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8800" windowHeight="12720"/>
  </bookViews>
  <sheets>
    <sheet name="X_y" sheetId="1" r:id="rId1"/>
    <sheet name="eft_features_HC" sheetId="4" r:id="rId2"/>
    <sheet name="ret_features_HC_transpose" sheetId="5" r:id="rId3"/>
    <sheet name="beta_transpose" sheetId="6" r:id="rId4"/>
    <sheet name="TDA_features_HC_transpose" sheetId="7" r:id="rId5"/>
    <sheet name="y_HC" sheetId="9" r:id="rId6"/>
    <sheet name="Sheet8" sheetId="8" r:id="rId7"/>
  </sheets>
  <definedNames>
    <definedName name="X">X_y!$D$4:$AD$582</definedName>
    <definedName name="X_">X_y!$D$4:$X$582</definedName>
    <definedName name="X_headers">X_y!$D$3:$AD$3</definedName>
    <definedName name="X_headers_">X_y!$D$3:$X$3</definedName>
    <definedName name="X_headers_xBeta">X_y!$D$3:$X$3</definedName>
    <definedName name="X_tda">X_y!$Y$4:$AD$582</definedName>
    <definedName name="X_tda_headers">X_y!$Y$3:$AD$3</definedName>
    <definedName name="y">X_y!$AH$4:$AH$582</definedName>
  </definedNames>
  <calcPr calcId="125725"/>
</workbook>
</file>

<file path=xl/calcChain.xml><?xml version="1.0" encoding="utf-8"?>
<calcChain xmlns="http://schemas.openxmlformats.org/spreadsheetml/2006/main">
  <c r="AH4" i="1"/>
  <c r="AI4"/>
  <c r="AI582"/>
  <c r="AI581"/>
  <c r="AI580"/>
  <c r="AI579"/>
  <c r="AI578"/>
  <c r="AI577"/>
  <c r="AI576"/>
  <c r="AI575"/>
  <c r="AI574"/>
  <c r="AI573"/>
  <c r="AI572"/>
  <c r="AI571"/>
  <c r="AI570"/>
  <c r="AI569"/>
  <c r="AI568"/>
  <c r="AI567"/>
  <c r="AI566"/>
  <c r="AI565"/>
  <c r="AI564"/>
  <c r="AI563"/>
  <c r="AI562"/>
  <c r="AI561"/>
  <c r="AI560"/>
  <c r="AI559"/>
  <c r="AI558"/>
  <c r="AI557"/>
  <c r="AI556"/>
  <c r="AI555"/>
  <c r="AI554"/>
  <c r="AI553"/>
  <c r="AI552"/>
  <c r="AI551"/>
  <c r="AI550"/>
  <c r="AI549"/>
  <c r="AI548"/>
  <c r="AI547"/>
  <c r="AI546"/>
  <c r="AI545"/>
  <c r="AI544"/>
  <c r="AI543"/>
  <c r="AI542"/>
  <c r="AI541"/>
  <c r="AI540"/>
  <c r="AI539"/>
  <c r="AI538"/>
  <c r="AI537"/>
  <c r="AI536"/>
  <c r="AI535"/>
  <c r="AI534"/>
  <c r="AI533"/>
  <c r="AI532"/>
  <c r="AI531"/>
  <c r="AI530"/>
  <c r="AI529"/>
  <c r="AI528"/>
  <c r="AI527"/>
  <c r="AI526"/>
  <c r="AI525"/>
  <c r="AI524"/>
  <c r="AI523"/>
  <c r="AI522"/>
  <c r="AI521"/>
  <c r="AI520"/>
  <c r="AI519"/>
  <c r="AI518"/>
  <c r="AI517"/>
  <c r="AI516"/>
  <c r="AI515"/>
  <c r="AI514"/>
  <c r="AI513"/>
  <c r="AI512"/>
  <c r="AI511"/>
  <c r="AI510"/>
  <c r="AI509"/>
  <c r="AI508"/>
  <c r="AI507"/>
  <c r="AI506"/>
  <c r="AI505"/>
  <c r="AI504"/>
  <c r="AI503"/>
  <c r="AI502"/>
  <c r="AI501"/>
  <c r="AI500"/>
  <c r="AI499"/>
  <c r="AI498"/>
  <c r="AI497"/>
  <c r="AI496"/>
  <c r="AI495"/>
  <c r="AI494"/>
  <c r="AI493"/>
  <c r="AI492"/>
  <c r="AI491"/>
  <c r="AI490"/>
  <c r="AI489"/>
  <c r="AI488"/>
  <c r="AI487"/>
  <c r="AI486"/>
  <c r="AI485"/>
  <c r="AI484"/>
  <c r="AI483"/>
  <c r="AI482"/>
  <c r="AI481"/>
  <c r="AI480"/>
  <c r="AI479"/>
  <c r="AI478"/>
  <c r="AI477"/>
  <c r="AI476"/>
  <c r="AI475"/>
  <c r="AI474"/>
  <c r="AI473"/>
  <c r="AI472"/>
  <c r="AI471"/>
  <c r="AI470"/>
  <c r="AI469"/>
  <c r="AI468"/>
  <c r="AI467"/>
  <c r="AI466"/>
  <c r="AI465"/>
  <c r="AI464"/>
  <c r="AI463"/>
  <c r="AI462"/>
  <c r="AI461"/>
  <c r="AI460"/>
  <c r="AI459"/>
  <c r="AI458"/>
  <c r="AI457"/>
  <c r="AI456"/>
  <c r="AI455"/>
  <c r="AI454"/>
  <c r="AI453"/>
  <c r="AI452"/>
  <c r="AI451"/>
  <c r="AI450"/>
  <c r="AI449"/>
  <c r="AI448"/>
  <c r="AI447"/>
  <c r="AI446"/>
  <c r="AI445"/>
  <c r="AI444"/>
  <c r="AI443"/>
  <c r="AI442"/>
  <c r="AI441"/>
  <c r="AI440"/>
  <c r="AI439"/>
  <c r="AI438"/>
  <c r="AI437"/>
  <c r="AI436"/>
  <c r="AI435"/>
  <c r="AI434"/>
  <c r="AI433"/>
  <c r="AI432"/>
  <c r="AI431"/>
  <c r="AI430"/>
  <c r="AI429"/>
  <c r="AI428"/>
  <c r="AI427"/>
  <c r="AI426"/>
  <c r="AI425"/>
  <c r="AI424"/>
  <c r="AI423"/>
  <c r="AI422"/>
  <c r="AI421"/>
  <c r="AI420"/>
  <c r="AI419"/>
  <c r="AI418"/>
  <c r="AI417"/>
  <c r="AI416"/>
  <c r="AI415"/>
  <c r="AI414"/>
  <c r="AI413"/>
  <c r="AI412"/>
  <c r="AI411"/>
  <c r="AI410"/>
  <c r="AI409"/>
  <c r="AI408"/>
  <c r="AI407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H582"/>
  <c r="AH581"/>
  <c r="AH580"/>
  <c r="AH579"/>
  <c r="AH578"/>
  <c r="AH577"/>
  <c r="AH576"/>
  <c r="AH575"/>
  <c r="AH574"/>
  <c r="AH573"/>
  <c r="AH572"/>
  <c r="AH571"/>
  <c r="AH570"/>
  <c r="AH569"/>
  <c r="AH568"/>
  <c r="AH567"/>
  <c r="AH566"/>
  <c r="AH565"/>
  <c r="AH564"/>
  <c r="AH563"/>
  <c r="AH562"/>
  <c r="AH561"/>
  <c r="AH560"/>
  <c r="AH559"/>
  <c r="AH558"/>
  <c r="AH557"/>
  <c r="AH556"/>
  <c r="AH555"/>
  <c r="AH554"/>
  <c r="AH553"/>
  <c r="AH552"/>
  <c r="AH551"/>
  <c r="AH550"/>
  <c r="AH549"/>
  <c r="AH548"/>
  <c r="AH547"/>
  <c r="AH546"/>
  <c r="AH545"/>
  <c r="AH544"/>
  <c r="AH543"/>
  <c r="AH542"/>
  <c r="AH541"/>
  <c r="AH540"/>
  <c r="AH539"/>
  <c r="AH538"/>
  <c r="AH537"/>
  <c r="AH536"/>
  <c r="AH535"/>
  <c r="AH534"/>
  <c r="AH533"/>
  <c r="AH532"/>
  <c r="AH531"/>
  <c r="AH530"/>
  <c r="AH529"/>
  <c r="AH528"/>
  <c r="AH527"/>
  <c r="AH526"/>
  <c r="AH525"/>
  <c r="AH524"/>
  <c r="AH523"/>
  <c r="AH522"/>
  <c r="AH521"/>
  <c r="AH520"/>
  <c r="AH519"/>
  <c r="AH518"/>
  <c r="AH517"/>
  <c r="AH516"/>
  <c r="AH515"/>
  <c r="AH514"/>
  <c r="AH513"/>
  <c r="AH512"/>
  <c r="AH511"/>
  <c r="AH510"/>
  <c r="AH509"/>
  <c r="AH508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I5"/>
  <c r="S582" l="1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R384"/>
  <c r="Q384"/>
  <c r="P384"/>
  <c r="O384"/>
  <c r="N384"/>
  <c r="M384"/>
  <c r="L384"/>
  <c r="K384"/>
  <c r="J384"/>
  <c r="I384"/>
  <c r="H384"/>
  <c r="G384"/>
  <c r="F384"/>
  <c r="E384"/>
  <c r="D384"/>
  <c r="R303"/>
  <c r="Q303"/>
  <c r="P303"/>
  <c r="O303"/>
  <c r="N303"/>
  <c r="M303"/>
  <c r="L303"/>
  <c r="K303"/>
  <c r="J303"/>
  <c r="I303"/>
  <c r="H303"/>
  <c r="G303"/>
  <c r="F303"/>
  <c r="E303"/>
  <c r="D303"/>
  <c r="R278"/>
  <c r="Q278"/>
  <c r="P278"/>
  <c r="O278"/>
  <c r="N278"/>
  <c r="M278"/>
  <c r="L278"/>
  <c r="K278"/>
  <c r="J278"/>
  <c r="I278"/>
  <c r="H278"/>
  <c r="G278"/>
  <c r="F278"/>
  <c r="E278"/>
  <c r="D278"/>
  <c r="R251"/>
  <c r="Q251"/>
  <c r="P251"/>
  <c r="O251"/>
  <c r="N251"/>
  <c r="M251"/>
  <c r="L251"/>
  <c r="K251"/>
  <c r="J251"/>
  <c r="I251"/>
  <c r="H251"/>
  <c r="G251"/>
  <c r="F251"/>
  <c r="E251"/>
  <c r="D251"/>
  <c r="R250"/>
  <c r="Q250"/>
  <c r="P250"/>
  <c r="O250"/>
  <c r="N250"/>
  <c r="M250"/>
  <c r="L250"/>
  <c r="K250"/>
  <c r="J250"/>
  <c r="I250"/>
  <c r="H250"/>
  <c r="G250"/>
  <c r="F250"/>
  <c r="E250"/>
  <c r="D250"/>
  <c r="R249"/>
  <c r="Q249"/>
  <c r="P249"/>
  <c r="O249"/>
  <c r="N249"/>
  <c r="M249"/>
  <c r="L249"/>
  <c r="K249"/>
  <c r="J249"/>
  <c r="I249"/>
  <c r="H249"/>
  <c r="G249"/>
  <c r="F249"/>
  <c r="E249"/>
  <c r="D249"/>
  <c r="R248"/>
  <c r="Q248"/>
  <c r="P248"/>
  <c r="O248"/>
  <c r="N248"/>
  <c r="M248"/>
  <c r="L248"/>
  <c r="K248"/>
  <c r="J248"/>
  <c r="I248"/>
  <c r="H248"/>
  <c r="G248"/>
  <c r="F248"/>
  <c r="E248"/>
  <c r="D248"/>
  <c r="R247"/>
  <c r="Q247"/>
  <c r="P247"/>
  <c r="O247"/>
  <c r="N247"/>
  <c r="M247"/>
  <c r="L247"/>
  <c r="K247"/>
  <c r="J247"/>
  <c r="I247"/>
  <c r="H247"/>
  <c r="G247"/>
  <c r="F247"/>
  <c r="E247"/>
  <c r="D247"/>
  <c r="R246"/>
  <c r="Q246"/>
  <c r="P246"/>
  <c r="O246"/>
  <c r="N246"/>
  <c r="M246"/>
  <c r="L246"/>
  <c r="K246"/>
  <c r="J246"/>
  <c r="I246"/>
  <c r="H246"/>
  <c r="G246"/>
  <c r="F246"/>
  <c r="E246"/>
  <c r="D246"/>
  <c r="R245"/>
  <c r="Q245"/>
  <c r="P245"/>
  <c r="O245"/>
  <c r="N245"/>
  <c r="M245"/>
  <c r="L245"/>
  <c r="K245"/>
  <c r="J245"/>
  <c r="I245"/>
  <c r="H245"/>
  <c r="G245"/>
  <c r="F245"/>
  <c r="E245"/>
  <c r="D245"/>
  <c r="R244"/>
  <c r="Q244"/>
  <c r="P244"/>
  <c r="O244"/>
  <c r="N244"/>
  <c r="M244"/>
  <c r="L244"/>
  <c r="K244"/>
  <c r="J244"/>
  <c r="I244"/>
  <c r="H244"/>
  <c r="G244"/>
  <c r="F244"/>
  <c r="E244"/>
  <c r="D244"/>
  <c r="R242"/>
  <c r="Q242"/>
  <c r="P242"/>
  <c r="O242"/>
  <c r="N242"/>
  <c r="M242"/>
  <c r="L242"/>
  <c r="K242"/>
  <c r="J242"/>
  <c r="I242"/>
  <c r="H242"/>
  <c r="G242"/>
  <c r="F242"/>
  <c r="E242"/>
  <c r="D242"/>
  <c r="R190"/>
  <c r="Q190"/>
  <c r="P190"/>
  <c r="O190"/>
  <c r="N190"/>
  <c r="M190"/>
  <c r="L190"/>
  <c r="K190"/>
  <c r="J190"/>
  <c r="I190"/>
  <c r="H190"/>
  <c r="G190"/>
  <c r="F190"/>
  <c r="E190"/>
  <c r="D190"/>
  <c r="R179"/>
  <c r="Q179"/>
  <c r="P179"/>
  <c r="O179"/>
  <c r="N179"/>
  <c r="M179"/>
  <c r="L179"/>
  <c r="K179"/>
  <c r="J179"/>
  <c r="I179"/>
  <c r="H179"/>
  <c r="G179"/>
  <c r="F179"/>
  <c r="E179"/>
  <c r="D179"/>
  <c r="R166"/>
  <c r="Q166"/>
  <c r="P166"/>
  <c r="O166"/>
  <c r="N166"/>
  <c r="M166"/>
  <c r="L166"/>
  <c r="K166"/>
  <c r="J166"/>
  <c r="I166"/>
  <c r="H166"/>
  <c r="G166"/>
  <c r="F166"/>
  <c r="E166"/>
  <c r="D166"/>
  <c r="R51"/>
  <c r="Q51"/>
  <c r="P51"/>
  <c r="O51"/>
  <c r="N51"/>
  <c r="M51"/>
  <c r="L51"/>
  <c r="K51"/>
  <c r="J51"/>
  <c r="I51"/>
  <c r="H51"/>
  <c r="G51"/>
  <c r="F51"/>
  <c r="E51"/>
  <c r="D51"/>
  <c r="R12"/>
  <c r="N12"/>
  <c r="J12"/>
  <c r="F12"/>
  <c r="Q11"/>
  <c r="M11"/>
  <c r="I11"/>
  <c r="E11"/>
  <c r="P10"/>
  <c r="L10"/>
  <c r="H10"/>
  <c r="D10"/>
  <c r="R8"/>
  <c r="N8"/>
  <c r="J8"/>
  <c r="F8"/>
  <c r="R7"/>
  <c r="Q7"/>
  <c r="N7"/>
  <c r="M7"/>
  <c r="J7"/>
  <c r="I7"/>
  <c r="F7"/>
  <c r="E7"/>
  <c r="Q6"/>
  <c r="P6"/>
  <c r="M6"/>
  <c r="L6"/>
  <c r="I6"/>
  <c r="H6"/>
  <c r="E6"/>
  <c r="D6"/>
  <c r="R4"/>
  <c r="N4"/>
  <c r="J4"/>
  <c r="F4"/>
  <c r="E4"/>
  <c r="Z1"/>
  <c r="AA1" s="1"/>
  <c r="AB1" s="1"/>
  <c r="AC1" s="1"/>
  <c r="AD1" s="1"/>
  <c r="AE1" s="1"/>
  <c r="AF1" s="1"/>
  <c r="T1"/>
  <c r="R1"/>
  <c r="Q1"/>
  <c r="Q123" s="1"/>
  <c r="P1"/>
  <c r="P124" s="1"/>
  <c r="O1"/>
  <c r="O120" s="1"/>
  <c r="N1"/>
  <c r="M1"/>
  <c r="M125" s="1"/>
  <c r="L1"/>
  <c r="L120" s="1"/>
  <c r="K1"/>
  <c r="K120" s="1"/>
  <c r="J1"/>
  <c r="I1"/>
  <c r="I120" s="1"/>
  <c r="H1"/>
  <c r="H124" s="1"/>
  <c r="G1"/>
  <c r="G125" s="1"/>
  <c r="F1"/>
  <c r="E1"/>
  <c r="E120" s="1"/>
  <c r="D1"/>
  <c r="D120" s="1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F582" l="1"/>
  <c r="F578"/>
  <c r="F574"/>
  <c r="F570"/>
  <c r="F566"/>
  <c r="F562"/>
  <c r="F558"/>
  <c r="F554"/>
  <c r="F550"/>
  <c r="F546"/>
  <c r="F581"/>
  <c r="F577"/>
  <c r="F573"/>
  <c r="F569"/>
  <c r="F565"/>
  <c r="F561"/>
  <c r="F557"/>
  <c r="F553"/>
  <c r="F549"/>
  <c r="F545"/>
  <c r="F541"/>
  <c r="F580"/>
  <c r="F576"/>
  <c r="F572"/>
  <c r="F568"/>
  <c r="F564"/>
  <c r="F560"/>
  <c r="F556"/>
  <c r="F552"/>
  <c r="F579"/>
  <c r="F575"/>
  <c r="F571"/>
  <c r="F567"/>
  <c r="F563"/>
  <c r="F559"/>
  <c r="F555"/>
  <c r="F551"/>
  <c r="F547"/>
  <c r="F543"/>
  <c r="F539"/>
  <c r="F538"/>
  <c r="F535"/>
  <c r="F531"/>
  <c r="F527"/>
  <c r="F523"/>
  <c r="F519"/>
  <c r="F515"/>
  <c r="F511"/>
  <c r="F507"/>
  <c r="F503"/>
  <c r="F499"/>
  <c r="F495"/>
  <c r="F491"/>
  <c r="F487"/>
  <c r="F483"/>
  <c r="F479"/>
  <c r="F475"/>
  <c r="F471"/>
  <c r="F467"/>
  <c r="F463"/>
  <c r="F459"/>
  <c r="F455"/>
  <c r="F451"/>
  <c r="F447"/>
  <c r="F443"/>
  <c r="F439"/>
  <c r="F435"/>
  <c r="F431"/>
  <c r="F427"/>
  <c r="F423"/>
  <c r="F419"/>
  <c r="F415"/>
  <c r="F411"/>
  <c r="F407"/>
  <c r="F542"/>
  <c r="F534"/>
  <c r="F530"/>
  <c r="F526"/>
  <c r="F522"/>
  <c r="F518"/>
  <c r="F514"/>
  <c r="F510"/>
  <c r="F506"/>
  <c r="F502"/>
  <c r="F498"/>
  <c r="F494"/>
  <c r="F490"/>
  <c r="F486"/>
  <c r="F482"/>
  <c r="F478"/>
  <c r="F474"/>
  <c r="F470"/>
  <c r="F466"/>
  <c r="F462"/>
  <c r="F458"/>
  <c r="F454"/>
  <c r="F450"/>
  <c r="F446"/>
  <c r="F442"/>
  <c r="F438"/>
  <c r="F434"/>
  <c r="F430"/>
  <c r="F426"/>
  <c r="F422"/>
  <c r="F418"/>
  <c r="F414"/>
  <c r="F410"/>
  <c r="F548"/>
  <c r="F540"/>
  <c r="F537"/>
  <c r="F533"/>
  <c r="F529"/>
  <c r="F525"/>
  <c r="F521"/>
  <c r="F517"/>
  <c r="F513"/>
  <c r="F509"/>
  <c r="F505"/>
  <c r="F501"/>
  <c r="F497"/>
  <c r="F493"/>
  <c r="F489"/>
  <c r="F485"/>
  <c r="F481"/>
  <c r="F477"/>
  <c r="F473"/>
  <c r="F469"/>
  <c r="F465"/>
  <c r="F461"/>
  <c r="F457"/>
  <c r="F453"/>
  <c r="F449"/>
  <c r="F445"/>
  <c r="F441"/>
  <c r="F437"/>
  <c r="F433"/>
  <c r="F429"/>
  <c r="F425"/>
  <c r="F421"/>
  <c r="F417"/>
  <c r="F413"/>
  <c r="F409"/>
  <c r="F544"/>
  <c r="F536"/>
  <c r="F532"/>
  <c r="F528"/>
  <c r="F524"/>
  <c r="F520"/>
  <c r="F516"/>
  <c r="F512"/>
  <c r="F508"/>
  <c r="F504"/>
  <c r="F500"/>
  <c r="F496"/>
  <c r="F492"/>
  <c r="F488"/>
  <c r="F484"/>
  <c r="F480"/>
  <c r="F476"/>
  <c r="F472"/>
  <c r="F468"/>
  <c r="F464"/>
  <c r="F460"/>
  <c r="F456"/>
  <c r="F452"/>
  <c r="F448"/>
  <c r="F444"/>
  <c r="F440"/>
  <c r="F436"/>
  <c r="F432"/>
  <c r="F428"/>
  <c r="F424"/>
  <c r="F420"/>
  <c r="F416"/>
  <c r="F412"/>
  <c r="F405"/>
  <c r="F401"/>
  <c r="F397"/>
  <c r="F393"/>
  <c r="F38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404"/>
  <c r="F400"/>
  <c r="F396"/>
  <c r="F392"/>
  <c r="F388"/>
  <c r="F380"/>
  <c r="F376"/>
  <c r="F372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300"/>
  <c r="F296"/>
  <c r="F292"/>
  <c r="F288"/>
  <c r="F284"/>
  <c r="F280"/>
  <c r="F276"/>
  <c r="F272"/>
  <c r="F403"/>
  <c r="F399"/>
  <c r="F395"/>
  <c r="F391"/>
  <c r="F387"/>
  <c r="F383"/>
  <c r="F379"/>
  <c r="F375"/>
  <c r="F371"/>
  <c r="F367"/>
  <c r="F363"/>
  <c r="F359"/>
  <c r="F355"/>
  <c r="F351"/>
  <c r="F347"/>
  <c r="F343"/>
  <c r="F339"/>
  <c r="F335"/>
  <c r="F331"/>
  <c r="F327"/>
  <c r="F323"/>
  <c r="F319"/>
  <c r="F315"/>
  <c r="F311"/>
  <c r="F307"/>
  <c r="F299"/>
  <c r="F295"/>
  <c r="F291"/>
  <c r="F287"/>
  <c r="F283"/>
  <c r="F279"/>
  <c r="F275"/>
  <c r="F408"/>
  <c r="F406"/>
  <c r="F402"/>
  <c r="F398"/>
  <c r="F394"/>
  <c r="F390"/>
  <c r="F386"/>
  <c r="F382"/>
  <c r="F378"/>
  <c r="F374"/>
  <c r="F370"/>
  <c r="F366"/>
  <c r="F362"/>
  <c r="F358"/>
  <c r="F354"/>
  <c r="F350"/>
  <c r="F346"/>
  <c r="F342"/>
  <c r="F338"/>
  <c r="F334"/>
  <c r="F330"/>
  <c r="F326"/>
  <c r="F322"/>
  <c r="F318"/>
  <c r="F314"/>
  <c r="F310"/>
  <c r="F306"/>
  <c r="F302"/>
  <c r="F298"/>
  <c r="F294"/>
  <c r="F290"/>
  <c r="F286"/>
  <c r="F282"/>
  <c r="F271"/>
  <c r="F266"/>
  <c r="F262"/>
  <c r="F258"/>
  <c r="F254"/>
  <c r="F238"/>
  <c r="F234"/>
  <c r="F230"/>
  <c r="F226"/>
  <c r="F222"/>
  <c r="F218"/>
  <c r="F214"/>
  <c r="F210"/>
  <c r="F206"/>
  <c r="F202"/>
  <c r="F198"/>
  <c r="F194"/>
  <c r="F186"/>
  <c r="F182"/>
  <c r="F178"/>
  <c r="F174"/>
  <c r="F170"/>
  <c r="F162"/>
  <c r="F158"/>
  <c r="F154"/>
  <c r="F150"/>
  <c r="F146"/>
  <c r="F142"/>
  <c r="F138"/>
  <c r="F134"/>
  <c r="F130"/>
  <c r="F126"/>
  <c r="F274"/>
  <c r="F270"/>
  <c r="F265"/>
  <c r="F261"/>
  <c r="F257"/>
  <c r="F253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273"/>
  <c r="F269"/>
  <c r="F268"/>
  <c r="F264"/>
  <c r="F260"/>
  <c r="F256"/>
  <c r="F252"/>
  <c r="F240"/>
  <c r="F236"/>
  <c r="F232"/>
  <c r="F228"/>
  <c r="F224"/>
  <c r="F220"/>
  <c r="F216"/>
  <c r="F212"/>
  <c r="F208"/>
  <c r="F204"/>
  <c r="F200"/>
  <c r="F196"/>
  <c r="F192"/>
  <c r="F188"/>
  <c r="F184"/>
  <c r="F180"/>
  <c r="F176"/>
  <c r="F172"/>
  <c r="F168"/>
  <c r="F164"/>
  <c r="F160"/>
  <c r="F156"/>
  <c r="F152"/>
  <c r="F148"/>
  <c r="F144"/>
  <c r="F140"/>
  <c r="F136"/>
  <c r="F132"/>
  <c r="F128"/>
  <c r="F267"/>
  <c r="F263"/>
  <c r="F259"/>
  <c r="F255"/>
  <c r="F243"/>
  <c r="F239"/>
  <c r="F235"/>
  <c r="F231"/>
  <c r="F227"/>
  <c r="F223"/>
  <c r="F219"/>
  <c r="F215"/>
  <c r="F211"/>
  <c r="F207"/>
  <c r="F203"/>
  <c r="F199"/>
  <c r="F195"/>
  <c r="F191"/>
  <c r="F187"/>
  <c r="F183"/>
  <c r="F175"/>
  <c r="F171"/>
  <c r="F167"/>
  <c r="F163"/>
  <c r="F159"/>
  <c r="F155"/>
  <c r="F151"/>
  <c r="F147"/>
  <c r="F143"/>
  <c r="F139"/>
  <c r="F135"/>
  <c r="F131"/>
  <c r="F127"/>
  <c r="J582"/>
  <c r="J578"/>
  <c r="J574"/>
  <c r="J570"/>
  <c r="J566"/>
  <c r="J562"/>
  <c r="J558"/>
  <c r="J554"/>
  <c r="J550"/>
  <c r="J546"/>
  <c r="J581"/>
  <c r="J577"/>
  <c r="J573"/>
  <c r="J569"/>
  <c r="J565"/>
  <c r="J561"/>
  <c r="J557"/>
  <c r="J553"/>
  <c r="J549"/>
  <c r="J545"/>
  <c r="J541"/>
  <c r="J580"/>
  <c r="J576"/>
  <c r="J572"/>
  <c r="J568"/>
  <c r="J564"/>
  <c r="J560"/>
  <c r="J556"/>
  <c r="J552"/>
  <c r="J579"/>
  <c r="J575"/>
  <c r="J571"/>
  <c r="J567"/>
  <c r="J563"/>
  <c r="J559"/>
  <c r="J555"/>
  <c r="J551"/>
  <c r="J547"/>
  <c r="J543"/>
  <c r="J539"/>
  <c r="J544"/>
  <c r="J540"/>
  <c r="J535"/>
  <c r="J531"/>
  <c r="J527"/>
  <c r="J523"/>
  <c r="J519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534"/>
  <c r="J530"/>
  <c r="J526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537"/>
  <c r="J533"/>
  <c r="J529"/>
  <c r="J525"/>
  <c r="J521"/>
  <c r="J517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548"/>
  <c r="J542"/>
  <c r="J538"/>
  <c r="J536"/>
  <c r="J532"/>
  <c r="J528"/>
  <c r="J524"/>
  <c r="J520"/>
  <c r="J516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416"/>
  <c r="J412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85"/>
  <c r="J281"/>
  <c r="J277"/>
  <c r="J408"/>
  <c r="J404"/>
  <c r="J400"/>
  <c r="J396"/>
  <c r="J392"/>
  <c r="J388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288"/>
  <c r="J284"/>
  <c r="J280"/>
  <c r="J276"/>
  <c r="J272"/>
  <c r="J268"/>
  <c r="J406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299"/>
  <c r="J295"/>
  <c r="J291"/>
  <c r="J287"/>
  <c r="J283"/>
  <c r="J279"/>
  <c r="J275"/>
  <c r="J402"/>
  <c r="J398"/>
  <c r="J394"/>
  <c r="J390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8"/>
  <c r="J294"/>
  <c r="J290"/>
  <c r="J286"/>
  <c r="J282"/>
  <c r="J273"/>
  <c r="J270"/>
  <c r="J266"/>
  <c r="J262"/>
  <c r="J258"/>
  <c r="J254"/>
  <c r="J238"/>
  <c r="J234"/>
  <c r="J230"/>
  <c r="J226"/>
  <c r="J222"/>
  <c r="J218"/>
  <c r="J214"/>
  <c r="J210"/>
  <c r="J206"/>
  <c r="J202"/>
  <c r="J198"/>
  <c r="J194"/>
  <c r="J186"/>
  <c r="J182"/>
  <c r="J178"/>
  <c r="J174"/>
  <c r="J170"/>
  <c r="J162"/>
  <c r="J158"/>
  <c r="J154"/>
  <c r="J150"/>
  <c r="J146"/>
  <c r="J142"/>
  <c r="J138"/>
  <c r="J134"/>
  <c r="J130"/>
  <c r="J126"/>
  <c r="J269"/>
  <c r="J265"/>
  <c r="J261"/>
  <c r="J257"/>
  <c r="J253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264"/>
  <c r="J260"/>
  <c r="J256"/>
  <c r="J252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274"/>
  <c r="J271"/>
  <c r="J267"/>
  <c r="J263"/>
  <c r="J259"/>
  <c r="J255"/>
  <c r="J243"/>
  <c r="J239"/>
  <c r="J235"/>
  <c r="J231"/>
  <c r="J227"/>
  <c r="J223"/>
  <c r="J219"/>
  <c r="J215"/>
  <c r="J211"/>
  <c r="J207"/>
  <c r="J203"/>
  <c r="J199"/>
  <c r="J195"/>
  <c r="J191"/>
  <c r="J187"/>
  <c r="J183"/>
  <c r="J175"/>
  <c r="J171"/>
  <c r="J167"/>
  <c r="J163"/>
  <c r="J159"/>
  <c r="J155"/>
  <c r="J151"/>
  <c r="J147"/>
  <c r="J143"/>
  <c r="J139"/>
  <c r="J135"/>
  <c r="J131"/>
  <c r="J127"/>
  <c r="N582"/>
  <c r="N578"/>
  <c r="N574"/>
  <c r="N570"/>
  <c r="N566"/>
  <c r="N562"/>
  <c r="N558"/>
  <c r="N554"/>
  <c r="N550"/>
  <c r="N546"/>
  <c r="N581"/>
  <c r="N577"/>
  <c r="N573"/>
  <c r="N569"/>
  <c r="N565"/>
  <c r="N561"/>
  <c r="N557"/>
  <c r="N553"/>
  <c r="N549"/>
  <c r="N545"/>
  <c r="N541"/>
  <c r="N580"/>
  <c r="N576"/>
  <c r="N572"/>
  <c r="N568"/>
  <c r="N564"/>
  <c r="N560"/>
  <c r="N556"/>
  <c r="N552"/>
  <c r="N579"/>
  <c r="N575"/>
  <c r="N571"/>
  <c r="N567"/>
  <c r="N563"/>
  <c r="N559"/>
  <c r="N555"/>
  <c r="N551"/>
  <c r="N547"/>
  <c r="N543"/>
  <c r="N539"/>
  <c r="N548"/>
  <c r="N535"/>
  <c r="N531"/>
  <c r="N527"/>
  <c r="N523"/>
  <c r="N519"/>
  <c r="N515"/>
  <c r="N511"/>
  <c r="N507"/>
  <c r="N503"/>
  <c r="N499"/>
  <c r="N495"/>
  <c r="N491"/>
  <c r="N487"/>
  <c r="N483"/>
  <c r="N479"/>
  <c r="N475"/>
  <c r="N471"/>
  <c r="N467"/>
  <c r="N463"/>
  <c r="N459"/>
  <c r="N455"/>
  <c r="N451"/>
  <c r="N447"/>
  <c r="N443"/>
  <c r="N439"/>
  <c r="N435"/>
  <c r="N431"/>
  <c r="N427"/>
  <c r="N423"/>
  <c r="N419"/>
  <c r="N415"/>
  <c r="N411"/>
  <c r="N407"/>
  <c r="N544"/>
  <c r="N542"/>
  <c r="N534"/>
  <c r="N530"/>
  <c r="N526"/>
  <c r="N522"/>
  <c r="N518"/>
  <c r="N514"/>
  <c r="N510"/>
  <c r="N506"/>
  <c r="N502"/>
  <c r="N498"/>
  <c r="N494"/>
  <c r="N490"/>
  <c r="N486"/>
  <c r="N482"/>
  <c r="N478"/>
  <c r="N474"/>
  <c r="N470"/>
  <c r="N466"/>
  <c r="N462"/>
  <c r="N458"/>
  <c r="N454"/>
  <c r="N450"/>
  <c r="N446"/>
  <c r="N442"/>
  <c r="N438"/>
  <c r="N434"/>
  <c r="N430"/>
  <c r="N426"/>
  <c r="N422"/>
  <c r="N418"/>
  <c r="N414"/>
  <c r="N410"/>
  <c r="N540"/>
  <c r="N538"/>
  <c r="N537"/>
  <c r="N533"/>
  <c r="N529"/>
  <c r="N525"/>
  <c r="N521"/>
  <c r="N517"/>
  <c r="N513"/>
  <c r="N509"/>
  <c r="N505"/>
  <c r="N501"/>
  <c r="N497"/>
  <c r="N493"/>
  <c r="N489"/>
  <c r="N485"/>
  <c r="N481"/>
  <c r="N477"/>
  <c r="N473"/>
  <c r="N469"/>
  <c r="N465"/>
  <c r="N461"/>
  <c r="N457"/>
  <c r="N453"/>
  <c r="N449"/>
  <c r="N445"/>
  <c r="N441"/>
  <c r="N437"/>
  <c r="N433"/>
  <c r="N429"/>
  <c r="N425"/>
  <c r="N421"/>
  <c r="N417"/>
  <c r="N413"/>
  <c r="N409"/>
  <c r="N536"/>
  <c r="N532"/>
  <c r="N528"/>
  <c r="N524"/>
  <c r="N520"/>
  <c r="N516"/>
  <c r="N512"/>
  <c r="N508"/>
  <c r="N504"/>
  <c r="N500"/>
  <c r="N496"/>
  <c r="N492"/>
  <c r="N488"/>
  <c r="N484"/>
  <c r="N480"/>
  <c r="N476"/>
  <c r="N472"/>
  <c r="N468"/>
  <c r="N464"/>
  <c r="N460"/>
  <c r="N456"/>
  <c r="N452"/>
  <c r="N448"/>
  <c r="N444"/>
  <c r="N440"/>
  <c r="N436"/>
  <c r="N432"/>
  <c r="N428"/>
  <c r="N424"/>
  <c r="N420"/>
  <c r="N416"/>
  <c r="N412"/>
  <c r="N406"/>
  <c r="N405"/>
  <c r="N401"/>
  <c r="N397"/>
  <c r="N393"/>
  <c r="N389"/>
  <c r="N385"/>
  <c r="N381"/>
  <c r="N377"/>
  <c r="N373"/>
  <c r="N369"/>
  <c r="N365"/>
  <c r="N361"/>
  <c r="N357"/>
  <c r="N353"/>
  <c r="N349"/>
  <c r="N345"/>
  <c r="N341"/>
  <c r="N337"/>
  <c r="N333"/>
  <c r="N329"/>
  <c r="N325"/>
  <c r="N321"/>
  <c r="N317"/>
  <c r="N313"/>
  <c r="N309"/>
  <c r="N305"/>
  <c r="N301"/>
  <c r="N297"/>
  <c r="N293"/>
  <c r="N289"/>
  <c r="N285"/>
  <c r="N281"/>
  <c r="N277"/>
  <c r="N404"/>
  <c r="N400"/>
  <c r="N396"/>
  <c r="N392"/>
  <c r="N388"/>
  <c r="N380"/>
  <c r="N376"/>
  <c r="N372"/>
  <c r="N368"/>
  <c r="N364"/>
  <c r="N360"/>
  <c r="N356"/>
  <c r="N352"/>
  <c r="N348"/>
  <c r="N344"/>
  <c r="N340"/>
  <c r="N336"/>
  <c r="N332"/>
  <c r="N328"/>
  <c r="N324"/>
  <c r="N320"/>
  <c r="N316"/>
  <c r="N312"/>
  <c r="N308"/>
  <c r="N304"/>
  <c r="N300"/>
  <c r="N296"/>
  <c r="N292"/>
  <c r="N288"/>
  <c r="N284"/>
  <c r="N280"/>
  <c r="N276"/>
  <c r="N272"/>
  <c r="N268"/>
  <c r="N403"/>
  <c r="N399"/>
  <c r="N395"/>
  <c r="N391"/>
  <c r="N387"/>
  <c r="N383"/>
  <c r="N379"/>
  <c r="N375"/>
  <c r="N371"/>
  <c r="N367"/>
  <c r="N363"/>
  <c r="N359"/>
  <c r="N355"/>
  <c r="N351"/>
  <c r="N347"/>
  <c r="N343"/>
  <c r="N339"/>
  <c r="N335"/>
  <c r="N331"/>
  <c r="N327"/>
  <c r="N323"/>
  <c r="N319"/>
  <c r="N315"/>
  <c r="N311"/>
  <c r="N307"/>
  <c r="N299"/>
  <c r="N295"/>
  <c r="N291"/>
  <c r="N287"/>
  <c r="N283"/>
  <c r="N279"/>
  <c r="N275"/>
  <c r="N408"/>
  <c r="N402"/>
  <c r="N398"/>
  <c r="N394"/>
  <c r="N390"/>
  <c r="N386"/>
  <c r="N382"/>
  <c r="N378"/>
  <c r="N374"/>
  <c r="N370"/>
  <c r="N366"/>
  <c r="N362"/>
  <c r="N358"/>
  <c r="N354"/>
  <c r="N350"/>
  <c r="N346"/>
  <c r="N342"/>
  <c r="N338"/>
  <c r="N334"/>
  <c r="N330"/>
  <c r="N326"/>
  <c r="N322"/>
  <c r="N318"/>
  <c r="N314"/>
  <c r="N310"/>
  <c r="N306"/>
  <c r="N302"/>
  <c r="N298"/>
  <c r="N294"/>
  <c r="N290"/>
  <c r="N286"/>
  <c r="N282"/>
  <c r="N274"/>
  <c r="N269"/>
  <c r="N266"/>
  <c r="N262"/>
  <c r="N258"/>
  <c r="N254"/>
  <c r="N238"/>
  <c r="N234"/>
  <c r="N230"/>
  <c r="N226"/>
  <c r="N222"/>
  <c r="N218"/>
  <c r="N214"/>
  <c r="N210"/>
  <c r="N206"/>
  <c r="N202"/>
  <c r="N198"/>
  <c r="N194"/>
  <c r="N186"/>
  <c r="N182"/>
  <c r="N178"/>
  <c r="N174"/>
  <c r="N170"/>
  <c r="N162"/>
  <c r="N158"/>
  <c r="N154"/>
  <c r="N150"/>
  <c r="N146"/>
  <c r="N142"/>
  <c r="N138"/>
  <c r="N134"/>
  <c r="N130"/>
  <c r="N126"/>
  <c r="N265"/>
  <c r="N261"/>
  <c r="N257"/>
  <c r="N253"/>
  <c r="N241"/>
  <c r="N237"/>
  <c r="N233"/>
  <c r="N229"/>
  <c r="N225"/>
  <c r="N221"/>
  <c r="N217"/>
  <c r="N213"/>
  <c r="N209"/>
  <c r="N205"/>
  <c r="N201"/>
  <c r="N197"/>
  <c r="N193"/>
  <c r="N189"/>
  <c r="N185"/>
  <c r="N181"/>
  <c r="N177"/>
  <c r="N173"/>
  <c r="N169"/>
  <c r="N165"/>
  <c r="N161"/>
  <c r="N157"/>
  <c r="N153"/>
  <c r="N149"/>
  <c r="N145"/>
  <c r="N141"/>
  <c r="N137"/>
  <c r="N133"/>
  <c r="N129"/>
  <c r="N125"/>
  <c r="N273"/>
  <c r="N271"/>
  <c r="N264"/>
  <c r="N260"/>
  <c r="N256"/>
  <c r="N252"/>
  <c r="N240"/>
  <c r="N236"/>
  <c r="N232"/>
  <c r="N228"/>
  <c r="N224"/>
  <c r="N220"/>
  <c r="N216"/>
  <c r="N212"/>
  <c r="N208"/>
  <c r="N204"/>
  <c r="N200"/>
  <c r="N196"/>
  <c r="N192"/>
  <c r="N188"/>
  <c r="N184"/>
  <c r="N180"/>
  <c r="N176"/>
  <c r="N172"/>
  <c r="N168"/>
  <c r="N164"/>
  <c r="N160"/>
  <c r="N156"/>
  <c r="N152"/>
  <c r="N148"/>
  <c r="N144"/>
  <c r="N140"/>
  <c r="N136"/>
  <c r="N132"/>
  <c r="N128"/>
  <c r="N270"/>
  <c r="N267"/>
  <c r="N263"/>
  <c r="N259"/>
  <c r="N255"/>
  <c r="N243"/>
  <c r="N239"/>
  <c r="N235"/>
  <c r="N231"/>
  <c r="N227"/>
  <c r="N223"/>
  <c r="N219"/>
  <c r="N215"/>
  <c r="N211"/>
  <c r="N207"/>
  <c r="N203"/>
  <c r="N199"/>
  <c r="N195"/>
  <c r="N191"/>
  <c r="N187"/>
  <c r="N183"/>
  <c r="N175"/>
  <c r="N171"/>
  <c r="N167"/>
  <c r="N163"/>
  <c r="N159"/>
  <c r="N155"/>
  <c r="N151"/>
  <c r="N147"/>
  <c r="N143"/>
  <c r="N139"/>
  <c r="N135"/>
  <c r="N131"/>
  <c r="N127"/>
  <c r="R582"/>
  <c r="R578"/>
  <c r="R574"/>
  <c r="R570"/>
  <c r="R566"/>
  <c r="R562"/>
  <c r="R558"/>
  <c r="R554"/>
  <c r="R550"/>
  <c r="R546"/>
  <c r="R581"/>
  <c r="R577"/>
  <c r="R573"/>
  <c r="R569"/>
  <c r="R565"/>
  <c r="R561"/>
  <c r="R557"/>
  <c r="R553"/>
  <c r="R549"/>
  <c r="R545"/>
  <c r="R541"/>
  <c r="R580"/>
  <c r="R576"/>
  <c r="R572"/>
  <c r="R568"/>
  <c r="R564"/>
  <c r="R560"/>
  <c r="R556"/>
  <c r="R552"/>
  <c r="R579"/>
  <c r="R575"/>
  <c r="R571"/>
  <c r="R567"/>
  <c r="R563"/>
  <c r="R559"/>
  <c r="R555"/>
  <c r="R551"/>
  <c r="R547"/>
  <c r="R543"/>
  <c r="R539"/>
  <c r="R540"/>
  <c r="R535"/>
  <c r="R531"/>
  <c r="R527"/>
  <c r="R523"/>
  <c r="R519"/>
  <c r="R515"/>
  <c r="R511"/>
  <c r="R507"/>
  <c r="R503"/>
  <c r="R499"/>
  <c r="R495"/>
  <c r="R491"/>
  <c r="R487"/>
  <c r="R483"/>
  <c r="R479"/>
  <c r="R475"/>
  <c r="R471"/>
  <c r="R467"/>
  <c r="R463"/>
  <c r="R459"/>
  <c r="R455"/>
  <c r="R451"/>
  <c r="R447"/>
  <c r="R443"/>
  <c r="R439"/>
  <c r="R435"/>
  <c r="R431"/>
  <c r="R427"/>
  <c r="R423"/>
  <c r="R419"/>
  <c r="R415"/>
  <c r="R411"/>
  <c r="R407"/>
  <c r="R548"/>
  <c r="R538"/>
  <c r="R534"/>
  <c r="R530"/>
  <c r="R526"/>
  <c r="R522"/>
  <c r="R518"/>
  <c r="R514"/>
  <c r="R510"/>
  <c r="R506"/>
  <c r="R502"/>
  <c r="R498"/>
  <c r="R494"/>
  <c r="R490"/>
  <c r="R486"/>
  <c r="R482"/>
  <c r="R478"/>
  <c r="R474"/>
  <c r="R470"/>
  <c r="R466"/>
  <c r="R462"/>
  <c r="R458"/>
  <c r="R454"/>
  <c r="R450"/>
  <c r="R446"/>
  <c r="R442"/>
  <c r="R438"/>
  <c r="R434"/>
  <c r="R430"/>
  <c r="R426"/>
  <c r="R422"/>
  <c r="R418"/>
  <c r="R414"/>
  <c r="R410"/>
  <c r="R544"/>
  <c r="R537"/>
  <c r="R533"/>
  <c r="R529"/>
  <c r="R525"/>
  <c r="R521"/>
  <c r="R517"/>
  <c r="R513"/>
  <c r="R509"/>
  <c r="R505"/>
  <c r="R501"/>
  <c r="R497"/>
  <c r="R493"/>
  <c r="R489"/>
  <c r="R485"/>
  <c r="R481"/>
  <c r="R477"/>
  <c r="R473"/>
  <c r="R469"/>
  <c r="R465"/>
  <c r="R461"/>
  <c r="R457"/>
  <c r="R453"/>
  <c r="R449"/>
  <c r="R445"/>
  <c r="R441"/>
  <c r="R437"/>
  <c r="R433"/>
  <c r="R429"/>
  <c r="R425"/>
  <c r="R421"/>
  <c r="R417"/>
  <c r="R413"/>
  <c r="R409"/>
  <c r="R542"/>
  <c r="R536"/>
  <c r="R532"/>
  <c r="R528"/>
  <c r="R524"/>
  <c r="R520"/>
  <c r="R516"/>
  <c r="R512"/>
  <c r="R508"/>
  <c r="R504"/>
  <c r="R500"/>
  <c r="R496"/>
  <c r="R492"/>
  <c r="R488"/>
  <c r="R484"/>
  <c r="R480"/>
  <c r="R476"/>
  <c r="R472"/>
  <c r="R468"/>
  <c r="R464"/>
  <c r="R460"/>
  <c r="R456"/>
  <c r="R452"/>
  <c r="R448"/>
  <c r="R444"/>
  <c r="R440"/>
  <c r="R436"/>
  <c r="R432"/>
  <c r="R428"/>
  <c r="R424"/>
  <c r="R420"/>
  <c r="R416"/>
  <c r="R412"/>
  <c r="R405"/>
  <c r="R401"/>
  <c r="R397"/>
  <c r="R393"/>
  <c r="R389"/>
  <c r="R385"/>
  <c r="R381"/>
  <c r="R377"/>
  <c r="R373"/>
  <c r="R369"/>
  <c r="R365"/>
  <c r="R361"/>
  <c r="R357"/>
  <c r="R353"/>
  <c r="R349"/>
  <c r="R345"/>
  <c r="R341"/>
  <c r="R337"/>
  <c r="R333"/>
  <c r="R329"/>
  <c r="R325"/>
  <c r="R321"/>
  <c r="R317"/>
  <c r="R313"/>
  <c r="R309"/>
  <c r="R305"/>
  <c r="R301"/>
  <c r="R297"/>
  <c r="R293"/>
  <c r="R289"/>
  <c r="R285"/>
  <c r="R281"/>
  <c r="R277"/>
  <c r="R408"/>
  <c r="R404"/>
  <c r="R400"/>
  <c r="R396"/>
  <c r="R392"/>
  <c r="R388"/>
  <c r="R380"/>
  <c r="R376"/>
  <c r="R372"/>
  <c r="R368"/>
  <c r="R364"/>
  <c r="R360"/>
  <c r="R356"/>
  <c r="R352"/>
  <c r="R348"/>
  <c r="R344"/>
  <c r="R340"/>
  <c r="R336"/>
  <c r="R332"/>
  <c r="R328"/>
  <c r="R324"/>
  <c r="R320"/>
  <c r="R316"/>
  <c r="R312"/>
  <c r="R308"/>
  <c r="R304"/>
  <c r="R300"/>
  <c r="R296"/>
  <c r="R292"/>
  <c r="R288"/>
  <c r="R284"/>
  <c r="R280"/>
  <c r="R276"/>
  <c r="R272"/>
  <c r="R268"/>
  <c r="R406"/>
  <c r="R403"/>
  <c r="R399"/>
  <c r="R395"/>
  <c r="R391"/>
  <c r="R387"/>
  <c r="R383"/>
  <c r="R379"/>
  <c r="R375"/>
  <c r="R371"/>
  <c r="R367"/>
  <c r="R363"/>
  <c r="R359"/>
  <c r="R355"/>
  <c r="R351"/>
  <c r="R347"/>
  <c r="R343"/>
  <c r="R339"/>
  <c r="R335"/>
  <c r="R331"/>
  <c r="R327"/>
  <c r="R323"/>
  <c r="R319"/>
  <c r="R315"/>
  <c r="R311"/>
  <c r="R307"/>
  <c r="R299"/>
  <c r="R295"/>
  <c r="R291"/>
  <c r="R287"/>
  <c r="R283"/>
  <c r="R279"/>
  <c r="R275"/>
  <c r="R402"/>
  <c r="R398"/>
  <c r="R394"/>
  <c r="R390"/>
  <c r="R386"/>
  <c r="R382"/>
  <c r="R378"/>
  <c r="R374"/>
  <c r="R370"/>
  <c r="R366"/>
  <c r="R362"/>
  <c r="R358"/>
  <c r="R354"/>
  <c r="R350"/>
  <c r="R346"/>
  <c r="R342"/>
  <c r="R338"/>
  <c r="R334"/>
  <c r="R330"/>
  <c r="R326"/>
  <c r="R322"/>
  <c r="R318"/>
  <c r="R314"/>
  <c r="R310"/>
  <c r="R306"/>
  <c r="R302"/>
  <c r="R298"/>
  <c r="R294"/>
  <c r="R290"/>
  <c r="R286"/>
  <c r="R282"/>
  <c r="R274"/>
  <c r="R273"/>
  <c r="R266"/>
  <c r="R262"/>
  <c r="R258"/>
  <c r="R254"/>
  <c r="R238"/>
  <c r="R234"/>
  <c r="R230"/>
  <c r="R226"/>
  <c r="R222"/>
  <c r="R218"/>
  <c r="R214"/>
  <c r="R210"/>
  <c r="R206"/>
  <c r="R202"/>
  <c r="R198"/>
  <c r="R194"/>
  <c r="R186"/>
  <c r="R182"/>
  <c r="R178"/>
  <c r="R174"/>
  <c r="R170"/>
  <c r="R162"/>
  <c r="R158"/>
  <c r="R154"/>
  <c r="R150"/>
  <c r="R146"/>
  <c r="R142"/>
  <c r="R138"/>
  <c r="R134"/>
  <c r="R130"/>
  <c r="R126"/>
  <c r="R271"/>
  <c r="R265"/>
  <c r="R261"/>
  <c r="R257"/>
  <c r="R253"/>
  <c r="R241"/>
  <c r="R237"/>
  <c r="R233"/>
  <c r="R229"/>
  <c r="R225"/>
  <c r="R221"/>
  <c r="R217"/>
  <c r="R213"/>
  <c r="R209"/>
  <c r="R205"/>
  <c r="R201"/>
  <c r="R197"/>
  <c r="R193"/>
  <c r="R189"/>
  <c r="R185"/>
  <c r="R181"/>
  <c r="R177"/>
  <c r="R173"/>
  <c r="R169"/>
  <c r="R165"/>
  <c r="R161"/>
  <c r="R157"/>
  <c r="R153"/>
  <c r="R149"/>
  <c r="R145"/>
  <c r="R141"/>
  <c r="R137"/>
  <c r="R133"/>
  <c r="R129"/>
  <c r="R125"/>
  <c r="R270"/>
  <c r="R264"/>
  <c r="R260"/>
  <c r="R256"/>
  <c r="R252"/>
  <c r="R240"/>
  <c r="R236"/>
  <c r="R232"/>
  <c r="R228"/>
  <c r="R224"/>
  <c r="R220"/>
  <c r="R216"/>
  <c r="R212"/>
  <c r="R208"/>
  <c r="R204"/>
  <c r="R200"/>
  <c r="R196"/>
  <c r="R192"/>
  <c r="R188"/>
  <c r="R184"/>
  <c r="R180"/>
  <c r="R176"/>
  <c r="R172"/>
  <c r="R168"/>
  <c r="R164"/>
  <c r="R160"/>
  <c r="R156"/>
  <c r="R152"/>
  <c r="R148"/>
  <c r="R144"/>
  <c r="R140"/>
  <c r="R136"/>
  <c r="R132"/>
  <c r="R128"/>
  <c r="R269"/>
  <c r="R267"/>
  <c r="R263"/>
  <c r="R259"/>
  <c r="R255"/>
  <c r="R243"/>
  <c r="R239"/>
  <c r="R235"/>
  <c r="R231"/>
  <c r="R227"/>
  <c r="R223"/>
  <c r="R219"/>
  <c r="R215"/>
  <c r="R211"/>
  <c r="R207"/>
  <c r="R203"/>
  <c r="R199"/>
  <c r="R195"/>
  <c r="R191"/>
  <c r="R187"/>
  <c r="R183"/>
  <c r="R175"/>
  <c r="R171"/>
  <c r="R167"/>
  <c r="R163"/>
  <c r="R159"/>
  <c r="R155"/>
  <c r="R151"/>
  <c r="R147"/>
  <c r="R143"/>
  <c r="R139"/>
  <c r="R135"/>
  <c r="R131"/>
  <c r="R127"/>
  <c r="R123"/>
  <c r="I4"/>
  <c r="M4"/>
  <c r="Q4"/>
  <c r="F5"/>
  <c r="J5"/>
  <c r="N5"/>
  <c r="R5"/>
  <c r="G6"/>
  <c r="K6"/>
  <c r="O6"/>
  <c r="D7"/>
  <c r="H7"/>
  <c r="L7"/>
  <c r="P7"/>
  <c r="E8"/>
  <c r="I8"/>
  <c r="M8"/>
  <c r="Q8"/>
  <c r="F9"/>
  <c r="J9"/>
  <c r="N9"/>
  <c r="R9"/>
  <c r="G10"/>
  <c r="K10"/>
  <c r="O10"/>
  <c r="D11"/>
  <c r="H11"/>
  <c r="L11"/>
  <c r="P11"/>
  <c r="E12"/>
  <c r="I12"/>
  <c r="M12"/>
  <c r="Q12"/>
  <c r="F13"/>
  <c r="J13"/>
  <c r="N13"/>
  <c r="R13"/>
  <c r="G14"/>
  <c r="K14"/>
  <c r="O14"/>
  <c r="D15"/>
  <c r="H15"/>
  <c r="L15"/>
  <c r="P15"/>
  <c r="E16"/>
  <c r="I16"/>
  <c r="M16"/>
  <c r="Q16"/>
  <c r="F17"/>
  <c r="J17"/>
  <c r="N17"/>
  <c r="R17"/>
  <c r="G18"/>
  <c r="K18"/>
  <c r="O18"/>
  <c r="D19"/>
  <c r="H19"/>
  <c r="L19"/>
  <c r="P19"/>
  <c r="E20"/>
  <c r="I20"/>
  <c r="M20"/>
  <c r="Q20"/>
  <c r="F21"/>
  <c r="J21"/>
  <c r="N21"/>
  <c r="R21"/>
  <c r="G22"/>
  <c r="K22"/>
  <c r="O22"/>
  <c r="D23"/>
  <c r="H23"/>
  <c r="L23"/>
  <c r="P23"/>
  <c r="E24"/>
  <c r="I24"/>
  <c r="M24"/>
  <c r="Q24"/>
  <c r="F25"/>
  <c r="J25"/>
  <c r="N25"/>
  <c r="R25"/>
  <c r="G26"/>
  <c r="K26"/>
  <c r="O26"/>
  <c r="D27"/>
  <c r="H27"/>
  <c r="L27"/>
  <c r="P27"/>
  <c r="E28"/>
  <c r="I28"/>
  <c r="M28"/>
  <c r="Q28"/>
  <c r="F29"/>
  <c r="J29"/>
  <c r="N29"/>
  <c r="R29"/>
  <c r="G30"/>
  <c r="K30"/>
  <c r="O30"/>
  <c r="D31"/>
  <c r="H31"/>
  <c r="L31"/>
  <c r="P31"/>
  <c r="E32"/>
  <c r="I32"/>
  <c r="M32"/>
  <c r="Q32"/>
  <c r="F33"/>
  <c r="J33"/>
  <c r="N33"/>
  <c r="R33"/>
  <c r="G34"/>
  <c r="K34"/>
  <c r="O34"/>
  <c r="D35"/>
  <c r="H35"/>
  <c r="L35"/>
  <c r="P35"/>
  <c r="E36"/>
  <c r="I36"/>
  <c r="M36"/>
  <c r="Q36"/>
  <c r="F37"/>
  <c r="J37"/>
  <c r="N37"/>
  <c r="R37"/>
  <c r="G38"/>
  <c r="K38"/>
  <c r="O38"/>
  <c r="D39"/>
  <c r="H39"/>
  <c r="L39"/>
  <c r="P39"/>
  <c r="E40"/>
  <c r="I40"/>
  <c r="M40"/>
  <c r="Q40"/>
  <c r="F41"/>
  <c r="J41"/>
  <c r="N41"/>
  <c r="R41"/>
  <c r="G42"/>
  <c r="K42"/>
  <c r="O42"/>
  <c r="D43"/>
  <c r="H43"/>
  <c r="L43"/>
  <c r="P43"/>
  <c r="E44"/>
  <c r="I44"/>
  <c r="M44"/>
  <c r="Q44"/>
  <c r="F45"/>
  <c r="J45"/>
  <c r="N45"/>
  <c r="R45"/>
  <c r="G46"/>
  <c r="K46"/>
  <c r="O46"/>
  <c r="D47"/>
  <c r="H47"/>
  <c r="L47"/>
  <c r="P47"/>
  <c r="E48"/>
  <c r="I48"/>
  <c r="M48"/>
  <c r="Q48"/>
  <c r="F49"/>
  <c r="J49"/>
  <c r="N49"/>
  <c r="R49"/>
  <c r="G50"/>
  <c r="K50"/>
  <c r="O50"/>
  <c r="E52"/>
  <c r="I52"/>
  <c r="M52"/>
  <c r="Q52"/>
  <c r="F53"/>
  <c r="J53"/>
  <c r="N53"/>
  <c r="R53"/>
  <c r="G54"/>
  <c r="K54"/>
  <c r="O54"/>
  <c r="D55"/>
  <c r="H55"/>
  <c r="L55"/>
  <c r="P55"/>
  <c r="E56"/>
  <c r="I56"/>
  <c r="M56"/>
  <c r="Q56"/>
  <c r="F57"/>
  <c r="J57"/>
  <c r="N57"/>
  <c r="R57"/>
  <c r="G58"/>
  <c r="K58"/>
  <c r="O58"/>
  <c r="D59"/>
  <c r="H59"/>
  <c r="L59"/>
  <c r="P59"/>
  <c r="E60"/>
  <c r="I60"/>
  <c r="M60"/>
  <c r="Q60"/>
  <c r="F61"/>
  <c r="J61"/>
  <c r="N61"/>
  <c r="R61"/>
  <c r="G62"/>
  <c r="K62"/>
  <c r="O62"/>
  <c r="D63"/>
  <c r="H63"/>
  <c r="L63"/>
  <c r="P63"/>
  <c r="E64"/>
  <c r="I64"/>
  <c r="M64"/>
  <c r="Q64"/>
  <c r="F65"/>
  <c r="J65"/>
  <c r="N65"/>
  <c r="R65"/>
  <c r="G66"/>
  <c r="K66"/>
  <c r="O66"/>
  <c r="D67"/>
  <c r="H67"/>
  <c r="L67"/>
  <c r="P67"/>
  <c r="E68"/>
  <c r="I68"/>
  <c r="M68"/>
  <c r="Q68"/>
  <c r="F69"/>
  <c r="J69"/>
  <c r="N69"/>
  <c r="R69"/>
  <c r="G70"/>
  <c r="K70"/>
  <c r="O70"/>
  <c r="D71"/>
  <c r="H71"/>
  <c r="L71"/>
  <c r="P71"/>
  <c r="E72"/>
  <c r="I72"/>
  <c r="M72"/>
  <c r="Q72"/>
  <c r="F73"/>
  <c r="J73"/>
  <c r="N73"/>
  <c r="R73"/>
  <c r="G74"/>
  <c r="K74"/>
  <c r="O74"/>
  <c r="D75"/>
  <c r="H75"/>
  <c r="L75"/>
  <c r="P75"/>
  <c r="E76"/>
  <c r="I76"/>
  <c r="M76"/>
  <c r="Q76"/>
  <c r="F77"/>
  <c r="J77"/>
  <c r="N77"/>
  <c r="R77"/>
  <c r="G78"/>
  <c r="K78"/>
  <c r="O78"/>
  <c r="D79"/>
  <c r="H79"/>
  <c r="L79"/>
  <c r="P79"/>
  <c r="E80"/>
  <c r="I80"/>
  <c r="M80"/>
  <c r="Q80"/>
  <c r="F81"/>
  <c r="J81"/>
  <c r="N81"/>
  <c r="R81"/>
  <c r="G82"/>
  <c r="K82"/>
  <c r="O82"/>
  <c r="D83"/>
  <c r="H83"/>
  <c r="L83"/>
  <c r="P83"/>
  <c r="E84"/>
  <c r="I84"/>
  <c r="M84"/>
  <c r="Q84"/>
  <c r="F85"/>
  <c r="J85"/>
  <c r="N85"/>
  <c r="R85"/>
  <c r="G86"/>
  <c r="K86"/>
  <c r="O86"/>
  <c r="D87"/>
  <c r="H87"/>
  <c r="L87"/>
  <c r="P87"/>
  <c r="E88"/>
  <c r="I88"/>
  <c r="M88"/>
  <c r="Q88"/>
  <c r="F89"/>
  <c r="J89"/>
  <c r="N89"/>
  <c r="R89"/>
  <c r="G90"/>
  <c r="K90"/>
  <c r="O90"/>
  <c r="D91"/>
  <c r="H91"/>
  <c r="L91"/>
  <c r="P91"/>
  <c r="E92"/>
  <c r="I92"/>
  <c r="M92"/>
  <c r="Q92"/>
  <c r="F93"/>
  <c r="J93"/>
  <c r="N93"/>
  <c r="R93"/>
  <c r="G94"/>
  <c r="K94"/>
  <c r="O94"/>
  <c r="D95"/>
  <c r="H95"/>
  <c r="L95"/>
  <c r="P95"/>
  <c r="E96"/>
  <c r="I96"/>
  <c r="M96"/>
  <c r="Q96"/>
  <c r="F97"/>
  <c r="J97"/>
  <c r="N97"/>
  <c r="R97"/>
  <c r="G98"/>
  <c r="K98"/>
  <c r="O98"/>
  <c r="D99"/>
  <c r="H99"/>
  <c r="L99"/>
  <c r="P99"/>
  <c r="E100"/>
  <c r="I100"/>
  <c r="M100"/>
  <c r="Q100"/>
  <c r="F101"/>
  <c r="J101"/>
  <c r="N101"/>
  <c r="R101"/>
  <c r="G102"/>
  <c r="K102"/>
  <c r="O102"/>
  <c r="D103"/>
  <c r="H103"/>
  <c r="L103"/>
  <c r="P103"/>
  <c r="E104"/>
  <c r="I104"/>
  <c r="M104"/>
  <c r="Q104"/>
  <c r="F105"/>
  <c r="J105"/>
  <c r="N105"/>
  <c r="R105"/>
  <c r="G106"/>
  <c r="K106"/>
  <c r="O106"/>
  <c r="D107"/>
  <c r="H107"/>
  <c r="L107"/>
  <c r="P107"/>
  <c r="E108"/>
  <c r="I108"/>
  <c r="M108"/>
  <c r="Q108"/>
  <c r="F109"/>
  <c r="J109"/>
  <c r="N109"/>
  <c r="R109"/>
  <c r="G110"/>
  <c r="K110"/>
  <c r="O110"/>
  <c r="D111"/>
  <c r="H111"/>
  <c r="L111"/>
  <c r="P111"/>
  <c r="E112"/>
  <c r="I112"/>
  <c r="M112"/>
  <c r="Q112"/>
  <c r="F113"/>
  <c r="J113"/>
  <c r="N113"/>
  <c r="R113"/>
  <c r="G114"/>
  <c r="K114"/>
  <c r="O114"/>
  <c r="D115"/>
  <c r="H115"/>
  <c r="L115"/>
  <c r="P115"/>
  <c r="E116"/>
  <c r="I116"/>
  <c r="M116"/>
  <c r="Q116"/>
  <c r="F117"/>
  <c r="J117"/>
  <c r="N117"/>
  <c r="R117"/>
  <c r="G118"/>
  <c r="K118"/>
  <c r="O118"/>
  <c r="D119"/>
  <c r="H119"/>
  <c r="L119"/>
  <c r="P119"/>
  <c r="M120"/>
  <c r="Q120"/>
  <c r="F121"/>
  <c r="J121"/>
  <c r="N121"/>
  <c r="R121"/>
  <c r="G122"/>
  <c r="K122"/>
  <c r="P122"/>
  <c r="F123"/>
  <c r="K123"/>
  <c r="J124"/>
  <c r="R124"/>
  <c r="E581"/>
  <c r="E577"/>
  <c r="E573"/>
  <c r="E569"/>
  <c r="E565"/>
  <c r="E561"/>
  <c r="E557"/>
  <c r="E553"/>
  <c r="E549"/>
  <c r="E545"/>
  <c r="E580"/>
  <c r="E576"/>
  <c r="E572"/>
  <c r="E568"/>
  <c r="E564"/>
  <c r="E560"/>
  <c r="E556"/>
  <c r="E552"/>
  <c r="E548"/>
  <c r="E544"/>
  <c r="E540"/>
  <c r="E579"/>
  <c r="E575"/>
  <c r="E571"/>
  <c r="E567"/>
  <c r="E563"/>
  <c r="E559"/>
  <c r="E555"/>
  <c r="E551"/>
  <c r="E582"/>
  <c r="E578"/>
  <c r="E574"/>
  <c r="E570"/>
  <c r="E566"/>
  <c r="E562"/>
  <c r="E558"/>
  <c r="E554"/>
  <c r="E550"/>
  <c r="E546"/>
  <c r="E542"/>
  <c r="E538"/>
  <c r="E543"/>
  <c r="E534"/>
  <c r="E530"/>
  <c r="E526"/>
  <c r="E522"/>
  <c r="E518"/>
  <c r="E514"/>
  <c r="E510"/>
  <c r="E506"/>
  <c r="E502"/>
  <c r="E498"/>
  <c r="E494"/>
  <c r="E490"/>
  <c r="E486"/>
  <c r="E482"/>
  <c r="E478"/>
  <c r="E474"/>
  <c r="E470"/>
  <c r="E466"/>
  <c r="E462"/>
  <c r="E458"/>
  <c r="E454"/>
  <c r="E450"/>
  <c r="E446"/>
  <c r="E442"/>
  <c r="E438"/>
  <c r="E434"/>
  <c r="E430"/>
  <c r="E426"/>
  <c r="E422"/>
  <c r="E418"/>
  <c r="E414"/>
  <c r="E410"/>
  <c r="E541"/>
  <c r="E537"/>
  <c r="E533"/>
  <c r="E529"/>
  <c r="E525"/>
  <c r="E521"/>
  <c r="E517"/>
  <c r="E513"/>
  <c r="E509"/>
  <c r="E505"/>
  <c r="E501"/>
  <c r="E497"/>
  <c r="E493"/>
  <c r="E489"/>
  <c r="E485"/>
  <c r="E481"/>
  <c r="E477"/>
  <c r="E473"/>
  <c r="E469"/>
  <c r="E465"/>
  <c r="E461"/>
  <c r="E457"/>
  <c r="E453"/>
  <c r="E449"/>
  <c r="E445"/>
  <c r="E441"/>
  <c r="E437"/>
  <c r="E433"/>
  <c r="E429"/>
  <c r="E425"/>
  <c r="E421"/>
  <c r="E417"/>
  <c r="E413"/>
  <c r="E547"/>
  <c r="E539"/>
  <c r="E536"/>
  <c r="E532"/>
  <c r="E528"/>
  <c r="E524"/>
  <c r="E520"/>
  <c r="E516"/>
  <c r="E512"/>
  <c r="E508"/>
  <c r="E504"/>
  <c r="E500"/>
  <c r="E496"/>
  <c r="E492"/>
  <c r="E488"/>
  <c r="E484"/>
  <c r="E480"/>
  <c r="E476"/>
  <c r="E472"/>
  <c r="E468"/>
  <c r="E464"/>
  <c r="E460"/>
  <c r="E456"/>
  <c r="E452"/>
  <c r="E448"/>
  <c r="E444"/>
  <c r="E440"/>
  <c r="E436"/>
  <c r="E432"/>
  <c r="E428"/>
  <c r="E424"/>
  <c r="E420"/>
  <c r="E416"/>
  <c r="E412"/>
  <c r="E408"/>
  <c r="E535"/>
  <c r="E531"/>
  <c r="E527"/>
  <c r="E523"/>
  <c r="E519"/>
  <c r="E515"/>
  <c r="E511"/>
  <c r="E507"/>
  <c r="E503"/>
  <c r="E499"/>
  <c r="E495"/>
  <c r="E491"/>
  <c r="E487"/>
  <c r="E483"/>
  <c r="E479"/>
  <c r="E475"/>
  <c r="E471"/>
  <c r="E467"/>
  <c r="E463"/>
  <c r="E459"/>
  <c r="E455"/>
  <c r="E451"/>
  <c r="E447"/>
  <c r="E443"/>
  <c r="E439"/>
  <c r="E435"/>
  <c r="E431"/>
  <c r="E427"/>
  <c r="E423"/>
  <c r="E419"/>
  <c r="E415"/>
  <c r="E411"/>
  <c r="E404"/>
  <c r="E400"/>
  <c r="E396"/>
  <c r="E392"/>
  <c r="E388"/>
  <c r="E380"/>
  <c r="E376"/>
  <c r="E372"/>
  <c r="E368"/>
  <c r="E364"/>
  <c r="E360"/>
  <c r="E356"/>
  <c r="E352"/>
  <c r="E348"/>
  <c r="E344"/>
  <c r="E340"/>
  <c r="E336"/>
  <c r="E332"/>
  <c r="E328"/>
  <c r="E324"/>
  <c r="E320"/>
  <c r="E316"/>
  <c r="E312"/>
  <c r="E308"/>
  <c r="E304"/>
  <c r="E300"/>
  <c r="E296"/>
  <c r="E292"/>
  <c r="E288"/>
  <c r="E284"/>
  <c r="E280"/>
  <c r="E276"/>
  <c r="E403"/>
  <c r="E399"/>
  <c r="E395"/>
  <c r="E391"/>
  <c r="E387"/>
  <c r="E383"/>
  <c r="E379"/>
  <c r="E375"/>
  <c r="E371"/>
  <c r="E367"/>
  <c r="E363"/>
  <c r="E359"/>
  <c r="E355"/>
  <c r="E351"/>
  <c r="E347"/>
  <c r="E343"/>
  <c r="E339"/>
  <c r="E335"/>
  <c r="E331"/>
  <c r="E327"/>
  <c r="E323"/>
  <c r="E319"/>
  <c r="E315"/>
  <c r="E311"/>
  <c r="E307"/>
  <c r="E299"/>
  <c r="E295"/>
  <c r="E291"/>
  <c r="E287"/>
  <c r="E283"/>
  <c r="E279"/>
  <c r="E275"/>
  <c r="E271"/>
  <c r="E409"/>
  <c r="E406"/>
  <c r="E402"/>
  <c r="E398"/>
  <c r="E394"/>
  <c r="E390"/>
  <c r="E386"/>
  <c r="E382"/>
  <c r="E378"/>
  <c r="E374"/>
  <c r="E370"/>
  <c r="E366"/>
  <c r="E362"/>
  <c r="E358"/>
  <c r="E354"/>
  <c r="E350"/>
  <c r="E346"/>
  <c r="E342"/>
  <c r="E338"/>
  <c r="E334"/>
  <c r="E330"/>
  <c r="E326"/>
  <c r="E322"/>
  <c r="E318"/>
  <c r="E314"/>
  <c r="E310"/>
  <c r="E306"/>
  <c r="E302"/>
  <c r="E298"/>
  <c r="E294"/>
  <c r="E290"/>
  <c r="E286"/>
  <c r="E282"/>
  <c r="E274"/>
  <c r="E407"/>
  <c r="E405"/>
  <c r="E401"/>
  <c r="E397"/>
  <c r="E393"/>
  <c r="E389"/>
  <c r="E385"/>
  <c r="E381"/>
  <c r="E377"/>
  <c r="E373"/>
  <c r="E369"/>
  <c r="E365"/>
  <c r="E361"/>
  <c r="E357"/>
  <c r="E353"/>
  <c r="E349"/>
  <c r="E345"/>
  <c r="E341"/>
  <c r="E337"/>
  <c r="E333"/>
  <c r="E329"/>
  <c r="E325"/>
  <c r="E321"/>
  <c r="E317"/>
  <c r="E313"/>
  <c r="E309"/>
  <c r="E305"/>
  <c r="E301"/>
  <c r="E297"/>
  <c r="E293"/>
  <c r="E289"/>
  <c r="E285"/>
  <c r="E281"/>
  <c r="E277"/>
  <c r="E270"/>
  <c r="E265"/>
  <c r="E261"/>
  <c r="E257"/>
  <c r="E253"/>
  <c r="E241"/>
  <c r="E237"/>
  <c r="E233"/>
  <c r="E229"/>
  <c r="E225"/>
  <c r="E221"/>
  <c r="E217"/>
  <c r="E213"/>
  <c r="E209"/>
  <c r="E205"/>
  <c r="E201"/>
  <c r="E197"/>
  <c r="E193"/>
  <c r="E189"/>
  <c r="E185"/>
  <c r="E181"/>
  <c r="E177"/>
  <c r="E173"/>
  <c r="E169"/>
  <c r="E165"/>
  <c r="E161"/>
  <c r="E157"/>
  <c r="E153"/>
  <c r="E149"/>
  <c r="E145"/>
  <c r="E141"/>
  <c r="E137"/>
  <c r="E133"/>
  <c r="E129"/>
  <c r="E273"/>
  <c r="E269"/>
  <c r="E268"/>
  <c r="E264"/>
  <c r="E260"/>
  <c r="E256"/>
  <c r="E252"/>
  <c r="E240"/>
  <c r="E236"/>
  <c r="E232"/>
  <c r="E228"/>
  <c r="E224"/>
  <c r="E220"/>
  <c r="E216"/>
  <c r="E212"/>
  <c r="E208"/>
  <c r="E204"/>
  <c r="E200"/>
  <c r="E196"/>
  <c r="E192"/>
  <c r="E188"/>
  <c r="E184"/>
  <c r="E180"/>
  <c r="E176"/>
  <c r="E172"/>
  <c r="E168"/>
  <c r="E164"/>
  <c r="E160"/>
  <c r="E156"/>
  <c r="E152"/>
  <c r="E148"/>
  <c r="E144"/>
  <c r="E140"/>
  <c r="E136"/>
  <c r="E132"/>
  <c r="E128"/>
  <c r="E124"/>
  <c r="E267"/>
  <c r="E263"/>
  <c r="E259"/>
  <c r="E255"/>
  <c r="E243"/>
  <c r="E239"/>
  <c r="E235"/>
  <c r="E231"/>
  <c r="E227"/>
  <c r="E223"/>
  <c r="E219"/>
  <c r="E215"/>
  <c r="E211"/>
  <c r="E207"/>
  <c r="E203"/>
  <c r="E199"/>
  <c r="E195"/>
  <c r="E191"/>
  <c r="E187"/>
  <c r="E183"/>
  <c r="E175"/>
  <c r="E171"/>
  <c r="E167"/>
  <c r="E163"/>
  <c r="E159"/>
  <c r="E155"/>
  <c r="E151"/>
  <c r="E147"/>
  <c r="E143"/>
  <c r="E139"/>
  <c r="E135"/>
  <c r="E131"/>
  <c r="E127"/>
  <c r="E272"/>
  <c r="E266"/>
  <c r="E262"/>
  <c r="E258"/>
  <c r="E254"/>
  <c r="E238"/>
  <c r="E234"/>
  <c r="E230"/>
  <c r="E226"/>
  <c r="E222"/>
  <c r="E218"/>
  <c r="E214"/>
  <c r="E210"/>
  <c r="E206"/>
  <c r="E202"/>
  <c r="E198"/>
  <c r="E194"/>
  <c r="E186"/>
  <c r="E182"/>
  <c r="E178"/>
  <c r="E174"/>
  <c r="E170"/>
  <c r="E162"/>
  <c r="E158"/>
  <c r="E154"/>
  <c r="E150"/>
  <c r="E146"/>
  <c r="E142"/>
  <c r="E138"/>
  <c r="E134"/>
  <c r="E130"/>
  <c r="E126"/>
  <c r="I581"/>
  <c r="I577"/>
  <c r="I573"/>
  <c r="I569"/>
  <c r="I565"/>
  <c r="I561"/>
  <c r="I557"/>
  <c r="I553"/>
  <c r="I549"/>
  <c r="I545"/>
  <c r="I580"/>
  <c r="I576"/>
  <c r="I572"/>
  <c r="I568"/>
  <c r="I564"/>
  <c r="I560"/>
  <c r="I556"/>
  <c r="I552"/>
  <c r="I548"/>
  <c r="I544"/>
  <c r="I540"/>
  <c r="I579"/>
  <c r="I575"/>
  <c r="I571"/>
  <c r="I567"/>
  <c r="I563"/>
  <c r="I559"/>
  <c r="I555"/>
  <c r="I551"/>
  <c r="I582"/>
  <c r="I578"/>
  <c r="I574"/>
  <c r="I570"/>
  <c r="I566"/>
  <c r="I562"/>
  <c r="I558"/>
  <c r="I554"/>
  <c r="I550"/>
  <c r="I546"/>
  <c r="I542"/>
  <c r="I538"/>
  <c r="I539"/>
  <c r="I534"/>
  <c r="I530"/>
  <c r="I526"/>
  <c r="I522"/>
  <c r="I518"/>
  <c r="I514"/>
  <c r="I510"/>
  <c r="I506"/>
  <c r="I502"/>
  <c r="I498"/>
  <c r="I494"/>
  <c r="I490"/>
  <c r="I486"/>
  <c r="I482"/>
  <c r="I478"/>
  <c r="I474"/>
  <c r="I470"/>
  <c r="I466"/>
  <c r="I462"/>
  <c r="I458"/>
  <c r="I454"/>
  <c r="I450"/>
  <c r="I446"/>
  <c r="I442"/>
  <c r="I438"/>
  <c r="I434"/>
  <c r="I430"/>
  <c r="I426"/>
  <c r="I422"/>
  <c r="I418"/>
  <c r="I414"/>
  <c r="I410"/>
  <c r="I537"/>
  <c r="I533"/>
  <c r="I529"/>
  <c r="I525"/>
  <c r="I521"/>
  <c r="I517"/>
  <c r="I513"/>
  <c r="I509"/>
  <c r="I505"/>
  <c r="I501"/>
  <c r="I497"/>
  <c r="I493"/>
  <c r="I489"/>
  <c r="I485"/>
  <c r="I481"/>
  <c r="I477"/>
  <c r="I473"/>
  <c r="I469"/>
  <c r="I465"/>
  <c r="I461"/>
  <c r="I457"/>
  <c r="I453"/>
  <c r="I449"/>
  <c r="I445"/>
  <c r="I441"/>
  <c r="I437"/>
  <c r="I433"/>
  <c r="I429"/>
  <c r="I425"/>
  <c r="I421"/>
  <c r="I417"/>
  <c r="I413"/>
  <c r="I543"/>
  <c r="I536"/>
  <c r="I532"/>
  <c r="I528"/>
  <c r="I524"/>
  <c r="I520"/>
  <c r="I516"/>
  <c r="I512"/>
  <c r="I508"/>
  <c r="I504"/>
  <c r="I500"/>
  <c r="I496"/>
  <c r="I492"/>
  <c r="I488"/>
  <c r="I484"/>
  <c r="I480"/>
  <c r="I476"/>
  <c r="I472"/>
  <c r="I468"/>
  <c r="I464"/>
  <c r="I460"/>
  <c r="I456"/>
  <c r="I452"/>
  <c r="I448"/>
  <c r="I444"/>
  <c r="I440"/>
  <c r="I436"/>
  <c r="I432"/>
  <c r="I428"/>
  <c r="I424"/>
  <c r="I420"/>
  <c r="I416"/>
  <c r="I412"/>
  <c r="I408"/>
  <c r="I547"/>
  <c r="I541"/>
  <c r="I535"/>
  <c r="I531"/>
  <c r="I527"/>
  <c r="I523"/>
  <c r="I519"/>
  <c r="I515"/>
  <c r="I511"/>
  <c r="I507"/>
  <c r="I503"/>
  <c r="I499"/>
  <c r="I495"/>
  <c r="I491"/>
  <c r="I487"/>
  <c r="I483"/>
  <c r="I479"/>
  <c r="I475"/>
  <c r="I471"/>
  <c r="I467"/>
  <c r="I463"/>
  <c r="I459"/>
  <c r="I455"/>
  <c r="I451"/>
  <c r="I447"/>
  <c r="I443"/>
  <c r="I439"/>
  <c r="I435"/>
  <c r="I431"/>
  <c r="I427"/>
  <c r="I423"/>
  <c r="I419"/>
  <c r="I415"/>
  <c r="I411"/>
  <c r="I409"/>
  <c r="I404"/>
  <c r="I400"/>
  <c r="I396"/>
  <c r="I392"/>
  <c r="I388"/>
  <c r="I380"/>
  <c r="I376"/>
  <c r="I372"/>
  <c r="I368"/>
  <c r="I364"/>
  <c r="I360"/>
  <c r="I356"/>
  <c r="I352"/>
  <c r="I348"/>
  <c r="I344"/>
  <c r="I340"/>
  <c r="I336"/>
  <c r="I332"/>
  <c r="I328"/>
  <c r="I324"/>
  <c r="I320"/>
  <c r="I316"/>
  <c r="I312"/>
  <c r="I308"/>
  <c r="I304"/>
  <c r="I300"/>
  <c r="I296"/>
  <c r="I292"/>
  <c r="I288"/>
  <c r="I284"/>
  <c r="I280"/>
  <c r="I276"/>
  <c r="I407"/>
  <c r="I406"/>
  <c r="I403"/>
  <c r="I399"/>
  <c r="I395"/>
  <c r="I391"/>
  <c r="I387"/>
  <c r="I383"/>
  <c r="I379"/>
  <c r="I375"/>
  <c r="I371"/>
  <c r="I367"/>
  <c r="I363"/>
  <c r="I359"/>
  <c r="I355"/>
  <c r="I351"/>
  <c r="I347"/>
  <c r="I343"/>
  <c r="I339"/>
  <c r="I335"/>
  <c r="I331"/>
  <c r="I327"/>
  <c r="I323"/>
  <c r="I319"/>
  <c r="I315"/>
  <c r="I311"/>
  <c r="I307"/>
  <c r="I299"/>
  <c r="I295"/>
  <c r="I291"/>
  <c r="I287"/>
  <c r="I283"/>
  <c r="I279"/>
  <c r="I275"/>
  <c r="I271"/>
  <c r="I402"/>
  <c r="I398"/>
  <c r="I394"/>
  <c r="I390"/>
  <c r="I386"/>
  <c r="I382"/>
  <c r="I378"/>
  <c r="I374"/>
  <c r="I370"/>
  <c r="I366"/>
  <c r="I362"/>
  <c r="I358"/>
  <c r="I354"/>
  <c r="I350"/>
  <c r="I346"/>
  <c r="I342"/>
  <c r="I338"/>
  <c r="I334"/>
  <c r="I330"/>
  <c r="I326"/>
  <c r="I322"/>
  <c r="I318"/>
  <c r="I314"/>
  <c r="I310"/>
  <c r="I306"/>
  <c r="I302"/>
  <c r="I298"/>
  <c r="I294"/>
  <c r="I290"/>
  <c r="I286"/>
  <c r="I282"/>
  <c r="I274"/>
  <c r="I405"/>
  <c r="I401"/>
  <c r="I397"/>
  <c r="I393"/>
  <c r="I389"/>
  <c r="I385"/>
  <c r="I381"/>
  <c r="I377"/>
  <c r="I373"/>
  <c r="I369"/>
  <c r="I365"/>
  <c r="I361"/>
  <c r="I357"/>
  <c r="I353"/>
  <c r="I349"/>
  <c r="I345"/>
  <c r="I341"/>
  <c r="I337"/>
  <c r="I333"/>
  <c r="I329"/>
  <c r="I325"/>
  <c r="I321"/>
  <c r="I317"/>
  <c r="I313"/>
  <c r="I309"/>
  <c r="I305"/>
  <c r="I301"/>
  <c r="I297"/>
  <c r="I293"/>
  <c r="I289"/>
  <c r="I285"/>
  <c r="I281"/>
  <c r="I277"/>
  <c r="I269"/>
  <c r="I265"/>
  <c r="I261"/>
  <c r="I257"/>
  <c r="I253"/>
  <c r="I241"/>
  <c r="I237"/>
  <c r="I233"/>
  <c r="I229"/>
  <c r="I225"/>
  <c r="I221"/>
  <c r="I217"/>
  <c r="I213"/>
  <c r="I209"/>
  <c r="I205"/>
  <c r="I201"/>
  <c r="I197"/>
  <c r="I193"/>
  <c r="I189"/>
  <c r="I185"/>
  <c r="I181"/>
  <c r="I177"/>
  <c r="I173"/>
  <c r="I169"/>
  <c r="I165"/>
  <c r="I161"/>
  <c r="I157"/>
  <c r="I153"/>
  <c r="I149"/>
  <c r="I145"/>
  <c r="I141"/>
  <c r="I137"/>
  <c r="I133"/>
  <c r="I129"/>
  <c r="I268"/>
  <c r="I264"/>
  <c r="I260"/>
  <c r="I256"/>
  <c r="I252"/>
  <c r="I240"/>
  <c r="I236"/>
  <c r="I232"/>
  <c r="I228"/>
  <c r="I224"/>
  <c r="I220"/>
  <c r="I216"/>
  <c r="I212"/>
  <c r="I208"/>
  <c r="I204"/>
  <c r="I200"/>
  <c r="I196"/>
  <c r="I192"/>
  <c r="I188"/>
  <c r="I184"/>
  <c r="I180"/>
  <c r="I176"/>
  <c r="I172"/>
  <c r="I168"/>
  <c r="I164"/>
  <c r="I160"/>
  <c r="I156"/>
  <c r="I152"/>
  <c r="I148"/>
  <c r="I144"/>
  <c r="I140"/>
  <c r="I136"/>
  <c r="I132"/>
  <c r="I128"/>
  <c r="I124"/>
  <c r="I272"/>
  <c r="I267"/>
  <c r="I263"/>
  <c r="I259"/>
  <c r="I255"/>
  <c r="I243"/>
  <c r="I239"/>
  <c r="I235"/>
  <c r="I231"/>
  <c r="I227"/>
  <c r="I223"/>
  <c r="I219"/>
  <c r="I215"/>
  <c r="I211"/>
  <c r="I207"/>
  <c r="I203"/>
  <c r="I199"/>
  <c r="I195"/>
  <c r="I191"/>
  <c r="I187"/>
  <c r="I183"/>
  <c r="I175"/>
  <c r="I171"/>
  <c r="I167"/>
  <c r="I163"/>
  <c r="I159"/>
  <c r="I155"/>
  <c r="I151"/>
  <c r="I147"/>
  <c r="I143"/>
  <c r="I139"/>
  <c r="I135"/>
  <c r="I131"/>
  <c r="I127"/>
  <c r="I273"/>
  <c r="I270"/>
  <c r="I266"/>
  <c r="I262"/>
  <c r="I258"/>
  <c r="I254"/>
  <c r="I238"/>
  <c r="I234"/>
  <c r="I230"/>
  <c r="I226"/>
  <c r="I222"/>
  <c r="I218"/>
  <c r="I214"/>
  <c r="I210"/>
  <c r="I206"/>
  <c r="I202"/>
  <c r="I198"/>
  <c r="I194"/>
  <c r="I186"/>
  <c r="I182"/>
  <c r="I178"/>
  <c r="I174"/>
  <c r="I170"/>
  <c r="I162"/>
  <c r="I158"/>
  <c r="I154"/>
  <c r="I150"/>
  <c r="I146"/>
  <c r="I142"/>
  <c r="I138"/>
  <c r="I134"/>
  <c r="I130"/>
  <c r="I126"/>
  <c r="M581"/>
  <c r="M577"/>
  <c r="M573"/>
  <c r="M569"/>
  <c r="M565"/>
  <c r="M561"/>
  <c r="M557"/>
  <c r="M553"/>
  <c r="M549"/>
  <c r="M545"/>
  <c r="M580"/>
  <c r="M576"/>
  <c r="M572"/>
  <c r="M568"/>
  <c r="M564"/>
  <c r="M560"/>
  <c r="M556"/>
  <c r="M552"/>
  <c r="M548"/>
  <c r="M544"/>
  <c r="M540"/>
  <c r="M579"/>
  <c r="M575"/>
  <c r="M571"/>
  <c r="M567"/>
  <c r="M563"/>
  <c r="M559"/>
  <c r="M555"/>
  <c r="M551"/>
  <c r="M582"/>
  <c r="M578"/>
  <c r="M574"/>
  <c r="M570"/>
  <c r="M566"/>
  <c r="M562"/>
  <c r="M558"/>
  <c r="M554"/>
  <c r="M550"/>
  <c r="M546"/>
  <c r="M542"/>
  <c r="M538"/>
  <c r="M547"/>
  <c r="M543"/>
  <c r="M534"/>
  <c r="M530"/>
  <c r="M526"/>
  <c r="M522"/>
  <c r="M518"/>
  <c r="M514"/>
  <c r="M510"/>
  <c r="M506"/>
  <c r="M502"/>
  <c r="M498"/>
  <c r="M494"/>
  <c r="M490"/>
  <c r="M486"/>
  <c r="M482"/>
  <c r="M478"/>
  <c r="M474"/>
  <c r="M470"/>
  <c r="M466"/>
  <c r="M462"/>
  <c r="M458"/>
  <c r="M454"/>
  <c r="M450"/>
  <c r="M446"/>
  <c r="M442"/>
  <c r="M438"/>
  <c r="M434"/>
  <c r="M430"/>
  <c r="M426"/>
  <c r="M422"/>
  <c r="M418"/>
  <c r="M414"/>
  <c r="M410"/>
  <c r="M406"/>
  <c r="M541"/>
  <c r="M537"/>
  <c r="M533"/>
  <c r="M529"/>
  <c r="M525"/>
  <c r="M521"/>
  <c r="M517"/>
  <c r="M513"/>
  <c r="M509"/>
  <c r="M505"/>
  <c r="M501"/>
  <c r="M497"/>
  <c r="M493"/>
  <c r="M489"/>
  <c r="M485"/>
  <c r="M481"/>
  <c r="M477"/>
  <c r="M473"/>
  <c r="M469"/>
  <c r="M465"/>
  <c r="M461"/>
  <c r="M457"/>
  <c r="M453"/>
  <c r="M449"/>
  <c r="M445"/>
  <c r="M441"/>
  <c r="M437"/>
  <c r="M433"/>
  <c r="M429"/>
  <c r="M425"/>
  <c r="M421"/>
  <c r="M417"/>
  <c r="M413"/>
  <c r="M539"/>
  <c r="M536"/>
  <c r="M532"/>
  <c r="M528"/>
  <c r="M524"/>
  <c r="M520"/>
  <c r="M516"/>
  <c r="M512"/>
  <c r="M508"/>
  <c r="M504"/>
  <c r="M500"/>
  <c r="M496"/>
  <c r="M492"/>
  <c r="M488"/>
  <c r="M484"/>
  <c r="M480"/>
  <c r="M476"/>
  <c r="M472"/>
  <c r="M468"/>
  <c r="M464"/>
  <c r="M460"/>
  <c r="M456"/>
  <c r="M452"/>
  <c r="M448"/>
  <c r="M444"/>
  <c r="M440"/>
  <c r="M436"/>
  <c r="M432"/>
  <c r="M428"/>
  <c r="M424"/>
  <c r="M420"/>
  <c r="M416"/>
  <c r="M412"/>
  <c r="M408"/>
  <c r="M535"/>
  <c r="M531"/>
  <c r="M527"/>
  <c r="M523"/>
  <c r="M519"/>
  <c r="M515"/>
  <c r="M511"/>
  <c r="M507"/>
  <c r="M503"/>
  <c r="M499"/>
  <c r="M495"/>
  <c r="M491"/>
  <c r="M487"/>
  <c r="M483"/>
  <c r="M479"/>
  <c r="M475"/>
  <c r="M471"/>
  <c r="M467"/>
  <c r="M463"/>
  <c r="M459"/>
  <c r="M455"/>
  <c r="M451"/>
  <c r="M447"/>
  <c r="M443"/>
  <c r="M439"/>
  <c r="M435"/>
  <c r="M431"/>
  <c r="M427"/>
  <c r="M423"/>
  <c r="M419"/>
  <c r="M415"/>
  <c r="M411"/>
  <c r="M404"/>
  <c r="M400"/>
  <c r="M396"/>
  <c r="M392"/>
  <c r="M388"/>
  <c r="M380"/>
  <c r="M376"/>
  <c r="M372"/>
  <c r="M368"/>
  <c r="M364"/>
  <c r="M360"/>
  <c r="M356"/>
  <c r="M352"/>
  <c r="M348"/>
  <c r="M344"/>
  <c r="M340"/>
  <c r="M336"/>
  <c r="M332"/>
  <c r="M328"/>
  <c r="M324"/>
  <c r="M320"/>
  <c r="M316"/>
  <c r="M312"/>
  <c r="M308"/>
  <c r="M304"/>
  <c r="M300"/>
  <c r="M296"/>
  <c r="M292"/>
  <c r="M288"/>
  <c r="M284"/>
  <c r="M280"/>
  <c r="M276"/>
  <c r="M403"/>
  <c r="M399"/>
  <c r="M395"/>
  <c r="M391"/>
  <c r="M387"/>
  <c r="M383"/>
  <c r="M379"/>
  <c r="M375"/>
  <c r="M371"/>
  <c r="M367"/>
  <c r="M363"/>
  <c r="M359"/>
  <c r="M355"/>
  <c r="M351"/>
  <c r="M347"/>
  <c r="M343"/>
  <c r="M339"/>
  <c r="M335"/>
  <c r="M331"/>
  <c r="M327"/>
  <c r="M323"/>
  <c r="M319"/>
  <c r="M315"/>
  <c r="M311"/>
  <c r="M307"/>
  <c r="M299"/>
  <c r="M295"/>
  <c r="M291"/>
  <c r="M287"/>
  <c r="M283"/>
  <c r="M279"/>
  <c r="M275"/>
  <c r="M271"/>
  <c r="M409"/>
  <c r="M402"/>
  <c r="M398"/>
  <c r="M394"/>
  <c r="M390"/>
  <c r="M386"/>
  <c r="M382"/>
  <c r="M378"/>
  <c r="M374"/>
  <c r="M370"/>
  <c r="M366"/>
  <c r="M362"/>
  <c r="M358"/>
  <c r="M354"/>
  <c r="M350"/>
  <c r="M346"/>
  <c r="M342"/>
  <c r="M338"/>
  <c r="M334"/>
  <c r="M330"/>
  <c r="M326"/>
  <c r="M322"/>
  <c r="M318"/>
  <c r="M314"/>
  <c r="M310"/>
  <c r="M306"/>
  <c r="M302"/>
  <c r="M298"/>
  <c r="M294"/>
  <c r="M290"/>
  <c r="M286"/>
  <c r="M282"/>
  <c r="M274"/>
  <c r="M407"/>
  <c r="M405"/>
  <c r="M401"/>
  <c r="M397"/>
  <c r="M393"/>
  <c r="M389"/>
  <c r="M385"/>
  <c r="M381"/>
  <c r="M377"/>
  <c r="M373"/>
  <c r="M369"/>
  <c r="M365"/>
  <c r="M361"/>
  <c r="M357"/>
  <c r="M353"/>
  <c r="M349"/>
  <c r="M345"/>
  <c r="M341"/>
  <c r="M337"/>
  <c r="M333"/>
  <c r="M329"/>
  <c r="M325"/>
  <c r="M321"/>
  <c r="M317"/>
  <c r="M313"/>
  <c r="M309"/>
  <c r="M305"/>
  <c r="M301"/>
  <c r="M297"/>
  <c r="M293"/>
  <c r="M289"/>
  <c r="M285"/>
  <c r="M281"/>
  <c r="M277"/>
  <c r="M268"/>
  <c r="M265"/>
  <c r="M261"/>
  <c r="M257"/>
  <c r="M253"/>
  <c r="M241"/>
  <c r="M237"/>
  <c r="M233"/>
  <c r="M229"/>
  <c r="M225"/>
  <c r="M221"/>
  <c r="M217"/>
  <c r="M213"/>
  <c r="M209"/>
  <c r="M205"/>
  <c r="M201"/>
  <c r="M197"/>
  <c r="M193"/>
  <c r="M189"/>
  <c r="M185"/>
  <c r="M181"/>
  <c r="M177"/>
  <c r="M173"/>
  <c r="M169"/>
  <c r="M165"/>
  <c r="M161"/>
  <c r="M157"/>
  <c r="M153"/>
  <c r="M149"/>
  <c r="M145"/>
  <c r="M141"/>
  <c r="M137"/>
  <c r="M133"/>
  <c r="M129"/>
  <c r="M273"/>
  <c r="M272"/>
  <c r="M264"/>
  <c r="M260"/>
  <c r="M256"/>
  <c r="M252"/>
  <c r="M240"/>
  <c r="M236"/>
  <c r="M232"/>
  <c r="M228"/>
  <c r="M224"/>
  <c r="M220"/>
  <c r="M216"/>
  <c r="M212"/>
  <c r="M208"/>
  <c r="M204"/>
  <c r="M200"/>
  <c r="M196"/>
  <c r="M192"/>
  <c r="M188"/>
  <c r="M184"/>
  <c r="M180"/>
  <c r="M176"/>
  <c r="M172"/>
  <c r="M168"/>
  <c r="M164"/>
  <c r="M160"/>
  <c r="M156"/>
  <c r="M152"/>
  <c r="M148"/>
  <c r="M144"/>
  <c r="M140"/>
  <c r="M136"/>
  <c r="M132"/>
  <c r="M128"/>
  <c r="M124"/>
  <c r="M270"/>
  <c r="M267"/>
  <c r="M263"/>
  <c r="M259"/>
  <c r="M255"/>
  <c r="M243"/>
  <c r="M239"/>
  <c r="M235"/>
  <c r="M231"/>
  <c r="M227"/>
  <c r="M223"/>
  <c r="M219"/>
  <c r="M215"/>
  <c r="M211"/>
  <c r="M207"/>
  <c r="M203"/>
  <c r="M199"/>
  <c r="M195"/>
  <c r="M191"/>
  <c r="M187"/>
  <c r="M183"/>
  <c r="M175"/>
  <c r="M171"/>
  <c r="M167"/>
  <c r="M163"/>
  <c r="M159"/>
  <c r="M155"/>
  <c r="M151"/>
  <c r="M147"/>
  <c r="M143"/>
  <c r="M139"/>
  <c r="M135"/>
  <c r="M131"/>
  <c r="M127"/>
  <c r="M269"/>
  <c r="M266"/>
  <c r="M262"/>
  <c r="M258"/>
  <c r="M254"/>
  <c r="M238"/>
  <c r="M234"/>
  <c r="M230"/>
  <c r="M226"/>
  <c r="M222"/>
  <c r="M218"/>
  <c r="M214"/>
  <c r="M210"/>
  <c r="M206"/>
  <c r="M202"/>
  <c r="M198"/>
  <c r="M194"/>
  <c r="M186"/>
  <c r="M182"/>
  <c r="M178"/>
  <c r="M174"/>
  <c r="M170"/>
  <c r="M162"/>
  <c r="M158"/>
  <c r="M154"/>
  <c r="M150"/>
  <c r="M146"/>
  <c r="M142"/>
  <c r="M138"/>
  <c r="M134"/>
  <c r="M130"/>
  <c r="M126"/>
  <c r="Q581"/>
  <c r="Q577"/>
  <c r="Q573"/>
  <c r="Q569"/>
  <c r="Q565"/>
  <c r="Q561"/>
  <c r="Q557"/>
  <c r="Q553"/>
  <c r="Q549"/>
  <c r="Q545"/>
  <c r="Q580"/>
  <c r="Q576"/>
  <c r="Q572"/>
  <c r="Q568"/>
  <c r="Q564"/>
  <c r="Q560"/>
  <c r="Q556"/>
  <c r="Q552"/>
  <c r="Q548"/>
  <c r="Q544"/>
  <c r="Q540"/>
  <c r="Q579"/>
  <c r="Q575"/>
  <c r="Q571"/>
  <c r="Q567"/>
  <c r="Q563"/>
  <c r="Q559"/>
  <c r="Q555"/>
  <c r="Q551"/>
  <c r="Q582"/>
  <c r="Q578"/>
  <c r="Q574"/>
  <c r="Q570"/>
  <c r="Q566"/>
  <c r="Q562"/>
  <c r="Q558"/>
  <c r="Q554"/>
  <c r="Q550"/>
  <c r="Q546"/>
  <c r="Q542"/>
  <c r="Q538"/>
  <c r="Q539"/>
  <c r="Q534"/>
  <c r="Q530"/>
  <c r="Q526"/>
  <c r="Q522"/>
  <c r="Q518"/>
  <c r="Q514"/>
  <c r="Q510"/>
  <c r="Q506"/>
  <c r="Q502"/>
  <c r="Q498"/>
  <c r="Q494"/>
  <c r="Q490"/>
  <c r="Q486"/>
  <c r="Q482"/>
  <c r="Q478"/>
  <c r="Q474"/>
  <c r="Q470"/>
  <c r="Q466"/>
  <c r="Q462"/>
  <c r="Q458"/>
  <c r="Q454"/>
  <c r="Q450"/>
  <c r="Q446"/>
  <c r="Q442"/>
  <c r="Q438"/>
  <c r="Q434"/>
  <c r="Q430"/>
  <c r="Q426"/>
  <c r="Q422"/>
  <c r="Q418"/>
  <c r="Q414"/>
  <c r="Q410"/>
  <c r="Q406"/>
  <c r="Q547"/>
  <c r="Q537"/>
  <c r="Q533"/>
  <c r="Q529"/>
  <c r="Q525"/>
  <c r="Q521"/>
  <c r="Q517"/>
  <c r="Q513"/>
  <c r="Q509"/>
  <c r="Q505"/>
  <c r="Q501"/>
  <c r="Q497"/>
  <c r="Q493"/>
  <c r="Q489"/>
  <c r="Q485"/>
  <c r="Q481"/>
  <c r="Q477"/>
  <c r="Q473"/>
  <c r="Q469"/>
  <c r="Q465"/>
  <c r="Q461"/>
  <c r="Q457"/>
  <c r="Q453"/>
  <c r="Q449"/>
  <c r="Q445"/>
  <c r="Q441"/>
  <c r="Q437"/>
  <c r="Q433"/>
  <c r="Q429"/>
  <c r="Q425"/>
  <c r="Q421"/>
  <c r="Q417"/>
  <c r="Q413"/>
  <c r="Q409"/>
  <c r="Q543"/>
  <c r="Q536"/>
  <c r="Q532"/>
  <c r="Q528"/>
  <c r="Q524"/>
  <c r="Q520"/>
  <c r="Q516"/>
  <c r="Q512"/>
  <c r="Q508"/>
  <c r="Q504"/>
  <c r="Q500"/>
  <c r="Q496"/>
  <c r="Q492"/>
  <c r="Q488"/>
  <c r="Q484"/>
  <c r="Q480"/>
  <c r="Q476"/>
  <c r="Q472"/>
  <c r="Q468"/>
  <c r="Q464"/>
  <c r="Q460"/>
  <c r="Q456"/>
  <c r="Q452"/>
  <c r="Q448"/>
  <c r="Q444"/>
  <c r="Q440"/>
  <c r="Q436"/>
  <c r="Q432"/>
  <c r="Q428"/>
  <c r="Q424"/>
  <c r="Q420"/>
  <c r="Q416"/>
  <c r="Q412"/>
  <c r="Q408"/>
  <c r="Q541"/>
  <c r="Q535"/>
  <c r="Q531"/>
  <c r="Q527"/>
  <c r="Q523"/>
  <c r="Q519"/>
  <c r="Q515"/>
  <c r="Q511"/>
  <c r="Q507"/>
  <c r="Q503"/>
  <c r="Q499"/>
  <c r="Q495"/>
  <c r="Q491"/>
  <c r="Q487"/>
  <c r="Q483"/>
  <c r="Q479"/>
  <c r="Q475"/>
  <c r="Q471"/>
  <c r="Q467"/>
  <c r="Q463"/>
  <c r="Q459"/>
  <c r="Q455"/>
  <c r="Q451"/>
  <c r="Q447"/>
  <c r="Q443"/>
  <c r="Q439"/>
  <c r="Q435"/>
  <c r="Q431"/>
  <c r="Q427"/>
  <c r="Q423"/>
  <c r="Q419"/>
  <c r="Q415"/>
  <c r="Q411"/>
  <c r="Q404"/>
  <c r="Q400"/>
  <c r="Q396"/>
  <c r="Q392"/>
  <c r="Q388"/>
  <c r="Q380"/>
  <c r="Q376"/>
  <c r="Q372"/>
  <c r="Q368"/>
  <c r="Q364"/>
  <c r="Q360"/>
  <c r="Q356"/>
  <c r="Q352"/>
  <c r="Q348"/>
  <c r="Q344"/>
  <c r="Q340"/>
  <c r="Q336"/>
  <c r="Q332"/>
  <c r="Q328"/>
  <c r="Q324"/>
  <c r="Q320"/>
  <c r="Q316"/>
  <c r="Q312"/>
  <c r="Q308"/>
  <c r="Q304"/>
  <c r="Q300"/>
  <c r="Q296"/>
  <c r="Q292"/>
  <c r="Q288"/>
  <c r="Q284"/>
  <c r="Q280"/>
  <c r="Q276"/>
  <c r="Q407"/>
  <c r="Q403"/>
  <c r="Q399"/>
  <c r="Q395"/>
  <c r="Q391"/>
  <c r="Q387"/>
  <c r="Q383"/>
  <c r="Q379"/>
  <c r="Q375"/>
  <c r="Q371"/>
  <c r="Q367"/>
  <c r="Q363"/>
  <c r="Q359"/>
  <c r="Q355"/>
  <c r="Q351"/>
  <c r="Q347"/>
  <c r="Q343"/>
  <c r="Q339"/>
  <c r="Q335"/>
  <c r="Q331"/>
  <c r="Q327"/>
  <c r="Q323"/>
  <c r="Q319"/>
  <c r="Q315"/>
  <c r="Q311"/>
  <c r="Q307"/>
  <c r="Q299"/>
  <c r="Q295"/>
  <c r="Q291"/>
  <c r="Q287"/>
  <c r="Q283"/>
  <c r="Q279"/>
  <c r="Q275"/>
  <c r="Q271"/>
  <c r="Q402"/>
  <c r="Q398"/>
  <c r="Q394"/>
  <c r="Q390"/>
  <c r="Q386"/>
  <c r="Q382"/>
  <c r="Q378"/>
  <c r="Q374"/>
  <c r="Q370"/>
  <c r="Q366"/>
  <c r="Q362"/>
  <c r="Q358"/>
  <c r="Q354"/>
  <c r="Q350"/>
  <c r="Q346"/>
  <c r="Q342"/>
  <c r="Q338"/>
  <c r="Q334"/>
  <c r="Q330"/>
  <c r="Q326"/>
  <c r="Q322"/>
  <c r="Q318"/>
  <c r="Q314"/>
  <c r="Q310"/>
  <c r="Q306"/>
  <c r="Q302"/>
  <c r="Q298"/>
  <c r="Q294"/>
  <c r="Q290"/>
  <c r="Q286"/>
  <c r="Q282"/>
  <c r="Q274"/>
  <c r="Q405"/>
  <c r="Q401"/>
  <c r="Q397"/>
  <c r="Q393"/>
  <c r="Q389"/>
  <c r="Q385"/>
  <c r="Q381"/>
  <c r="Q377"/>
  <c r="Q373"/>
  <c r="Q369"/>
  <c r="Q365"/>
  <c r="Q361"/>
  <c r="Q357"/>
  <c r="Q353"/>
  <c r="Q349"/>
  <c r="Q345"/>
  <c r="Q341"/>
  <c r="Q337"/>
  <c r="Q333"/>
  <c r="Q329"/>
  <c r="Q325"/>
  <c r="Q321"/>
  <c r="Q317"/>
  <c r="Q313"/>
  <c r="Q309"/>
  <c r="Q305"/>
  <c r="Q301"/>
  <c r="Q297"/>
  <c r="Q293"/>
  <c r="Q289"/>
  <c r="Q285"/>
  <c r="Q281"/>
  <c r="Q277"/>
  <c r="Q272"/>
  <c r="Q265"/>
  <c r="Q261"/>
  <c r="Q257"/>
  <c r="Q253"/>
  <c r="Q241"/>
  <c r="Q237"/>
  <c r="Q233"/>
  <c r="Q229"/>
  <c r="Q225"/>
  <c r="Q221"/>
  <c r="Q217"/>
  <c r="Q213"/>
  <c r="Q209"/>
  <c r="Q205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133"/>
  <c r="Q129"/>
  <c r="Q125"/>
  <c r="Q270"/>
  <c r="Q264"/>
  <c r="Q260"/>
  <c r="Q256"/>
  <c r="Q252"/>
  <c r="Q240"/>
  <c r="Q236"/>
  <c r="Q232"/>
  <c r="Q228"/>
  <c r="Q224"/>
  <c r="Q220"/>
  <c r="Q216"/>
  <c r="Q212"/>
  <c r="Q208"/>
  <c r="Q204"/>
  <c r="Q200"/>
  <c r="Q196"/>
  <c r="Q192"/>
  <c r="Q188"/>
  <c r="Q184"/>
  <c r="Q180"/>
  <c r="Q176"/>
  <c r="Q172"/>
  <c r="Q168"/>
  <c r="Q164"/>
  <c r="Q160"/>
  <c r="Q156"/>
  <c r="Q152"/>
  <c r="Q148"/>
  <c r="Q144"/>
  <c r="Q140"/>
  <c r="Q136"/>
  <c r="Q132"/>
  <c r="Q128"/>
  <c r="Q124"/>
  <c r="Q269"/>
  <c r="Q267"/>
  <c r="Q263"/>
  <c r="Q259"/>
  <c r="Q255"/>
  <c r="Q243"/>
  <c r="Q239"/>
  <c r="Q235"/>
  <c r="Q231"/>
  <c r="Q227"/>
  <c r="Q223"/>
  <c r="Q219"/>
  <c r="Q215"/>
  <c r="Q211"/>
  <c r="Q207"/>
  <c r="Q203"/>
  <c r="Q199"/>
  <c r="Q195"/>
  <c r="Q191"/>
  <c r="Q187"/>
  <c r="Q183"/>
  <c r="Q175"/>
  <c r="Q171"/>
  <c r="Q167"/>
  <c r="Q163"/>
  <c r="Q159"/>
  <c r="Q155"/>
  <c r="Q151"/>
  <c r="Q147"/>
  <c r="Q143"/>
  <c r="Q139"/>
  <c r="Q135"/>
  <c r="Q131"/>
  <c r="Q127"/>
  <c r="Q273"/>
  <c r="Q268"/>
  <c r="Q266"/>
  <c r="Q262"/>
  <c r="Q258"/>
  <c r="Q254"/>
  <c r="Q238"/>
  <c r="Q234"/>
  <c r="Q230"/>
  <c r="Q226"/>
  <c r="Q222"/>
  <c r="Q218"/>
  <c r="Q214"/>
  <c r="Q210"/>
  <c r="Q206"/>
  <c r="Q202"/>
  <c r="Q198"/>
  <c r="Q194"/>
  <c r="Q186"/>
  <c r="Q182"/>
  <c r="Q178"/>
  <c r="Q174"/>
  <c r="Q170"/>
  <c r="Q162"/>
  <c r="Q158"/>
  <c r="Q154"/>
  <c r="Q150"/>
  <c r="Q146"/>
  <c r="Q142"/>
  <c r="Q138"/>
  <c r="Q134"/>
  <c r="Q130"/>
  <c r="Q126"/>
  <c r="D4"/>
  <c r="H4"/>
  <c r="L4"/>
  <c r="P4"/>
  <c r="E5"/>
  <c r="I5"/>
  <c r="M5"/>
  <c r="Q5"/>
  <c r="F6"/>
  <c r="J6"/>
  <c r="N6"/>
  <c r="R6"/>
  <c r="G7"/>
  <c r="K7"/>
  <c r="O7"/>
  <c r="D8"/>
  <c r="H8"/>
  <c r="L8"/>
  <c r="P8"/>
  <c r="E9"/>
  <c r="I9"/>
  <c r="M9"/>
  <c r="Q9"/>
  <c r="F10"/>
  <c r="J10"/>
  <c r="N10"/>
  <c r="R10"/>
  <c r="G11"/>
  <c r="K11"/>
  <c r="O11"/>
  <c r="D12"/>
  <c r="H12"/>
  <c r="L12"/>
  <c r="P12"/>
  <c r="E13"/>
  <c r="I13"/>
  <c r="M13"/>
  <c r="Q13"/>
  <c r="F14"/>
  <c r="J14"/>
  <c r="N14"/>
  <c r="R14"/>
  <c r="G15"/>
  <c r="K15"/>
  <c r="O15"/>
  <c r="D16"/>
  <c r="H16"/>
  <c r="L16"/>
  <c r="P16"/>
  <c r="E17"/>
  <c r="I17"/>
  <c r="M17"/>
  <c r="Q17"/>
  <c r="F18"/>
  <c r="J18"/>
  <c r="N18"/>
  <c r="R18"/>
  <c r="G19"/>
  <c r="K19"/>
  <c r="O19"/>
  <c r="D20"/>
  <c r="H20"/>
  <c r="L20"/>
  <c r="P20"/>
  <c r="E21"/>
  <c r="I21"/>
  <c r="M21"/>
  <c r="Q21"/>
  <c r="F22"/>
  <c r="J22"/>
  <c r="N22"/>
  <c r="R22"/>
  <c r="G23"/>
  <c r="K23"/>
  <c r="O23"/>
  <c r="D24"/>
  <c r="H24"/>
  <c r="L24"/>
  <c r="P24"/>
  <c r="E25"/>
  <c r="I25"/>
  <c r="M25"/>
  <c r="Q25"/>
  <c r="F26"/>
  <c r="J26"/>
  <c r="N26"/>
  <c r="R26"/>
  <c r="G27"/>
  <c r="K27"/>
  <c r="O27"/>
  <c r="D28"/>
  <c r="H28"/>
  <c r="L28"/>
  <c r="P28"/>
  <c r="E29"/>
  <c r="I29"/>
  <c r="M29"/>
  <c r="Q29"/>
  <c r="F30"/>
  <c r="J30"/>
  <c r="N30"/>
  <c r="R30"/>
  <c r="G31"/>
  <c r="K31"/>
  <c r="O31"/>
  <c r="D32"/>
  <c r="H32"/>
  <c r="L32"/>
  <c r="P32"/>
  <c r="E33"/>
  <c r="I33"/>
  <c r="M33"/>
  <c r="Q33"/>
  <c r="F34"/>
  <c r="J34"/>
  <c r="N34"/>
  <c r="R34"/>
  <c r="G35"/>
  <c r="K35"/>
  <c r="O35"/>
  <c r="D36"/>
  <c r="H36"/>
  <c r="L36"/>
  <c r="P36"/>
  <c r="E37"/>
  <c r="I37"/>
  <c r="M37"/>
  <c r="Q37"/>
  <c r="F38"/>
  <c r="J38"/>
  <c r="N38"/>
  <c r="R38"/>
  <c r="G39"/>
  <c r="K39"/>
  <c r="O39"/>
  <c r="D40"/>
  <c r="H40"/>
  <c r="L40"/>
  <c r="P40"/>
  <c r="E41"/>
  <c r="I41"/>
  <c r="M41"/>
  <c r="Q41"/>
  <c r="F42"/>
  <c r="J42"/>
  <c r="N42"/>
  <c r="R42"/>
  <c r="G43"/>
  <c r="K43"/>
  <c r="O43"/>
  <c r="D44"/>
  <c r="H44"/>
  <c r="L44"/>
  <c r="P44"/>
  <c r="E45"/>
  <c r="I45"/>
  <c r="M45"/>
  <c r="Q45"/>
  <c r="F46"/>
  <c r="J46"/>
  <c r="N46"/>
  <c r="R46"/>
  <c r="G47"/>
  <c r="K47"/>
  <c r="O47"/>
  <c r="D48"/>
  <c r="H48"/>
  <c r="L48"/>
  <c r="P48"/>
  <c r="E49"/>
  <c r="I49"/>
  <c r="M49"/>
  <c r="Q49"/>
  <c r="F50"/>
  <c r="J50"/>
  <c r="N50"/>
  <c r="R50"/>
  <c r="D52"/>
  <c r="H52"/>
  <c r="L52"/>
  <c r="P52"/>
  <c r="E53"/>
  <c r="I53"/>
  <c r="M53"/>
  <c r="Q53"/>
  <c r="F54"/>
  <c r="J54"/>
  <c r="N54"/>
  <c r="R54"/>
  <c r="G55"/>
  <c r="K55"/>
  <c r="O55"/>
  <c r="D56"/>
  <c r="H56"/>
  <c r="L56"/>
  <c r="P56"/>
  <c r="E57"/>
  <c r="I57"/>
  <c r="M57"/>
  <c r="Q57"/>
  <c r="F58"/>
  <c r="J58"/>
  <c r="N58"/>
  <c r="R58"/>
  <c r="G59"/>
  <c r="K59"/>
  <c r="O59"/>
  <c r="D60"/>
  <c r="H60"/>
  <c r="L60"/>
  <c r="P60"/>
  <c r="E61"/>
  <c r="I61"/>
  <c r="M61"/>
  <c r="Q61"/>
  <c r="F62"/>
  <c r="J62"/>
  <c r="N62"/>
  <c r="R62"/>
  <c r="G63"/>
  <c r="K63"/>
  <c r="O63"/>
  <c r="D64"/>
  <c r="H64"/>
  <c r="L64"/>
  <c r="P64"/>
  <c r="E65"/>
  <c r="I65"/>
  <c r="M65"/>
  <c r="Q65"/>
  <c r="F66"/>
  <c r="J66"/>
  <c r="N66"/>
  <c r="R66"/>
  <c r="G67"/>
  <c r="K67"/>
  <c r="O67"/>
  <c r="D68"/>
  <c r="H68"/>
  <c r="L68"/>
  <c r="P68"/>
  <c r="E69"/>
  <c r="I69"/>
  <c r="M69"/>
  <c r="Q69"/>
  <c r="F70"/>
  <c r="J70"/>
  <c r="N70"/>
  <c r="R70"/>
  <c r="G71"/>
  <c r="K71"/>
  <c r="O71"/>
  <c r="D72"/>
  <c r="H72"/>
  <c r="L72"/>
  <c r="P72"/>
  <c r="E73"/>
  <c r="I73"/>
  <c r="M73"/>
  <c r="Q73"/>
  <c r="F74"/>
  <c r="J74"/>
  <c r="N74"/>
  <c r="R74"/>
  <c r="G75"/>
  <c r="K75"/>
  <c r="O75"/>
  <c r="D76"/>
  <c r="H76"/>
  <c r="L76"/>
  <c r="P76"/>
  <c r="E77"/>
  <c r="I77"/>
  <c r="M77"/>
  <c r="Q77"/>
  <c r="F78"/>
  <c r="J78"/>
  <c r="N78"/>
  <c r="R78"/>
  <c r="G79"/>
  <c r="K79"/>
  <c r="O79"/>
  <c r="D80"/>
  <c r="H80"/>
  <c r="L80"/>
  <c r="P80"/>
  <c r="E81"/>
  <c r="I81"/>
  <c r="M81"/>
  <c r="Q81"/>
  <c r="F82"/>
  <c r="J82"/>
  <c r="N82"/>
  <c r="R82"/>
  <c r="G83"/>
  <c r="K83"/>
  <c r="O83"/>
  <c r="D84"/>
  <c r="H84"/>
  <c r="L84"/>
  <c r="P84"/>
  <c r="E85"/>
  <c r="I85"/>
  <c r="M85"/>
  <c r="Q85"/>
  <c r="F86"/>
  <c r="J86"/>
  <c r="N86"/>
  <c r="R86"/>
  <c r="G87"/>
  <c r="K87"/>
  <c r="O87"/>
  <c r="D88"/>
  <c r="H88"/>
  <c r="L88"/>
  <c r="P88"/>
  <c r="E89"/>
  <c r="I89"/>
  <c r="M89"/>
  <c r="Q89"/>
  <c r="F90"/>
  <c r="J90"/>
  <c r="N90"/>
  <c r="R90"/>
  <c r="G91"/>
  <c r="K91"/>
  <c r="O91"/>
  <c r="D92"/>
  <c r="H92"/>
  <c r="L92"/>
  <c r="P92"/>
  <c r="E93"/>
  <c r="I93"/>
  <c r="M93"/>
  <c r="Q93"/>
  <c r="F94"/>
  <c r="J94"/>
  <c r="N94"/>
  <c r="R94"/>
  <c r="G95"/>
  <c r="K95"/>
  <c r="O95"/>
  <c r="D96"/>
  <c r="H96"/>
  <c r="L96"/>
  <c r="P96"/>
  <c r="E97"/>
  <c r="I97"/>
  <c r="M97"/>
  <c r="Q97"/>
  <c r="F98"/>
  <c r="J98"/>
  <c r="N98"/>
  <c r="R98"/>
  <c r="G99"/>
  <c r="K99"/>
  <c r="O99"/>
  <c r="D100"/>
  <c r="H100"/>
  <c r="L100"/>
  <c r="P100"/>
  <c r="E101"/>
  <c r="I101"/>
  <c r="M101"/>
  <c r="Q101"/>
  <c r="F102"/>
  <c r="J102"/>
  <c r="N102"/>
  <c r="R102"/>
  <c r="G103"/>
  <c r="K103"/>
  <c r="O103"/>
  <c r="D104"/>
  <c r="H104"/>
  <c r="L104"/>
  <c r="P104"/>
  <c r="E105"/>
  <c r="I105"/>
  <c r="M105"/>
  <c r="Q105"/>
  <c r="F106"/>
  <c r="J106"/>
  <c r="N106"/>
  <c r="R106"/>
  <c r="G107"/>
  <c r="K107"/>
  <c r="O107"/>
  <c r="D108"/>
  <c r="H108"/>
  <c r="L108"/>
  <c r="P108"/>
  <c r="E109"/>
  <c r="I109"/>
  <c r="M109"/>
  <c r="Q109"/>
  <c r="F110"/>
  <c r="J110"/>
  <c r="N110"/>
  <c r="R110"/>
  <c r="G111"/>
  <c r="K111"/>
  <c r="O111"/>
  <c r="D112"/>
  <c r="H112"/>
  <c r="L112"/>
  <c r="P112"/>
  <c r="E113"/>
  <c r="I113"/>
  <c r="M113"/>
  <c r="Q113"/>
  <c r="F114"/>
  <c r="J114"/>
  <c r="N114"/>
  <c r="R114"/>
  <c r="G115"/>
  <c r="K115"/>
  <c r="O115"/>
  <c r="D116"/>
  <c r="H116"/>
  <c r="L116"/>
  <c r="P116"/>
  <c r="E117"/>
  <c r="I117"/>
  <c r="M117"/>
  <c r="Q117"/>
  <c r="F118"/>
  <c r="J118"/>
  <c r="N118"/>
  <c r="R118"/>
  <c r="G119"/>
  <c r="K119"/>
  <c r="O119"/>
  <c r="H120"/>
  <c r="P120"/>
  <c r="E121"/>
  <c r="I121"/>
  <c r="M121"/>
  <c r="Q121"/>
  <c r="F122"/>
  <c r="J122"/>
  <c r="N122"/>
  <c r="E123"/>
  <c r="J123"/>
  <c r="O123"/>
  <c r="I125"/>
  <c r="D580"/>
  <c r="D576"/>
  <c r="D572"/>
  <c r="D568"/>
  <c r="D564"/>
  <c r="D560"/>
  <c r="D556"/>
  <c r="D552"/>
  <c r="D548"/>
  <c r="D544"/>
  <c r="D579"/>
  <c r="D575"/>
  <c r="D571"/>
  <c r="D567"/>
  <c r="D563"/>
  <c r="D559"/>
  <c r="D555"/>
  <c r="D551"/>
  <c r="D547"/>
  <c r="D543"/>
  <c r="D539"/>
  <c r="D582"/>
  <c r="D578"/>
  <c r="D574"/>
  <c r="D570"/>
  <c r="D566"/>
  <c r="D562"/>
  <c r="D558"/>
  <c r="D554"/>
  <c r="D550"/>
  <c r="D581"/>
  <c r="D577"/>
  <c r="D573"/>
  <c r="D569"/>
  <c r="D565"/>
  <c r="D561"/>
  <c r="D557"/>
  <c r="D553"/>
  <c r="D549"/>
  <c r="D545"/>
  <c r="D541"/>
  <c r="D542"/>
  <c r="D537"/>
  <c r="D533"/>
  <c r="D529"/>
  <c r="D525"/>
  <c r="D521"/>
  <c r="D517"/>
  <c r="D513"/>
  <c r="D509"/>
  <c r="D505"/>
  <c r="D501"/>
  <c r="D497"/>
  <c r="D493"/>
  <c r="D489"/>
  <c r="D485"/>
  <c r="D481"/>
  <c r="D477"/>
  <c r="D473"/>
  <c r="D469"/>
  <c r="D465"/>
  <c r="D461"/>
  <c r="D457"/>
  <c r="D453"/>
  <c r="D449"/>
  <c r="D445"/>
  <c r="D441"/>
  <c r="D437"/>
  <c r="D433"/>
  <c r="D429"/>
  <c r="D425"/>
  <c r="D421"/>
  <c r="D417"/>
  <c r="D413"/>
  <c r="D409"/>
  <c r="D540"/>
  <c r="D536"/>
  <c r="D532"/>
  <c r="D528"/>
  <c r="D524"/>
  <c r="D520"/>
  <c r="D516"/>
  <c r="D512"/>
  <c r="D508"/>
  <c r="D504"/>
  <c r="D500"/>
  <c r="D496"/>
  <c r="D492"/>
  <c r="D488"/>
  <c r="D484"/>
  <c r="D480"/>
  <c r="D476"/>
  <c r="D472"/>
  <c r="D468"/>
  <c r="D464"/>
  <c r="D460"/>
  <c r="D456"/>
  <c r="D452"/>
  <c r="D448"/>
  <c r="D444"/>
  <c r="D440"/>
  <c r="D436"/>
  <c r="D432"/>
  <c r="D428"/>
  <c r="D424"/>
  <c r="D420"/>
  <c r="D416"/>
  <c r="D412"/>
  <c r="D546"/>
  <c r="D535"/>
  <c r="D531"/>
  <c r="D527"/>
  <c r="D523"/>
  <c r="D519"/>
  <c r="D515"/>
  <c r="D511"/>
  <c r="D507"/>
  <c r="D503"/>
  <c r="D499"/>
  <c r="D495"/>
  <c r="D491"/>
  <c r="D487"/>
  <c r="D483"/>
  <c r="D479"/>
  <c r="D475"/>
  <c r="D471"/>
  <c r="D467"/>
  <c r="D463"/>
  <c r="D459"/>
  <c r="D455"/>
  <c r="D451"/>
  <c r="D447"/>
  <c r="D443"/>
  <c r="D439"/>
  <c r="D435"/>
  <c r="D431"/>
  <c r="D427"/>
  <c r="D423"/>
  <c r="D419"/>
  <c r="D415"/>
  <c r="D411"/>
  <c r="D407"/>
  <c r="D538"/>
  <c r="D534"/>
  <c r="D530"/>
  <c r="D526"/>
  <c r="D522"/>
  <c r="D518"/>
  <c r="D514"/>
  <c r="D510"/>
  <c r="D506"/>
  <c r="D502"/>
  <c r="D498"/>
  <c r="D494"/>
  <c r="D490"/>
  <c r="D486"/>
  <c r="D482"/>
  <c r="D478"/>
  <c r="D474"/>
  <c r="D470"/>
  <c r="D466"/>
  <c r="D462"/>
  <c r="D458"/>
  <c r="D454"/>
  <c r="D450"/>
  <c r="D446"/>
  <c r="D442"/>
  <c r="D438"/>
  <c r="D434"/>
  <c r="D430"/>
  <c r="D426"/>
  <c r="D422"/>
  <c r="D418"/>
  <c r="D414"/>
  <c r="D410"/>
  <c r="D403"/>
  <c r="D399"/>
  <c r="D395"/>
  <c r="D391"/>
  <c r="D387"/>
  <c r="D383"/>
  <c r="D379"/>
  <c r="D375"/>
  <c r="D371"/>
  <c r="D367"/>
  <c r="D363"/>
  <c r="D359"/>
  <c r="D355"/>
  <c r="D351"/>
  <c r="D347"/>
  <c r="D343"/>
  <c r="D339"/>
  <c r="D335"/>
  <c r="D331"/>
  <c r="D327"/>
  <c r="D323"/>
  <c r="D319"/>
  <c r="D315"/>
  <c r="D311"/>
  <c r="D307"/>
  <c r="D299"/>
  <c r="D295"/>
  <c r="D291"/>
  <c r="D287"/>
  <c r="D283"/>
  <c r="D279"/>
  <c r="D275"/>
  <c r="D406"/>
  <c r="D402"/>
  <c r="D398"/>
  <c r="D394"/>
  <c r="D390"/>
  <c r="D386"/>
  <c r="D382"/>
  <c r="D378"/>
  <c r="D374"/>
  <c r="D370"/>
  <c r="D366"/>
  <c r="D362"/>
  <c r="D358"/>
  <c r="D354"/>
  <c r="D350"/>
  <c r="D346"/>
  <c r="D342"/>
  <c r="D338"/>
  <c r="D334"/>
  <c r="D330"/>
  <c r="D326"/>
  <c r="D322"/>
  <c r="D318"/>
  <c r="D314"/>
  <c r="D310"/>
  <c r="D306"/>
  <c r="D302"/>
  <c r="D298"/>
  <c r="D294"/>
  <c r="D290"/>
  <c r="D286"/>
  <c r="D282"/>
  <c r="D274"/>
  <c r="D270"/>
  <c r="D408"/>
  <c r="D405"/>
  <c r="D401"/>
  <c r="D397"/>
  <c r="D393"/>
  <c r="D389"/>
  <c r="D385"/>
  <c r="D381"/>
  <c r="D377"/>
  <c r="D373"/>
  <c r="D369"/>
  <c r="D365"/>
  <c r="D361"/>
  <c r="D357"/>
  <c r="D353"/>
  <c r="D349"/>
  <c r="D345"/>
  <c r="D341"/>
  <c r="D337"/>
  <c r="D333"/>
  <c r="D329"/>
  <c r="D325"/>
  <c r="D321"/>
  <c r="D317"/>
  <c r="D313"/>
  <c r="D309"/>
  <c r="D305"/>
  <c r="D301"/>
  <c r="D297"/>
  <c r="D293"/>
  <c r="D289"/>
  <c r="D285"/>
  <c r="D281"/>
  <c r="D277"/>
  <c r="D273"/>
  <c r="D404"/>
  <c r="D400"/>
  <c r="D396"/>
  <c r="D392"/>
  <c r="D388"/>
  <c r="D380"/>
  <c r="D376"/>
  <c r="D372"/>
  <c r="D368"/>
  <c r="D364"/>
  <c r="D360"/>
  <c r="D356"/>
  <c r="D352"/>
  <c r="D348"/>
  <c r="D344"/>
  <c r="D340"/>
  <c r="D336"/>
  <c r="D332"/>
  <c r="D328"/>
  <c r="D324"/>
  <c r="D320"/>
  <c r="D316"/>
  <c r="D312"/>
  <c r="D308"/>
  <c r="D304"/>
  <c r="D300"/>
  <c r="D296"/>
  <c r="D292"/>
  <c r="D288"/>
  <c r="D284"/>
  <c r="D280"/>
  <c r="D276"/>
  <c r="D269"/>
  <c r="D268"/>
  <c r="D264"/>
  <c r="D260"/>
  <c r="D256"/>
  <c r="D252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267"/>
  <c r="D263"/>
  <c r="D259"/>
  <c r="D255"/>
  <c r="D243"/>
  <c r="D239"/>
  <c r="D235"/>
  <c r="D231"/>
  <c r="D227"/>
  <c r="D223"/>
  <c r="D219"/>
  <c r="D215"/>
  <c r="D211"/>
  <c r="D207"/>
  <c r="D203"/>
  <c r="D199"/>
  <c r="D195"/>
  <c r="D191"/>
  <c r="D187"/>
  <c r="D183"/>
  <c r="D175"/>
  <c r="D171"/>
  <c r="D167"/>
  <c r="D163"/>
  <c r="D159"/>
  <c r="D155"/>
  <c r="D151"/>
  <c r="D147"/>
  <c r="D143"/>
  <c r="D139"/>
  <c r="D135"/>
  <c r="D131"/>
  <c r="D127"/>
  <c r="D123"/>
  <c r="D272"/>
  <c r="D266"/>
  <c r="D262"/>
  <c r="D258"/>
  <c r="D254"/>
  <c r="D238"/>
  <c r="D234"/>
  <c r="D230"/>
  <c r="D226"/>
  <c r="D222"/>
  <c r="D218"/>
  <c r="D214"/>
  <c r="D210"/>
  <c r="D206"/>
  <c r="D202"/>
  <c r="D198"/>
  <c r="D194"/>
  <c r="D186"/>
  <c r="D182"/>
  <c r="D178"/>
  <c r="D174"/>
  <c r="D170"/>
  <c r="D162"/>
  <c r="D158"/>
  <c r="D154"/>
  <c r="D150"/>
  <c r="D146"/>
  <c r="D142"/>
  <c r="D138"/>
  <c r="D134"/>
  <c r="D130"/>
  <c r="D126"/>
  <c r="D271"/>
  <c r="D265"/>
  <c r="D261"/>
  <c r="D257"/>
  <c r="D253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H580"/>
  <c r="H576"/>
  <c r="H572"/>
  <c r="H568"/>
  <c r="H564"/>
  <c r="H560"/>
  <c r="H556"/>
  <c r="H552"/>
  <c r="H548"/>
  <c r="H544"/>
  <c r="H579"/>
  <c r="H575"/>
  <c r="H571"/>
  <c r="H567"/>
  <c r="H563"/>
  <c r="H559"/>
  <c r="H555"/>
  <c r="H551"/>
  <c r="H547"/>
  <c r="H543"/>
  <c r="H539"/>
  <c r="H582"/>
  <c r="H578"/>
  <c r="H574"/>
  <c r="H570"/>
  <c r="H566"/>
  <c r="H562"/>
  <c r="H558"/>
  <c r="H554"/>
  <c r="H550"/>
  <c r="H581"/>
  <c r="H577"/>
  <c r="H573"/>
  <c r="H569"/>
  <c r="H565"/>
  <c r="H561"/>
  <c r="H557"/>
  <c r="H553"/>
  <c r="H549"/>
  <c r="H545"/>
  <c r="H541"/>
  <c r="H537"/>
  <c r="H533"/>
  <c r="H529"/>
  <c r="H525"/>
  <c r="H521"/>
  <c r="H517"/>
  <c r="H513"/>
  <c r="H509"/>
  <c r="H505"/>
  <c r="H501"/>
  <c r="H497"/>
  <c r="H493"/>
  <c r="H489"/>
  <c r="H485"/>
  <c r="H481"/>
  <c r="H477"/>
  <c r="H473"/>
  <c r="H469"/>
  <c r="H465"/>
  <c r="H461"/>
  <c r="H457"/>
  <c r="H453"/>
  <c r="H449"/>
  <c r="H445"/>
  <c r="H441"/>
  <c r="H437"/>
  <c r="H433"/>
  <c r="H429"/>
  <c r="H425"/>
  <c r="H421"/>
  <c r="H417"/>
  <c r="H413"/>
  <c r="H409"/>
  <c r="H536"/>
  <c r="H532"/>
  <c r="H528"/>
  <c r="H524"/>
  <c r="H520"/>
  <c r="H516"/>
  <c r="H512"/>
  <c r="H508"/>
  <c r="H504"/>
  <c r="H500"/>
  <c r="H496"/>
  <c r="H492"/>
  <c r="H488"/>
  <c r="H484"/>
  <c r="H480"/>
  <c r="H476"/>
  <c r="H472"/>
  <c r="H468"/>
  <c r="H464"/>
  <c r="H460"/>
  <c r="H456"/>
  <c r="H452"/>
  <c r="H448"/>
  <c r="H444"/>
  <c r="H440"/>
  <c r="H436"/>
  <c r="H432"/>
  <c r="H428"/>
  <c r="H424"/>
  <c r="H420"/>
  <c r="H416"/>
  <c r="H412"/>
  <c r="H542"/>
  <c r="H538"/>
  <c r="H535"/>
  <c r="H531"/>
  <c r="H527"/>
  <c r="H523"/>
  <c r="H519"/>
  <c r="H515"/>
  <c r="H511"/>
  <c r="H507"/>
  <c r="H503"/>
  <c r="H499"/>
  <c r="H495"/>
  <c r="H491"/>
  <c r="H487"/>
  <c r="H483"/>
  <c r="H479"/>
  <c r="H475"/>
  <c r="H471"/>
  <c r="H467"/>
  <c r="H463"/>
  <c r="H459"/>
  <c r="H455"/>
  <c r="H451"/>
  <c r="H447"/>
  <c r="H443"/>
  <c r="H439"/>
  <c r="H435"/>
  <c r="H431"/>
  <c r="H427"/>
  <c r="H423"/>
  <c r="H419"/>
  <c r="H415"/>
  <c r="H411"/>
  <c r="H407"/>
  <c r="H546"/>
  <c r="H540"/>
  <c r="H534"/>
  <c r="H530"/>
  <c r="H526"/>
  <c r="H522"/>
  <c r="H518"/>
  <c r="H514"/>
  <c r="H510"/>
  <c r="H506"/>
  <c r="H502"/>
  <c r="H498"/>
  <c r="H494"/>
  <c r="H490"/>
  <c r="H486"/>
  <c r="H482"/>
  <c r="H478"/>
  <c r="H474"/>
  <c r="H470"/>
  <c r="H466"/>
  <c r="H462"/>
  <c r="H458"/>
  <c r="H454"/>
  <c r="H450"/>
  <c r="H446"/>
  <c r="H442"/>
  <c r="H438"/>
  <c r="H434"/>
  <c r="H430"/>
  <c r="H426"/>
  <c r="H422"/>
  <c r="H418"/>
  <c r="H414"/>
  <c r="H410"/>
  <c r="H408"/>
  <c r="H406"/>
  <c r="H403"/>
  <c r="H399"/>
  <c r="H395"/>
  <c r="H391"/>
  <c r="H387"/>
  <c r="H383"/>
  <c r="H379"/>
  <c r="H375"/>
  <c r="H371"/>
  <c r="H367"/>
  <c r="H363"/>
  <c r="H359"/>
  <c r="H355"/>
  <c r="H351"/>
  <c r="H347"/>
  <c r="H343"/>
  <c r="H339"/>
  <c r="H335"/>
  <c r="H331"/>
  <c r="H327"/>
  <c r="H323"/>
  <c r="H319"/>
  <c r="H315"/>
  <c r="H311"/>
  <c r="H307"/>
  <c r="H299"/>
  <c r="H295"/>
  <c r="H291"/>
  <c r="H287"/>
  <c r="H283"/>
  <c r="H279"/>
  <c r="H275"/>
  <c r="H402"/>
  <c r="H398"/>
  <c r="H394"/>
  <c r="H390"/>
  <c r="H386"/>
  <c r="H382"/>
  <c r="H378"/>
  <c r="H374"/>
  <c r="H370"/>
  <c r="H366"/>
  <c r="H362"/>
  <c r="H358"/>
  <c r="H354"/>
  <c r="H350"/>
  <c r="H346"/>
  <c r="H342"/>
  <c r="H338"/>
  <c r="H334"/>
  <c r="H330"/>
  <c r="H326"/>
  <c r="H322"/>
  <c r="H318"/>
  <c r="H314"/>
  <c r="H310"/>
  <c r="H306"/>
  <c r="H302"/>
  <c r="H298"/>
  <c r="H294"/>
  <c r="H290"/>
  <c r="H286"/>
  <c r="H282"/>
  <c r="H274"/>
  <c r="H270"/>
  <c r="H405"/>
  <c r="H401"/>
  <c r="H397"/>
  <c r="H393"/>
  <c r="H389"/>
  <c r="H385"/>
  <c r="H381"/>
  <c r="H377"/>
  <c r="H373"/>
  <c r="H369"/>
  <c r="H365"/>
  <c r="H361"/>
  <c r="H357"/>
  <c r="H353"/>
  <c r="H349"/>
  <c r="H345"/>
  <c r="H341"/>
  <c r="H337"/>
  <c r="H333"/>
  <c r="H329"/>
  <c r="H325"/>
  <c r="H321"/>
  <c r="H317"/>
  <c r="H313"/>
  <c r="H309"/>
  <c r="H305"/>
  <c r="H301"/>
  <c r="H297"/>
  <c r="H293"/>
  <c r="H289"/>
  <c r="H285"/>
  <c r="H281"/>
  <c r="H277"/>
  <c r="H273"/>
  <c r="H404"/>
  <c r="H400"/>
  <c r="H396"/>
  <c r="H392"/>
  <c r="H388"/>
  <c r="H380"/>
  <c r="H376"/>
  <c r="H372"/>
  <c r="H368"/>
  <c r="H364"/>
  <c r="H360"/>
  <c r="H356"/>
  <c r="H352"/>
  <c r="H348"/>
  <c r="H344"/>
  <c r="H340"/>
  <c r="H336"/>
  <c r="H332"/>
  <c r="H328"/>
  <c r="H324"/>
  <c r="H320"/>
  <c r="H316"/>
  <c r="H312"/>
  <c r="H308"/>
  <c r="H304"/>
  <c r="H300"/>
  <c r="H296"/>
  <c r="H292"/>
  <c r="H288"/>
  <c r="H284"/>
  <c r="H280"/>
  <c r="H276"/>
  <c r="H268"/>
  <c r="H264"/>
  <c r="H260"/>
  <c r="H256"/>
  <c r="H252"/>
  <c r="H240"/>
  <c r="H236"/>
  <c r="H232"/>
  <c r="H228"/>
  <c r="H224"/>
  <c r="H220"/>
  <c r="H216"/>
  <c r="H212"/>
  <c r="H208"/>
  <c r="H204"/>
  <c r="H200"/>
  <c r="H196"/>
  <c r="H192"/>
  <c r="H188"/>
  <c r="H184"/>
  <c r="H180"/>
  <c r="H176"/>
  <c r="H172"/>
  <c r="H168"/>
  <c r="H164"/>
  <c r="H160"/>
  <c r="H156"/>
  <c r="H152"/>
  <c r="H148"/>
  <c r="H144"/>
  <c r="H140"/>
  <c r="H136"/>
  <c r="H132"/>
  <c r="H128"/>
  <c r="H272"/>
  <c r="H267"/>
  <c r="H263"/>
  <c r="H259"/>
  <c r="H255"/>
  <c r="H243"/>
  <c r="H239"/>
  <c r="H235"/>
  <c r="H231"/>
  <c r="H227"/>
  <c r="H223"/>
  <c r="H219"/>
  <c r="H215"/>
  <c r="H211"/>
  <c r="H207"/>
  <c r="H203"/>
  <c r="H199"/>
  <c r="H195"/>
  <c r="H191"/>
  <c r="H187"/>
  <c r="H183"/>
  <c r="H175"/>
  <c r="H171"/>
  <c r="H167"/>
  <c r="H163"/>
  <c r="H159"/>
  <c r="H155"/>
  <c r="H151"/>
  <c r="H147"/>
  <c r="H143"/>
  <c r="H139"/>
  <c r="H135"/>
  <c r="H131"/>
  <c r="H127"/>
  <c r="H123"/>
  <c r="H271"/>
  <c r="H266"/>
  <c r="H262"/>
  <c r="H258"/>
  <c r="H254"/>
  <c r="H238"/>
  <c r="H234"/>
  <c r="H230"/>
  <c r="H226"/>
  <c r="H222"/>
  <c r="H218"/>
  <c r="H214"/>
  <c r="H210"/>
  <c r="H206"/>
  <c r="H202"/>
  <c r="H198"/>
  <c r="H194"/>
  <c r="H186"/>
  <c r="H182"/>
  <c r="H178"/>
  <c r="H174"/>
  <c r="H170"/>
  <c r="H162"/>
  <c r="H158"/>
  <c r="H154"/>
  <c r="H150"/>
  <c r="H146"/>
  <c r="H142"/>
  <c r="H138"/>
  <c r="H134"/>
  <c r="H130"/>
  <c r="H126"/>
  <c r="H269"/>
  <c r="H265"/>
  <c r="H261"/>
  <c r="H257"/>
  <c r="H253"/>
  <c r="H241"/>
  <c r="H237"/>
  <c r="H233"/>
  <c r="H229"/>
  <c r="H225"/>
  <c r="H221"/>
  <c r="H217"/>
  <c r="H213"/>
  <c r="H209"/>
  <c r="H205"/>
  <c r="H201"/>
  <c r="H197"/>
  <c r="H193"/>
  <c r="H189"/>
  <c r="H185"/>
  <c r="H181"/>
  <c r="H177"/>
  <c r="H173"/>
  <c r="H169"/>
  <c r="H165"/>
  <c r="H161"/>
  <c r="H157"/>
  <c r="H153"/>
  <c r="H149"/>
  <c r="H145"/>
  <c r="H141"/>
  <c r="H137"/>
  <c r="H133"/>
  <c r="H129"/>
  <c r="H125"/>
  <c r="L580"/>
  <c r="L576"/>
  <c r="L572"/>
  <c r="L568"/>
  <c r="L564"/>
  <c r="L560"/>
  <c r="L556"/>
  <c r="L552"/>
  <c r="L548"/>
  <c r="L544"/>
  <c r="L579"/>
  <c r="L575"/>
  <c r="L571"/>
  <c r="L567"/>
  <c r="L563"/>
  <c r="L559"/>
  <c r="L555"/>
  <c r="L551"/>
  <c r="L547"/>
  <c r="L543"/>
  <c r="L539"/>
  <c r="L582"/>
  <c r="L578"/>
  <c r="L574"/>
  <c r="L570"/>
  <c r="L566"/>
  <c r="L562"/>
  <c r="L558"/>
  <c r="L554"/>
  <c r="L550"/>
  <c r="L581"/>
  <c r="L577"/>
  <c r="L573"/>
  <c r="L569"/>
  <c r="L565"/>
  <c r="L561"/>
  <c r="L557"/>
  <c r="L553"/>
  <c r="L549"/>
  <c r="L545"/>
  <c r="L541"/>
  <c r="L546"/>
  <c r="L542"/>
  <c r="L537"/>
  <c r="L533"/>
  <c r="L529"/>
  <c r="L525"/>
  <c r="L521"/>
  <c r="L517"/>
  <c r="L513"/>
  <c r="L509"/>
  <c r="L505"/>
  <c r="L501"/>
  <c r="L497"/>
  <c r="L493"/>
  <c r="L489"/>
  <c r="L485"/>
  <c r="L481"/>
  <c r="L477"/>
  <c r="L473"/>
  <c r="L469"/>
  <c r="L465"/>
  <c r="L461"/>
  <c r="L457"/>
  <c r="L453"/>
  <c r="L449"/>
  <c r="L445"/>
  <c r="L441"/>
  <c r="L437"/>
  <c r="L433"/>
  <c r="L429"/>
  <c r="L425"/>
  <c r="L421"/>
  <c r="L417"/>
  <c r="L413"/>
  <c r="L409"/>
  <c r="L540"/>
  <c r="L538"/>
  <c r="L536"/>
  <c r="L532"/>
  <c r="L528"/>
  <c r="L524"/>
  <c r="L520"/>
  <c r="L516"/>
  <c r="L512"/>
  <c r="L508"/>
  <c r="L504"/>
  <c r="L500"/>
  <c r="L496"/>
  <c r="L492"/>
  <c r="L488"/>
  <c r="L484"/>
  <c r="L480"/>
  <c r="L476"/>
  <c r="L472"/>
  <c r="L468"/>
  <c r="L464"/>
  <c r="L460"/>
  <c r="L456"/>
  <c r="L452"/>
  <c r="L448"/>
  <c r="L444"/>
  <c r="L440"/>
  <c r="L436"/>
  <c r="L432"/>
  <c r="L428"/>
  <c r="L424"/>
  <c r="L420"/>
  <c r="L416"/>
  <c r="L412"/>
  <c r="L535"/>
  <c r="L531"/>
  <c r="L527"/>
  <c r="L523"/>
  <c r="L519"/>
  <c r="L515"/>
  <c r="L511"/>
  <c r="L507"/>
  <c r="L503"/>
  <c r="L499"/>
  <c r="L495"/>
  <c r="L491"/>
  <c r="L487"/>
  <c r="L483"/>
  <c r="L479"/>
  <c r="L475"/>
  <c r="L471"/>
  <c r="L467"/>
  <c r="L463"/>
  <c r="L459"/>
  <c r="L455"/>
  <c r="L451"/>
  <c r="L447"/>
  <c r="L443"/>
  <c r="L439"/>
  <c r="L435"/>
  <c r="L431"/>
  <c r="L427"/>
  <c r="L423"/>
  <c r="L419"/>
  <c r="L415"/>
  <c r="L411"/>
  <c r="L407"/>
  <c r="L534"/>
  <c r="L530"/>
  <c r="L526"/>
  <c r="L522"/>
  <c r="L518"/>
  <c r="L514"/>
  <c r="L510"/>
  <c r="L506"/>
  <c r="L502"/>
  <c r="L498"/>
  <c r="L494"/>
  <c r="L490"/>
  <c r="L486"/>
  <c r="L482"/>
  <c r="L478"/>
  <c r="L474"/>
  <c r="L470"/>
  <c r="L466"/>
  <c r="L462"/>
  <c r="L458"/>
  <c r="L454"/>
  <c r="L450"/>
  <c r="L446"/>
  <c r="L442"/>
  <c r="L438"/>
  <c r="L434"/>
  <c r="L430"/>
  <c r="L426"/>
  <c r="L422"/>
  <c r="L418"/>
  <c r="L414"/>
  <c r="L410"/>
  <c r="L403"/>
  <c r="L399"/>
  <c r="L395"/>
  <c r="L391"/>
  <c r="L387"/>
  <c r="L383"/>
  <c r="L379"/>
  <c r="L375"/>
  <c r="L371"/>
  <c r="L367"/>
  <c r="L363"/>
  <c r="L359"/>
  <c r="L355"/>
  <c r="L351"/>
  <c r="L347"/>
  <c r="L343"/>
  <c r="L339"/>
  <c r="L335"/>
  <c r="L331"/>
  <c r="L327"/>
  <c r="L323"/>
  <c r="L319"/>
  <c r="L315"/>
  <c r="L311"/>
  <c r="L307"/>
  <c r="L299"/>
  <c r="L295"/>
  <c r="L291"/>
  <c r="L287"/>
  <c r="L283"/>
  <c r="L279"/>
  <c r="L275"/>
  <c r="L402"/>
  <c r="L398"/>
  <c r="L394"/>
  <c r="L390"/>
  <c r="L386"/>
  <c r="L382"/>
  <c r="L378"/>
  <c r="L374"/>
  <c r="L370"/>
  <c r="L366"/>
  <c r="L362"/>
  <c r="L358"/>
  <c r="L354"/>
  <c r="L350"/>
  <c r="L346"/>
  <c r="L342"/>
  <c r="L338"/>
  <c r="L334"/>
  <c r="L330"/>
  <c r="L326"/>
  <c r="L322"/>
  <c r="L318"/>
  <c r="L314"/>
  <c r="L310"/>
  <c r="L306"/>
  <c r="L302"/>
  <c r="L298"/>
  <c r="L294"/>
  <c r="L290"/>
  <c r="L286"/>
  <c r="L282"/>
  <c r="L274"/>
  <c r="L270"/>
  <c r="L408"/>
  <c r="L405"/>
  <c r="L401"/>
  <c r="L397"/>
  <c r="L393"/>
  <c r="L389"/>
  <c r="L385"/>
  <c r="L381"/>
  <c r="L377"/>
  <c r="L373"/>
  <c r="L369"/>
  <c r="L365"/>
  <c r="L361"/>
  <c r="L357"/>
  <c r="L353"/>
  <c r="L349"/>
  <c r="L345"/>
  <c r="L341"/>
  <c r="L337"/>
  <c r="L333"/>
  <c r="L329"/>
  <c r="L325"/>
  <c r="L321"/>
  <c r="L317"/>
  <c r="L313"/>
  <c r="L309"/>
  <c r="L305"/>
  <c r="L301"/>
  <c r="L297"/>
  <c r="L293"/>
  <c r="L289"/>
  <c r="L285"/>
  <c r="L281"/>
  <c r="L277"/>
  <c r="L273"/>
  <c r="L406"/>
  <c r="L404"/>
  <c r="L400"/>
  <c r="L396"/>
  <c r="L392"/>
  <c r="L388"/>
  <c r="L380"/>
  <c r="L376"/>
  <c r="L372"/>
  <c r="L368"/>
  <c r="L364"/>
  <c r="L360"/>
  <c r="L356"/>
  <c r="L352"/>
  <c r="L348"/>
  <c r="L344"/>
  <c r="L340"/>
  <c r="L336"/>
  <c r="L332"/>
  <c r="L328"/>
  <c r="L324"/>
  <c r="L320"/>
  <c r="L316"/>
  <c r="L312"/>
  <c r="L308"/>
  <c r="L304"/>
  <c r="L300"/>
  <c r="L296"/>
  <c r="L292"/>
  <c r="L288"/>
  <c r="L284"/>
  <c r="L280"/>
  <c r="L276"/>
  <c r="L272"/>
  <c r="L264"/>
  <c r="L260"/>
  <c r="L256"/>
  <c r="L252"/>
  <c r="L240"/>
  <c r="L236"/>
  <c r="L232"/>
  <c r="L228"/>
  <c r="L224"/>
  <c r="L220"/>
  <c r="L216"/>
  <c r="L212"/>
  <c r="L208"/>
  <c r="L204"/>
  <c r="L200"/>
  <c r="L196"/>
  <c r="L192"/>
  <c r="L188"/>
  <c r="L184"/>
  <c r="L180"/>
  <c r="L176"/>
  <c r="L172"/>
  <c r="L168"/>
  <c r="L164"/>
  <c r="L160"/>
  <c r="L156"/>
  <c r="L152"/>
  <c r="L148"/>
  <c r="L144"/>
  <c r="L140"/>
  <c r="L136"/>
  <c r="L132"/>
  <c r="L128"/>
  <c r="L271"/>
  <c r="L267"/>
  <c r="L263"/>
  <c r="L259"/>
  <c r="L255"/>
  <c r="L243"/>
  <c r="L239"/>
  <c r="L235"/>
  <c r="L231"/>
  <c r="L227"/>
  <c r="L223"/>
  <c r="L219"/>
  <c r="L215"/>
  <c r="L211"/>
  <c r="L207"/>
  <c r="L203"/>
  <c r="L199"/>
  <c r="L195"/>
  <c r="L191"/>
  <c r="L187"/>
  <c r="L183"/>
  <c r="L175"/>
  <c r="L171"/>
  <c r="L167"/>
  <c r="L163"/>
  <c r="L159"/>
  <c r="L155"/>
  <c r="L151"/>
  <c r="L147"/>
  <c r="L143"/>
  <c r="L139"/>
  <c r="L135"/>
  <c r="L131"/>
  <c r="L127"/>
  <c r="L123"/>
  <c r="L269"/>
  <c r="L266"/>
  <c r="L262"/>
  <c r="L258"/>
  <c r="L254"/>
  <c r="L238"/>
  <c r="L234"/>
  <c r="L230"/>
  <c r="L226"/>
  <c r="L222"/>
  <c r="L218"/>
  <c r="L214"/>
  <c r="L210"/>
  <c r="L206"/>
  <c r="L202"/>
  <c r="L198"/>
  <c r="L194"/>
  <c r="L186"/>
  <c r="L182"/>
  <c r="L178"/>
  <c r="L174"/>
  <c r="L170"/>
  <c r="L162"/>
  <c r="L158"/>
  <c r="L154"/>
  <c r="L150"/>
  <c r="L146"/>
  <c r="L142"/>
  <c r="L138"/>
  <c r="L134"/>
  <c r="L130"/>
  <c r="L126"/>
  <c r="L268"/>
  <c r="L265"/>
  <c r="L261"/>
  <c r="L257"/>
  <c r="L253"/>
  <c r="L241"/>
  <c r="L237"/>
  <c r="L233"/>
  <c r="L229"/>
  <c r="L225"/>
  <c r="L221"/>
  <c r="L217"/>
  <c r="L213"/>
  <c r="L209"/>
  <c r="L205"/>
  <c r="L201"/>
  <c r="L197"/>
  <c r="L193"/>
  <c r="L189"/>
  <c r="L185"/>
  <c r="L181"/>
  <c r="L177"/>
  <c r="L173"/>
  <c r="L169"/>
  <c r="L165"/>
  <c r="L161"/>
  <c r="L157"/>
  <c r="L153"/>
  <c r="L149"/>
  <c r="L145"/>
  <c r="L141"/>
  <c r="L137"/>
  <c r="L133"/>
  <c r="L129"/>
  <c r="L125"/>
  <c r="P580"/>
  <c r="P576"/>
  <c r="P572"/>
  <c r="P568"/>
  <c r="P564"/>
  <c r="P560"/>
  <c r="P556"/>
  <c r="P552"/>
  <c r="P548"/>
  <c r="P544"/>
  <c r="P579"/>
  <c r="P575"/>
  <c r="P571"/>
  <c r="P567"/>
  <c r="P563"/>
  <c r="P559"/>
  <c r="P555"/>
  <c r="P551"/>
  <c r="P547"/>
  <c r="P543"/>
  <c r="P539"/>
  <c r="P582"/>
  <c r="P578"/>
  <c r="P574"/>
  <c r="P570"/>
  <c r="P566"/>
  <c r="P562"/>
  <c r="P558"/>
  <c r="P554"/>
  <c r="P550"/>
  <c r="P581"/>
  <c r="P577"/>
  <c r="P573"/>
  <c r="P569"/>
  <c r="P565"/>
  <c r="P561"/>
  <c r="P557"/>
  <c r="P553"/>
  <c r="P549"/>
  <c r="P545"/>
  <c r="P541"/>
  <c r="P538"/>
  <c r="P537"/>
  <c r="P533"/>
  <c r="P529"/>
  <c r="P525"/>
  <c r="P521"/>
  <c r="P517"/>
  <c r="P513"/>
  <c r="P509"/>
  <c r="P505"/>
  <c r="P501"/>
  <c r="P497"/>
  <c r="P493"/>
  <c r="P489"/>
  <c r="P485"/>
  <c r="P481"/>
  <c r="P477"/>
  <c r="P473"/>
  <c r="P469"/>
  <c r="P465"/>
  <c r="P461"/>
  <c r="P457"/>
  <c r="P453"/>
  <c r="P449"/>
  <c r="P445"/>
  <c r="P441"/>
  <c r="P437"/>
  <c r="P433"/>
  <c r="P429"/>
  <c r="P425"/>
  <c r="P421"/>
  <c r="P417"/>
  <c r="P413"/>
  <c r="P409"/>
  <c r="P546"/>
  <c r="P536"/>
  <c r="P532"/>
  <c r="P528"/>
  <c r="P524"/>
  <c r="P520"/>
  <c r="P516"/>
  <c r="P512"/>
  <c r="P508"/>
  <c r="P504"/>
  <c r="P500"/>
  <c r="P496"/>
  <c r="P492"/>
  <c r="P488"/>
  <c r="P484"/>
  <c r="P480"/>
  <c r="P476"/>
  <c r="P472"/>
  <c r="P468"/>
  <c r="P464"/>
  <c r="P460"/>
  <c r="P456"/>
  <c r="P452"/>
  <c r="P448"/>
  <c r="P444"/>
  <c r="P440"/>
  <c r="P436"/>
  <c r="P432"/>
  <c r="P428"/>
  <c r="P424"/>
  <c r="P420"/>
  <c r="P416"/>
  <c r="P412"/>
  <c r="P542"/>
  <c r="P535"/>
  <c r="P531"/>
  <c r="P527"/>
  <c r="P523"/>
  <c r="P519"/>
  <c r="P515"/>
  <c r="P511"/>
  <c r="P507"/>
  <c r="P503"/>
  <c r="P499"/>
  <c r="P495"/>
  <c r="P491"/>
  <c r="P487"/>
  <c r="P483"/>
  <c r="P479"/>
  <c r="P475"/>
  <c r="P471"/>
  <c r="P467"/>
  <c r="P463"/>
  <c r="P459"/>
  <c r="P455"/>
  <c r="P451"/>
  <c r="P447"/>
  <c r="P443"/>
  <c r="P439"/>
  <c r="P435"/>
  <c r="P431"/>
  <c r="P427"/>
  <c r="P423"/>
  <c r="P419"/>
  <c r="P415"/>
  <c r="P411"/>
  <c r="P407"/>
  <c r="P540"/>
  <c r="P534"/>
  <c r="P530"/>
  <c r="P526"/>
  <c r="P522"/>
  <c r="P518"/>
  <c r="P514"/>
  <c r="P510"/>
  <c r="P506"/>
  <c r="P502"/>
  <c r="P498"/>
  <c r="P494"/>
  <c r="P490"/>
  <c r="P486"/>
  <c r="P482"/>
  <c r="P478"/>
  <c r="P474"/>
  <c r="P470"/>
  <c r="P466"/>
  <c r="P462"/>
  <c r="P458"/>
  <c r="P454"/>
  <c r="P450"/>
  <c r="P446"/>
  <c r="P442"/>
  <c r="P438"/>
  <c r="P434"/>
  <c r="P430"/>
  <c r="P426"/>
  <c r="P422"/>
  <c r="P418"/>
  <c r="P414"/>
  <c r="P410"/>
  <c r="P408"/>
  <c r="P403"/>
  <c r="P399"/>
  <c r="P395"/>
  <c r="P391"/>
  <c r="P387"/>
  <c r="P383"/>
  <c r="P379"/>
  <c r="P375"/>
  <c r="P371"/>
  <c r="P367"/>
  <c r="P363"/>
  <c r="P359"/>
  <c r="P355"/>
  <c r="P351"/>
  <c r="P347"/>
  <c r="P343"/>
  <c r="P339"/>
  <c r="P335"/>
  <c r="P331"/>
  <c r="P327"/>
  <c r="P323"/>
  <c r="P319"/>
  <c r="P315"/>
  <c r="P311"/>
  <c r="P307"/>
  <c r="P299"/>
  <c r="P295"/>
  <c r="P291"/>
  <c r="P287"/>
  <c r="P283"/>
  <c r="P279"/>
  <c r="P275"/>
  <c r="P406"/>
  <c r="P402"/>
  <c r="P398"/>
  <c r="P394"/>
  <c r="P390"/>
  <c r="P386"/>
  <c r="P382"/>
  <c r="P378"/>
  <c r="P374"/>
  <c r="P370"/>
  <c r="P366"/>
  <c r="P362"/>
  <c r="P358"/>
  <c r="P354"/>
  <c r="P350"/>
  <c r="P346"/>
  <c r="P342"/>
  <c r="P338"/>
  <c r="P334"/>
  <c r="P330"/>
  <c r="P326"/>
  <c r="P322"/>
  <c r="P318"/>
  <c r="P314"/>
  <c r="P310"/>
  <c r="P306"/>
  <c r="P302"/>
  <c r="P298"/>
  <c r="P294"/>
  <c r="P290"/>
  <c r="P286"/>
  <c r="P282"/>
  <c r="P274"/>
  <c r="P270"/>
  <c r="P405"/>
  <c r="P401"/>
  <c r="P397"/>
  <c r="P393"/>
  <c r="P389"/>
  <c r="P385"/>
  <c r="P381"/>
  <c r="P377"/>
  <c r="P373"/>
  <c r="P369"/>
  <c r="P365"/>
  <c r="P361"/>
  <c r="P357"/>
  <c r="P353"/>
  <c r="P349"/>
  <c r="P345"/>
  <c r="P341"/>
  <c r="P337"/>
  <c r="P333"/>
  <c r="P329"/>
  <c r="P325"/>
  <c r="P321"/>
  <c r="P317"/>
  <c r="P313"/>
  <c r="P309"/>
  <c r="P305"/>
  <c r="P301"/>
  <c r="P297"/>
  <c r="P293"/>
  <c r="P289"/>
  <c r="P285"/>
  <c r="P281"/>
  <c r="P277"/>
  <c r="P273"/>
  <c r="P404"/>
  <c r="P400"/>
  <c r="P396"/>
  <c r="P392"/>
  <c r="P388"/>
  <c r="P380"/>
  <c r="P376"/>
  <c r="P372"/>
  <c r="P368"/>
  <c r="P364"/>
  <c r="P360"/>
  <c r="P356"/>
  <c r="P352"/>
  <c r="P348"/>
  <c r="P344"/>
  <c r="P340"/>
  <c r="P336"/>
  <c r="P332"/>
  <c r="P328"/>
  <c r="P324"/>
  <c r="P320"/>
  <c r="P316"/>
  <c r="P312"/>
  <c r="P308"/>
  <c r="P304"/>
  <c r="P300"/>
  <c r="P296"/>
  <c r="P292"/>
  <c r="P288"/>
  <c r="P284"/>
  <c r="P280"/>
  <c r="P276"/>
  <c r="P271"/>
  <c r="P264"/>
  <c r="P260"/>
  <c r="P256"/>
  <c r="P252"/>
  <c r="P240"/>
  <c r="P236"/>
  <c r="P232"/>
  <c r="P228"/>
  <c r="P224"/>
  <c r="P220"/>
  <c r="P216"/>
  <c r="P212"/>
  <c r="P208"/>
  <c r="P204"/>
  <c r="P200"/>
  <c r="P196"/>
  <c r="P192"/>
  <c r="P188"/>
  <c r="P184"/>
  <c r="P180"/>
  <c r="P176"/>
  <c r="P172"/>
  <c r="P168"/>
  <c r="P164"/>
  <c r="P160"/>
  <c r="P156"/>
  <c r="P152"/>
  <c r="P148"/>
  <c r="P144"/>
  <c r="P140"/>
  <c r="P136"/>
  <c r="P132"/>
  <c r="P128"/>
  <c r="P269"/>
  <c r="P267"/>
  <c r="P263"/>
  <c r="P259"/>
  <c r="P255"/>
  <c r="P243"/>
  <c r="P239"/>
  <c r="P235"/>
  <c r="P231"/>
  <c r="P227"/>
  <c r="P223"/>
  <c r="P219"/>
  <c r="P215"/>
  <c r="P211"/>
  <c r="P207"/>
  <c r="P203"/>
  <c r="P199"/>
  <c r="P195"/>
  <c r="P191"/>
  <c r="P187"/>
  <c r="P183"/>
  <c r="P175"/>
  <c r="P171"/>
  <c r="P167"/>
  <c r="P163"/>
  <c r="P159"/>
  <c r="P155"/>
  <c r="P151"/>
  <c r="P147"/>
  <c r="P143"/>
  <c r="P139"/>
  <c r="P135"/>
  <c r="P131"/>
  <c r="P127"/>
  <c r="P123"/>
  <c r="P268"/>
  <c r="P266"/>
  <c r="P262"/>
  <c r="P258"/>
  <c r="P254"/>
  <c r="P238"/>
  <c r="P234"/>
  <c r="P230"/>
  <c r="P226"/>
  <c r="P222"/>
  <c r="P218"/>
  <c r="P214"/>
  <c r="P210"/>
  <c r="P206"/>
  <c r="P202"/>
  <c r="P198"/>
  <c r="P194"/>
  <c r="P186"/>
  <c r="P182"/>
  <c r="P178"/>
  <c r="P174"/>
  <c r="P170"/>
  <c r="P162"/>
  <c r="P158"/>
  <c r="P154"/>
  <c r="P150"/>
  <c r="P146"/>
  <c r="P142"/>
  <c r="P138"/>
  <c r="P134"/>
  <c r="P130"/>
  <c r="P126"/>
  <c r="P272"/>
  <c r="P265"/>
  <c r="P261"/>
  <c r="P257"/>
  <c r="P253"/>
  <c r="P241"/>
  <c r="P237"/>
  <c r="P233"/>
  <c r="P229"/>
  <c r="P225"/>
  <c r="P221"/>
  <c r="P217"/>
  <c r="P213"/>
  <c r="P209"/>
  <c r="P205"/>
  <c r="P201"/>
  <c r="P197"/>
  <c r="P193"/>
  <c r="P189"/>
  <c r="P185"/>
  <c r="P181"/>
  <c r="P177"/>
  <c r="P173"/>
  <c r="P169"/>
  <c r="P165"/>
  <c r="P161"/>
  <c r="P157"/>
  <c r="P153"/>
  <c r="P149"/>
  <c r="P145"/>
  <c r="P141"/>
  <c r="P137"/>
  <c r="P133"/>
  <c r="P129"/>
  <c r="P125"/>
  <c r="G4"/>
  <c r="K4"/>
  <c r="O4"/>
  <c r="D5"/>
  <c r="H5"/>
  <c r="L5"/>
  <c r="P5"/>
  <c r="G8"/>
  <c r="K8"/>
  <c r="O8"/>
  <c r="D9"/>
  <c r="H9"/>
  <c r="L9"/>
  <c r="P9"/>
  <c r="E10"/>
  <c r="I10"/>
  <c r="M10"/>
  <c r="Q10"/>
  <c r="F11"/>
  <c r="J11"/>
  <c r="N11"/>
  <c r="R11"/>
  <c r="G12"/>
  <c r="K12"/>
  <c r="O12"/>
  <c r="D13"/>
  <c r="H13"/>
  <c r="L13"/>
  <c r="P13"/>
  <c r="E14"/>
  <c r="I14"/>
  <c r="M14"/>
  <c r="Q14"/>
  <c r="F15"/>
  <c r="J15"/>
  <c r="N15"/>
  <c r="R15"/>
  <c r="G16"/>
  <c r="K16"/>
  <c r="O16"/>
  <c r="D17"/>
  <c r="H17"/>
  <c r="L17"/>
  <c r="P17"/>
  <c r="E18"/>
  <c r="I18"/>
  <c r="M18"/>
  <c r="Q18"/>
  <c r="F19"/>
  <c r="J19"/>
  <c r="N19"/>
  <c r="R19"/>
  <c r="G20"/>
  <c r="K20"/>
  <c r="O20"/>
  <c r="D21"/>
  <c r="H21"/>
  <c r="L21"/>
  <c r="P21"/>
  <c r="E22"/>
  <c r="I22"/>
  <c r="M22"/>
  <c r="Q22"/>
  <c r="F23"/>
  <c r="J23"/>
  <c r="N23"/>
  <c r="R23"/>
  <c r="G24"/>
  <c r="K24"/>
  <c r="O24"/>
  <c r="D25"/>
  <c r="H25"/>
  <c r="L25"/>
  <c r="P25"/>
  <c r="E26"/>
  <c r="I26"/>
  <c r="M26"/>
  <c r="Q26"/>
  <c r="F27"/>
  <c r="J27"/>
  <c r="N27"/>
  <c r="R27"/>
  <c r="G28"/>
  <c r="K28"/>
  <c r="O28"/>
  <c r="D29"/>
  <c r="H29"/>
  <c r="L29"/>
  <c r="P29"/>
  <c r="E30"/>
  <c r="I30"/>
  <c r="M30"/>
  <c r="Q30"/>
  <c r="F31"/>
  <c r="J31"/>
  <c r="N31"/>
  <c r="R31"/>
  <c r="G32"/>
  <c r="K32"/>
  <c r="O32"/>
  <c r="D33"/>
  <c r="H33"/>
  <c r="L33"/>
  <c r="P33"/>
  <c r="E34"/>
  <c r="I34"/>
  <c r="M34"/>
  <c r="Q34"/>
  <c r="F35"/>
  <c r="J35"/>
  <c r="N35"/>
  <c r="R35"/>
  <c r="G36"/>
  <c r="K36"/>
  <c r="O36"/>
  <c r="D37"/>
  <c r="H37"/>
  <c r="L37"/>
  <c r="P37"/>
  <c r="E38"/>
  <c r="I38"/>
  <c r="M38"/>
  <c r="Q38"/>
  <c r="F39"/>
  <c r="J39"/>
  <c r="N39"/>
  <c r="R39"/>
  <c r="G40"/>
  <c r="K40"/>
  <c r="O40"/>
  <c r="D41"/>
  <c r="H41"/>
  <c r="L41"/>
  <c r="P41"/>
  <c r="E42"/>
  <c r="I42"/>
  <c r="M42"/>
  <c r="Q42"/>
  <c r="F43"/>
  <c r="J43"/>
  <c r="N43"/>
  <c r="R43"/>
  <c r="G44"/>
  <c r="K44"/>
  <c r="O44"/>
  <c r="D45"/>
  <c r="H45"/>
  <c r="L45"/>
  <c r="P45"/>
  <c r="E46"/>
  <c r="I46"/>
  <c r="M46"/>
  <c r="Q46"/>
  <c r="F47"/>
  <c r="J47"/>
  <c r="N47"/>
  <c r="R47"/>
  <c r="G48"/>
  <c r="K48"/>
  <c r="O48"/>
  <c r="D49"/>
  <c r="H49"/>
  <c r="L49"/>
  <c r="P49"/>
  <c r="E50"/>
  <c r="I50"/>
  <c r="M50"/>
  <c r="Q50"/>
  <c r="G52"/>
  <c r="K52"/>
  <c r="O52"/>
  <c r="D53"/>
  <c r="H53"/>
  <c r="L53"/>
  <c r="P53"/>
  <c r="E54"/>
  <c r="I54"/>
  <c r="M54"/>
  <c r="Q54"/>
  <c r="F55"/>
  <c r="J55"/>
  <c r="N55"/>
  <c r="R55"/>
  <c r="G56"/>
  <c r="K56"/>
  <c r="O56"/>
  <c r="D57"/>
  <c r="H57"/>
  <c r="L57"/>
  <c r="P57"/>
  <c r="E58"/>
  <c r="I58"/>
  <c r="M58"/>
  <c r="Q58"/>
  <c r="F59"/>
  <c r="J59"/>
  <c r="N59"/>
  <c r="R59"/>
  <c r="G60"/>
  <c r="K60"/>
  <c r="O60"/>
  <c r="D61"/>
  <c r="H61"/>
  <c r="L61"/>
  <c r="P61"/>
  <c r="E62"/>
  <c r="I62"/>
  <c r="M62"/>
  <c r="Q62"/>
  <c r="F63"/>
  <c r="J63"/>
  <c r="N63"/>
  <c r="R63"/>
  <c r="G64"/>
  <c r="K64"/>
  <c r="O64"/>
  <c r="D65"/>
  <c r="H65"/>
  <c r="L65"/>
  <c r="P65"/>
  <c r="E66"/>
  <c r="I66"/>
  <c r="M66"/>
  <c r="Q66"/>
  <c r="F67"/>
  <c r="J67"/>
  <c r="N67"/>
  <c r="R67"/>
  <c r="G68"/>
  <c r="K68"/>
  <c r="O68"/>
  <c r="D69"/>
  <c r="H69"/>
  <c r="L69"/>
  <c r="P69"/>
  <c r="E70"/>
  <c r="I70"/>
  <c r="M70"/>
  <c r="Q70"/>
  <c r="F71"/>
  <c r="J71"/>
  <c r="N71"/>
  <c r="R71"/>
  <c r="G72"/>
  <c r="K72"/>
  <c r="O72"/>
  <c r="D73"/>
  <c r="H73"/>
  <c r="L73"/>
  <c r="P73"/>
  <c r="E74"/>
  <c r="I74"/>
  <c r="M74"/>
  <c r="Q74"/>
  <c r="F75"/>
  <c r="J75"/>
  <c r="N75"/>
  <c r="R75"/>
  <c r="G76"/>
  <c r="K76"/>
  <c r="O76"/>
  <c r="D77"/>
  <c r="H77"/>
  <c r="L77"/>
  <c r="P77"/>
  <c r="E78"/>
  <c r="I78"/>
  <c r="M78"/>
  <c r="Q78"/>
  <c r="F79"/>
  <c r="J79"/>
  <c r="N79"/>
  <c r="R79"/>
  <c r="G80"/>
  <c r="K80"/>
  <c r="O80"/>
  <c r="D81"/>
  <c r="H81"/>
  <c r="L81"/>
  <c r="P81"/>
  <c r="E82"/>
  <c r="I82"/>
  <c r="M82"/>
  <c r="Q82"/>
  <c r="F83"/>
  <c r="J83"/>
  <c r="N83"/>
  <c r="R83"/>
  <c r="G84"/>
  <c r="K84"/>
  <c r="O84"/>
  <c r="D85"/>
  <c r="H85"/>
  <c r="L85"/>
  <c r="P85"/>
  <c r="E86"/>
  <c r="I86"/>
  <c r="M86"/>
  <c r="Q86"/>
  <c r="F87"/>
  <c r="J87"/>
  <c r="N87"/>
  <c r="R87"/>
  <c r="G88"/>
  <c r="K88"/>
  <c r="O88"/>
  <c r="D89"/>
  <c r="H89"/>
  <c r="L89"/>
  <c r="P89"/>
  <c r="E90"/>
  <c r="I90"/>
  <c r="M90"/>
  <c r="Q90"/>
  <c r="F91"/>
  <c r="J91"/>
  <c r="N91"/>
  <c r="R91"/>
  <c r="G92"/>
  <c r="K92"/>
  <c r="O92"/>
  <c r="D93"/>
  <c r="H93"/>
  <c r="L93"/>
  <c r="P93"/>
  <c r="E94"/>
  <c r="I94"/>
  <c r="M94"/>
  <c r="Q94"/>
  <c r="F95"/>
  <c r="J95"/>
  <c r="N95"/>
  <c r="R95"/>
  <c r="G96"/>
  <c r="K96"/>
  <c r="O96"/>
  <c r="D97"/>
  <c r="H97"/>
  <c r="L97"/>
  <c r="P97"/>
  <c r="E98"/>
  <c r="I98"/>
  <c r="M98"/>
  <c r="Q98"/>
  <c r="F99"/>
  <c r="J99"/>
  <c r="N99"/>
  <c r="R99"/>
  <c r="G100"/>
  <c r="K100"/>
  <c r="O100"/>
  <c r="D101"/>
  <c r="H101"/>
  <c r="L101"/>
  <c r="P101"/>
  <c r="E102"/>
  <c r="I102"/>
  <c r="M102"/>
  <c r="Q102"/>
  <c r="F103"/>
  <c r="J103"/>
  <c r="N103"/>
  <c r="R103"/>
  <c r="G104"/>
  <c r="K104"/>
  <c r="O104"/>
  <c r="D105"/>
  <c r="H105"/>
  <c r="L105"/>
  <c r="P105"/>
  <c r="E106"/>
  <c r="I106"/>
  <c r="M106"/>
  <c r="Q106"/>
  <c r="F107"/>
  <c r="J107"/>
  <c r="N107"/>
  <c r="R107"/>
  <c r="G108"/>
  <c r="K108"/>
  <c r="O108"/>
  <c r="D109"/>
  <c r="H109"/>
  <c r="L109"/>
  <c r="P109"/>
  <c r="E110"/>
  <c r="I110"/>
  <c r="M110"/>
  <c r="Q110"/>
  <c r="F111"/>
  <c r="J111"/>
  <c r="N111"/>
  <c r="R111"/>
  <c r="G112"/>
  <c r="K112"/>
  <c r="O112"/>
  <c r="D113"/>
  <c r="H113"/>
  <c r="L113"/>
  <c r="P113"/>
  <c r="E114"/>
  <c r="I114"/>
  <c r="M114"/>
  <c r="Q114"/>
  <c r="F115"/>
  <c r="J115"/>
  <c r="N115"/>
  <c r="R115"/>
  <c r="G116"/>
  <c r="K116"/>
  <c r="O116"/>
  <c r="D117"/>
  <c r="H117"/>
  <c r="L117"/>
  <c r="P117"/>
  <c r="E118"/>
  <c r="I118"/>
  <c r="M118"/>
  <c r="Q118"/>
  <c r="F119"/>
  <c r="J119"/>
  <c r="N119"/>
  <c r="R119"/>
  <c r="G120"/>
  <c r="D121"/>
  <c r="H121"/>
  <c r="L121"/>
  <c r="P121"/>
  <c r="E122"/>
  <c r="I122"/>
  <c r="M122"/>
  <c r="R122"/>
  <c r="I123"/>
  <c r="N123"/>
  <c r="F124"/>
  <c r="N124"/>
  <c r="G579"/>
  <c r="G575"/>
  <c r="G571"/>
  <c r="G567"/>
  <c r="G563"/>
  <c r="G559"/>
  <c r="G555"/>
  <c r="G551"/>
  <c r="G547"/>
  <c r="G582"/>
  <c r="G578"/>
  <c r="G574"/>
  <c r="G570"/>
  <c r="G566"/>
  <c r="G562"/>
  <c r="G558"/>
  <c r="G554"/>
  <c r="G550"/>
  <c r="G546"/>
  <c r="G542"/>
  <c r="G581"/>
  <c r="G577"/>
  <c r="G573"/>
  <c r="G569"/>
  <c r="G565"/>
  <c r="G561"/>
  <c r="G557"/>
  <c r="G553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543"/>
  <c r="G538"/>
  <c r="G535"/>
  <c r="G531"/>
  <c r="G527"/>
  <c r="G523"/>
  <c r="G519"/>
  <c r="G515"/>
  <c r="G511"/>
  <c r="G507"/>
  <c r="G503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549"/>
  <c r="G541"/>
  <c r="G534"/>
  <c r="G530"/>
  <c r="G526"/>
  <c r="G522"/>
  <c r="G518"/>
  <c r="G514"/>
  <c r="G510"/>
  <c r="G506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545"/>
  <c r="G539"/>
  <c r="G537"/>
  <c r="G533"/>
  <c r="G529"/>
  <c r="G525"/>
  <c r="G521"/>
  <c r="G517"/>
  <c r="G513"/>
  <c r="G509"/>
  <c r="G505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7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404"/>
  <c r="G400"/>
  <c r="G396"/>
  <c r="G392"/>
  <c r="G388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409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299"/>
  <c r="G295"/>
  <c r="G291"/>
  <c r="G287"/>
  <c r="G283"/>
  <c r="G279"/>
  <c r="G275"/>
  <c r="G272"/>
  <c r="G267"/>
  <c r="G263"/>
  <c r="G259"/>
  <c r="G255"/>
  <c r="G243"/>
  <c r="G239"/>
  <c r="G235"/>
  <c r="G231"/>
  <c r="G227"/>
  <c r="G223"/>
  <c r="G219"/>
  <c r="G215"/>
  <c r="G211"/>
  <c r="G207"/>
  <c r="G203"/>
  <c r="G199"/>
  <c r="G195"/>
  <c r="G191"/>
  <c r="G187"/>
  <c r="G183"/>
  <c r="G175"/>
  <c r="G171"/>
  <c r="G167"/>
  <c r="G163"/>
  <c r="G159"/>
  <c r="G155"/>
  <c r="G151"/>
  <c r="G147"/>
  <c r="G143"/>
  <c r="G139"/>
  <c r="G135"/>
  <c r="G131"/>
  <c r="G127"/>
  <c r="G271"/>
  <c r="G266"/>
  <c r="G262"/>
  <c r="G258"/>
  <c r="G254"/>
  <c r="G238"/>
  <c r="G234"/>
  <c r="G230"/>
  <c r="G226"/>
  <c r="G222"/>
  <c r="G218"/>
  <c r="G214"/>
  <c r="G210"/>
  <c r="G206"/>
  <c r="G202"/>
  <c r="G198"/>
  <c r="G194"/>
  <c r="G186"/>
  <c r="G182"/>
  <c r="G178"/>
  <c r="G174"/>
  <c r="G170"/>
  <c r="G162"/>
  <c r="G158"/>
  <c r="G154"/>
  <c r="G150"/>
  <c r="G146"/>
  <c r="G142"/>
  <c r="G138"/>
  <c r="G134"/>
  <c r="G130"/>
  <c r="G126"/>
  <c r="G274"/>
  <c r="G270"/>
  <c r="G265"/>
  <c r="G261"/>
  <c r="G257"/>
  <c r="G253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268"/>
  <c r="G264"/>
  <c r="G260"/>
  <c r="G256"/>
  <c r="G252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K579"/>
  <c r="K575"/>
  <c r="K571"/>
  <c r="K567"/>
  <c r="K563"/>
  <c r="K559"/>
  <c r="K555"/>
  <c r="K551"/>
  <c r="K547"/>
  <c r="K582"/>
  <c r="K578"/>
  <c r="K574"/>
  <c r="K570"/>
  <c r="K566"/>
  <c r="K562"/>
  <c r="K558"/>
  <c r="K554"/>
  <c r="K550"/>
  <c r="K546"/>
  <c r="K542"/>
  <c r="K581"/>
  <c r="K577"/>
  <c r="K573"/>
  <c r="K569"/>
  <c r="K565"/>
  <c r="K561"/>
  <c r="K557"/>
  <c r="K553"/>
  <c r="K580"/>
  <c r="K576"/>
  <c r="K572"/>
  <c r="K568"/>
  <c r="K564"/>
  <c r="K560"/>
  <c r="K556"/>
  <c r="K552"/>
  <c r="K548"/>
  <c r="K544"/>
  <c r="K540"/>
  <c r="K545"/>
  <c r="K541"/>
  <c r="K538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549"/>
  <c r="K543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4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407"/>
  <c r="K404"/>
  <c r="K400"/>
  <c r="K396"/>
  <c r="K392"/>
  <c r="K388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299"/>
  <c r="K295"/>
  <c r="K291"/>
  <c r="K287"/>
  <c r="K283"/>
  <c r="K279"/>
  <c r="K275"/>
  <c r="K271"/>
  <c r="K267"/>
  <c r="K263"/>
  <c r="K259"/>
  <c r="K255"/>
  <c r="K243"/>
  <c r="K239"/>
  <c r="K235"/>
  <c r="K231"/>
  <c r="K227"/>
  <c r="K223"/>
  <c r="K219"/>
  <c r="K215"/>
  <c r="K211"/>
  <c r="K207"/>
  <c r="K203"/>
  <c r="K199"/>
  <c r="K195"/>
  <c r="K191"/>
  <c r="K187"/>
  <c r="K183"/>
  <c r="K175"/>
  <c r="K171"/>
  <c r="K167"/>
  <c r="K163"/>
  <c r="K159"/>
  <c r="K155"/>
  <c r="K151"/>
  <c r="K147"/>
  <c r="K143"/>
  <c r="K139"/>
  <c r="K135"/>
  <c r="K131"/>
  <c r="K127"/>
  <c r="K270"/>
  <c r="K266"/>
  <c r="K262"/>
  <c r="K258"/>
  <c r="K254"/>
  <c r="K238"/>
  <c r="K234"/>
  <c r="K230"/>
  <c r="K226"/>
  <c r="K222"/>
  <c r="K218"/>
  <c r="K214"/>
  <c r="K210"/>
  <c r="K206"/>
  <c r="K202"/>
  <c r="K198"/>
  <c r="K194"/>
  <c r="K186"/>
  <c r="K182"/>
  <c r="K178"/>
  <c r="K174"/>
  <c r="K170"/>
  <c r="K162"/>
  <c r="K158"/>
  <c r="K154"/>
  <c r="K150"/>
  <c r="K146"/>
  <c r="K142"/>
  <c r="K138"/>
  <c r="K134"/>
  <c r="K130"/>
  <c r="K126"/>
  <c r="K268"/>
  <c r="K265"/>
  <c r="K261"/>
  <c r="K257"/>
  <c r="K253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272"/>
  <c r="K264"/>
  <c r="K260"/>
  <c r="K256"/>
  <c r="K252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O579"/>
  <c r="O575"/>
  <c r="O571"/>
  <c r="O567"/>
  <c r="O563"/>
  <c r="O559"/>
  <c r="O555"/>
  <c r="O551"/>
  <c r="O547"/>
  <c r="O582"/>
  <c r="O578"/>
  <c r="O574"/>
  <c r="O570"/>
  <c r="O566"/>
  <c r="O562"/>
  <c r="O558"/>
  <c r="O554"/>
  <c r="O550"/>
  <c r="O546"/>
  <c r="O542"/>
  <c r="O581"/>
  <c r="O577"/>
  <c r="O573"/>
  <c r="O569"/>
  <c r="O565"/>
  <c r="O561"/>
  <c r="O557"/>
  <c r="O553"/>
  <c r="O580"/>
  <c r="O576"/>
  <c r="O572"/>
  <c r="O568"/>
  <c r="O564"/>
  <c r="O560"/>
  <c r="O556"/>
  <c r="O552"/>
  <c r="O548"/>
  <c r="O544"/>
  <c r="O540"/>
  <c r="O549"/>
  <c r="O536"/>
  <c r="O532"/>
  <c r="O528"/>
  <c r="O524"/>
  <c r="O520"/>
  <c r="O516"/>
  <c r="O512"/>
  <c r="O508"/>
  <c r="O504"/>
  <c r="O500"/>
  <c r="O496"/>
  <c r="O492"/>
  <c r="O488"/>
  <c r="O484"/>
  <c r="O480"/>
  <c r="O476"/>
  <c r="O472"/>
  <c r="O468"/>
  <c r="O464"/>
  <c r="O460"/>
  <c r="O456"/>
  <c r="O452"/>
  <c r="O448"/>
  <c r="O444"/>
  <c r="O440"/>
  <c r="O436"/>
  <c r="O432"/>
  <c r="O428"/>
  <c r="O424"/>
  <c r="O420"/>
  <c r="O416"/>
  <c r="O412"/>
  <c r="O408"/>
  <c r="O545"/>
  <c r="O543"/>
  <c r="O535"/>
  <c r="O531"/>
  <c r="O527"/>
  <c r="O523"/>
  <c r="O519"/>
  <c r="O515"/>
  <c r="O511"/>
  <c r="O507"/>
  <c r="O503"/>
  <c r="O499"/>
  <c r="O495"/>
  <c r="O491"/>
  <c r="O487"/>
  <c r="O483"/>
  <c r="O479"/>
  <c r="O475"/>
  <c r="O471"/>
  <c r="O467"/>
  <c r="O463"/>
  <c r="O459"/>
  <c r="O455"/>
  <c r="O451"/>
  <c r="O447"/>
  <c r="O443"/>
  <c r="O439"/>
  <c r="O435"/>
  <c r="O431"/>
  <c r="O427"/>
  <c r="O423"/>
  <c r="O419"/>
  <c r="O415"/>
  <c r="O411"/>
  <c r="O541"/>
  <c r="O534"/>
  <c r="O530"/>
  <c r="O526"/>
  <c r="O522"/>
  <c r="O518"/>
  <c r="O514"/>
  <c r="O510"/>
  <c r="O506"/>
  <c r="O502"/>
  <c r="O498"/>
  <c r="O494"/>
  <c r="O490"/>
  <c r="O486"/>
  <c r="O482"/>
  <c r="O478"/>
  <c r="O474"/>
  <c r="O470"/>
  <c r="O466"/>
  <c r="O462"/>
  <c r="O458"/>
  <c r="O454"/>
  <c r="O450"/>
  <c r="O446"/>
  <c r="O442"/>
  <c r="O438"/>
  <c r="O434"/>
  <c r="O430"/>
  <c r="O426"/>
  <c r="O422"/>
  <c r="O418"/>
  <c r="O414"/>
  <c r="O410"/>
  <c r="O406"/>
  <c r="O539"/>
  <c r="O538"/>
  <c r="O537"/>
  <c r="O533"/>
  <c r="O529"/>
  <c r="O525"/>
  <c r="O521"/>
  <c r="O517"/>
  <c r="O513"/>
  <c r="O509"/>
  <c r="O505"/>
  <c r="O501"/>
  <c r="O497"/>
  <c r="O493"/>
  <c r="O489"/>
  <c r="O485"/>
  <c r="O481"/>
  <c r="O477"/>
  <c r="O473"/>
  <c r="O469"/>
  <c r="O465"/>
  <c r="O461"/>
  <c r="O457"/>
  <c r="O453"/>
  <c r="O449"/>
  <c r="O445"/>
  <c r="O441"/>
  <c r="O437"/>
  <c r="O433"/>
  <c r="O429"/>
  <c r="O425"/>
  <c r="O421"/>
  <c r="O417"/>
  <c r="O413"/>
  <c r="O407"/>
  <c r="O402"/>
  <c r="O398"/>
  <c r="O394"/>
  <c r="O390"/>
  <c r="O386"/>
  <c r="O382"/>
  <c r="O378"/>
  <c r="O374"/>
  <c r="O370"/>
  <c r="O366"/>
  <c r="O362"/>
  <c r="O358"/>
  <c r="O354"/>
  <c r="O350"/>
  <c r="O346"/>
  <c r="O342"/>
  <c r="O338"/>
  <c r="O334"/>
  <c r="O330"/>
  <c r="O326"/>
  <c r="O322"/>
  <c r="O318"/>
  <c r="O314"/>
  <c r="O310"/>
  <c r="O306"/>
  <c r="O302"/>
  <c r="O298"/>
  <c r="O294"/>
  <c r="O290"/>
  <c r="O286"/>
  <c r="O282"/>
  <c r="O274"/>
  <c r="O405"/>
  <c r="O401"/>
  <c r="O397"/>
  <c r="O393"/>
  <c r="O389"/>
  <c r="O385"/>
  <c r="O381"/>
  <c r="O377"/>
  <c r="O373"/>
  <c r="O369"/>
  <c r="O365"/>
  <c r="O361"/>
  <c r="O357"/>
  <c r="O353"/>
  <c r="O349"/>
  <c r="O345"/>
  <c r="O341"/>
  <c r="O337"/>
  <c r="O333"/>
  <c r="O329"/>
  <c r="O325"/>
  <c r="O321"/>
  <c r="O317"/>
  <c r="O313"/>
  <c r="O309"/>
  <c r="O305"/>
  <c r="O301"/>
  <c r="O297"/>
  <c r="O293"/>
  <c r="O289"/>
  <c r="O285"/>
  <c r="O281"/>
  <c r="O277"/>
  <c r="O273"/>
  <c r="O269"/>
  <c r="O404"/>
  <c r="O400"/>
  <c r="O396"/>
  <c r="O392"/>
  <c r="O388"/>
  <c r="O380"/>
  <c r="O376"/>
  <c r="O372"/>
  <c r="O368"/>
  <c r="O364"/>
  <c r="O360"/>
  <c r="O356"/>
  <c r="O352"/>
  <c r="O348"/>
  <c r="O344"/>
  <c r="O340"/>
  <c r="O336"/>
  <c r="O332"/>
  <c r="O328"/>
  <c r="O324"/>
  <c r="O320"/>
  <c r="O316"/>
  <c r="O312"/>
  <c r="O308"/>
  <c r="O304"/>
  <c r="O300"/>
  <c r="O296"/>
  <c r="O292"/>
  <c r="O288"/>
  <c r="O284"/>
  <c r="O280"/>
  <c r="O276"/>
  <c r="O409"/>
  <c r="O403"/>
  <c r="O399"/>
  <c r="O395"/>
  <c r="O391"/>
  <c r="O387"/>
  <c r="O383"/>
  <c r="O379"/>
  <c r="O375"/>
  <c r="O371"/>
  <c r="O367"/>
  <c r="O363"/>
  <c r="O359"/>
  <c r="O355"/>
  <c r="O351"/>
  <c r="O347"/>
  <c r="O343"/>
  <c r="O339"/>
  <c r="O335"/>
  <c r="O331"/>
  <c r="O327"/>
  <c r="O323"/>
  <c r="O319"/>
  <c r="O315"/>
  <c r="O311"/>
  <c r="O307"/>
  <c r="O299"/>
  <c r="O295"/>
  <c r="O291"/>
  <c r="O287"/>
  <c r="O283"/>
  <c r="O279"/>
  <c r="O275"/>
  <c r="O270"/>
  <c r="O267"/>
  <c r="O263"/>
  <c r="O259"/>
  <c r="O255"/>
  <c r="O243"/>
  <c r="O239"/>
  <c r="O235"/>
  <c r="O231"/>
  <c r="O227"/>
  <c r="O223"/>
  <c r="O219"/>
  <c r="O215"/>
  <c r="O211"/>
  <c r="O207"/>
  <c r="O203"/>
  <c r="O199"/>
  <c r="O195"/>
  <c r="O191"/>
  <c r="O187"/>
  <c r="O183"/>
  <c r="O175"/>
  <c r="O171"/>
  <c r="O167"/>
  <c r="O163"/>
  <c r="O159"/>
  <c r="O155"/>
  <c r="O151"/>
  <c r="O147"/>
  <c r="O143"/>
  <c r="O139"/>
  <c r="O135"/>
  <c r="O131"/>
  <c r="O127"/>
  <c r="O268"/>
  <c r="O266"/>
  <c r="O262"/>
  <c r="O258"/>
  <c r="O254"/>
  <c r="O238"/>
  <c r="O234"/>
  <c r="O230"/>
  <c r="O226"/>
  <c r="O222"/>
  <c r="O218"/>
  <c r="O214"/>
  <c r="O210"/>
  <c r="O206"/>
  <c r="O202"/>
  <c r="O198"/>
  <c r="O194"/>
  <c r="O186"/>
  <c r="O182"/>
  <c r="O178"/>
  <c r="O174"/>
  <c r="O170"/>
  <c r="O162"/>
  <c r="O158"/>
  <c r="O154"/>
  <c r="O150"/>
  <c r="O146"/>
  <c r="O142"/>
  <c r="O138"/>
  <c r="O134"/>
  <c r="O130"/>
  <c r="O126"/>
  <c r="O122"/>
  <c r="O272"/>
  <c r="O265"/>
  <c r="O261"/>
  <c r="O257"/>
  <c r="O253"/>
  <c r="O241"/>
  <c r="O237"/>
  <c r="O233"/>
  <c r="O229"/>
  <c r="O225"/>
  <c r="O221"/>
  <c r="O217"/>
  <c r="O213"/>
  <c r="O209"/>
  <c r="O205"/>
  <c r="O201"/>
  <c r="O197"/>
  <c r="O193"/>
  <c r="O189"/>
  <c r="O185"/>
  <c r="O181"/>
  <c r="O177"/>
  <c r="O173"/>
  <c r="O169"/>
  <c r="O165"/>
  <c r="O161"/>
  <c r="O157"/>
  <c r="O153"/>
  <c r="O149"/>
  <c r="O145"/>
  <c r="O141"/>
  <c r="O137"/>
  <c r="O133"/>
  <c r="O129"/>
  <c r="O125"/>
  <c r="O271"/>
  <c r="O264"/>
  <c r="O260"/>
  <c r="O256"/>
  <c r="O252"/>
  <c r="O240"/>
  <c r="O236"/>
  <c r="O232"/>
  <c r="O228"/>
  <c r="O224"/>
  <c r="O220"/>
  <c r="O216"/>
  <c r="O212"/>
  <c r="O208"/>
  <c r="O204"/>
  <c r="O200"/>
  <c r="O196"/>
  <c r="O192"/>
  <c r="O188"/>
  <c r="O184"/>
  <c r="O180"/>
  <c r="O176"/>
  <c r="O172"/>
  <c r="O168"/>
  <c r="O164"/>
  <c r="O160"/>
  <c r="O156"/>
  <c r="O152"/>
  <c r="O148"/>
  <c r="O144"/>
  <c r="O140"/>
  <c r="O136"/>
  <c r="O132"/>
  <c r="O128"/>
  <c r="O124"/>
  <c r="U1"/>
  <c r="T581"/>
  <c r="T579"/>
  <c r="T577"/>
  <c r="T575"/>
  <c r="T573"/>
  <c r="T571"/>
  <c r="T569"/>
  <c r="T567"/>
  <c r="T565"/>
  <c r="T563"/>
  <c r="T561"/>
  <c r="T559"/>
  <c r="T557"/>
  <c r="T555"/>
  <c r="T553"/>
  <c r="T551"/>
  <c r="T549"/>
  <c r="T547"/>
  <c r="T545"/>
  <c r="T543"/>
  <c r="T541"/>
  <c r="T539"/>
  <c r="T537"/>
  <c r="T535"/>
  <c r="T533"/>
  <c r="T531"/>
  <c r="T529"/>
  <c r="T527"/>
  <c r="T525"/>
  <c r="T523"/>
  <c r="T521"/>
  <c r="T519"/>
  <c r="T517"/>
  <c r="T515"/>
  <c r="T513"/>
  <c r="T511"/>
  <c r="T509"/>
  <c r="T507"/>
  <c r="T505"/>
  <c r="T503"/>
  <c r="T501"/>
  <c r="T499"/>
  <c r="T497"/>
  <c r="T495"/>
  <c r="T493"/>
  <c r="T491"/>
  <c r="T489"/>
  <c r="T487"/>
  <c r="T485"/>
  <c r="T483"/>
  <c r="T481"/>
  <c r="T479"/>
  <c r="T477"/>
  <c r="T475"/>
  <c r="T473"/>
  <c r="T471"/>
  <c r="T469"/>
  <c r="T467"/>
  <c r="T465"/>
  <c r="T463"/>
  <c r="T461"/>
  <c r="T459"/>
  <c r="T457"/>
  <c r="T455"/>
  <c r="T453"/>
  <c r="T451"/>
  <c r="T449"/>
  <c r="T447"/>
  <c r="T445"/>
  <c r="T443"/>
  <c r="T441"/>
  <c r="T439"/>
  <c r="T437"/>
  <c r="T435"/>
  <c r="T433"/>
  <c r="T431"/>
  <c r="T429"/>
  <c r="T427"/>
  <c r="T425"/>
  <c r="T423"/>
  <c r="T421"/>
  <c r="T419"/>
  <c r="T417"/>
  <c r="T415"/>
  <c r="T413"/>
  <c r="T582"/>
  <c r="T580"/>
  <c r="T578"/>
  <c r="T576"/>
  <c r="T574"/>
  <c r="T572"/>
  <c r="T570"/>
  <c r="T568"/>
  <c r="T566"/>
  <c r="T564"/>
  <c r="T562"/>
  <c r="T560"/>
  <c r="T558"/>
  <c r="T556"/>
  <c r="T554"/>
  <c r="T552"/>
  <c r="T550"/>
  <c r="T548"/>
  <c r="T546"/>
  <c r="T544"/>
  <c r="T542"/>
  <c r="T540"/>
  <c r="T538"/>
  <c r="T536"/>
  <c r="T534"/>
  <c r="T532"/>
  <c r="T530"/>
  <c r="T528"/>
  <c r="T526"/>
  <c r="T524"/>
  <c r="T522"/>
  <c r="T520"/>
  <c r="T518"/>
  <c r="T516"/>
  <c r="T514"/>
  <c r="T512"/>
  <c r="T510"/>
  <c r="T508"/>
  <c r="T506"/>
  <c r="T504"/>
  <c r="T502"/>
  <c r="T500"/>
  <c r="T498"/>
  <c r="T496"/>
  <c r="T494"/>
  <c r="T492"/>
  <c r="T490"/>
  <c r="T488"/>
  <c r="T486"/>
  <c r="T484"/>
  <c r="T482"/>
  <c r="T480"/>
  <c r="T478"/>
  <c r="T476"/>
  <c r="T474"/>
  <c r="T472"/>
  <c r="T470"/>
  <c r="T468"/>
  <c r="T466"/>
  <c r="T464"/>
  <c r="T462"/>
  <c r="T460"/>
  <c r="T458"/>
  <c r="T456"/>
  <c r="T454"/>
  <c r="T452"/>
  <c r="T450"/>
  <c r="T448"/>
  <c r="T446"/>
  <c r="T444"/>
  <c r="T442"/>
  <c r="T440"/>
  <c r="T438"/>
  <c r="T436"/>
  <c r="T434"/>
  <c r="T432"/>
  <c r="T430"/>
  <c r="T428"/>
  <c r="T426"/>
  <c r="T424"/>
  <c r="T422"/>
  <c r="T420"/>
  <c r="T418"/>
  <c r="T416"/>
  <c r="T412"/>
  <c r="T410"/>
  <c r="T408"/>
  <c r="T406"/>
  <c r="T404"/>
  <c r="T402"/>
  <c r="T400"/>
  <c r="T398"/>
  <c r="T396"/>
  <c r="T394"/>
  <c r="T392"/>
  <c r="T390"/>
  <c r="T388"/>
  <c r="T386"/>
  <c r="T384"/>
  <c r="T382"/>
  <c r="T380"/>
  <c r="T378"/>
  <c r="T376"/>
  <c r="T374"/>
  <c r="T372"/>
  <c r="T370"/>
  <c r="T368"/>
  <c r="T366"/>
  <c r="T364"/>
  <c r="T362"/>
  <c r="T360"/>
  <c r="T358"/>
  <c r="T356"/>
  <c r="T354"/>
  <c r="T352"/>
  <c r="T350"/>
  <c r="T348"/>
  <c r="T346"/>
  <c r="T344"/>
  <c r="T342"/>
  <c r="T340"/>
  <c r="T338"/>
  <c r="T336"/>
  <c r="T334"/>
  <c r="T332"/>
  <c r="T330"/>
  <c r="T328"/>
  <c r="T326"/>
  <c r="T324"/>
  <c r="T322"/>
  <c r="T320"/>
  <c r="T318"/>
  <c r="T316"/>
  <c r="T314"/>
  <c r="T312"/>
  <c r="T310"/>
  <c r="T308"/>
  <c r="T306"/>
  <c r="T304"/>
  <c r="T302"/>
  <c r="T300"/>
  <c r="T298"/>
  <c r="T296"/>
  <c r="T294"/>
  <c r="T292"/>
  <c r="T290"/>
  <c r="T288"/>
  <c r="T286"/>
  <c r="T284"/>
  <c r="T282"/>
  <c r="T280"/>
  <c r="T278"/>
  <c r="T276"/>
  <c r="T274"/>
  <c r="T272"/>
  <c r="T270"/>
  <c r="T268"/>
  <c r="T266"/>
  <c r="T264"/>
  <c r="T262"/>
  <c r="T260"/>
  <c r="T258"/>
  <c r="T256"/>
  <c r="T254"/>
  <c r="T252"/>
  <c r="T250"/>
  <c r="T248"/>
  <c r="T246"/>
  <c r="T411"/>
  <c r="T409"/>
  <c r="T407"/>
  <c r="T405"/>
  <c r="T403"/>
  <c r="T401"/>
  <c r="T399"/>
  <c r="T397"/>
  <c r="T395"/>
  <c r="T393"/>
  <c r="T391"/>
  <c r="T389"/>
  <c r="T387"/>
  <c r="T385"/>
  <c r="T383"/>
  <c r="T381"/>
  <c r="T379"/>
  <c r="T377"/>
  <c r="T375"/>
  <c r="T373"/>
  <c r="T371"/>
  <c r="T369"/>
  <c r="T367"/>
  <c r="T365"/>
  <c r="T363"/>
  <c r="T361"/>
  <c r="T359"/>
  <c r="T357"/>
  <c r="T355"/>
  <c r="T353"/>
  <c r="T351"/>
  <c r="T349"/>
  <c r="T347"/>
  <c r="T345"/>
  <c r="T343"/>
  <c r="T341"/>
  <c r="T339"/>
  <c r="T337"/>
  <c r="T335"/>
  <c r="T333"/>
  <c r="T331"/>
  <c r="T329"/>
  <c r="T327"/>
  <c r="T325"/>
  <c r="T323"/>
  <c r="T321"/>
  <c r="T319"/>
  <c r="T317"/>
  <c r="T315"/>
  <c r="T313"/>
  <c r="T311"/>
  <c r="T309"/>
  <c r="T307"/>
  <c r="T305"/>
  <c r="T303"/>
  <c r="T301"/>
  <c r="T299"/>
  <c r="T297"/>
  <c r="T295"/>
  <c r="T293"/>
  <c r="T291"/>
  <c r="T289"/>
  <c r="T287"/>
  <c r="T285"/>
  <c r="T283"/>
  <c r="T281"/>
  <c r="T279"/>
  <c r="T277"/>
  <c r="T275"/>
  <c r="T273"/>
  <c r="T271"/>
  <c r="T269"/>
  <c r="T267"/>
  <c r="T265"/>
  <c r="T263"/>
  <c r="T261"/>
  <c r="T259"/>
  <c r="T257"/>
  <c r="T255"/>
  <c r="T253"/>
  <c r="T251"/>
  <c r="T249"/>
  <c r="T247"/>
  <c r="T245"/>
  <c r="T243"/>
  <c r="T414"/>
  <c r="T242"/>
  <c r="T240"/>
  <c r="T238"/>
  <c r="T236"/>
  <c r="T234"/>
  <c r="T232"/>
  <c r="T230"/>
  <c r="T228"/>
  <c r="T226"/>
  <c r="T224"/>
  <c r="T222"/>
  <c r="T220"/>
  <c r="T218"/>
  <c r="T216"/>
  <c r="T214"/>
  <c r="T212"/>
  <c r="T210"/>
  <c r="T208"/>
  <c r="T206"/>
  <c r="T204"/>
  <c r="T202"/>
  <c r="T200"/>
  <c r="T198"/>
  <c r="T196"/>
  <c r="T194"/>
  <c r="T192"/>
  <c r="T190"/>
  <c r="T188"/>
  <c r="T186"/>
  <c r="T184"/>
  <c r="T182"/>
  <c r="T180"/>
  <c r="T178"/>
  <c r="T176"/>
  <c r="T174"/>
  <c r="T172"/>
  <c r="T170"/>
  <c r="T168"/>
  <c r="T166"/>
  <c r="T164"/>
  <c r="T162"/>
  <c r="T160"/>
  <c r="T158"/>
  <c r="T156"/>
  <c r="T154"/>
  <c r="T152"/>
  <c r="T150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8"/>
  <c r="T86"/>
  <c r="T84"/>
  <c r="T82"/>
  <c r="T244"/>
  <c r="T241"/>
  <c r="T239"/>
  <c r="T237"/>
  <c r="T235"/>
  <c r="T233"/>
  <c r="T231"/>
  <c r="T229"/>
  <c r="T227"/>
  <c r="T225"/>
  <c r="T223"/>
  <c r="T221"/>
  <c r="T219"/>
  <c r="T217"/>
  <c r="T215"/>
  <c r="T213"/>
  <c r="T211"/>
  <c r="T209"/>
  <c r="T207"/>
  <c r="T205"/>
  <c r="T203"/>
  <c r="T201"/>
  <c r="T199"/>
  <c r="T197"/>
  <c r="T195"/>
  <c r="T193"/>
  <c r="T191"/>
  <c r="T189"/>
  <c r="T187"/>
  <c r="T185"/>
  <c r="T183"/>
  <c r="T181"/>
  <c r="T179"/>
  <c r="T177"/>
  <c r="T175"/>
  <c r="T173"/>
  <c r="T171"/>
  <c r="T169"/>
  <c r="T167"/>
  <c r="T165"/>
  <c r="T163"/>
  <c r="T161"/>
  <c r="T159"/>
  <c r="T157"/>
  <c r="T155"/>
  <c r="T153"/>
  <c r="T151"/>
  <c r="T149"/>
  <c r="T147"/>
  <c r="T145"/>
  <c r="T143"/>
  <c r="T141"/>
  <c r="T139"/>
  <c r="T137"/>
  <c r="T135"/>
  <c r="T133"/>
  <c r="T131"/>
  <c r="T129"/>
  <c r="T127"/>
  <c r="T125"/>
  <c r="T123"/>
  <c r="T121"/>
  <c r="T119"/>
  <c r="T117"/>
  <c r="T115"/>
  <c r="T113"/>
  <c r="T111"/>
  <c r="T109"/>
  <c r="T107"/>
  <c r="T105"/>
  <c r="T103"/>
  <c r="T101"/>
  <c r="T99"/>
  <c r="T97"/>
  <c r="T95"/>
  <c r="T93"/>
  <c r="T91"/>
  <c r="T89"/>
  <c r="T87"/>
  <c r="T85"/>
  <c r="T83"/>
  <c r="T81"/>
  <c r="T71"/>
  <c r="T69"/>
  <c r="T67"/>
  <c r="T65"/>
  <c r="T63"/>
  <c r="T61"/>
  <c r="T59"/>
  <c r="T57"/>
  <c r="T55"/>
  <c r="T53"/>
  <c r="T51"/>
  <c r="T49"/>
  <c r="T47"/>
  <c r="T45"/>
  <c r="T43"/>
  <c r="T41"/>
  <c r="T39"/>
  <c r="T37"/>
  <c r="T35"/>
  <c r="T33"/>
  <c r="T31"/>
  <c r="T29"/>
  <c r="T27"/>
  <c r="T25"/>
  <c r="T23"/>
  <c r="T21"/>
  <c r="T19"/>
  <c r="T17"/>
  <c r="T15"/>
  <c r="T13"/>
  <c r="T11"/>
  <c r="T9"/>
  <c r="T7"/>
  <c r="T5"/>
  <c r="T80"/>
  <c r="T79"/>
  <c r="T78"/>
  <c r="T77"/>
  <c r="T76"/>
  <c r="T75"/>
  <c r="T74"/>
  <c r="T73"/>
  <c r="T72"/>
  <c r="T70"/>
  <c r="T68"/>
  <c r="T66"/>
  <c r="T64"/>
  <c r="T62"/>
  <c r="T60"/>
  <c r="T58"/>
  <c r="T56"/>
  <c r="T54"/>
  <c r="T52"/>
  <c r="T50"/>
  <c r="T48"/>
  <c r="T46"/>
  <c r="T44"/>
  <c r="T42"/>
  <c r="T40"/>
  <c r="T38"/>
  <c r="T36"/>
  <c r="T34"/>
  <c r="T32"/>
  <c r="T30"/>
  <c r="T28"/>
  <c r="T26"/>
  <c r="T24"/>
  <c r="T22"/>
  <c r="T20"/>
  <c r="T18"/>
  <c r="T16"/>
  <c r="T14"/>
  <c r="T12"/>
  <c r="T10"/>
  <c r="T8"/>
  <c r="T6"/>
  <c r="T4"/>
  <c r="G5"/>
  <c r="K5"/>
  <c r="O5"/>
  <c r="G9"/>
  <c r="K9"/>
  <c r="O9"/>
  <c r="G13"/>
  <c r="K13"/>
  <c r="O13"/>
  <c r="D14"/>
  <c r="H14"/>
  <c r="L14"/>
  <c r="P14"/>
  <c r="E15"/>
  <c r="I15"/>
  <c r="M15"/>
  <c r="Q15"/>
  <c r="F16"/>
  <c r="J16"/>
  <c r="N16"/>
  <c r="R16"/>
  <c r="G17"/>
  <c r="K17"/>
  <c r="O17"/>
  <c r="D18"/>
  <c r="H18"/>
  <c r="L18"/>
  <c r="P18"/>
  <c r="E19"/>
  <c r="I19"/>
  <c r="M19"/>
  <c r="Q19"/>
  <c r="F20"/>
  <c r="J20"/>
  <c r="N20"/>
  <c r="R20"/>
  <c r="G21"/>
  <c r="K21"/>
  <c r="O21"/>
  <c r="D22"/>
  <c r="H22"/>
  <c r="L22"/>
  <c r="P22"/>
  <c r="E23"/>
  <c r="I23"/>
  <c r="M23"/>
  <c r="Q23"/>
  <c r="F24"/>
  <c r="J24"/>
  <c r="N24"/>
  <c r="R24"/>
  <c r="G25"/>
  <c r="K25"/>
  <c r="O25"/>
  <c r="D26"/>
  <c r="H26"/>
  <c r="L26"/>
  <c r="P26"/>
  <c r="E27"/>
  <c r="I27"/>
  <c r="M27"/>
  <c r="Q27"/>
  <c r="F28"/>
  <c r="J28"/>
  <c r="N28"/>
  <c r="R28"/>
  <c r="G29"/>
  <c r="K29"/>
  <c r="O29"/>
  <c r="D30"/>
  <c r="H30"/>
  <c r="L30"/>
  <c r="P30"/>
  <c r="E31"/>
  <c r="I31"/>
  <c r="M31"/>
  <c r="Q31"/>
  <c r="F32"/>
  <c r="J32"/>
  <c r="N32"/>
  <c r="R32"/>
  <c r="G33"/>
  <c r="K33"/>
  <c r="O33"/>
  <c r="D34"/>
  <c r="H34"/>
  <c r="L34"/>
  <c r="P34"/>
  <c r="E35"/>
  <c r="I35"/>
  <c r="M35"/>
  <c r="Q35"/>
  <c r="F36"/>
  <c r="J36"/>
  <c r="N36"/>
  <c r="R36"/>
  <c r="G37"/>
  <c r="K37"/>
  <c r="O37"/>
  <c r="D38"/>
  <c r="H38"/>
  <c r="L38"/>
  <c r="P38"/>
  <c r="E39"/>
  <c r="I39"/>
  <c r="M39"/>
  <c r="Q39"/>
  <c r="F40"/>
  <c r="J40"/>
  <c r="N40"/>
  <c r="R40"/>
  <c r="G41"/>
  <c r="K41"/>
  <c r="O41"/>
  <c r="D42"/>
  <c r="H42"/>
  <c r="L42"/>
  <c r="P42"/>
  <c r="E43"/>
  <c r="I43"/>
  <c r="M43"/>
  <c r="Q43"/>
  <c r="F44"/>
  <c r="J44"/>
  <c r="N44"/>
  <c r="R44"/>
  <c r="G45"/>
  <c r="K45"/>
  <c r="O45"/>
  <c r="D46"/>
  <c r="H46"/>
  <c r="L46"/>
  <c r="P46"/>
  <c r="E47"/>
  <c r="I47"/>
  <c r="M47"/>
  <c r="Q47"/>
  <c r="F48"/>
  <c r="J48"/>
  <c r="N48"/>
  <c r="R48"/>
  <c r="G49"/>
  <c r="K49"/>
  <c r="O49"/>
  <c r="D50"/>
  <c r="H50"/>
  <c r="L50"/>
  <c r="P50"/>
  <c r="F52"/>
  <c r="J52"/>
  <c r="N52"/>
  <c r="R52"/>
  <c r="G53"/>
  <c r="K53"/>
  <c r="O53"/>
  <c r="D54"/>
  <c r="H54"/>
  <c r="L54"/>
  <c r="P54"/>
  <c r="E55"/>
  <c r="I55"/>
  <c r="M55"/>
  <c r="Q55"/>
  <c r="F56"/>
  <c r="J56"/>
  <c r="N56"/>
  <c r="R56"/>
  <c r="G57"/>
  <c r="K57"/>
  <c r="O57"/>
  <c r="D58"/>
  <c r="H58"/>
  <c r="L58"/>
  <c r="P58"/>
  <c r="E59"/>
  <c r="I59"/>
  <c r="M59"/>
  <c r="Q59"/>
  <c r="F60"/>
  <c r="J60"/>
  <c r="N60"/>
  <c r="R60"/>
  <c r="G61"/>
  <c r="K61"/>
  <c r="O61"/>
  <c r="D62"/>
  <c r="H62"/>
  <c r="L62"/>
  <c r="P62"/>
  <c r="E63"/>
  <c r="I63"/>
  <c r="M63"/>
  <c r="Q63"/>
  <c r="F64"/>
  <c r="J64"/>
  <c r="N64"/>
  <c r="R64"/>
  <c r="G65"/>
  <c r="K65"/>
  <c r="O65"/>
  <c r="D66"/>
  <c r="H66"/>
  <c r="L66"/>
  <c r="P66"/>
  <c r="E67"/>
  <c r="I67"/>
  <c r="M67"/>
  <c r="Q67"/>
  <c r="F68"/>
  <c r="J68"/>
  <c r="N68"/>
  <c r="R68"/>
  <c r="G69"/>
  <c r="K69"/>
  <c r="O69"/>
  <c r="D70"/>
  <c r="H70"/>
  <c r="L70"/>
  <c r="P70"/>
  <c r="E71"/>
  <c r="I71"/>
  <c r="M71"/>
  <c r="Q71"/>
  <c r="F72"/>
  <c r="J72"/>
  <c r="N72"/>
  <c r="R72"/>
  <c r="G73"/>
  <c r="K73"/>
  <c r="O73"/>
  <c r="D74"/>
  <c r="H74"/>
  <c r="L74"/>
  <c r="P74"/>
  <c r="E75"/>
  <c r="I75"/>
  <c r="M75"/>
  <c r="Q75"/>
  <c r="F76"/>
  <c r="J76"/>
  <c r="N76"/>
  <c r="R76"/>
  <c r="G77"/>
  <c r="K77"/>
  <c r="O77"/>
  <c r="D78"/>
  <c r="H78"/>
  <c r="L78"/>
  <c r="P78"/>
  <c r="E79"/>
  <c r="I79"/>
  <c r="M79"/>
  <c r="Q79"/>
  <c r="F80"/>
  <c r="J80"/>
  <c r="N80"/>
  <c r="R80"/>
  <c r="G81"/>
  <c r="K81"/>
  <c r="O81"/>
  <c r="D82"/>
  <c r="H82"/>
  <c r="L82"/>
  <c r="P82"/>
  <c r="E83"/>
  <c r="I83"/>
  <c r="M83"/>
  <c r="Q83"/>
  <c r="F84"/>
  <c r="J84"/>
  <c r="N84"/>
  <c r="R84"/>
  <c r="G85"/>
  <c r="K85"/>
  <c r="O85"/>
  <c r="D86"/>
  <c r="H86"/>
  <c r="L86"/>
  <c r="P86"/>
  <c r="E87"/>
  <c r="I87"/>
  <c r="M87"/>
  <c r="Q87"/>
  <c r="F88"/>
  <c r="J88"/>
  <c r="N88"/>
  <c r="R88"/>
  <c r="G89"/>
  <c r="K89"/>
  <c r="O89"/>
  <c r="D90"/>
  <c r="H90"/>
  <c r="L90"/>
  <c r="P90"/>
  <c r="E91"/>
  <c r="I91"/>
  <c r="M91"/>
  <c r="Q91"/>
  <c r="F92"/>
  <c r="J92"/>
  <c r="N92"/>
  <c r="R92"/>
  <c r="G93"/>
  <c r="K93"/>
  <c r="O93"/>
  <c r="D94"/>
  <c r="H94"/>
  <c r="L94"/>
  <c r="P94"/>
  <c r="E95"/>
  <c r="I95"/>
  <c r="M95"/>
  <c r="Q95"/>
  <c r="F96"/>
  <c r="J96"/>
  <c r="N96"/>
  <c r="R96"/>
  <c r="G97"/>
  <c r="K97"/>
  <c r="O97"/>
  <c r="D98"/>
  <c r="H98"/>
  <c r="L98"/>
  <c r="P98"/>
  <c r="E99"/>
  <c r="I99"/>
  <c r="M99"/>
  <c r="Q99"/>
  <c r="F100"/>
  <c r="J100"/>
  <c r="N100"/>
  <c r="R100"/>
  <c r="G101"/>
  <c r="K101"/>
  <c r="O101"/>
  <c r="D102"/>
  <c r="H102"/>
  <c r="L102"/>
  <c r="P102"/>
  <c r="E103"/>
  <c r="I103"/>
  <c r="M103"/>
  <c r="Q103"/>
  <c r="F104"/>
  <c r="J104"/>
  <c r="N104"/>
  <c r="R104"/>
  <c r="G105"/>
  <c r="K105"/>
  <c r="O105"/>
  <c r="D106"/>
  <c r="H106"/>
  <c r="L106"/>
  <c r="P106"/>
  <c r="E107"/>
  <c r="I107"/>
  <c r="M107"/>
  <c r="Q107"/>
  <c r="F108"/>
  <c r="J108"/>
  <c r="N108"/>
  <c r="R108"/>
  <c r="G109"/>
  <c r="K109"/>
  <c r="O109"/>
  <c r="D110"/>
  <c r="H110"/>
  <c r="L110"/>
  <c r="P110"/>
  <c r="E111"/>
  <c r="I111"/>
  <c r="M111"/>
  <c r="Q111"/>
  <c r="F112"/>
  <c r="J112"/>
  <c r="N112"/>
  <c r="R112"/>
  <c r="G113"/>
  <c r="K113"/>
  <c r="O113"/>
  <c r="D114"/>
  <c r="H114"/>
  <c r="L114"/>
  <c r="P114"/>
  <c r="E115"/>
  <c r="I115"/>
  <c r="M115"/>
  <c r="Q115"/>
  <c r="F116"/>
  <c r="J116"/>
  <c r="N116"/>
  <c r="R116"/>
  <c r="G117"/>
  <c r="K117"/>
  <c r="O117"/>
  <c r="D118"/>
  <c r="H118"/>
  <c r="L118"/>
  <c r="P118"/>
  <c r="E119"/>
  <c r="I119"/>
  <c r="M119"/>
  <c r="Q119"/>
  <c r="F120"/>
  <c r="J120"/>
  <c r="N120"/>
  <c r="R120"/>
  <c r="G121"/>
  <c r="K121"/>
  <c r="O121"/>
  <c r="D122"/>
  <c r="H122"/>
  <c r="L122"/>
  <c r="Q122"/>
  <c r="G123"/>
  <c r="M123"/>
  <c r="D124"/>
  <c r="L124"/>
  <c r="E125"/>
  <c r="V1" l="1"/>
  <c r="U582"/>
  <c r="U580"/>
  <c r="U578"/>
  <c r="U576"/>
  <c r="U574"/>
  <c r="U572"/>
  <c r="U570"/>
  <c r="U568"/>
  <c r="U566"/>
  <c r="U564"/>
  <c r="U562"/>
  <c r="U560"/>
  <c r="U558"/>
  <c r="U556"/>
  <c r="U554"/>
  <c r="U552"/>
  <c r="U550"/>
  <c r="U548"/>
  <c r="U546"/>
  <c r="U544"/>
  <c r="U542"/>
  <c r="U540"/>
  <c r="U538"/>
  <c r="U536"/>
  <c r="U534"/>
  <c r="U532"/>
  <c r="U530"/>
  <c r="U528"/>
  <c r="U526"/>
  <c r="U524"/>
  <c r="U522"/>
  <c r="U520"/>
  <c r="U518"/>
  <c r="U516"/>
  <c r="U514"/>
  <c r="U512"/>
  <c r="U510"/>
  <c r="U508"/>
  <c r="U506"/>
  <c r="U504"/>
  <c r="U502"/>
  <c r="U500"/>
  <c r="U498"/>
  <c r="U496"/>
  <c r="U494"/>
  <c r="U492"/>
  <c r="U490"/>
  <c r="U488"/>
  <c r="U486"/>
  <c r="U484"/>
  <c r="U482"/>
  <c r="U480"/>
  <c r="U478"/>
  <c r="U476"/>
  <c r="U474"/>
  <c r="U472"/>
  <c r="U470"/>
  <c r="U468"/>
  <c r="U466"/>
  <c r="U464"/>
  <c r="U462"/>
  <c r="U460"/>
  <c r="U458"/>
  <c r="U456"/>
  <c r="U454"/>
  <c r="U452"/>
  <c r="U450"/>
  <c r="U448"/>
  <c r="U446"/>
  <c r="U444"/>
  <c r="U442"/>
  <c r="U440"/>
  <c r="U438"/>
  <c r="U436"/>
  <c r="U434"/>
  <c r="U432"/>
  <c r="U430"/>
  <c r="U428"/>
  <c r="U426"/>
  <c r="U424"/>
  <c r="U422"/>
  <c r="U420"/>
  <c r="U418"/>
  <c r="U416"/>
  <c r="U414"/>
  <c r="U412"/>
  <c r="U581"/>
  <c r="U579"/>
  <c r="U577"/>
  <c r="U575"/>
  <c r="U573"/>
  <c r="U571"/>
  <c r="U569"/>
  <c r="U567"/>
  <c r="U565"/>
  <c r="U563"/>
  <c r="U561"/>
  <c r="U559"/>
  <c r="U557"/>
  <c r="U555"/>
  <c r="U553"/>
  <c r="U551"/>
  <c r="U549"/>
  <c r="U547"/>
  <c r="U545"/>
  <c r="U543"/>
  <c r="U541"/>
  <c r="U539"/>
  <c r="U537"/>
  <c r="U535"/>
  <c r="U533"/>
  <c r="U531"/>
  <c r="U529"/>
  <c r="U527"/>
  <c r="U525"/>
  <c r="U523"/>
  <c r="U521"/>
  <c r="U519"/>
  <c r="U517"/>
  <c r="U515"/>
  <c r="U513"/>
  <c r="U511"/>
  <c r="U509"/>
  <c r="U507"/>
  <c r="U505"/>
  <c r="U503"/>
  <c r="U501"/>
  <c r="U499"/>
  <c r="U497"/>
  <c r="U495"/>
  <c r="U493"/>
  <c r="U491"/>
  <c r="U489"/>
  <c r="U487"/>
  <c r="U485"/>
  <c r="U483"/>
  <c r="U481"/>
  <c r="U479"/>
  <c r="U477"/>
  <c r="U475"/>
  <c r="U473"/>
  <c r="U471"/>
  <c r="U469"/>
  <c r="U467"/>
  <c r="U465"/>
  <c r="U463"/>
  <c r="U461"/>
  <c r="U459"/>
  <c r="U457"/>
  <c r="U455"/>
  <c r="U453"/>
  <c r="U451"/>
  <c r="U449"/>
  <c r="U447"/>
  <c r="U445"/>
  <c r="U443"/>
  <c r="U441"/>
  <c r="U439"/>
  <c r="U437"/>
  <c r="U435"/>
  <c r="U433"/>
  <c r="U431"/>
  <c r="U429"/>
  <c r="U427"/>
  <c r="U425"/>
  <c r="U423"/>
  <c r="U421"/>
  <c r="U419"/>
  <c r="U417"/>
  <c r="U413"/>
  <c r="U410"/>
  <c r="U408"/>
  <c r="U406"/>
  <c r="U404"/>
  <c r="U402"/>
  <c r="U400"/>
  <c r="U398"/>
  <c r="U396"/>
  <c r="U394"/>
  <c r="U392"/>
  <c r="U390"/>
  <c r="U388"/>
  <c r="U386"/>
  <c r="U384"/>
  <c r="U382"/>
  <c r="U380"/>
  <c r="U378"/>
  <c r="U376"/>
  <c r="U374"/>
  <c r="U372"/>
  <c r="U370"/>
  <c r="U368"/>
  <c r="U366"/>
  <c r="U364"/>
  <c r="U362"/>
  <c r="U360"/>
  <c r="U358"/>
  <c r="U356"/>
  <c r="U354"/>
  <c r="U352"/>
  <c r="U350"/>
  <c r="U348"/>
  <c r="U346"/>
  <c r="U344"/>
  <c r="U342"/>
  <c r="U340"/>
  <c r="U338"/>
  <c r="U336"/>
  <c r="U334"/>
  <c r="U332"/>
  <c r="U330"/>
  <c r="U328"/>
  <c r="U326"/>
  <c r="U324"/>
  <c r="U322"/>
  <c r="U320"/>
  <c r="U318"/>
  <c r="U316"/>
  <c r="U314"/>
  <c r="U312"/>
  <c r="U310"/>
  <c r="U308"/>
  <c r="U306"/>
  <c r="U304"/>
  <c r="U302"/>
  <c r="U300"/>
  <c r="U298"/>
  <c r="U296"/>
  <c r="U294"/>
  <c r="U292"/>
  <c r="U290"/>
  <c r="U288"/>
  <c r="U286"/>
  <c r="U284"/>
  <c r="U282"/>
  <c r="U280"/>
  <c r="U278"/>
  <c r="U276"/>
  <c r="U274"/>
  <c r="U272"/>
  <c r="U270"/>
  <c r="U268"/>
  <c r="U266"/>
  <c r="U264"/>
  <c r="U262"/>
  <c r="U415"/>
  <c r="U411"/>
  <c r="U409"/>
  <c r="U407"/>
  <c r="U405"/>
  <c r="U403"/>
  <c r="U401"/>
  <c r="U399"/>
  <c r="U397"/>
  <c r="U395"/>
  <c r="U393"/>
  <c r="U391"/>
  <c r="U389"/>
  <c r="U387"/>
  <c r="U385"/>
  <c r="U383"/>
  <c r="U381"/>
  <c r="U379"/>
  <c r="U377"/>
  <c r="U375"/>
  <c r="U373"/>
  <c r="U371"/>
  <c r="U369"/>
  <c r="U367"/>
  <c r="U365"/>
  <c r="U363"/>
  <c r="U361"/>
  <c r="U359"/>
  <c r="U357"/>
  <c r="U355"/>
  <c r="U353"/>
  <c r="U351"/>
  <c r="U349"/>
  <c r="U347"/>
  <c r="U345"/>
  <c r="U343"/>
  <c r="U341"/>
  <c r="U339"/>
  <c r="U337"/>
  <c r="U335"/>
  <c r="U333"/>
  <c r="U331"/>
  <c r="U329"/>
  <c r="U327"/>
  <c r="U325"/>
  <c r="U323"/>
  <c r="U321"/>
  <c r="U319"/>
  <c r="U317"/>
  <c r="U315"/>
  <c r="U313"/>
  <c r="U311"/>
  <c r="U309"/>
  <c r="U307"/>
  <c r="U305"/>
  <c r="U303"/>
  <c r="U301"/>
  <c r="U299"/>
  <c r="U297"/>
  <c r="U295"/>
  <c r="U293"/>
  <c r="U291"/>
  <c r="U289"/>
  <c r="U287"/>
  <c r="U285"/>
  <c r="U283"/>
  <c r="U281"/>
  <c r="U279"/>
  <c r="U277"/>
  <c r="U275"/>
  <c r="U273"/>
  <c r="U271"/>
  <c r="U269"/>
  <c r="U267"/>
  <c r="U265"/>
  <c r="U263"/>
  <c r="U261"/>
  <c r="U259"/>
  <c r="U257"/>
  <c r="U255"/>
  <c r="U253"/>
  <c r="U249"/>
  <c r="U241"/>
  <c r="U239"/>
  <c r="U237"/>
  <c r="U235"/>
  <c r="U233"/>
  <c r="U231"/>
  <c r="U229"/>
  <c r="U227"/>
  <c r="U225"/>
  <c r="U223"/>
  <c r="U221"/>
  <c r="U219"/>
  <c r="U217"/>
  <c r="U215"/>
  <c r="U213"/>
  <c r="U211"/>
  <c r="U209"/>
  <c r="U207"/>
  <c r="U205"/>
  <c r="U203"/>
  <c r="U201"/>
  <c r="U199"/>
  <c r="U197"/>
  <c r="U195"/>
  <c r="U193"/>
  <c r="U191"/>
  <c r="U189"/>
  <c r="U187"/>
  <c r="U185"/>
  <c r="U183"/>
  <c r="U181"/>
  <c r="U179"/>
  <c r="U177"/>
  <c r="U175"/>
  <c r="U173"/>
  <c r="U171"/>
  <c r="U169"/>
  <c r="U167"/>
  <c r="U165"/>
  <c r="U163"/>
  <c r="U161"/>
  <c r="U159"/>
  <c r="U157"/>
  <c r="U155"/>
  <c r="U153"/>
  <c r="U151"/>
  <c r="U149"/>
  <c r="U147"/>
  <c r="U145"/>
  <c r="U143"/>
  <c r="U141"/>
  <c r="U139"/>
  <c r="U137"/>
  <c r="U135"/>
  <c r="U133"/>
  <c r="U131"/>
  <c r="U129"/>
  <c r="U127"/>
  <c r="U125"/>
  <c r="U123"/>
  <c r="U121"/>
  <c r="U119"/>
  <c r="U117"/>
  <c r="U115"/>
  <c r="U113"/>
  <c r="U111"/>
  <c r="U109"/>
  <c r="U107"/>
  <c r="U105"/>
  <c r="U103"/>
  <c r="U101"/>
  <c r="U99"/>
  <c r="U97"/>
  <c r="U95"/>
  <c r="U93"/>
  <c r="U91"/>
  <c r="U89"/>
  <c r="U87"/>
  <c r="U85"/>
  <c r="U83"/>
  <c r="U81"/>
  <c r="U79"/>
  <c r="U77"/>
  <c r="U75"/>
  <c r="U73"/>
  <c r="U260"/>
  <c r="U258"/>
  <c r="U256"/>
  <c r="U254"/>
  <c r="U252"/>
  <c r="U248"/>
  <c r="U251"/>
  <c r="U247"/>
  <c r="U243"/>
  <c r="U242"/>
  <c r="U240"/>
  <c r="U238"/>
  <c r="U236"/>
  <c r="U234"/>
  <c r="U232"/>
  <c r="U230"/>
  <c r="U228"/>
  <c r="U226"/>
  <c r="U224"/>
  <c r="U222"/>
  <c r="U220"/>
  <c r="U218"/>
  <c r="U216"/>
  <c r="U214"/>
  <c r="U212"/>
  <c r="U210"/>
  <c r="U208"/>
  <c r="U206"/>
  <c r="U204"/>
  <c r="U202"/>
  <c r="U200"/>
  <c r="U198"/>
  <c r="U196"/>
  <c r="U194"/>
  <c r="U192"/>
  <c r="U190"/>
  <c r="U188"/>
  <c r="U186"/>
  <c r="U184"/>
  <c r="U182"/>
  <c r="U180"/>
  <c r="U178"/>
  <c r="U176"/>
  <c r="U174"/>
  <c r="U172"/>
  <c r="U170"/>
  <c r="U168"/>
  <c r="U166"/>
  <c r="U164"/>
  <c r="U162"/>
  <c r="U160"/>
  <c r="U158"/>
  <c r="U156"/>
  <c r="U154"/>
  <c r="U152"/>
  <c r="U150"/>
  <c r="U148"/>
  <c r="U146"/>
  <c r="U144"/>
  <c r="U142"/>
  <c r="U140"/>
  <c r="U138"/>
  <c r="U136"/>
  <c r="U134"/>
  <c r="U132"/>
  <c r="U130"/>
  <c r="U128"/>
  <c r="U126"/>
  <c r="U124"/>
  <c r="U122"/>
  <c r="U120"/>
  <c r="U118"/>
  <c r="U116"/>
  <c r="U114"/>
  <c r="U112"/>
  <c r="U110"/>
  <c r="U108"/>
  <c r="U106"/>
  <c r="U104"/>
  <c r="U102"/>
  <c r="U100"/>
  <c r="U98"/>
  <c r="U96"/>
  <c r="U94"/>
  <c r="U92"/>
  <c r="U90"/>
  <c r="U88"/>
  <c r="U86"/>
  <c r="U84"/>
  <c r="U82"/>
  <c r="U80"/>
  <c r="U78"/>
  <c r="U76"/>
  <c r="U74"/>
  <c r="U72"/>
  <c r="U250"/>
  <c r="U246"/>
  <c r="U245"/>
  <c r="U244"/>
  <c r="U71"/>
  <c r="U69"/>
  <c r="U67"/>
  <c r="U65"/>
  <c r="U63"/>
  <c r="U61"/>
  <c r="U59"/>
  <c r="U57"/>
  <c r="U55"/>
  <c r="U53"/>
  <c r="U51"/>
  <c r="U49"/>
  <c r="U47"/>
  <c r="U45"/>
  <c r="U43"/>
  <c r="U41"/>
  <c r="U39"/>
  <c r="U37"/>
  <c r="U35"/>
  <c r="U33"/>
  <c r="U31"/>
  <c r="U29"/>
  <c r="U27"/>
  <c r="U25"/>
  <c r="U23"/>
  <c r="U21"/>
  <c r="U19"/>
  <c r="U17"/>
  <c r="U15"/>
  <c r="U13"/>
  <c r="U11"/>
  <c r="U9"/>
  <c r="U7"/>
  <c r="U5"/>
  <c r="U70"/>
  <c r="U68"/>
  <c r="U66"/>
  <c r="U64"/>
  <c r="U62"/>
  <c r="U60"/>
  <c r="U58"/>
  <c r="U56"/>
  <c r="U54"/>
  <c r="U52"/>
  <c r="U50"/>
  <c r="U48"/>
  <c r="U46"/>
  <c r="U44"/>
  <c r="U42"/>
  <c r="U40"/>
  <c r="U38"/>
  <c r="U36"/>
  <c r="U34"/>
  <c r="U32"/>
  <c r="U30"/>
  <c r="U28"/>
  <c r="U26"/>
  <c r="U24"/>
  <c r="U22"/>
  <c r="U20"/>
  <c r="U18"/>
  <c r="U16"/>
  <c r="U14"/>
  <c r="U12"/>
  <c r="U10"/>
  <c r="U8"/>
  <c r="U6"/>
  <c r="U4"/>
  <c r="W1" l="1"/>
  <c r="V582"/>
  <c r="V580"/>
  <c r="V578"/>
  <c r="V576"/>
  <c r="V574"/>
  <c r="V572"/>
  <c r="V570"/>
  <c r="V568"/>
  <c r="V566"/>
  <c r="V564"/>
  <c r="V562"/>
  <c r="V560"/>
  <c r="V558"/>
  <c r="V556"/>
  <c r="V554"/>
  <c r="V552"/>
  <c r="V550"/>
  <c r="V548"/>
  <c r="V546"/>
  <c r="V544"/>
  <c r="V542"/>
  <c r="V540"/>
  <c r="V538"/>
  <c r="V536"/>
  <c r="V534"/>
  <c r="V532"/>
  <c r="V530"/>
  <c r="V528"/>
  <c r="V526"/>
  <c r="V524"/>
  <c r="V522"/>
  <c r="V520"/>
  <c r="V518"/>
  <c r="V516"/>
  <c r="V514"/>
  <c r="V512"/>
  <c r="V510"/>
  <c r="V508"/>
  <c r="V506"/>
  <c r="V504"/>
  <c r="V502"/>
  <c r="V500"/>
  <c r="V498"/>
  <c r="V496"/>
  <c r="V494"/>
  <c r="V492"/>
  <c r="V490"/>
  <c r="V488"/>
  <c r="V486"/>
  <c r="V484"/>
  <c r="V482"/>
  <c r="V480"/>
  <c r="V478"/>
  <c r="V476"/>
  <c r="V474"/>
  <c r="V472"/>
  <c r="V470"/>
  <c r="V468"/>
  <c r="V466"/>
  <c r="V464"/>
  <c r="V462"/>
  <c r="V460"/>
  <c r="V458"/>
  <c r="V456"/>
  <c r="V454"/>
  <c r="V452"/>
  <c r="V450"/>
  <c r="V448"/>
  <c r="V446"/>
  <c r="V444"/>
  <c r="V442"/>
  <c r="V440"/>
  <c r="V438"/>
  <c r="V436"/>
  <c r="V434"/>
  <c r="V432"/>
  <c r="V430"/>
  <c r="V428"/>
  <c r="V426"/>
  <c r="V424"/>
  <c r="V422"/>
  <c r="V420"/>
  <c r="V418"/>
  <c r="V416"/>
  <c r="V414"/>
  <c r="V412"/>
  <c r="V581"/>
  <c r="V579"/>
  <c r="V577"/>
  <c r="V575"/>
  <c r="V573"/>
  <c r="V571"/>
  <c r="V569"/>
  <c r="V567"/>
  <c r="V565"/>
  <c r="V563"/>
  <c r="V561"/>
  <c r="V559"/>
  <c r="V557"/>
  <c r="V555"/>
  <c r="V553"/>
  <c r="V551"/>
  <c r="V549"/>
  <c r="V547"/>
  <c r="V545"/>
  <c r="V543"/>
  <c r="V541"/>
  <c r="V539"/>
  <c r="V537"/>
  <c r="V535"/>
  <c r="V533"/>
  <c r="V531"/>
  <c r="V529"/>
  <c r="V527"/>
  <c r="V525"/>
  <c r="V523"/>
  <c r="V521"/>
  <c r="V519"/>
  <c r="V517"/>
  <c r="V515"/>
  <c r="V513"/>
  <c r="V511"/>
  <c r="V509"/>
  <c r="V507"/>
  <c r="V505"/>
  <c r="V503"/>
  <c r="V501"/>
  <c r="V499"/>
  <c r="V497"/>
  <c r="V495"/>
  <c r="V493"/>
  <c r="V491"/>
  <c r="V489"/>
  <c r="V487"/>
  <c r="V485"/>
  <c r="V483"/>
  <c r="V481"/>
  <c r="V479"/>
  <c r="V477"/>
  <c r="V475"/>
  <c r="V473"/>
  <c r="V471"/>
  <c r="V469"/>
  <c r="V467"/>
  <c r="V465"/>
  <c r="V463"/>
  <c r="V461"/>
  <c r="V459"/>
  <c r="V457"/>
  <c r="V455"/>
  <c r="V453"/>
  <c r="V451"/>
  <c r="V449"/>
  <c r="V447"/>
  <c r="V445"/>
  <c r="V443"/>
  <c r="V441"/>
  <c r="V439"/>
  <c r="V437"/>
  <c r="V435"/>
  <c r="V433"/>
  <c r="V431"/>
  <c r="V429"/>
  <c r="V427"/>
  <c r="V425"/>
  <c r="V423"/>
  <c r="V421"/>
  <c r="V419"/>
  <c r="V417"/>
  <c r="V415"/>
  <c r="V411"/>
  <c r="V409"/>
  <c r="V407"/>
  <c r="V405"/>
  <c r="V403"/>
  <c r="V401"/>
  <c r="V399"/>
  <c r="V397"/>
  <c r="V395"/>
  <c r="V393"/>
  <c r="V391"/>
  <c r="V389"/>
  <c r="V387"/>
  <c r="V385"/>
  <c r="V383"/>
  <c r="V381"/>
  <c r="V379"/>
  <c r="V377"/>
  <c r="V375"/>
  <c r="V373"/>
  <c r="V371"/>
  <c r="V369"/>
  <c r="V367"/>
  <c r="V365"/>
  <c r="V363"/>
  <c r="V361"/>
  <c r="V359"/>
  <c r="V357"/>
  <c r="V355"/>
  <c r="V353"/>
  <c r="V351"/>
  <c r="V349"/>
  <c r="V347"/>
  <c r="V345"/>
  <c r="V343"/>
  <c r="V341"/>
  <c r="V339"/>
  <c r="V337"/>
  <c r="V335"/>
  <c r="V333"/>
  <c r="V331"/>
  <c r="V329"/>
  <c r="V327"/>
  <c r="V325"/>
  <c r="V323"/>
  <c r="V321"/>
  <c r="V319"/>
  <c r="V317"/>
  <c r="V315"/>
  <c r="V313"/>
  <c r="V311"/>
  <c r="V309"/>
  <c r="V307"/>
  <c r="V305"/>
  <c r="V303"/>
  <c r="V301"/>
  <c r="V299"/>
  <c r="V297"/>
  <c r="V295"/>
  <c r="V293"/>
  <c r="V291"/>
  <c r="V289"/>
  <c r="V287"/>
  <c r="V285"/>
  <c r="V283"/>
  <c r="V281"/>
  <c r="V279"/>
  <c r="V277"/>
  <c r="V275"/>
  <c r="V273"/>
  <c r="V271"/>
  <c r="V269"/>
  <c r="V267"/>
  <c r="V265"/>
  <c r="V263"/>
  <c r="V261"/>
  <c r="V259"/>
  <c r="V257"/>
  <c r="V255"/>
  <c r="V253"/>
  <c r="V251"/>
  <c r="V249"/>
  <c r="V247"/>
  <c r="V413"/>
  <c r="V410"/>
  <c r="V408"/>
  <c r="V406"/>
  <c r="V404"/>
  <c r="V402"/>
  <c r="V400"/>
  <c r="V398"/>
  <c r="V396"/>
  <c r="V394"/>
  <c r="V392"/>
  <c r="V390"/>
  <c r="V388"/>
  <c r="V386"/>
  <c r="V384"/>
  <c r="V382"/>
  <c r="V380"/>
  <c r="V378"/>
  <c r="V376"/>
  <c r="V374"/>
  <c r="V372"/>
  <c r="V370"/>
  <c r="V368"/>
  <c r="V366"/>
  <c r="V364"/>
  <c r="V362"/>
  <c r="V360"/>
  <c r="V358"/>
  <c r="V356"/>
  <c r="V354"/>
  <c r="V352"/>
  <c r="V350"/>
  <c r="V348"/>
  <c r="V346"/>
  <c r="V344"/>
  <c r="V342"/>
  <c r="V340"/>
  <c r="V338"/>
  <c r="V336"/>
  <c r="V334"/>
  <c r="V332"/>
  <c r="V330"/>
  <c r="V328"/>
  <c r="V326"/>
  <c r="V324"/>
  <c r="V322"/>
  <c r="V320"/>
  <c r="V318"/>
  <c r="V316"/>
  <c r="V314"/>
  <c r="V312"/>
  <c r="V310"/>
  <c r="V308"/>
  <c r="V306"/>
  <c r="V304"/>
  <c r="V302"/>
  <c r="V300"/>
  <c r="V298"/>
  <c r="V296"/>
  <c r="V294"/>
  <c r="V292"/>
  <c r="V290"/>
  <c r="V288"/>
  <c r="V286"/>
  <c r="V284"/>
  <c r="V282"/>
  <c r="V280"/>
  <c r="V278"/>
  <c r="V276"/>
  <c r="V274"/>
  <c r="V272"/>
  <c r="V270"/>
  <c r="V268"/>
  <c r="V266"/>
  <c r="V264"/>
  <c r="V262"/>
  <c r="V260"/>
  <c r="V258"/>
  <c r="V256"/>
  <c r="V254"/>
  <c r="V252"/>
  <c r="V250"/>
  <c r="V248"/>
  <c r="V246"/>
  <c r="V244"/>
  <c r="V242"/>
  <c r="V245"/>
  <c r="V241"/>
  <c r="V239"/>
  <c r="V237"/>
  <c r="V235"/>
  <c r="V233"/>
  <c r="V231"/>
  <c r="V229"/>
  <c r="V227"/>
  <c r="V225"/>
  <c r="V223"/>
  <c r="V221"/>
  <c r="V219"/>
  <c r="V217"/>
  <c r="V215"/>
  <c r="V213"/>
  <c r="V211"/>
  <c r="V209"/>
  <c r="V207"/>
  <c r="V205"/>
  <c r="V203"/>
  <c r="V201"/>
  <c r="V199"/>
  <c r="V197"/>
  <c r="V195"/>
  <c r="V193"/>
  <c r="V191"/>
  <c r="V189"/>
  <c r="V187"/>
  <c r="V185"/>
  <c r="V183"/>
  <c r="V181"/>
  <c r="V179"/>
  <c r="V177"/>
  <c r="V175"/>
  <c r="V173"/>
  <c r="V171"/>
  <c r="V169"/>
  <c r="V167"/>
  <c r="V165"/>
  <c r="V163"/>
  <c r="V161"/>
  <c r="V159"/>
  <c r="V157"/>
  <c r="V155"/>
  <c r="V153"/>
  <c r="V151"/>
  <c r="V149"/>
  <c r="V147"/>
  <c r="V145"/>
  <c r="V143"/>
  <c r="V141"/>
  <c r="V139"/>
  <c r="V137"/>
  <c r="V135"/>
  <c r="V133"/>
  <c r="V131"/>
  <c r="V129"/>
  <c r="V127"/>
  <c r="V125"/>
  <c r="V123"/>
  <c r="V121"/>
  <c r="V119"/>
  <c r="V117"/>
  <c r="V115"/>
  <c r="V113"/>
  <c r="V111"/>
  <c r="V109"/>
  <c r="V107"/>
  <c r="V105"/>
  <c r="V103"/>
  <c r="V101"/>
  <c r="V99"/>
  <c r="V97"/>
  <c r="V95"/>
  <c r="V93"/>
  <c r="V91"/>
  <c r="V89"/>
  <c r="V87"/>
  <c r="V85"/>
  <c r="V83"/>
  <c r="V81"/>
  <c r="V243"/>
  <c r="V240"/>
  <c r="V238"/>
  <c r="V236"/>
  <c r="V234"/>
  <c r="V232"/>
  <c r="V230"/>
  <c r="V228"/>
  <c r="V226"/>
  <c r="V224"/>
  <c r="V222"/>
  <c r="V220"/>
  <c r="V218"/>
  <c r="V216"/>
  <c r="V214"/>
  <c r="V212"/>
  <c r="V210"/>
  <c r="V208"/>
  <c r="V206"/>
  <c r="V204"/>
  <c r="V202"/>
  <c r="V200"/>
  <c r="V198"/>
  <c r="V196"/>
  <c r="V194"/>
  <c r="V192"/>
  <c r="V190"/>
  <c r="V188"/>
  <c r="V186"/>
  <c r="V184"/>
  <c r="V182"/>
  <c r="V180"/>
  <c r="V178"/>
  <c r="V176"/>
  <c r="V174"/>
  <c r="V172"/>
  <c r="V170"/>
  <c r="V168"/>
  <c r="V166"/>
  <c r="V164"/>
  <c r="V162"/>
  <c r="V160"/>
  <c r="V158"/>
  <c r="V156"/>
  <c r="V154"/>
  <c r="V152"/>
  <c r="V150"/>
  <c r="V148"/>
  <c r="V146"/>
  <c r="V144"/>
  <c r="V142"/>
  <c r="V140"/>
  <c r="V138"/>
  <c r="V136"/>
  <c r="V134"/>
  <c r="V132"/>
  <c r="V130"/>
  <c r="V128"/>
  <c r="V126"/>
  <c r="V124"/>
  <c r="V122"/>
  <c r="V120"/>
  <c r="V118"/>
  <c r="V116"/>
  <c r="V114"/>
  <c r="V112"/>
  <c r="V110"/>
  <c r="V108"/>
  <c r="V106"/>
  <c r="V104"/>
  <c r="V102"/>
  <c r="V100"/>
  <c r="V98"/>
  <c r="V96"/>
  <c r="V94"/>
  <c r="V92"/>
  <c r="V90"/>
  <c r="V88"/>
  <c r="V86"/>
  <c r="V84"/>
  <c r="V82"/>
  <c r="V80"/>
  <c r="V70"/>
  <c r="V68"/>
  <c r="V66"/>
  <c r="V64"/>
  <c r="V62"/>
  <c r="V60"/>
  <c r="V58"/>
  <c r="V56"/>
  <c r="V54"/>
  <c r="V52"/>
  <c r="V50"/>
  <c r="V48"/>
  <c r="V46"/>
  <c r="V44"/>
  <c r="V42"/>
  <c r="V40"/>
  <c r="V38"/>
  <c r="V36"/>
  <c r="V34"/>
  <c r="V32"/>
  <c r="V30"/>
  <c r="V28"/>
  <c r="V26"/>
  <c r="V24"/>
  <c r="V22"/>
  <c r="V20"/>
  <c r="V18"/>
  <c r="V16"/>
  <c r="V14"/>
  <c r="V12"/>
  <c r="V10"/>
  <c r="V8"/>
  <c r="V6"/>
  <c r="V4"/>
  <c r="V71"/>
  <c r="V69"/>
  <c r="V67"/>
  <c r="V65"/>
  <c r="V63"/>
  <c r="V61"/>
  <c r="V59"/>
  <c r="V57"/>
  <c r="V55"/>
  <c r="V53"/>
  <c r="V51"/>
  <c r="V49"/>
  <c r="V47"/>
  <c r="V45"/>
  <c r="V43"/>
  <c r="V41"/>
  <c r="V39"/>
  <c r="V37"/>
  <c r="V35"/>
  <c r="V33"/>
  <c r="V31"/>
  <c r="V29"/>
  <c r="V27"/>
  <c r="V25"/>
  <c r="V23"/>
  <c r="V21"/>
  <c r="V19"/>
  <c r="V17"/>
  <c r="V15"/>
  <c r="V13"/>
  <c r="V11"/>
  <c r="V9"/>
  <c r="V7"/>
  <c r="V5"/>
  <c r="V79"/>
  <c r="V78"/>
  <c r="V77"/>
  <c r="V76"/>
  <c r="V75"/>
  <c r="V74"/>
  <c r="V73"/>
  <c r="V72"/>
  <c r="X1" l="1"/>
  <c r="W581"/>
  <c r="W579"/>
  <c r="W577"/>
  <c r="W575"/>
  <c r="W573"/>
  <c r="W571"/>
  <c r="W569"/>
  <c r="W567"/>
  <c r="W565"/>
  <c r="W563"/>
  <c r="W561"/>
  <c r="W559"/>
  <c r="W557"/>
  <c r="W555"/>
  <c r="W553"/>
  <c r="W551"/>
  <c r="W549"/>
  <c r="W547"/>
  <c r="W545"/>
  <c r="W543"/>
  <c r="W541"/>
  <c r="W539"/>
  <c r="W537"/>
  <c r="W535"/>
  <c r="W533"/>
  <c r="W531"/>
  <c r="W529"/>
  <c r="W527"/>
  <c r="W525"/>
  <c r="W523"/>
  <c r="W521"/>
  <c r="W519"/>
  <c r="W517"/>
  <c r="W515"/>
  <c r="W513"/>
  <c r="W511"/>
  <c r="W509"/>
  <c r="W507"/>
  <c r="W505"/>
  <c r="W503"/>
  <c r="W501"/>
  <c r="W499"/>
  <c r="W497"/>
  <c r="W495"/>
  <c r="W493"/>
  <c r="W491"/>
  <c r="W489"/>
  <c r="W487"/>
  <c r="W485"/>
  <c r="W483"/>
  <c r="W481"/>
  <c r="W479"/>
  <c r="W477"/>
  <c r="W475"/>
  <c r="W473"/>
  <c r="W471"/>
  <c r="W469"/>
  <c r="W467"/>
  <c r="W465"/>
  <c r="W463"/>
  <c r="W461"/>
  <c r="W459"/>
  <c r="W457"/>
  <c r="W455"/>
  <c r="W453"/>
  <c r="W451"/>
  <c r="W449"/>
  <c r="W447"/>
  <c r="W445"/>
  <c r="W443"/>
  <c r="W441"/>
  <c r="W439"/>
  <c r="W437"/>
  <c r="W435"/>
  <c r="W433"/>
  <c r="W431"/>
  <c r="W429"/>
  <c r="W427"/>
  <c r="W425"/>
  <c r="W423"/>
  <c r="W421"/>
  <c r="W419"/>
  <c r="W417"/>
  <c r="W415"/>
  <c r="W413"/>
  <c r="W582"/>
  <c r="W580"/>
  <c r="W578"/>
  <c r="W576"/>
  <c r="W574"/>
  <c r="W572"/>
  <c r="W570"/>
  <c r="W568"/>
  <c r="W566"/>
  <c r="W564"/>
  <c r="W562"/>
  <c r="W560"/>
  <c r="W558"/>
  <c r="W556"/>
  <c r="W554"/>
  <c r="W552"/>
  <c r="W550"/>
  <c r="W548"/>
  <c r="W546"/>
  <c r="W544"/>
  <c r="W542"/>
  <c r="W540"/>
  <c r="W538"/>
  <c r="W536"/>
  <c r="W534"/>
  <c r="W532"/>
  <c r="W530"/>
  <c r="W528"/>
  <c r="W526"/>
  <c r="W524"/>
  <c r="W522"/>
  <c r="W520"/>
  <c r="W518"/>
  <c r="W516"/>
  <c r="W514"/>
  <c r="W512"/>
  <c r="W510"/>
  <c r="W508"/>
  <c r="W506"/>
  <c r="W504"/>
  <c r="W502"/>
  <c r="W500"/>
  <c r="W498"/>
  <c r="W496"/>
  <c r="W494"/>
  <c r="W492"/>
  <c r="W490"/>
  <c r="W488"/>
  <c r="W486"/>
  <c r="W484"/>
  <c r="W482"/>
  <c r="W480"/>
  <c r="W478"/>
  <c r="W476"/>
  <c r="W474"/>
  <c r="W472"/>
  <c r="W470"/>
  <c r="W468"/>
  <c r="W466"/>
  <c r="W464"/>
  <c r="W462"/>
  <c r="W460"/>
  <c r="W458"/>
  <c r="W456"/>
  <c r="W454"/>
  <c r="W452"/>
  <c r="W450"/>
  <c r="W448"/>
  <c r="W446"/>
  <c r="W444"/>
  <c r="W442"/>
  <c r="W440"/>
  <c r="W438"/>
  <c r="W436"/>
  <c r="W434"/>
  <c r="W432"/>
  <c r="W430"/>
  <c r="W428"/>
  <c r="W426"/>
  <c r="W424"/>
  <c r="W422"/>
  <c r="W420"/>
  <c r="W418"/>
  <c r="W416"/>
  <c r="W414"/>
  <c r="W412"/>
  <c r="W411"/>
  <c r="W409"/>
  <c r="W407"/>
  <c r="W405"/>
  <c r="W403"/>
  <c r="W401"/>
  <c r="W399"/>
  <c r="W397"/>
  <c r="W395"/>
  <c r="W393"/>
  <c r="W391"/>
  <c r="W389"/>
  <c r="W387"/>
  <c r="W385"/>
  <c r="W383"/>
  <c r="W381"/>
  <c r="W379"/>
  <c r="W377"/>
  <c r="W375"/>
  <c r="W373"/>
  <c r="W371"/>
  <c r="W369"/>
  <c r="W367"/>
  <c r="W365"/>
  <c r="W363"/>
  <c r="W361"/>
  <c r="W359"/>
  <c r="W357"/>
  <c r="W355"/>
  <c r="W353"/>
  <c r="W351"/>
  <c r="W349"/>
  <c r="W347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410"/>
  <c r="W408"/>
  <c r="W406"/>
  <c r="W404"/>
  <c r="W402"/>
  <c r="W400"/>
  <c r="W398"/>
  <c r="W396"/>
  <c r="W394"/>
  <c r="W392"/>
  <c r="W390"/>
  <c r="W388"/>
  <c r="W386"/>
  <c r="W384"/>
  <c r="W382"/>
  <c r="W380"/>
  <c r="W378"/>
  <c r="W376"/>
  <c r="W374"/>
  <c r="W372"/>
  <c r="W370"/>
  <c r="W368"/>
  <c r="W366"/>
  <c r="W364"/>
  <c r="W362"/>
  <c r="W360"/>
  <c r="W358"/>
  <c r="W356"/>
  <c r="W354"/>
  <c r="W352"/>
  <c r="W350"/>
  <c r="W348"/>
  <c r="W346"/>
  <c r="W344"/>
  <c r="W342"/>
  <c r="W340"/>
  <c r="W338"/>
  <c r="W336"/>
  <c r="W334"/>
  <c r="W332"/>
  <c r="W330"/>
  <c r="W328"/>
  <c r="W326"/>
  <c r="W324"/>
  <c r="W322"/>
  <c r="W320"/>
  <c r="W318"/>
  <c r="W316"/>
  <c r="W314"/>
  <c r="W312"/>
  <c r="W310"/>
  <c r="W308"/>
  <c r="W306"/>
  <c r="W304"/>
  <c r="W302"/>
  <c r="W300"/>
  <c r="W298"/>
  <c r="W296"/>
  <c r="W294"/>
  <c r="W292"/>
  <c r="W290"/>
  <c r="W288"/>
  <c r="W286"/>
  <c r="W284"/>
  <c r="W282"/>
  <c r="W280"/>
  <c r="W278"/>
  <c r="W276"/>
  <c r="W274"/>
  <c r="W272"/>
  <c r="W270"/>
  <c r="W268"/>
  <c r="W266"/>
  <c r="W264"/>
  <c r="W262"/>
  <c r="W260"/>
  <c r="W258"/>
  <c r="W256"/>
  <c r="W254"/>
  <c r="W252"/>
  <c r="W250"/>
  <c r="W246"/>
  <c r="W244"/>
  <c r="W243"/>
  <c r="W240"/>
  <c r="W238"/>
  <c r="W236"/>
  <c r="W234"/>
  <c r="W232"/>
  <c r="W230"/>
  <c r="W228"/>
  <c r="W226"/>
  <c r="W224"/>
  <c r="W222"/>
  <c r="W220"/>
  <c r="W218"/>
  <c r="W216"/>
  <c r="W214"/>
  <c r="W212"/>
  <c r="W210"/>
  <c r="W208"/>
  <c r="W206"/>
  <c r="W204"/>
  <c r="W202"/>
  <c r="W200"/>
  <c r="W198"/>
  <c r="W196"/>
  <c r="W194"/>
  <c r="W192"/>
  <c r="W190"/>
  <c r="W188"/>
  <c r="W186"/>
  <c r="W184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249"/>
  <c r="W245"/>
  <c r="W248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179"/>
  <c r="W177"/>
  <c r="W175"/>
  <c r="W173"/>
  <c r="W171"/>
  <c r="W169"/>
  <c r="W167"/>
  <c r="W165"/>
  <c r="W163"/>
  <c r="W161"/>
  <c r="W159"/>
  <c r="W157"/>
  <c r="W155"/>
  <c r="W153"/>
  <c r="W151"/>
  <c r="W149"/>
  <c r="W147"/>
  <c r="W145"/>
  <c r="W143"/>
  <c r="W141"/>
  <c r="W139"/>
  <c r="W137"/>
  <c r="W135"/>
  <c r="W133"/>
  <c r="W131"/>
  <c r="W129"/>
  <c r="W127"/>
  <c r="W125"/>
  <c r="W123"/>
  <c r="W121"/>
  <c r="W119"/>
  <c r="W117"/>
  <c r="W115"/>
  <c r="W113"/>
  <c r="W111"/>
  <c r="W109"/>
  <c r="W107"/>
  <c r="W105"/>
  <c r="W103"/>
  <c r="W101"/>
  <c r="W99"/>
  <c r="W97"/>
  <c r="W95"/>
  <c r="W93"/>
  <c r="W91"/>
  <c r="W89"/>
  <c r="W87"/>
  <c r="W85"/>
  <c r="W83"/>
  <c r="W81"/>
  <c r="W79"/>
  <c r="W77"/>
  <c r="W75"/>
  <c r="W73"/>
  <c r="W259"/>
  <c r="W257"/>
  <c r="W255"/>
  <c r="W253"/>
  <c r="W251"/>
  <c r="W247"/>
  <c r="W242"/>
  <c r="W70"/>
  <c r="W68"/>
  <c r="W66"/>
  <c r="W64"/>
  <c r="W62"/>
  <c r="W60"/>
  <c r="W58"/>
  <c r="W56"/>
  <c r="W54"/>
  <c r="W52"/>
  <c r="W50"/>
  <c r="W48"/>
  <c r="W46"/>
  <c r="W44"/>
  <c r="W42"/>
  <c r="W40"/>
  <c r="W38"/>
  <c r="W36"/>
  <c r="W34"/>
  <c r="W32"/>
  <c r="W30"/>
  <c r="W28"/>
  <c r="W26"/>
  <c r="W24"/>
  <c r="W22"/>
  <c r="W20"/>
  <c r="W18"/>
  <c r="W16"/>
  <c r="W14"/>
  <c r="W12"/>
  <c r="W10"/>
  <c r="W8"/>
  <c r="W6"/>
  <c r="W4"/>
  <c r="W71"/>
  <c r="W69"/>
  <c r="W67"/>
  <c r="W65"/>
  <c r="W63"/>
  <c r="W61"/>
  <c r="W59"/>
  <c r="W57"/>
  <c r="W55"/>
  <c r="W53"/>
  <c r="W51"/>
  <c r="W49"/>
  <c r="W47"/>
  <c r="W45"/>
  <c r="W43"/>
  <c r="W41"/>
  <c r="W39"/>
  <c r="W37"/>
  <c r="W35"/>
  <c r="W33"/>
  <c r="W31"/>
  <c r="W29"/>
  <c r="W27"/>
  <c r="W25"/>
  <c r="W23"/>
  <c r="W21"/>
  <c r="W19"/>
  <c r="W17"/>
  <c r="W15"/>
  <c r="W13"/>
  <c r="W11"/>
  <c r="W9"/>
  <c r="W7"/>
  <c r="W5"/>
  <c r="X581" l="1"/>
  <c r="X579"/>
  <c r="X577"/>
  <c r="X575"/>
  <c r="X573"/>
  <c r="X571"/>
  <c r="X569"/>
  <c r="X567"/>
  <c r="X565"/>
  <c r="X563"/>
  <c r="X561"/>
  <c r="X559"/>
  <c r="X557"/>
  <c r="X555"/>
  <c r="X553"/>
  <c r="X551"/>
  <c r="X549"/>
  <c r="X547"/>
  <c r="X545"/>
  <c r="X543"/>
  <c r="X541"/>
  <c r="X539"/>
  <c r="X537"/>
  <c r="X535"/>
  <c r="X533"/>
  <c r="X531"/>
  <c r="X529"/>
  <c r="X527"/>
  <c r="X525"/>
  <c r="X523"/>
  <c r="X521"/>
  <c r="X519"/>
  <c r="X517"/>
  <c r="X515"/>
  <c r="X513"/>
  <c r="X511"/>
  <c r="X509"/>
  <c r="X507"/>
  <c r="X505"/>
  <c r="X503"/>
  <c r="X501"/>
  <c r="X499"/>
  <c r="X497"/>
  <c r="X495"/>
  <c r="X493"/>
  <c r="X491"/>
  <c r="X489"/>
  <c r="X487"/>
  <c r="X485"/>
  <c r="X483"/>
  <c r="X481"/>
  <c r="X479"/>
  <c r="X477"/>
  <c r="X475"/>
  <c r="X473"/>
  <c r="X471"/>
  <c r="X469"/>
  <c r="X467"/>
  <c r="X465"/>
  <c r="X463"/>
  <c r="X461"/>
  <c r="X459"/>
  <c r="X457"/>
  <c r="X455"/>
  <c r="X453"/>
  <c r="X451"/>
  <c r="X449"/>
  <c r="X447"/>
  <c r="X445"/>
  <c r="X443"/>
  <c r="X441"/>
  <c r="X439"/>
  <c r="X437"/>
  <c r="X435"/>
  <c r="X433"/>
  <c r="X431"/>
  <c r="X429"/>
  <c r="X427"/>
  <c r="X425"/>
  <c r="X423"/>
  <c r="X421"/>
  <c r="X419"/>
  <c r="X417"/>
  <c r="X415"/>
  <c r="X413"/>
  <c r="X582"/>
  <c r="X580"/>
  <c r="X578"/>
  <c r="X576"/>
  <c r="X574"/>
  <c r="X572"/>
  <c r="X570"/>
  <c r="X568"/>
  <c r="X566"/>
  <c r="X564"/>
  <c r="X562"/>
  <c r="X560"/>
  <c r="X558"/>
  <c r="X556"/>
  <c r="X554"/>
  <c r="X552"/>
  <c r="X550"/>
  <c r="X548"/>
  <c r="X546"/>
  <c r="X544"/>
  <c r="X542"/>
  <c r="X540"/>
  <c r="X538"/>
  <c r="X536"/>
  <c r="X534"/>
  <c r="X532"/>
  <c r="X530"/>
  <c r="X528"/>
  <c r="X526"/>
  <c r="X524"/>
  <c r="X522"/>
  <c r="X520"/>
  <c r="X518"/>
  <c r="X516"/>
  <c r="X514"/>
  <c r="X512"/>
  <c r="X510"/>
  <c r="X508"/>
  <c r="X506"/>
  <c r="X504"/>
  <c r="X502"/>
  <c r="X500"/>
  <c r="X498"/>
  <c r="X496"/>
  <c r="X494"/>
  <c r="X492"/>
  <c r="X490"/>
  <c r="X488"/>
  <c r="X486"/>
  <c r="X484"/>
  <c r="X482"/>
  <c r="X480"/>
  <c r="X478"/>
  <c r="X476"/>
  <c r="X474"/>
  <c r="X472"/>
  <c r="X470"/>
  <c r="X468"/>
  <c r="X466"/>
  <c r="X464"/>
  <c r="X462"/>
  <c r="X460"/>
  <c r="X458"/>
  <c r="X456"/>
  <c r="X454"/>
  <c r="X452"/>
  <c r="X450"/>
  <c r="X448"/>
  <c r="X446"/>
  <c r="X444"/>
  <c r="X442"/>
  <c r="X440"/>
  <c r="X438"/>
  <c r="X436"/>
  <c r="X434"/>
  <c r="X432"/>
  <c r="X430"/>
  <c r="X428"/>
  <c r="X426"/>
  <c r="X424"/>
  <c r="X422"/>
  <c r="X420"/>
  <c r="X418"/>
  <c r="X416"/>
  <c r="X410"/>
  <c r="X408"/>
  <c r="X406"/>
  <c r="X404"/>
  <c r="X402"/>
  <c r="X400"/>
  <c r="X398"/>
  <c r="X396"/>
  <c r="X394"/>
  <c r="X392"/>
  <c r="X390"/>
  <c r="X388"/>
  <c r="X386"/>
  <c r="X384"/>
  <c r="X382"/>
  <c r="X380"/>
  <c r="X378"/>
  <c r="X376"/>
  <c r="X374"/>
  <c r="X372"/>
  <c r="X370"/>
  <c r="X368"/>
  <c r="X366"/>
  <c r="X364"/>
  <c r="X362"/>
  <c r="X360"/>
  <c r="X358"/>
  <c r="X356"/>
  <c r="X354"/>
  <c r="X352"/>
  <c r="X350"/>
  <c r="X348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414"/>
  <c r="X412"/>
  <c r="X411"/>
  <c r="X409"/>
  <c r="X407"/>
  <c r="X405"/>
  <c r="X403"/>
  <c r="X401"/>
  <c r="X399"/>
  <c r="X397"/>
  <c r="X395"/>
  <c r="X393"/>
  <c r="X391"/>
  <c r="X389"/>
  <c r="X387"/>
  <c r="X385"/>
  <c r="X383"/>
  <c r="X381"/>
  <c r="X379"/>
  <c r="X377"/>
  <c r="X375"/>
  <c r="X373"/>
  <c r="X371"/>
  <c r="X369"/>
  <c r="X367"/>
  <c r="X365"/>
  <c r="X363"/>
  <c r="X361"/>
  <c r="X359"/>
  <c r="X357"/>
  <c r="X355"/>
  <c r="X353"/>
  <c r="X351"/>
  <c r="X349"/>
  <c r="X347"/>
  <c r="X345"/>
  <c r="X343"/>
  <c r="X341"/>
  <c r="X339"/>
  <c r="X337"/>
  <c r="X335"/>
  <c r="X333"/>
  <c r="X331"/>
  <c r="X329"/>
  <c r="X327"/>
  <c r="X325"/>
  <c r="X323"/>
  <c r="X321"/>
  <c r="X319"/>
  <c r="X317"/>
  <c r="X315"/>
  <c r="X313"/>
  <c r="X311"/>
  <c r="X309"/>
  <c r="X307"/>
  <c r="X305"/>
  <c r="X303"/>
  <c r="X301"/>
  <c r="X299"/>
  <c r="X297"/>
  <c r="X295"/>
  <c r="X293"/>
  <c r="X291"/>
  <c r="X289"/>
  <c r="X287"/>
  <c r="X285"/>
  <c r="X283"/>
  <c r="X281"/>
  <c r="X279"/>
  <c r="X277"/>
  <c r="X275"/>
  <c r="X273"/>
  <c r="X271"/>
  <c r="X269"/>
  <c r="X267"/>
  <c r="X265"/>
  <c r="X263"/>
  <c r="X261"/>
  <c r="X259"/>
  <c r="X257"/>
  <c r="X255"/>
  <c r="X253"/>
  <c r="X251"/>
  <c r="X249"/>
  <c r="X247"/>
  <c r="X245"/>
  <c r="X243"/>
  <c r="X242"/>
  <c r="X244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180"/>
  <c r="X178"/>
  <c r="X176"/>
  <c r="X174"/>
  <c r="X172"/>
  <c r="X170"/>
  <c r="X168"/>
  <c r="X166"/>
  <c r="X164"/>
  <c r="X162"/>
  <c r="X160"/>
  <c r="X158"/>
  <c r="X156"/>
  <c r="X154"/>
  <c r="X152"/>
  <c r="X150"/>
  <c r="X148"/>
  <c r="X146"/>
  <c r="X144"/>
  <c r="X142"/>
  <c r="X140"/>
  <c r="X138"/>
  <c r="X136"/>
  <c r="X134"/>
  <c r="X132"/>
  <c r="X130"/>
  <c r="X128"/>
  <c r="X126"/>
  <c r="X124"/>
  <c r="X122"/>
  <c r="X120"/>
  <c r="X118"/>
  <c r="X116"/>
  <c r="X114"/>
  <c r="X112"/>
  <c r="X110"/>
  <c r="X108"/>
  <c r="X106"/>
  <c r="X104"/>
  <c r="X102"/>
  <c r="X100"/>
  <c r="X98"/>
  <c r="X96"/>
  <c r="X94"/>
  <c r="X92"/>
  <c r="X90"/>
  <c r="X88"/>
  <c r="X86"/>
  <c r="X84"/>
  <c r="X82"/>
  <c r="X80"/>
  <c r="X241"/>
  <c r="X239"/>
  <c r="X237"/>
  <c r="X235"/>
  <c r="X233"/>
  <c r="X231"/>
  <c r="X229"/>
  <c r="X227"/>
  <c r="X225"/>
  <c r="X223"/>
  <c r="X221"/>
  <c r="X219"/>
  <c r="X217"/>
  <c r="X215"/>
  <c r="X213"/>
  <c r="X211"/>
  <c r="X209"/>
  <c r="X207"/>
  <c r="X205"/>
  <c r="X203"/>
  <c r="X201"/>
  <c r="X199"/>
  <c r="X197"/>
  <c r="X195"/>
  <c r="X193"/>
  <c r="X191"/>
  <c r="X189"/>
  <c r="X187"/>
  <c r="X185"/>
  <c r="X183"/>
  <c r="X181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8"/>
  <c r="X77"/>
  <c r="X76"/>
  <c r="X75"/>
  <c r="X74"/>
  <c r="X73"/>
  <c r="X72"/>
  <c r="X71"/>
  <c r="X69"/>
  <c r="X67"/>
  <c r="X65"/>
  <c r="X63"/>
  <c r="X61"/>
  <c r="X59"/>
  <c r="X57"/>
  <c r="X55"/>
  <c r="X53"/>
  <c r="X51"/>
  <c r="X49"/>
  <c r="X47"/>
  <c r="X45"/>
  <c r="X43"/>
  <c r="X41"/>
  <c r="X39"/>
  <c r="X37"/>
  <c r="X35"/>
  <c r="X33"/>
  <c r="X31"/>
  <c r="X29"/>
  <c r="X27"/>
  <c r="X25"/>
  <c r="X23"/>
  <c r="X21"/>
  <c r="X19"/>
  <c r="X17"/>
  <c r="X15"/>
  <c r="X13"/>
  <c r="X11"/>
  <c r="X9"/>
  <c r="X7"/>
  <c r="X5"/>
  <c r="X70"/>
  <c r="X68"/>
  <c r="X66"/>
  <c r="X64"/>
  <c r="X62"/>
  <c r="X60"/>
  <c r="X58"/>
  <c r="X56"/>
  <c r="X54"/>
  <c r="X52"/>
  <c r="X50"/>
  <c r="X48"/>
  <c r="X46"/>
  <c r="X44"/>
  <c r="X42"/>
  <c r="X40"/>
  <c r="X38"/>
  <c r="X36"/>
  <c r="X34"/>
  <c r="X32"/>
  <c r="X30"/>
  <c r="X28"/>
  <c r="X26"/>
  <c r="X24"/>
  <c r="X22"/>
  <c r="X20"/>
  <c r="X18"/>
  <c r="X16"/>
  <c r="X14"/>
  <c r="X12"/>
  <c r="X10"/>
  <c r="X8"/>
  <c r="X6"/>
  <c r="X4"/>
</calcChain>
</file>

<file path=xl/sharedStrings.xml><?xml version="1.0" encoding="utf-8"?>
<sst xmlns="http://schemas.openxmlformats.org/spreadsheetml/2006/main" count="7627" uniqueCount="4145">
  <si>
    <t>AADR</t>
  </si>
  <si>
    <t>AAXJ</t>
  </si>
  <si>
    <t>ACWI</t>
  </si>
  <si>
    <t>ACWX</t>
  </si>
  <si>
    <t>ADRA</t>
  </si>
  <si>
    <t>ADRD</t>
  </si>
  <si>
    <t>ADRE</t>
  </si>
  <si>
    <t>ADRU</t>
  </si>
  <si>
    <t>AFK</t>
  </si>
  <si>
    <t>AGG</t>
  </si>
  <si>
    <t>AGQ</t>
  </si>
  <si>
    <t>AGZ</t>
  </si>
  <si>
    <t>AIA</t>
  </si>
  <si>
    <t>AMJ</t>
  </si>
  <si>
    <t>AOA</t>
  </si>
  <si>
    <t>AOK</t>
  </si>
  <si>
    <t>AOM</t>
  </si>
  <si>
    <t>AOR</t>
  </si>
  <si>
    <t>AUSE</t>
  </si>
  <si>
    <t>AXJL</t>
  </si>
  <si>
    <t>BAB</t>
  </si>
  <si>
    <t>BAL</t>
  </si>
  <si>
    <t>BDD</t>
  </si>
  <si>
    <t>BIB</t>
  </si>
  <si>
    <t>BICK</t>
  </si>
  <si>
    <t>BIS</t>
  </si>
  <si>
    <t>BIV</t>
  </si>
  <si>
    <t>BJK</t>
  </si>
  <si>
    <t>BKF</t>
  </si>
  <si>
    <t>BLV</t>
  </si>
  <si>
    <t>BND</t>
  </si>
  <si>
    <t>BNO</t>
  </si>
  <si>
    <t>BRAQ</t>
  </si>
  <si>
    <t>BRAZ</t>
  </si>
  <si>
    <t>BRF</t>
  </si>
  <si>
    <t>BWX</t>
  </si>
  <si>
    <t>BWZ</t>
  </si>
  <si>
    <t>BZF</t>
  </si>
  <si>
    <t>BZQ</t>
  </si>
  <si>
    <t>CEW</t>
  </si>
  <si>
    <t>CGW</t>
  </si>
  <si>
    <t>CHII</t>
  </si>
  <si>
    <t>CHIM</t>
  </si>
  <si>
    <t>CHIQ</t>
  </si>
  <si>
    <t>CHIX</t>
  </si>
  <si>
    <t>CIU</t>
  </si>
  <si>
    <t>CLY</t>
  </si>
  <si>
    <t>CMD</t>
  </si>
  <si>
    <t>CMF</t>
  </si>
  <si>
    <t>CNDA</t>
  </si>
  <si>
    <t>CNY</t>
  </si>
  <si>
    <t>COPX</t>
  </si>
  <si>
    <t>CORN</t>
  </si>
  <si>
    <t>COW</t>
  </si>
  <si>
    <t>CPI</t>
  </si>
  <si>
    <t>CQQQ</t>
  </si>
  <si>
    <t>CSD</t>
  </si>
  <si>
    <t>CSM</t>
  </si>
  <si>
    <t>CUT</t>
  </si>
  <si>
    <t>CVY</t>
  </si>
  <si>
    <t>CWB</t>
  </si>
  <si>
    <t>CWI</t>
  </si>
  <si>
    <t>CZA</t>
  </si>
  <si>
    <t>DAG</t>
  </si>
  <si>
    <t>DBA</t>
  </si>
  <si>
    <t>DBB</t>
  </si>
  <si>
    <t>DBC</t>
  </si>
  <si>
    <t>DBE</t>
  </si>
  <si>
    <t>DBO</t>
  </si>
  <si>
    <t>DBP</t>
  </si>
  <si>
    <t>DBS</t>
  </si>
  <si>
    <t>DBV</t>
  </si>
  <si>
    <t>DDG</t>
  </si>
  <si>
    <t>DDM</t>
  </si>
  <si>
    <t>DEF</t>
  </si>
  <si>
    <t>DEM</t>
  </si>
  <si>
    <t>DES</t>
  </si>
  <si>
    <t>DEW</t>
  </si>
  <si>
    <t>DFE</t>
  </si>
  <si>
    <t>DFJ</t>
  </si>
  <si>
    <t>DGL</t>
  </si>
  <si>
    <t>DGP</t>
  </si>
  <si>
    <t>DGS</t>
  </si>
  <si>
    <t>DGT</t>
  </si>
  <si>
    <t>DGZ</t>
  </si>
  <si>
    <t>DHS</t>
  </si>
  <si>
    <t>DIA</t>
  </si>
  <si>
    <t>DIG</t>
  </si>
  <si>
    <t>DIM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</si>
  <si>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</si>
  <si>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</si>
  <si>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</si>
  <si>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</si>
  <si>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</si>
  <si>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</si>
  <si>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</si>
  <si>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</si>
  <si>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</si>
  <si>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</si>
  <si>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</si>
  <si>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</si>
  <si>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DRN</t>
  </si>
  <si>
    <t>DRR</t>
  </si>
  <si>
    <t>DRV</t>
  </si>
  <si>
    <t>DRW</t>
  </si>
  <si>
    <t>DSI</t>
  </si>
  <si>
    <t>DTD</t>
  </si>
  <si>
    <t>DTH</t>
  </si>
  <si>
    <t>DTN</t>
  </si>
  <si>
    <t>DTO</t>
  </si>
  <si>
    <t>ECH</t>
  </si>
  <si>
    <t>EDC</t>
  </si>
  <si>
    <t>EDV</t>
  </si>
  <si>
    <t>EDZ</t>
  </si>
  <si>
    <t>EEB</t>
  </si>
  <si>
    <t>EEM</t>
  </si>
  <si>
    <t>EES</t>
  </si>
  <si>
    <t>EET</t>
  </si>
  <si>
    <t>EEV</t>
  </si>
  <si>
    <t>EFA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</si>
  <si>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</si>
  <si>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</si>
  <si>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</si>
  <si>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</si>
  <si>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</si>
  <si>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</si>
  <si>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</si>
  <si>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</si>
  <si>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</si>
  <si>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EMB</t>
  </si>
  <si>
    <t>EMIF</t>
  </si>
  <si>
    <t>EMLC</t>
  </si>
  <si>
    <t>ENY</t>
  </si>
  <si>
    <t>EPI</t>
  </si>
  <si>
    <t>EPOL</t>
  </si>
  <si>
    <t>EPP</t>
  </si>
  <si>
    <t>EPS</t>
  </si>
  <si>
    <t>EPU</t>
  </si>
  <si>
    <t>EPV</t>
  </si>
  <si>
    <t>EQL</t>
  </si>
  <si>
    <t>ERX</t>
  </si>
  <si>
    <t>ERY</t>
  </si>
  <si>
    <t>FAB</t>
  </si>
  <si>
    <t>FAD</t>
  </si>
  <si>
    <t>FAN</t>
  </si>
  <si>
    <t>FAS</t>
  </si>
  <si>
    <t>FAZ</t>
  </si>
  <si>
    <t>FBT</t>
  </si>
  <si>
    <t>FCG</t>
  </si>
  <si>
    <t>FDD</t>
  </si>
  <si>
    <t>FDL</t>
  </si>
  <si>
    <t>FDM</t>
  </si>
  <si>
    <t>FDN</t>
  </si>
  <si>
    <t>FEU</t>
  </si>
  <si>
    <t>FEX</t>
  </si>
  <si>
    <t>FEZ</t>
  </si>
  <si>
    <t>FFR</t>
  </si>
  <si>
    <t>FGD</t>
  </si>
  <si>
    <t>FIW</t>
  </si>
  <si>
    <t>FLM</t>
  </si>
  <si>
    <t>FNI</t>
  </si>
  <si>
    <t>FNX</t>
  </si>
  <si>
    <t>GAF</t>
  </si>
  <si>
    <t>GASL</t>
  </si>
  <si>
    <t>GAZ</t>
  </si>
  <si>
    <t>GBF</t>
  </si>
  <si>
    <t>GCC</t>
  </si>
  <si>
    <t>GCE</t>
  </si>
  <si>
    <t>GDX</t>
  </si>
  <si>
    <t>GDXJ</t>
  </si>
  <si>
    <t>GEX</t>
  </si>
  <si>
    <t>GII</t>
  </si>
  <si>
    <t>GLD</t>
  </si>
  <si>
    <t>GLL</t>
  </si>
  <si>
    <t>GMF</t>
  </si>
  <si>
    <t>GML</t>
  </si>
  <si>
    <t>GMM</t>
  </si>
  <si>
    <t>GRES</t>
  </si>
  <si>
    <t>GRI</t>
  </si>
  <si>
    <t>GRID</t>
  </si>
  <si>
    <t>GRN</t>
  </si>
  <si>
    <t>GRU</t>
  </si>
  <si>
    <t>GSC</t>
  </si>
  <si>
    <t>GSG</t>
  </si>
  <si>
    <t>GSP</t>
  </si>
  <si>
    <t>GULF</t>
  </si>
  <si>
    <t>GUR</t>
  </si>
  <si>
    <t>GVI</t>
  </si>
  <si>
    <t>GWL</t>
  </si>
  <si>
    <t>GWX</t>
  </si>
  <si>
    <t>GXC</t>
  </si>
  <si>
    <t>GXF</t>
  </si>
  <si>
    <t>GXG</t>
  </si>
  <si>
    <t>HAO</t>
  </si>
  <si>
    <t>HAP</t>
  </si>
  <si>
    <t>HEDJ</t>
  </si>
  <si>
    <t>HGI</t>
  </si>
  <si>
    <t>HYG</t>
  </si>
  <si>
    <t>IAI</t>
  </si>
  <si>
    <t>IAK</t>
  </si>
  <si>
    <t>IAT</t>
  </si>
  <si>
    <t>IAU</t>
  </si>
  <si>
    <t>IBB</t>
  </si>
  <si>
    <t>IBND</t>
  </si>
  <si>
    <t>ICF</t>
  </si>
  <si>
    <t>ICLN</t>
  </si>
  <si>
    <t>IDHQ</t>
  </si>
  <si>
    <t>IDU</t>
  </si>
  <si>
    <t>IDV</t>
  </si>
  <si>
    <t>IDX</t>
  </si>
  <si>
    <t>IEF</t>
  </si>
  <si>
    <t>IEI</t>
  </si>
  <si>
    <t>IEO</t>
  </si>
  <si>
    <t>IEV</t>
  </si>
  <si>
    <t>IEZ</t>
  </si>
  <si>
    <t>IFEU</t>
  </si>
  <si>
    <t>IFGL</t>
  </si>
  <si>
    <t>IGE</t>
  </si>
  <si>
    <t>IGF</t>
  </si>
  <si>
    <t>IGM</t>
  </si>
  <si>
    <t>IGN</t>
  </si>
  <si>
    <t>IGOV</t>
  </si>
  <si>
    <t>IGV</t>
  </si>
  <si>
    <t>IHE</t>
  </si>
  <si>
    <t>IHF</t>
  </si>
  <si>
    <t>IHI</t>
  </si>
  <si>
    <t>IJH</t>
  </si>
  <si>
    <t>IJJ</t>
  </si>
  <si>
    <t>IJK</t>
  </si>
  <si>
    <t>IJR</t>
  </si>
  <si>
    <t>IJS</t>
  </si>
  <si>
    <t>IJT</t>
  </si>
  <si>
    <t>ILF</t>
  </si>
  <si>
    <t>ILTB</t>
  </si>
  <si>
    <t>INDL</t>
  </si>
  <si>
    <t>INDY</t>
  </si>
  <si>
    <t>INP</t>
  </si>
  <si>
    <t>IOO</t>
  </si>
  <si>
    <t>IPD</t>
  </si>
  <si>
    <t>IPE</t>
  </si>
  <si>
    <t>IPF</t>
  </si>
  <si>
    <t>IPK</t>
  </si>
  <si>
    <t>IPN</t>
  </si>
  <si>
    <t>IPS</t>
  </si>
  <si>
    <t>IPU</t>
  </si>
  <si>
    <t>IPW</t>
  </si>
  <si>
    <t>IRV</t>
  </si>
  <si>
    <t>IRY</t>
  </si>
  <si>
    <t>JJA</t>
  </si>
  <si>
    <t>JJC</t>
  </si>
  <si>
    <t>JJE</t>
  </si>
  <si>
    <t>JJG</t>
  </si>
  <si>
    <t>JJM</t>
  </si>
  <si>
    <t>JJN</t>
  </si>
  <si>
    <t>JJP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</si>
  <si>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</si>
  <si>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</si>
  <si>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</si>
  <si>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</si>
  <si>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</si>
  <si>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</si>
  <si>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</si>
  <si>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</si>
  <si>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</si>
  <si>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</si>
  <si>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</si>
  <si>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JO</t>
  </si>
  <si>
    <t>JXI</t>
  </si>
  <si>
    <t>KBE</t>
  </si>
  <si>
    <t>KCE</t>
  </si>
  <si>
    <t>KIE</t>
  </si>
  <si>
    <t>KOL</t>
  </si>
  <si>
    <t>KRE</t>
  </si>
  <si>
    <t>KROO</t>
  </si>
  <si>
    <t>KRU</t>
  </si>
  <si>
    <t>KWT</t>
  </si>
  <si>
    <t>KXI</t>
  </si>
  <si>
    <t>LBJ</t>
  </si>
  <si>
    <t>LIT</t>
  </si>
  <si>
    <t>LQD</t>
  </si>
  <si>
    <t>LTPZ</t>
  </si>
  <si>
    <t>LVL</t>
  </si>
  <si>
    <t>LWC</t>
  </si>
  <si>
    <t>MBB</t>
  </si>
  <si>
    <t>MBG</t>
  </si>
  <si>
    <t>MCRO</t>
  </si>
  <si>
    <t>MDY</t>
  </si>
  <si>
    <t>MDYG</t>
  </si>
  <si>
    <t>MDYV</t>
  </si>
  <si>
    <t>MGC</t>
  </si>
  <si>
    <t>MGK</t>
  </si>
  <si>
    <t>MGV</t>
  </si>
  <si>
    <t>MIDU</t>
  </si>
  <si>
    <t>MIDZ</t>
  </si>
  <si>
    <t>MLN</t>
  </si>
  <si>
    <t>MLPG</t>
  </si>
  <si>
    <t>MLPI</t>
  </si>
  <si>
    <t>MNA</t>
  </si>
  <si>
    <t>MOO</t>
  </si>
  <si>
    <t>MTK</t>
  </si>
  <si>
    <t>MUB</t>
  </si>
  <si>
    <t>MUNI</t>
  </si>
  <si>
    <t>MVV</t>
  </si>
  <si>
    <t>MXI</t>
  </si>
  <si>
    <t>MYY</t>
  </si>
  <si>
    <t>MZZ</t>
  </si>
  <si>
    <t>NFO</t>
  </si>
  <si>
    <t>NIB</t>
  </si>
  <si>
    <t>NLR</t>
  </si>
  <si>
    <t>NYF</t>
  </si>
  <si>
    <t>OEF</t>
  </si>
  <si>
    <t>OIL</t>
  </si>
  <si>
    <t>OLO</t>
  </si>
  <si>
    <t>ONEQ</t>
  </si>
  <si>
    <t>PAF</t>
  </si>
  <si>
    <t>PAGG</t>
  </si>
  <si>
    <t>PALL</t>
  </si>
  <si>
    <t>PBD</t>
  </si>
  <si>
    <t>PBE</t>
  </si>
  <si>
    <t>PBJ</t>
  </si>
  <si>
    <t>PBS</t>
  </si>
  <si>
    <t>PBW</t>
  </si>
  <si>
    <t>PCEF</t>
  </si>
  <si>
    <t>PCY</t>
  </si>
  <si>
    <t>PDN</t>
  </si>
  <si>
    <t>PDP</t>
  </si>
  <si>
    <t>PEJ</t>
  </si>
  <si>
    <t>PEZ</t>
  </si>
  <si>
    <t>PFF</t>
  </si>
  <si>
    <t>PFI</t>
  </si>
  <si>
    <t>PFM</t>
  </si>
  <si>
    <t>PGF</t>
  </si>
  <si>
    <t>PGJ</t>
  </si>
  <si>
    <t>PGM</t>
  </si>
  <si>
    <t>PHO</t>
  </si>
  <si>
    <t>PICB</t>
  </si>
  <si>
    <t>PID</t>
  </si>
  <si>
    <t>PIE</t>
  </si>
  <si>
    <t>PIN</t>
  </si>
  <si>
    <t>PIO</t>
  </si>
  <si>
    <t>PIZ</t>
  </si>
  <si>
    <t>PJP</t>
  </si>
  <si>
    <t>PKB</t>
  </si>
  <si>
    <t>PKW</t>
  </si>
  <si>
    <t>PLND</t>
  </si>
  <si>
    <t>PLW</t>
  </si>
  <si>
    <t>PMR</t>
  </si>
  <si>
    <t>PNQI</t>
  </si>
  <si>
    <t>PPA</t>
  </si>
  <si>
    <t>PPLT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</si>
  <si>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</si>
  <si>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</si>
  <si>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</si>
  <si>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</si>
  <si>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</si>
  <si>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</si>
  <si>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</si>
  <si>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</si>
  <si>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</si>
  <si>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</si>
  <si>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</si>
  <si>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</si>
  <si>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</si>
  <si>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</si>
  <si>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</si>
  <si>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PSL</t>
  </si>
  <si>
    <t>PSP</t>
  </si>
  <si>
    <t>PSQ</t>
  </si>
  <si>
    <t>PSR</t>
  </si>
  <si>
    <t>PST</t>
  </si>
  <si>
    <t>QABA</t>
  </si>
  <si>
    <t>QAI</t>
  </si>
  <si>
    <t>QCLN</t>
  </si>
  <si>
    <t>QID</t>
  </si>
  <si>
    <t>QLD</t>
  </si>
  <si>
    <t>QQEW</t>
  </si>
  <si>
    <t>QQQ</t>
  </si>
  <si>
    <t>QQQC</t>
  </si>
  <si>
    <t>QQXT</t>
  </si>
  <si>
    <t>QTEC</t>
  </si>
  <si>
    <t>RBL</t>
  </si>
  <si>
    <t>RCD</t>
  </si>
  <si>
    <t>REK</t>
  </si>
  <si>
    <t>REM</t>
  </si>
  <si>
    <t>RETL</t>
  </si>
  <si>
    <t>REW</t>
  </si>
  <si>
    <t>REZ</t>
  </si>
  <si>
    <t>RFG</t>
  </si>
  <si>
    <t>RFV</t>
  </si>
  <si>
    <t>RGI</t>
  </si>
  <si>
    <t>RHS</t>
  </si>
  <si>
    <t>RJA</t>
  </si>
  <si>
    <t>RJI</t>
  </si>
  <si>
    <t>RJZ</t>
  </si>
  <si>
    <t>ROM</t>
  </si>
  <si>
    <t>RPG</t>
  </si>
  <si>
    <t>RPV</t>
  </si>
  <si>
    <t>RSP</t>
  </si>
  <si>
    <t>RSX</t>
  </si>
  <si>
    <t>RTM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</si>
  <si>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</si>
  <si>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</si>
  <si>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</si>
  <si>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</si>
  <si>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</si>
  <si>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</si>
  <si>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</si>
  <si>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</si>
  <si>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</si>
  <si>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</si>
  <si>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</si>
  <si>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</si>
  <si>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</si>
  <si>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</si>
  <si>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</si>
  <si>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</si>
  <si>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</si>
  <si>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</si>
  <si>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</si>
  <si>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</si>
  <si>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SBB</t>
  </si>
  <si>
    <t>SCHA</t>
  </si>
  <si>
    <t>SCHB</t>
  </si>
  <si>
    <t>SCHC</t>
  </si>
  <si>
    <t>SCHE</t>
  </si>
  <si>
    <t>SCHF</t>
  </si>
  <si>
    <t>SCHG</t>
  </si>
  <si>
    <t>SCHV</t>
  </si>
  <si>
    <t>SCHX</t>
  </si>
  <si>
    <t>SCIN</t>
  </si>
  <si>
    <t>SCJ</t>
  </si>
  <si>
    <t>SCO</t>
  </si>
  <si>
    <t>SCZ</t>
  </si>
  <si>
    <t>SDD</t>
  </si>
  <si>
    <t>SDOW</t>
  </si>
  <si>
    <t>SDP</t>
  </si>
  <si>
    <t>SDS</t>
  </si>
  <si>
    <t>SDY</t>
  </si>
  <si>
    <t>SEA</t>
  </si>
  <si>
    <t>SEF</t>
  </si>
  <si>
    <t>SGG</t>
  </si>
  <si>
    <t>SGOL</t>
  </si>
  <si>
    <t>SH</t>
  </si>
  <si>
    <t>SIJ</t>
  </si>
  <si>
    <t>SIL</t>
  </si>
  <si>
    <t>SIVR</t>
  </si>
  <si>
    <t>SKF</t>
  </si>
  <si>
    <t>SLV</t>
  </si>
  <si>
    <t>SLX</t>
  </si>
  <si>
    <t>SLY</t>
  </si>
  <si>
    <t>SLYG</t>
  </si>
  <si>
    <t>SLYV</t>
  </si>
  <si>
    <t>SMDD</t>
  </si>
  <si>
    <t>SMMU</t>
  </si>
  <si>
    <t>SMN</t>
  </si>
  <si>
    <t>SOXL</t>
  </si>
  <si>
    <t>TAN</t>
  </si>
  <si>
    <t>TAO</t>
  </si>
  <si>
    <t>TBF</t>
  </si>
  <si>
    <t>TBT</t>
  </si>
  <si>
    <t>TECL</t>
  </si>
  <si>
    <t>TECS</t>
  </si>
  <si>
    <t>THD</t>
  </si>
  <si>
    <t>TIP</t>
  </si>
  <si>
    <t>TIPZ</t>
  </si>
  <si>
    <t>TLH</t>
  </si>
  <si>
    <t>TLO</t>
  </si>
  <si>
    <t>TLT</t>
  </si>
  <si>
    <t>TMF</t>
  </si>
  <si>
    <t>TMV</t>
  </si>
  <si>
    <t>TNA</t>
  </si>
  <si>
    <t>TOK</t>
  </si>
  <si>
    <t>TQQQ</t>
  </si>
  <si>
    <t>TUR</t>
  </si>
  <si>
    <t>TWM</t>
  </si>
  <si>
    <t>TYD</t>
  </si>
  <si>
    <t>TYO</t>
  </si>
  <si>
    <t>TZA</t>
  </si>
  <si>
    <t>UBR</t>
  </si>
  <si>
    <t>UBT</t>
  </si>
  <si>
    <t>UCC</t>
  </si>
  <si>
    <t>UCI</t>
  </si>
  <si>
    <t>UCO</t>
  </si>
  <si>
    <t>UDN</t>
  </si>
  <si>
    <t>UDOW</t>
  </si>
  <si>
    <t>UGA</t>
  </si>
  <si>
    <t>UGE</t>
  </si>
  <si>
    <t>UGL</t>
  </si>
  <si>
    <t>UHN</t>
  </si>
  <si>
    <t>ULE</t>
  </si>
  <si>
    <t>UMDD</t>
  </si>
  <si>
    <t>UNG</t>
  </si>
  <si>
    <t>UNL</t>
  </si>
  <si>
    <t>UPRO</t>
  </si>
  <si>
    <t>UPV</t>
  </si>
  <si>
    <t>UPW</t>
  </si>
  <si>
    <t>URE</t>
  </si>
  <si>
    <t>URTY</t>
  </si>
  <si>
    <t>USD</t>
  </si>
  <si>
    <t>USL</t>
  </si>
  <si>
    <t>USO</t>
  </si>
  <si>
    <t>UST</t>
  </si>
  <si>
    <t>UUP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</si>
  <si>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</si>
  <si>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</si>
  <si>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</si>
  <si>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</si>
  <si>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</si>
  <si>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</si>
  <si>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</si>
  <si>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</si>
  <si>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</si>
  <si>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</si>
  <si>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</si>
  <si>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VDC</t>
  </si>
  <si>
    <t>VDE</t>
  </si>
  <si>
    <t>VEA</t>
  </si>
  <si>
    <t>VEU</t>
  </si>
  <si>
    <t>VFH</t>
  </si>
  <si>
    <t>VGIT</t>
  </si>
  <si>
    <t>VGK</t>
  </si>
  <si>
    <t>VGLT</t>
  </si>
  <si>
    <t>VGT</t>
  </si>
  <si>
    <t>VHT</t>
  </si>
  <si>
    <t>VIG</t>
  </si>
  <si>
    <t>VIS</t>
  </si>
  <si>
    <t>VMBS</t>
  </si>
  <si>
    <t>VNM</t>
  </si>
  <si>
    <t>VNQ</t>
  </si>
  <si>
    <t>VO</t>
  </si>
  <si>
    <t>VOE</t>
  </si>
  <si>
    <t>VOT</t>
  </si>
  <si>
    <t>VOX</t>
  </si>
  <si>
    <t>VPL</t>
  </si>
  <si>
    <t>VPU</t>
  </si>
  <si>
    <t>VSS</t>
  </si>
  <si>
    <t>VT</t>
  </si>
  <si>
    <t>VTI</t>
  </si>
  <si>
    <t>VTV</t>
  </si>
  <si>
    <t>VUG</t>
  </si>
  <si>
    <t>VV</t>
  </si>
  <si>
    <t>VWO</t>
  </si>
  <si>
    <t>VXF</t>
  </si>
  <si>
    <t>VXX</t>
  </si>
  <si>
    <t>VXZ</t>
  </si>
  <si>
    <t>VYM</t>
  </si>
  <si>
    <t>WIP</t>
  </si>
  <si>
    <t>WMCR</t>
  </si>
  <si>
    <t>WMW</t>
  </si>
  <si>
    <t>WOOD</t>
  </si>
  <si>
    <t>WPS</t>
  </si>
  <si>
    <t>WREI</t>
  </si>
  <si>
    <t>XBI</t>
  </si>
  <si>
    <t>XES</t>
  </si>
  <si>
    <t>XHB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</si>
  <si>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</si>
  <si>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</si>
  <si>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</si>
  <si>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</si>
  <si>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</si>
  <si>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</si>
  <si>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</si>
  <si>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</si>
  <si>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</si>
  <si>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</si>
  <si>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</si>
  <si>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XOP</t>
  </si>
  <si>
    <t>XPH</t>
  </si>
  <si>
    <t>XPP</t>
  </si>
  <si>
    <t>XRT</t>
  </si>
  <si>
    <t>XSD</t>
  </si>
  <si>
    <t>YANG</t>
  </si>
  <si>
    <t>YAO</t>
  </si>
  <si>
    <t>YCL</t>
  </si>
  <si>
    <t>YCS</t>
  </si>
  <si>
    <t>YINN</t>
  </si>
  <si>
    <t>YXI</t>
  </si>
  <si>
    <t>ZROZ</t>
  </si>
  <si>
    <t>ZSL</t>
  </si>
  <si>
    <t>ret_1month</t>
  </si>
  <si>
    <t>ret_3month</t>
  </si>
  <si>
    <t>ret_6month</t>
  </si>
  <si>
    <t>ret_1year</t>
  </si>
  <si>
    <t>ret_2year</t>
  </si>
  <si>
    <t>ret_3year</t>
  </si>
  <si>
    <t>ticker</t>
  </si>
  <si>
    <t>issuer</t>
  </si>
  <si>
    <t>expense_ratio</t>
  </si>
  <si>
    <t>aum</t>
  </si>
  <si>
    <t>spread</t>
  </si>
  <si>
    <t>asset_class</t>
  </si>
  <si>
    <t>strategy</t>
  </si>
  <si>
    <t>region</t>
  </si>
  <si>
    <t>category</t>
  </si>
  <si>
    <t>focus</t>
  </si>
  <si>
    <t>niche</t>
  </si>
  <si>
    <t>inverse</t>
  </si>
  <si>
    <t>leveraged</t>
  </si>
  <si>
    <t>etn</t>
  </si>
  <si>
    <t>index_prov</t>
  </si>
  <si>
    <t>selection</t>
  </si>
  <si>
    <t>weight_schm</t>
  </si>
  <si>
    <t>act_p_sec</t>
  </si>
  <si>
    <t>ticker</t>
    <phoneticPr fontId="2" type="noConversion"/>
  </si>
  <si>
    <t>fund_name</t>
  </si>
  <si>
    <t>SPDR S&amp;P 500 ETF Trust</t>
  </si>
  <si>
    <t>SPY</t>
  </si>
  <si>
    <t>iShares Core S&amp;P 500 ETF</t>
  </si>
  <si>
    <t>IVV</t>
  </si>
  <si>
    <t>Vanguard Total Stock Market ETF</t>
  </si>
  <si>
    <t>iShares MSCI EAFE ETF</t>
  </si>
  <si>
    <t>Vanguard S&amp;P 500 ETF</t>
  </si>
  <si>
    <t>VOO</t>
  </si>
  <si>
    <t>Vanguard FTSE Emerging Markets ETF</t>
  </si>
  <si>
    <t>Vanguard FTSE Developed Markets ETF</t>
  </si>
  <si>
    <t>PowerShares QQQ Trust</t>
  </si>
  <si>
    <t>iShares Core U.S. Aggregate Bond ETF</t>
  </si>
  <si>
    <t>iShares Core S&amp;P Mid-Cap ETF</t>
  </si>
  <si>
    <t>iShares Russell 2000 ETF</t>
  </si>
  <si>
    <t>IWM</t>
  </si>
  <si>
    <t>iShares Core MSCI Emerging Markets ETF</t>
  </si>
  <si>
    <t>IEMG</t>
  </si>
  <si>
    <t>iShares iBoxx $ Investment Grade Corporate Bond ETF</t>
  </si>
  <si>
    <t>iShares Russell 1000 Growth ETF</t>
  </si>
  <si>
    <t>IWF</t>
  </si>
  <si>
    <t>iShares MSCI Emerging Markets ETF</t>
  </si>
  <si>
    <t>iShares Russell 1000 Value ETF</t>
  </si>
  <si>
    <t>IWD</t>
  </si>
  <si>
    <t>SPDR Gold Trust</t>
  </si>
  <si>
    <t>Vanguard Total Bond Market ETF</t>
  </si>
  <si>
    <t>Vanguard REIT ETF</t>
  </si>
  <si>
    <t>iShares Core MSCI EAFE ETF</t>
  </si>
  <si>
    <t>IEFA</t>
  </si>
  <si>
    <t>Vanguard Value ETF</t>
  </si>
  <si>
    <t>iShares Core S&amp;P Small Cap ETF</t>
  </si>
  <si>
    <t>Vanguard Growth ETF</t>
  </si>
  <si>
    <t>Vanguard Dividend Appreciation ETF</t>
  </si>
  <si>
    <t>Financial Select Sector SPDR Fund</t>
  </si>
  <si>
    <t>iShares TIPS Bond ETF</t>
  </si>
  <si>
    <t>Vanguard Short-Term Bond ETF</t>
  </si>
  <si>
    <t>BSV</t>
  </si>
  <si>
    <t>Vanguard Short-Term Corporate Bond ETF</t>
  </si>
  <si>
    <t>VCSH</t>
  </si>
  <si>
    <t>Vanguard FTSE All-World ex-US ETF</t>
  </si>
  <si>
    <t>Vanguard Mid-Cap ETF</t>
  </si>
  <si>
    <t>Vanguard Small-Cap ETF</t>
  </si>
  <si>
    <t>Vanguard High Dividend Yield ETF</t>
  </si>
  <si>
    <t>iShares S&amp;P 500 Growth ETF</t>
  </si>
  <si>
    <t>IVW</t>
  </si>
  <si>
    <t>iShares Russell 1000 ETF</t>
  </si>
  <si>
    <t>IWB</t>
  </si>
  <si>
    <t>iShares U.S. Preferred Stock ETF</t>
  </si>
  <si>
    <t>iShares iBoxx $ High Yield Corporate Bond ETF</t>
  </si>
  <si>
    <t>Health Care Select Sector SPDR Fund</t>
  </si>
  <si>
    <t>SPDR S&amp;P Midcap 400 ETF Trust</t>
  </si>
  <si>
    <t>SPDR Dow Jones Industrial Average ETF Trust</t>
  </si>
  <si>
    <t>Technology Select Sector SPDR Fund</t>
  </si>
  <si>
    <t>Vanguard FTSE Europe ETF</t>
  </si>
  <si>
    <t>Vanguard Intermediate-Term Corporate Bond ETF</t>
  </si>
  <si>
    <t>iShares Select Dividend ETF</t>
  </si>
  <si>
    <t>DVY</t>
  </si>
  <si>
    <t>iShares MSCI Japan ETF</t>
  </si>
  <si>
    <t>EWJ</t>
  </si>
  <si>
    <t>Energy Select Sector SPDR Fund</t>
  </si>
  <si>
    <t>SPDR S&amp;P Dividend ETF</t>
  </si>
  <si>
    <t>iShares Russell Midcap ETF</t>
  </si>
  <si>
    <t>IWR</t>
  </si>
  <si>
    <t>Vanguard Information Technology ETF</t>
  </si>
  <si>
    <t>Vanguard Intermediate-Term Bond ETF</t>
  </si>
  <si>
    <t>iShares Edge MSCI Min Vol USA ETF</t>
  </si>
  <si>
    <t>USMV</t>
  </si>
  <si>
    <t>iShares S&amp;P 500 Value ETF</t>
  </si>
  <si>
    <t>IVE</t>
  </si>
  <si>
    <t>iShares MSCI Eurozone ETF</t>
  </si>
  <si>
    <t>EZU</t>
  </si>
  <si>
    <t>Guggenheim S&amp;P 500 Equal Weight ETF</t>
  </si>
  <si>
    <t>SPDR Bloomberg Barclays High Yield Bond ETF</t>
  </si>
  <si>
    <t>iShares JP Morgan USD Emerging Markets Bond ETF</t>
  </si>
  <si>
    <t>iShares 1-3 Year Credit Bond ETF</t>
  </si>
  <si>
    <t>CSJ</t>
  </si>
  <si>
    <t>Schwab International Equity ETF</t>
  </si>
  <si>
    <t>Consumer Discretionary Select Sector SPDR Fund</t>
  </si>
  <si>
    <t>Vanguard Small-Cap Value ETF</t>
  </si>
  <si>
    <t>iShares 1-3 Year Treasury Bond ETF</t>
  </si>
  <si>
    <t>SHY</t>
  </si>
  <si>
    <t>iShares MBS ETF</t>
  </si>
  <si>
    <t>iShares Core S&amp;P Total U.S. Stock Market ETF</t>
  </si>
  <si>
    <t>ITOT</t>
  </si>
  <si>
    <t>Industrial Select Sector SPDR Fund</t>
  </si>
  <si>
    <t>Schwab U.S. Broad Market ETF</t>
  </si>
  <si>
    <t>Vanguard Large-Cap ETF</t>
  </si>
  <si>
    <t>Schwab U.S. Large-Cap ETF</t>
  </si>
  <si>
    <t>Alerian MLP ETF</t>
  </si>
  <si>
    <t>AMLP</t>
  </si>
  <si>
    <t>iShares 20+ Year Treasury Bond ETF</t>
  </si>
  <si>
    <t>iShares NASDAQ Biotechnology ETF</t>
  </si>
  <si>
    <t>iShares Russell Mid-Cap Value ETF</t>
  </si>
  <si>
    <t>IWS</t>
  </si>
  <si>
    <t>Consumer Staples Select Sector SPDR Fund</t>
  </si>
  <si>
    <t>iShares Gold Trust</t>
  </si>
  <si>
    <t>Vanguard Total International Stock ETF</t>
  </si>
  <si>
    <t>VXUS</t>
  </si>
  <si>
    <t>iShares MSCI EAFE Small-Cap ETF</t>
  </si>
  <si>
    <t>Vanguard Total World Stock ETF</t>
  </si>
  <si>
    <t>WisdomTree Europe Hedged Equity Fund</t>
  </si>
  <si>
    <t>iShares National Muni Bond ETF</t>
  </si>
  <si>
    <t>PowerShares Senior Loan Portfolio</t>
  </si>
  <si>
    <t>BKLN</t>
  </si>
  <si>
    <t>iShares Russell 2000 Value ETF</t>
  </si>
  <si>
    <t>IWN</t>
  </si>
  <si>
    <t>iShares Russell 2000 Growth ETF</t>
  </si>
  <si>
    <t>IWO</t>
  </si>
  <si>
    <t>iShares 3-7 Year Treasury Bond ETF</t>
  </si>
  <si>
    <t>Vanguard Total International Bond ETF</t>
  </si>
  <si>
    <t>BNDX</t>
  </si>
  <si>
    <t>WisdomTree Japan Hedged Equity Fund</t>
  </si>
  <si>
    <t>DXJ</t>
  </si>
  <si>
    <t>iShares 7-10 Year Treasury Bond ETF</t>
  </si>
  <si>
    <t>iShares Russell 3000 ETF</t>
  </si>
  <si>
    <t>IWV</t>
  </si>
  <si>
    <t>VanEck Vectors Gold Miners ETF</t>
  </si>
  <si>
    <t>Vanguard Mid-Cap Value ETF</t>
  </si>
  <si>
    <t>iShares MSCI ACWI ETF</t>
  </si>
  <si>
    <t>Utilities Select Sector SPDR Fund</t>
  </si>
  <si>
    <t>iShares Russell Mid-Cap Growth ETF</t>
  </si>
  <si>
    <t>IWP</t>
  </si>
  <si>
    <t>iShares Edge MSCI Min Vol EAFE ETF</t>
  </si>
  <si>
    <t>EFAV</t>
  </si>
  <si>
    <t>PIMCO Enhanced Short Maturity Active ETF</t>
  </si>
  <si>
    <t>MINT</t>
  </si>
  <si>
    <t>iShares Core MSCI Total International Stock ETF</t>
  </si>
  <si>
    <t>IXUS</t>
  </si>
  <si>
    <t>iShares Intermediate Credit Bond ETF</t>
  </si>
  <si>
    <t>Vanguard Health Care ETF</t>
  </si>
  <si>
    <t>Powershares S&amp;P 500 Low Volatility Portfolio</t>
  </si>
  <si>
    <t>SPLV</t>
  </si>
  <si>
    <t>iShares MSCI Brazil Capped ETF</t>
  </si>
  <si>
    <t>EWZ</t>
  </si>
  <si>
    <t>Deutsche X-trackers MSCI EAFE Hedged Equity ETF</t>
  </si>
  <si>
    <t>DBEF</t>
  </si>
  <si>
    <t>iShares S&amp;P Mid-Cap 400 Growth ETF</t>
  </si>
  <si>
    <t>Vanguard Small-Cap Growth ETF</t>
  </si>
  <si>
    <t>iShares Core High Dividend ETF</t>
  </si>
  <si>
    <t>HDV</t>
  </si>
  <si>
    <t>iShares Floating Rate Bond ETF</t>
  </si>
  <si>
    <t>FLOT</t>
  </si>
  <si>
    <t>Vanguard Financials ETF</t>
  </si>
  <si>
    <t>Schwab US Dividend Equity ETF</t>
  </si>
  <si>
    <t>SCHD</t>
  </si>
  <si>
    <t>iShares Short Treasury Bond ETF</t>
  </si>
  <si>
    <t>SHV</t>
  </si>
  <si>
    <t>iShares MSCI EAFE Value ETF</t>
  </si>
  <si>
    <t>iShares Silver Trust</t>
  </si>
  <si>
    <t>Schwab U.S. Small-Cap ETF</t>
  </si>
  <si>
    <t>iShares S&amp;P Mid-Cap 400 Value ETF</t>
  </si>
  <si>
    <t>PowerShares Preferred Portfolio</t>
  </si>
  <si>
    <t>PGX</t>
  </si>
  <si>
    <t>iShares MSCI India ETF</t>
  </si>
  <si>
    <t>INDA</t>
  </si>
  <si>
    <t>Vanguard Extended Market ETF</t>
  </si>
  <si>
    <t>iShares U.S. Treasury Bond ETF</t>
  </si>
  <si>
    <t>GOVT</t>
  </si>
  <si>
    <t>Vanguard Global ex-U.S. Real Estate ETF</t>
  </si>
  <si>
    <t>VNQI</t>
  </si>
  <si>
    <t>PowerShares FTSE RAFI US 1000 Portfolio</t>
  </si>
  <si>
    <t>Powershares Emerging Markets Sovereign Debt Portfolio</t>
  </si>
  <si>
    <t>iShares S&amp;P 100</t>
  </si>
  <si>
    <t>Vanguard Mid-Cap Growth ETF</t>
  </si>
  <si>
    <t>Vanguard FTSE Pacific ETF</t>
  </si>
  <si>
    <t>iShares MSCI Germany ETF</t>
  </si>
  <si>
    <t>EWG</t>
  </si>
  <si>
    <t>iShares International Select Dividend ETF</t>
  </si>
  <si>
    <t>First Trust Dow Jones Internet Index Fund</t>
  </si>
  <si>
    <t>FlexShares Morningstar Global Upstream Natural Resources Index Fund</t>
  </si>
  <si>
    <t>GUNR</t>
  </si>
  <si>
    <t>iShares S&amp;P Small-Cap 600 Value ETF</t>
  </si>
  <si>
    <t>iShares U.S. Real Estate ETF</t>
  </si>
  <si>
    <t>IYR</t>
  </si>
  <si>
    <t>Schwab U.S. Large-Cap Growth ETF</t>
  </si>
  <si>
    <t>SPDR Bloomberg Barclays Short Term High Yield Bond ETF</t>
  </si>
  <si>
    <t>SJNK</t>
  </si>
  <si>
    <t>SPDR Euro STOXX 50 ETF</t>
  </si>
  <si>
    <t>iShares S&amp;P Small-Cap 600 Growth ETF</t>
  </si>
  <si>
    <t>Vanguard Mortgage-Backed Securities ETF</t>
  </si>
  <si>
    <t>Schwab Emerging Markets Equity ETF</t>
  </si>
  <si>
    <t>iShares MSCI All Country Asia ex Japan ETF</t>
  </si>
  <si>
    <t>VanEck Vectors J.P. Morgan EM Local Currency Bond ETF</t>
  </si>
  <si>
    <t>Schwab US Aggregate Bond ETF</t>
  </si>
  <si>
    <t>SCHZ</t>
  </si>
  <si>
    <t>VanEck Vectors Junior Gold Miners ETF</t>
  </si>
  <si>
    <t>Vanguard FTSE All-World ex-US Small-Cap ETF</t>
  </si>
  <si>
    <t>iShares U.S. Aerospace &amp; Defense ETF</t>
  </si>
  <si>
    <t>ITA</t>
  </si>
  <si>
    <t>iShares Currency Hedged MSCI EAFE ETF</t>
  </si>
  <si>
    <t>HEFA</t>
  </si>
  <si>
    <t>iShares Edge MSCI Min Vol Emerging Markets ETF</t>
  </si>
  <si>
    <t>EEMV</t>
  </si>
  <si>
    <t>SPDR S&amp;P BIOTECH ETF</t>
  </si>
  <si>
    <t>SPDR Bloomberg Barclays Convertible Securities ETF</t>
  </si>
  <si>
    <t>iShares Edge MSCI USA Momentum Factor ETF</t>
  </si>
  <si>
    <t>MTUM</t>
  </si>
  <si>
    <t>First Trust Value Line Dividend Index Fund</t>
  </si>
  <si>
    <t>FVD</t>
  </si>
  <si>
    <t>Vanguard Short-Term Inflation-Protected Securities ETF</t>
  </si>
  <si>
    <t>VTIP</t>
  </si>
  <si>
    <t>Vanguard Energy ETF</t>
  </si>
  <si>
    <t>iShares MSCI South Korea Capped ETF</t>
  </si>
  <si>
    <t>EWY</t>
  </si>
  <si>
    <t>Vanguard Consumer Staples ETF</t>
  </si>
  <si>
    <t>iShares MSCI Taiwan Capped ETF</t>
  </si>
  <si>
    <t>EWT</t>
  </si>
  <si>
    <t>Schwab U.S. REIT ETF</t>
  </si>
  <si>
    <t>SCHH</t>
  </si>
  <si>
    <t>iShares Edge MSCI Min Vol Global ETF</t>
  </si>
  <si>
    <t>ACWV</t>
  </si>
  <si>
    <t>SPDR Dow Jones International Real Estate ETF</t>
  </si>
  <si>
    <t>iShares U.S. Technology ETF</t>
  </si>
  <si>
    <t>IYW</t>
  </si>
  <si>
    <t>Materials Select Sector SPDR Fund</t>
  </si>
  <si>
    <t>Schwab U.S. Mid-Cap ETF</t>
  </si>
  <si>
    <t>SCHM</t>
  </si>
  <si>
    <t>Schwab U.S. Large-Cap Value ETF</t>
  </si>
  <si>
    <t>iShares Edge MSCI USA Quality Factor ETF</t>
  </si>
  <si>
    <t>QUAL</t>
  </si>
  <si>
    <t>SPDR DoubleLine Total Return Tactical ETF</t>
  </si>
  <si>
    <t>TOTL</t>
  </si>
  <si>
    <t>SPDR Nuveen Barclays Short Term Municipal Bond ETF</t>
  </si>
  <si>
    <t>SHM</t>
  </si>
  <si>
    <t>J.P. Morgan Alerian MLP Index ETN</t>
  </si>
  <si>
    <t>iShares China Large-Cap ETF</t>
  </si>
  <si>
    <t>FXI</t>
  </si>
  <si>
    <t>Vanguard Industrials ETF</t>
  </si>
  <si>
    <t>iShares MSCI Canada ETF</t>
  </si>
  <si>
    <t>EWC</t>
  </si>
  <si>
    <t>iShares Cohen &amp; Steers REIT ETF</t>
  </si>
  <si>
    <t>iShares 0-5 Year High Yield Corporate Bond ETF</t>
  </si>
  <si>
    <t>SHYG</t>
  </si>
  <si>
    <t>iShares Europe ETF</t>
  </si>
  <si>
    <t>Vanguard Mega Cap Growth ETF</t>
  </si>
  <si>
    <t>iShares Core MSCI Europe ETF</t>
  </si>
  <si>
    <t>IEUR</t>
  </si>
  <si>
    <t>iShares MSCI EAFE Growth ETF</t>
  </si>
  <si>
    <t>SPDR S&amp;P Bank ETF</t>
  </si>
  <si>
    <t>iShares MSCI Pacific ex-Japan ETF</t>
  </si>
  <si>
    <t>SPDR Bloomberg Barclays Short Term Corporate Bond ETF</t>
  </si>
  <si>
    <t>SCPB</t>
  </si>
  <si>
    <t>SPDR S&amp;P Regional Banking ETF</t>
  </si>
  <si>
    <t>Schwab Fundamental US Large Co. Index ETF</t>
  </si>
  <si>
    <t>FNDX</t>
  </si>
  <si>
    <t>ProShares S&amp;P 500 Dividend Aristocrats ETF</t>
  </si>
  <si>
    <t>NOBL</t>
  </si>
  <si>
    <t>PowerShares S&amp;P 500 High Dividend Low Volatility Portfolio</t>
  </si>
  <si>
    <t>SPHD</t>
  </si>
  <si>
    <t>Schwab Fundamental International Large Co. Index ETF</t>
  </si>
  <si>
    <t>FNDF</t>
  </si>
  <si>
    <t>SPDR Dow Jones REIT ETF</t>
  </si>
  <si>
    <t>WisdomTree U.S. MidCap Dividend Fund</t>
  </si>
  <si>
    <t>iShares Short Maturity Bond ETF</t>
  </si>
  <si>
    <t>NEAR</t>
  </si>
  <si>
    <t>Vanguard Utilities ETF</t>
  </si>
  <si>
    <t>First Trust Preferred Securities &amp; Income ETF</t>
  </si>
  <si>
    <t>FPE</t>
  </si>
  <si>
    <t>SPDR Dow Jones Global Real Estate ETF</t>
  </si>
  <si>
    <t>iShares MSCI United Kingdom ETF</t>
  </si>
  <si>
    <t>EWU</t>
  </si>
  <si>
    <t>iShares MSCI ACWI ex U.S. ETF</t>
  </si>
  <si>
    <t>iShares Core S&amp;P U.S. Growth ETF</t>
  </si>
  <si>
    <t>IUSG</t>
  </si>
  <si>
    <t>iShares MSCI China ETF</t>
  </si>
  <si>
    <t>MCHI</t>
  </si>
  <si>
    <t>Schwab US TIPS ETF</t>
  </si>
  <si>
    <t>SCHP</t>
  </si>
  <si>
    <t>SPDR Nuveen Barclays Municipal Bond ETF</t>
  </si>
  <si>
    <t>TFI</t>
  </si>
  <si>
    <t>Real Estate Select Sector SPDR Fund</t>
  </si>
  <si>
    <t>XLRE</t>
  </si>
  <si>
    <t>SPDR S&amp;P Oil &amp; Gas Exploration &amp; Production ETF</t>
  </si>
  <si>
    <t>Goldman Sachs ActiveBeta U.S. Large Cap Equity ETF</t>
  </si>
  <si>
    <t>GSLC</t>
  </si>
  <si>
    <t>United States Oil Fund LP</t>
  </si>
  <si>
    <t>First Trust Dorsey Wright Focus 5 ETF</t>
  </si>
  <si>
    <t>FV</t>
  </si>
  <si>
    <t>Deutsche X-trackers MSCI Europe Hedged Equity ETF</t>
  </si>
  <si>
    <t>DBEU</t>
  </si>
  <si>
    <t>iShares Edge MSCI USA Value Factor ETF</t>
  </si>
  <si>
    <t>VLUE</t>
  </si>
  <si>
    <t>iShares Core S&amp;P U.S. Value ETF</t>
  </si>
  <si>
    <t>IUSV</t>
  </si>
  <si>
    <t>ALPS Sector Dividend Dogs ETF</t>
  </si>
  <si>
    <t>SDOG</t>
  </si>
  <si>
    <t>Vanguard Long-Term Bond ETF</t>
  </si>
  <si>
    <t>ETRACS Alerian MLP Infrastructure Index ETN</t>
  </si>
  <si>
    <t>Vanguard Consumer Discretionary ETF</t>
  </si>
  <si>
    <t>SPDR Bloomberg Barclays Intermediate Term Corporate Bond ETF</t>
  </si>
  <si>
    <t>ITR</t>
  </si>
  <si>
    <t>PIMCO Active Bond ETF</t>
  </si>
  <si>
    <t>BOND</t>
  </si>
  <si>
    <t>Vanguard Long-Term Corporate Bond ETF</t>
  </si>
  <si>
    <t>iShares U.S. Healthcare ETF</t>
  </si>
  <si>
    <t>IYH</t>
  </si>
  <si>
    <t>Guggenheim S&amp;P 500 Pure Growth ETF</t>
  </si>
  <si>
    <t>VanEck Vectors High-Yield Municipal Index ETF</t>
  </si>
  <si>
    <t>HYD</t>
  </si>
  <si>
    <t>FlexShares iBoxx 3 Year Target Duration TIPS Index Fund</t>
  </si>
  <si>
    <t>TDTT</t>
  </si>
  <si>
    <t>Schwab Fundamental US Small Co. Index ETF</t>
  </si>
  <si>
    <t>FNDA</t>
  </si>
  <si>
    <t>iShares Core Dividend Growth ETF</t>
  </si>
  <si>
    <t>DGRO</t>
  </si>
  <si>
    <t>First Trust NASDAQ-100 Technology Sector Index Fund</t>
  </si>
  <si>
    <t>VanEck Vectors Russia ETF</t>
  </si>
  <si>
    <t>ProShares UltraShort 20+ Year Treasury</t>
  </si>
  <si>
    <t>Schwab Short-Term US Treasury ETF</t>
  </si>
  <si>
    <t>SCHO</t>
  </si>
  <si>
    <t>WisdomTree Emerging Markets High Dividend Fund</t>
  </si>
  <si>
    <t>iShares Intermediate Government/Credit Bond ETF</t>
  </si>
  <si>
    <t>WisdomTree U.S. LargeCap Dividend Fund</t>
  </si>
  <si>
    <t>Vanguard Materials ETF</t>
  </si>
  <si>
    <t>WisdomTree U.S. SmallCap Dividend Fund</t>
  </si>
  <si>
    <t>iShares U.S. Financials ETF</t>
  </si>
  <si>
    <t>IYF</t>
  </si>
  <si>
    <t>PowerShares DB Commodity Index Tracking Fund</t>
  </si>
  <si>
    <t>ProShares UltraPro QQQ</t>
  </si>
  <si>
    <t>ProShares Ultra S&amp;P 500</t>
  </si>
  <si>
    <t>SSO</t>
  </si>
  <si>
    <t>iShares MSCI Hong Kong ETF</t>
  </si>
  <si>
    <t>EWH</t>
  </si>
  <si>
    <t>Vanguard Short-Term Government Bond ETF</t>
  </si>
  <si>
    <t>VGSH</t>
  </si>
  <si>
    <t>First Trust North American Energy Infrastructure Fund</t>
  </si>
  <si>
    <t>EMLP</t>
  </si>
  <si>
    <t>PowerShares Variable Rate Preferred Portfolio</t>
  </si>
  <si>
    <t>VRP</t>
  </si>
  <si>
    <t>SPDR Blackstone / GSO Senior Loan ETF</t>
  </si>
  <si>
    <t>SRLN</t>
  </si>
  <si>
    <t>WisdomTree India Earnings Fund</t>
  </si>
  <si>
    <t>iShares MSCI Australia ETF</t>
  </si>
  <si>
    <t>EWA</t>
  </si>
  <si>
    <t>ProShares Short S&amp;P500</t>
  </si>
  <si>
    <t>FlexShares Quality Dividend Index Fund</t>
  </si>
  <si>
    <t>QDF</t>
  </si>
  <si>
    <t>PIMCO 0-5 Year High Yield Corporate Bond Index ETF</t>
  </si>
  <si>
    <t>HYS</t>
  </si>
  <si>
    <t>iShares Currency Hedged MSCI Eurozone ETF</t>
  </si>
  <si>
    <t>HEZU</t>
  </si>
  <si>
    <t>SPDR Bloomberg Barclays 1-3 Month T-Bill ETF</t>
  </si>
  <si>
    <t>BIL</t>
  </si>
  <si>
    <t>iShares Global Infrastructure ETF</t>
  </si>
  <si>
    <t>Vanguard Mega Cap Value ETF</t>
  </si>
  <si>
    <t>VanEck Vectors AMT-Free Intermediate Municipal Index ETF</t>
  </si>
  <si>
    <t>ITM</t>
  </si>
  <si>
    <t>iShares Global 100 ETF</t>
  </si>
  <si>
    <t>PowerShares FTSE RAFI US 1500 Small-Mid Portfolio</t>
  </si>
  <si>
    <t>Vanguard S&amp;P 500 Growth ETF</t>
  </si>
  <si>
    <t>VOOG</t>
  </si>
  <si>
    <t>iShares MSCI Europe Financials ETF</t>
  </si>
  <si>
    <t>EUFN</t>
  </si>
  <si>
    <t>First Trust Morningstar Dividend Leaders Index Fund</t>
  </si>
  <si>
    <t>PowerShares Financial Preferred Portfolio</t>
  </si>
  <si>
    <t>Barclays ETN+FI Enhanced Global High Yield ETN</t>
  </si>
  <si>
    <t>FIGY</t>
  </si>
  <si>
    <t>WisdomTree International SmallCap Dividend Fund</t>
  </si>
  <si>
    <t>Vanguard Tax-Exempt Bond ETF</t>
  </si>
  <si>
    <t>VTEB</t>
  </si>
  <si>
    <t>WisdomTree US Quality Dividend Growth Fund</t>
  </si>
  <si>
    <t>DGRW</t>
  </si>
  <si>
    <t>SPDR Bloomberg Barclays International Treasury Bond ETF</t>
  </si>
  <si>
    <t>iShares Global Healthcare ETF</t>
  </si>
  <si>
    <t>IXJ</t>
  </si>
  <si>
    <t>PowerShares National AMT-Free Municipal Bond Portfolio</t>
  </si>
  <si>
    <t>PZA</t>
  </si>
  <si>
    <t>Schwab Fundamental Emerging Markets Large Co. Index ETF</t>
  </si>
  <si>
    <t>FNDE</t>
  </si>
  <si>
    <t>Schwab International Small-Cap Equity ETF</t>
  </si>
  <si>
    <t>iShares U.S. Credit Bond ETF</t>
  </si>
  <si>
    <t>CRED</t>
  </si>
  <si>
    <t>iShares MSCI Spain Capped ETF</t>
  </si>
  <si>
    <t>EWP</t>
  </si>
  <si>
    <t>Deutsche X-trackers MSCI Japan Hedged Equity ETF</t>
  </si>
  <si>
    <t>DBJP</t>
  </si>
  <si>
    <t>iShares Short-Term National Muni Bond ETF</t>
  </si>
  <si>
    <t>SUB</t>
  </si>
  <si>
    <t>Goldman Sachs ActiveBeta Emerging Markets Equity ETF</t>
  </si>
  <si>
    <t>GEM</t>
  </si>
  <si>
    <t>First Trust Large Cap Core AlphaDEX Fund</t>
  </si>
  <si>
    <t>iShares U.S. Home Construction ETF</t>
  </si>
  <si>
    <t>ITB</t>
  </si>
  <si>
    <t>VelocityShares Daily Inverse VIX Short-Term ETN</t>
  </si>
  <si>
    <t>XIV</t>
  </si>
  <si>
    <t>iShares Global Tech ETF</t>
  </si>
  <si>
    <t>IXN</t>
  </si>
  <si>
    <t>SPDR MSCI ACWI ex-US ETF</t>
  </si>
  <si>
    <t>First Trust Industrials/Producer Durables AlphaDEX Fund</t>
  </si>
  <si>
    <t>FXR</t>
  </si>
  <si>
    <t>Schwab Fundamental International Small Co. Index ETF</t>
  </si>
  <si>
    <t>FNDC</t>
  </si>
  <si>
    <t>PowerShares DWA Momentum Portfolio</t>
  </si>
  <si>
    <t>Guggenheim S&amp;P 500 Equal Weight Technology ETF</t>
  </si>
  <si>
    <t>iShares U.S. Medical Devices ETF</t>
  </si>
  <si>
    <t>Direxion Daily Financial Bull 3x Shares</t>
  </si>
  <si>
    <t>Credit Suisse FI Large Cap Growth Enhanced ETN</t>
  </si>
  <si>
    <t>FLGE</t>
  </si>
  <si>
    <t>ProShares UltraShort S&amp;P500</t>
  </si>
  <si>
    <t>First Trust Utilities AlphaDEX Fund</t>
  </si>
  <si>
    <t>FXU</t>
  </si>
  <si>
    <t>PowerShares Dynamic Large Cap Value Portfolio</t>
  </si>
  <si>
    <t>PWV</t>
  </si>
  <si>
    <t>Direxion Daily Gold Miners Index Bull 3x Shares</t>
  </si>
  <si>
    <t>NUGT</t>
  </si>
  <si>
    <t>Vanguard Telecommunication Services ETF</t>
  </si>
  <si>
    <t>Vanguard Intermediate-Term Government Bond ETF</t>
  </si>
  <si>
    <t>First Trust Senior Loan Fund</t>
  </si>
  <si>
    <t>FTSL</t>
  </si>
  <si>
    <t>iShares US Financial Services ETF</t>
  </si>
  <si>
    <t>IYG</t>
  </si>
  <si>
    <t>Vanguard Russell 1000 Growth ETF</t>
  </si>
  <si>
    <t>VONG</t>
  </si>
  <si>
    <t>WisdomTree Emerging Markets SmallCap Dividend Fund</t>
  </si>
  <si>
    <t>Fidelity NASDAQ Composite Tracking Stock</t>
  </si>
  <si>
    <t>ProShares Ultra QQQ</t>
  </si>
  <si>
    <t>iShares Exponential Technologies ETF</t>
  </si>
  <si>
    <t>XT</t>
  </si>
  <si>
    <t>PowerShares S&amp;P 500 Quality Portfolio</t>
  </si>
  <si>
    <t>SPHQ</t>
  </si>
  <si>
    <t>PowerShares Buyback Achievers Portfolio</t>
  </si>
  <si>
    <t>iShares MSCI Switzerland Capped ETF</t>
  </si>
  <si>
    <t>EWL</t>
  </si>
  <si>
    <t>iShares Mortgage Real Estate Capped ETF</t>
  </si>
  <si>
    <t>iShares 0-5 Year TIPS Bond ETF</t>
  </si>
  <si>
    <t>STIP</t>
  </si>
  <si>
    <t>VanEck Vectors Morningstar Wide Moat ETF</t>
  </si>
  <si>
    <t>MOAT</t>
  </si>
  <si>
    <t>ROBO Global Robotics and Automation Index ETF</t>
  </si>
  <si>
    <t>ROBO</t>
  </si>
  <si>
    <t>SPDR Bloomberg Barclays Investment Grade Floating Rate ETF</t>
  </si>
  <si>
    <t>FLRN</t>
  </si>
  <si>
    <t>SPDR S&amp;P International Dividend ETF</t>
  </si>
  <si>
    <t>DWX</t>
  </si>
  <si>
    <t>iShares Latin America 40 ETF</t>
  </si>
  <si>
    <t>ProShares Short VIX Short-Term Futures ETF</t>
  </si>
  <si>
    <t>SVXY</t>
  </si>
  <si>
    <t>iShares MSCI Mexico Capped ETF</t>
  </si>
  <si>
    <t>EWW</t>
  </si>
  <si>
    <t>Vanguard Mega Cap ETF</t>
  </si>
  <si>
    <t>WisdomTree U.S. High Dividend Fund</t>
  </si>
  <si>
    <t>First Trust Tactical High Yield ETF</t>
  </si>
  <si>
    <t>HYLS</t>
  </si>
  <si>
    <t>iShares Currency Hedged MSCI Japan ETF</t>
  </si>
  <si>
    <t>HEWJ</t>
  </si>
  <si>
    <t>SPDR S&amp;P Global Natural Resources ETF</t>
  </si>
  <si>
    <t>GNR</t>
  </si>
  <si>
    <t>VanEck Vectors Oil Services ETF</t>
  </si>
  <si>
    <t>OIH</t>
  </si>
  <si>
    <t>iShares PHLX Semiconductor ETF</t>
  </si>
  <si>
    <t>SOXX</t>
  </si>
  <si>
    <t>UBS AG FI Enhanced Large Cap Growth ETN</t>
  </si>
  <si>
    <t>FBGX</t>
  </si>
  <si>
    <t>iShares S&amp;P GSCI Commodity Indexed Trust</t>
  </si>
  <si>
    <t>iShares Core Total USD Bond Market ETF</t>
  </si>
  <si>
    <t>IUSB</t>
  </si>
  <si>
    <t>Powershares Fundamental High Yield Corporate Bond Portfolio</t>
  </si>
  <si>
    <t>PHB</t>
  </si>
  <si>
    <t>iShares North American Tech ETF</t>
  </si>
  <si>
    <t>iPath S&amp;P 500 VIX Short-Term Futures ETN</t>
  </si>
  <si>
    <t>PowerShares FTSE RAFI Developed Markets ex-US Portfolio</t>
  </si>
  <si>
    <t>PXF</t>
  </si>
  <si>
    <t>Guggenheim Ultra Short Duration ETF</t>
  </si>
  <si>
    <t>GSY</t>
  </si>
  <si>
    <t>Vanguard Russell 1000 Value ETF</t>
  </si>
  <si>
    <t>VONV</t>
  </si>
  <si>
    <t>iShares India 50 ETF</t>
  </si>
  <si>
    <t>First Trust Enhanced Short Maturity ETF</t>
  </si>
  <si>
    <t>FTSM</t>
  </si>
  <si>
    <t>First Trust NYSE Arca Biotechnology Index Fund</t>
  </si>
  <si>
    <t>iShares Core MSCI Pacific ETF</t>
  </si>
  <si>
    <t>IPAC</t>
  </si>
  <si>
    <t>PowerShares S&amp;P MidCap Low Volatility Portfolio</t>
  </si>
  <si>
    <t>XMLV</t>
  </si>
  <si>
    <t>iShares Dow Jones U.S. ETF</t>
  </si>
  <si>
    <t>IYY</t>
  </si>
  <si>
    <t>First Trust Financials AlphaDEX Fund</t>
  </si>
  <si>
    <t>FXO</t>
  </si>
  <si>
    <t>iShares Core 1-5 Year USD Bond ETF</t>
  </si>
  <si>
    <t>ISTB</t>
  </si>
  <si>
    <t>WisdomTree Europe SmallCap Dividend Fund</t>
  </si>
  <si>
    <t>FlexShares Morningstar US Market Factor Tilt Index Fund</t>
  </si>
  <si>
    <t>TILT</t>
  </si>
  <si>
    <t>ETFMG Prime Cyber Security ETF</t>
  </si>
  <si>
    <t>HACK</t>
  </si>
  <si>
    <t>Vanguard Russell 2000 ETF</t>
  </si>
  <si>
    <t>VTWO</t>
  </si>
  <si>
    <t>SPDR S&amp;P 600 Small Cap Growth ETF</t>
  </si>
  <si>
    <t>Guggenheim BulletShares 2018 High Yield Corporate Bond ETF</t>
  </si>
  <si>
    <t>BSJI</t>
  </si>
  <si>
    <t>KraneShares CSI China Internet ETF</t>
  </si>
  <si>
    <t>KWEB</t>
  </si>
  <si>
    <t>SPDR Bloomberg Barclays Aggregate Bond ETF</t>
  </si>
  <si>
    <t>BNDS</t>
  </si>
  <si>
    <t>ETFS Physical Swiss Gold Shares</t>
  </si>
  <si>
    <t>Schwab Intermediate-Term US Treasury ETF</t>
  </si>
  <si>
    <t>SCHR</t>
  </si>
  <si>
    <t>IQ Hedge Multi-Strategy Tracker ETF</t>
  </si>
  <si>
    <t>iShares Core Growth Allocation ETF</t>
  </si>
  <si>
    <t>iShares U.S. Energy ETF</t>
  </si>
  <si>
    <t>IYE</t>
  </si>
  <si>
    <t>iShares North American Tech-Software ETF</t>
  </si>
  <si>
    <t>Fidelity MSCI Information Technology Index ETF</t>
  </si>
  <si>
    <t>FTEC</t>
  </si>
  <si>
    <t>First Trust Large Cap Value AlphaDEX Fund</t>
  </si>
  <si>
    <t>FTA</t>
  </si>
  <si>
    <t>J.P. Morgan Diversified Return International Equity ETF</t>
  </si>
  <si>
    <t>JPIN</t>
  </si>
  <si>
    <t>Guggenheim BulletShares 2018 Corporate Bond ETF</t>
  </si>
  <si>
    <t>BSCI</t>
  </si>
  <si>
    <t>PIMCO 1-5 Year US TIPS Index ETF</t>
  </si>
  <si>
    <t>STPZ</t>
  </si>
  <si>
    <t>Vanguard Emerging Markets Government Bond ETF</t>
  </si>
  <si>
    <t>VWOB</t>
  </si>
  <si>
    <t>SPDR S&amp;P China ETF</t>
  </si>
  <si>
    <t>First Trust Health Care AlphaDEX Fund</t>
  </si>
  <si>
    <t>FXH</t>
  </si>
  <si>
    <t>Guggenheim BulletShares 2020 Corporate Bond ETF</t>
  </si>
  <si>
    <t>BSCK</t>
  </si>
  <si>
    <t>iShares Russell Top 200 Growth ETF</t>
  </si>
  <si>
    <t>IWY</t>
  </si>
  <si>
    <t>First Trust Nasdaq Bank ETF</t>
  </si>
  <si>
    <t>FTXO</t>
  </si>
  <si>
    <t>Guggenheim BulletShares 2019 Corporate Bond ETF</t>
  </si>
  <si>
    <t>BSCJ</t>
  </si>
  <si>
    <t>SPDR S&amp;P North American Natural Resources ETF</t>
  </si>
  <si>
    <t>NANR</t>
  </si>
  <si>
    <t>VanEck Vectors Fallen Angel High Yield Bond ETF</t>
  </si>
  <si>
    <t>ANGL</t>
  </si>
  <si>
    <t>SPDR S&amp;P World ex-US ETF</t>
  </si>
  <si>
    <t>Global X Superdividend ETF</t>
  </si>
  <si>
    <t>SDIV</t>
  </si>
  <si>
    <t>SPDR S&amp;P 400 Mid Cap Growth ETF</t>
  </si>
  <si>
    <t>SPDR S&amp;P Homebuilders ETF</t>
  </si>
  <si>
    <t>PowerShares Taxable Municipal Bond Portfolio</t>
  </si>
  <si>
    <t>PowerShares S&amp;P SmallCap Low Volatility Portfolio</t>
  </si>
  <si>
    <t>XSLV</t>
  </si>
  <si>
    <t>First Trust Cloud Computing ETF</t>
  </si>
  <si>
    <t>SKYY</t>
  </si>
  <si>
    <t>SPDR Bloomberg Barclays TIPS ETF</t>
  </si>
  <si>
    <t>iShares North American Natural Resources ETF</t>
  </si>
  <si>
    <t>Powershares FTSE RAFI Emerging Markets Portfolio</t>
  </si>
  <si>
    <t>PXH</t>
  </si>
  <si>
    <t>iShares U.S. Industrials ETF</t>
  </si>
  <si>
    <t>IYJ</t>
  </si>
  <si>
    <t>iShares U.S. Utilities ETF</t>
  </si>
  <si>
    <t>FlexShares International Quality Dividend Index Fund</t>
  </si>
  <si>
    <t>IQDF</t>
  </si>
  <si>
    <t>FlexShares Morningstar Developed Markets ex-US Factor Tilt</t>
  </si>
  <si>
    <t>TLTD</t>
  </si>
  <si>
    <t>Columbia Emerging Markets Consumer ETF</t>
  </si>
  <si>
    <t>ECON</t>
  </si>
  <si>
    <t>iShares Morningstar Large-Cap ETF</t>
  </si>
  <si>
    <t>UBS AG FI Enhanced Global High Yield ETN</t>
  </si>
  <si>
    <t>FIHD</t>
  </si>
  <si>
    <t>FlexShares STOXX Global Broad Infrastructure Index Fund</t>
  </si>
  <si>
    <t>NFRA</t>
  </si>
  <si>
    <t>Fidelity MSCI Financials Index ETF</t>
  </si>
  <si>
    <t>FNCL</t>
  </si>
  <si>
    <t>ProShares UltraPro S&amp;P500</t>
  </si>
  <si>
    <t>PowerShares High Yield Equity Dividend Achievers Portfolio</t>
  </si>
  <si>
    <t>PEY</t>
  </si>
  <si>
    <t>SPDR S&amp;P 500 Growth ETF</t>
  </si>
  <si>
    <t>SPYG</t>
  </si>
  <si>
    <t>SPDR S&amp;P 600 Small Cap Value ETF</t>
  </si>
  <si>
    <t>SPDR S&amp;P International Small Cap ETF</t>
  </si>
  <si>
    <t>iShares MSCI KLD 400 Social ETF</t>
  </si>
  <si>
    <t>PowerShares International Dividend Achievers Portfolio</t>
  </si>
  <si>
    <t>SPDR S&amp;P Insurance ETF</t>
  </si>
  <si>
    <t>WisdomTree U.S. Dividend ex-Financials Fund</t>
  </si>
  <si>
    <t>iShares MSCI Italy Capped ETF</t>
  </si>
  <si>
    <t>EWI</t>
  </si>
  <si>
    <t>SPDR S&amp;P Aerospace &amp; Defense ETF</t>
  </si>
  <si>
    <t>XAR</t>
  </si>
  <si>
    <t>iShares Global Energy ETF</t>
  </si>
  <si>
    <t>IXC</t>
  </si>
  <si>
    <t>First Trust US Equity Opportunities ETF</t>
  </si>
  <si>
    <t>FPX</t>
  </si>
  <si>
    <t>First Trust Multi-Asset Diversified Income Index Fund</t>
  </si>
  <si>
    <t>MDIV</t>
  </si>
  <si>
    <t>Guggenheim BulletShares 2019 High Yield Corporate Bond ETF</t>
  </si>
  <si>
    <t>BSJJ</t>
  </si>
  <si>
    <t>iShares Transportation Average ETF</t>
  </si>
  <si>
    <t>IYT</t>
  </si>
  <si>
    <t>Fidelity MSCI Health Care Index ETF</t>
  </si>
  <si>
    <t>FHLC</t>
  </si>
  <si>
    <t>WisdomTree U.S. MidCap Earnings Fund</t>
  </si>
  <si>
    <t>EZM</t>
  </si>
  <si>
    <t>Guggenheim S&amp;P 500 Pure Value ETF</t>
  </si>
  <si>
    <t>ProShares Ultra Financials</t>
  </si>
  <si>
    <t>PowerShares Water Resources Portfolio</t>
  </si>
  <si>
    <t>Goldman Sachs TreasuryAccess 0-1 Year ETF</t>
  </si>
  <si>
    <t>GBIL</t>
  </si>
  <si>
    <t>WisdomTree International Equity Fund</t>
  </si>
  <si>
    <t>DWM</t>
  </si>
  <si>
    <t>FlexShares iBoxx 5 Year Target Duration TIPS Index Fund</t>
  </si>
  <si>
    <t>TDTF</t>
  </si>
  <si>
    <t>iShares 10+ Year Credit Bond ETF</t>
  </si>
  <si>
    <t>iShares Micro-Cap ETF</t>
  </si>
  <si>
    <t>IWC</t>
  </si>
  <si>
    <t>VanEck Vectors Agribusiness ETF</t>
  </si>
  <si>
    <t>PIMCO Investment Grade Corporate Bond Index ETF</t>
  </si>
  <si>
    <t>CORP</t>
  </si>
  <si>
    <t>iShares Morningstar Large-Cap Growth ETF</t>
  </si>
  <si>
    <t>iShares California Muni Bond ETF</t>
  </si>
  <si>
    <t>PowerShares KBW Bank Portfolio</t>
  </si>
  <si>
    <t>KBWB</t>
  </si>
  <si>
    <t>First Trust Dorsey Wright International Focus 5 ETF</t>
  </si>
  <si>
    <t>IFV</t>
  </si>
  <si>
    <t>SPDR NYSE Technology ETF</t>
  </si>
  <si>
    <t>XNTK</t>
  </si>
  <si>
    <t>iShares Core Moderate Allocation ETF</t>
  </si>
  <si>
    <t>iShares Morningstar Mid-Cap ETF</t>
  </si>
  <si>
    <t>SPDR S&amp;P 600 Small Cap ETF</t>
  </si>
  <si>
    <t>Vanguard S&amp;P 500 Value ETF</t>
  </si>
  <si>
    <t>VOOV</t>
  </si>
  <si>
    <t>SPDR S&amp;P Metals &amp; Mining ETF</t>
  </si>
  <si>
    <t>iPath Bloomberg Commodity Index Total Return ETN</t>
  </si>
  <si>
    <t>Guggenheim BulletShares 2021 Corporate Bond ETF</t>
  </si>
  <si>
    <t>BSCL</t>
  </si>
  <si>
    <t>Oppenheimer Large Cap Revenue ETF</t>
  </si>
  <si>
    <t>First Trust Low Duration Opportunities ETF</t>
  </si>
  <si>
    <t>LMBS</t>
  </si>
  <si>
    <t>Direxion Daily Junior Gold Miners Index Bull 3X Shares</t>
  </si>
  <si>
    <t>JNUG</t>
  </si>
  <si>
    <t>PowerShares Aerospace &amp; Defense Portfolio</t>
  </si>
  <si>
    <t>Vanguard S&amp;P Mid-Cap 400 ETF</t>
  </si>
  <si>
    <t>IVOO</t>
  </si>
  <si>
    <t>iShares International Treasury Bond ETF</t>
  </si>
  <si>
    <t>SPDR S&amp;P 400 Mid Cap Value ETF</t>
  </si>
  <si>
    <t>Vanguard Russell 1000 ETF</t>
  </si>
  <si>
    <t>VONE</t>
  </si>
  <si>
    <t>Vident International Equity Fund</t>
  </si>
  <si>
    <t>VIDI</t>
  </si>
  <si>
    <t>ProShares UltraPro Short S&amp;P500</t>
  </si>
  <si>
    <t>SPXU</t>
  </si>
  <si>
    <t>PowerShares Dynamic Pharmaceuticals Portfolio</t>
  </si>
  <si>
    <t>PowerShares DB Agriculture Fund</t>
  </si>
  <si>
    <t>First Trust NASDAQ Technology Dividend Index Fund</t>
  </si>
  <si>
    <t>TDIV</t>
  </si>
  <si>
    <t>iShares Core Aggressive Allocation ETF</t>
  </si>
  <si>
    <t>VanEck Vectors Biotech ETF</t>
  </si>
  <si>
    <t>BBH</t>
  </si>
  <si>
    <t>iPath S&amp;P GSCI Crude Oil Total Return ETN</t>
  </si>
  <si>
    <t>Vanguard S&amp;P Small-Cap 600 ETF</t>
  </si>
  <si>
    <t>VIOO</t>
  </si>
  <si>
    <t>First Trust Mid Cap Core AlphaDEX Fund</t>
  </si>
  <si>
    <t>Vanguard S&amp;P Mid-Cap 400 Growth ETF</t>
  </si>
  <si>
    <t>IVOG</t>
  </si>
  <si>
    <t>PowerShares CEF Income Composite Portfolio</t>
  </si>
  <si>
    <t>iShares U.S. Consumer Services ETF</t>
  </si>
  <si>
    <t>IYC</t>
  </si>
  <si>
    <t>Guggenheim S&amp;P 500 Top 50 ETF</t>
  </si>
  <si>
    <t>ProShares Ultra Bloomberg Crude Oil</t>
  </si>
  <si>
    <t>VanEck Vectors Semiconductor ETF</t>
  </si>
  <si>
    <t>SMH</t>
  </si>
  <si>
    <t>Direxion Daily Small Cap Bear 3x Shares</t>
  </si>
  <si>
    <t>Guggenheim S&amp;P 500 Equal Weight Healthcare ETF</t>
  </si>
  <si>
    <t>iShares Currency Hedged MSCI Germany ETF</t>
  </si>
  <si>
    <t>HEWG</t>
  </si>
  <si>
    <t>First Trust Large Cap Growth AlphaDEX Fund</t>
  </si>
  <si>
    <t>FTC</t>
  </si>
  <si>
    <t>iShares MSCI France ETF</t>
  </si>
  <si>
    <t>EWQ</t>
  </si>
  <si>
    <t>iShares U.S. Consumer Goods ETF</t>
  </si>
  <si>
    <t>IYK</t>
  </si>
  <si>
    <t>ProShares Large Cap Core Plus</t>
  </si>
  <si>
    <t>iShares U.S. Regional Banks ETF</t>
  </si>
  <si>
    <t>PowerShares S&amp;P International Developed Low Volatility ETF</t>
  </si>
  <si>
    <t>IDLV</t>
  </si>
  <si>
    <t>First Trust Technology AlphaDEX Fund</t>
  </si>
  <si>
    <t>FXL</t>
  </si>
  <si>
    <t>ProShares UltraPro Short QQQ</t>
  </si>
  <si>
    <t>SQQQ</t>
  </si>
  <si>
    <t>iShares U.S. Pharmaceuticals ETF</t>
  </si>
  <si>
    <t>Vanguard S&amp;P Mid-Cap 400 Value ETF</t>
  </si>
  <si>
    <t>IVOV</t>
  </si>
  <si>
    <t>SPDR Bloomberg Barclays Intermediate Term Treasury ETF</t>
  </si>
  <si>
    <t>ITE</t>
  </si>
  <si>
    <t>iShares MSCI Frontier 100 ETF</t>
  </si>
  <si>
    <t>FM</t>
  </si>
  <si>
    <t>iShares U.S. Basic Materials ETF</t>
  </si>
  <si>
    <t>IYM</t>
  </si>
  <si>
    <t>SPDR Nuveen S&amp;P High Yield Municipal Bond ETF</t>
  </si>
  <si>
    <t>HYMB</t>
  </si>
  <si>
    <t>Direxion Daily Small Cap Bull 3x Shares</t>
  </si>
  <si>
    <t>ProShares Ultra VIX Short-Term Futures ETF</t>
  </si>
  <si>
    <t>UVXY</t>
  </si>
  <si>
    <t>iShares Global Consumer Staples ETF</t>
  </si>
  <si>
    <t>Guggenheim S&amp;P Global Water Index ETF</t>
  </si>
  <si>
    <t>Goldman Sachs ActiveBeta International Equity ETF</t>
  </si>
  <si>
    <t>GSIE</t>
  </si>
  <si>
    <t>iShares MSCI USA ESG Select ETF</t>
  </si>
  <si>
    <t>SUSA</t>
  </si>
  <si>
    <t>iShares 10-20 Year Treasury Bond ETF</t>
  </si>
  <si>
    <t>Global X MLP ETF</t>
  </si>
  <si>
    <t>MLPA</t>
  </si>
  <si>
    <t>First Trust Developed Markets ex-US AlphaDEX Fund</t>
  </si>
  <si>
    <t>FDT</t>
  </si>
  <si>
    <t>Deutsche X-trackers Harvest CSI 300 China A-Shares ETF</t>
  </si>
  <si>
    <t>ASHR</t>
  </si>
  <si>
    <t>Vanguard Extended Duration Treasury ETF</t>
  </si>
  <si>
    <t>iShares MSCI Russia Capped ETF</t>
  </si>
  <si>
    <t>ERUS</t>
  </si>
  <si>
    <t>Guggenheim BulletShares 2022 Corporate Bond ETF</t>
  </si>
  <si>
    <t>BSCM</t>
  </si>
  <si>
    <t>WisdomTree U.S. Total Dividend Fund</t>
  </si>
  <si>
    <t>Guggenheim BulletShares 2017 Corporate Bond ETF</t>
  </si>
  <si>
    <t>BSCH</t>
  </si>
  <si>
    <t>ProShares Short 20+ Year Treasury</t>
  </si>
  <si>
    <t>WisdomTree Japan SmallCap Dividend Fund</t>
  </si>
  <si>
    <t>iShares MSCI Singapore Capped ETF</t>
  </si>
  <si>
    <t>EWS</t>
  </si>
  <si>
    <t>Powershares DB US Dollar Index Bullish Fund</t>
  </si>
  <si>
    <t>First Trust Europe AlphaDEX Fund</t>
  </si>
  <si>
    <t>FEP</t>
  </si>
  <si>
    <t>Direxion Daily S&amp;P 500 Bull 3x Shares</t>
  </si>
  <si>
    <t>SPXL</t>
  </si>
  <si>
    <t>Global X Lithium &amp; Battery Tech ETF</t>
  </si>
  <si>
    <t>SPDR Bloomberg Barclays Long Term Treasury ETF</t>
  </si>
  <si>
    <t>SPDR S&amp;P Emerging Markets ETF</t>
  </si>
  <si>
    <t>Vanguard International Dividend Appreciation ETF</t>
  </si>
  <si>
    <t>VIGI</t>
  </si>
  <si>
    <t>UBS AG FI Enhanced Europe 50 ETN</t>
  </si>
  <si>
    <t>FIEE</t>
  </si>
  <si>
    <t>iShares International Developed Real Estate ETF</t>
  </si>
  <si>
    <t>Guggenheim BulletShares 2020 High Yield Corporate Bond ETF</t>
  </si>
  <si>
    <t>BSJK</t>
  </si>
  <si>
    <t>Highland iBoxx Senior Loan ETF</t>
  </si>
  <si>
    <t>SNLN</t>
  </si>
  <si>
    <t>iShares Edge MSCI Multifactor USA ETF</t>
  </si>
  <si>
    <t>LRGF</t>
  </si>
  <si>
    <t>Guggenheim S&amp;P Midcap 400 Pure Growth ETF</t>
  </si>
  <si>
    <t>SPDR Wells Fargo Preferred Stock ETF</t>
  </si>
  <si>
    <t>Vident Core U.S. Bond Strategy ETF</t>
  </si>
  <si>
    <t>VBND</t>
  </si>
  <si>
    <t>iShares U.S. Healthcare Providers ETF</t>
  </si>
  <si>
    <t>Direxion Daily Energy Bull 3x Shares</t>
  </si>
  <si>
    <t>Pacer Trendpilot 750 ETF</t>
  </si>
  <si>
    <t>PTLC</t>
  </si>
  <si>
    <t>iShares Emerging Markets High Yield Bond ETF</t>
  </si>
  <si>
    <t>EMHY</t>
  </si>
  <si>
    <t>FlexShares Morningstar Emerging Markets Factor Tilt Index</t>
  </si>
  <si>
    <t>TLTE</t>
  </si>
  <si>
    <t>iShares 0-5 Year Investment Grade Corporate Bond ETF</t>
  </si>
  <si>
    <t>SLQD</t>
  </si>
  <si>
    <t>ETFS Physical Platinum Shares</t>
  </si>
  <si>
    <t>Vanguard Long-Term Government Bond ETF</t>
  </si>
  <si>
    <t>ProShares Russell 2000 Dividend Growers ETF</t>
  </si>
  <si>
    <t>SMDV</t>
  </si>
  <si>
    <t>PowerShares S&amp;P SmallCap Information Technology Portfolio</t>
  </si>
  <si>
    <t>Direxion Daily Gold Miners Index Bear 3x Shares</t>
  </si>
  <si>
    <t>DUST</t>
  </si>
  <si>
    <t>Oppenheimer Small Cap Revenue ETF</t>
  </si>
  <si>
    <t>Barclays ETN+FI Enhanced Europe 50 ETN</t>
  </si>
  <si>
    <t>FEEU</t>
  </si>
  <si>
    <t>VictoryShares US EQ Income Enhanced Volatility Wtd Index ETF</t>
  </si>
  <si>
    <t>CDC</t>
  </si>
  <si>
    <t>First Trust Nasdaq-100 Equal Weighted Index Fund</t>
  </si>
  <si>
    <t>First Trust Stoxx European Select Dividend Index Fund</t>
  </si>
  <si>
    <t>iShares MSCI World ETF</t>
  </si>
  <si>
    <t>URTH</t>
  </si>
  <si>
    <t>VelocityShares 3X Long Natural Gas ETN</t>
  </si>
  <si>
    <t>UGAZ</t>
  </si>
  <si>
    <t>Oppenheimer Ultra Dividend Revenue ETF</t>
  </si>
  <si>
    <t>RDIV</t>
  </si>
  <si>
    <t>Vident Core US Equity Fund</t>
  </si>
  <si>
    <t>VUSE</t>
  </si>
  <si>
    <t>Vanguard International High Dividend Yield ETF</t>
  </si>
  <si>
    <t>VYMI</t>
  </si>
  <si>
    <t>iShares MSCI Emerging Markets Asia ETF</t>
  </si>
  <si>
    <t>EEMA</t>
  </si>
  <si>
    <t>SPDR Russell 3000 ETF</t>
  </si>
  <si>
    <t>THRK</t>
  </si>
  <si>
    <t>SPDR Citi International Government Inflation-Protected Bond ETF</t>
  </si>
  <si>
    <t>Global X Robotics &amp; Artificial Intelligence ETF</t>
  </si>
  <si>
    <t>BOTZ</t>
  </si>
  <si>
    <t>PowerShares Optimum Yield Diversified Commodity Strategy No K-1 Portfolio</t>
  </si>
  <si>
    <t>PDBC</t>
  </si>
  <si>
    <t>WisdomTree International Hedged Quality Dividend Growth Fund</t>
  </si>
  <si>
    <t>IHDG</t>
  </si>
  <si>
    <t>iShares MSCI Chile Capped ETF</t>
  </si>
  <si>
    <t>WisdomTree U.S. SmallCap Earnings Fund</t>
  </si>
  <si>
    <t>United States Natural Gas Fund LP</t>
  </si>
  <si>
    <t>First Trust Capital Strength ETF</t>
  </si>
  <si>
    <t>FTCS</t>
  </si>
  <si>
    <t>iShares MSCI Indonesia ETF</t>
  </si>
  <si>
    <t>VictoryShares US 500 Enhanced Volatility Wtd Index ETF</t>
  </si>
  <si>
    <t>CFO</t>
  </si>
  <si>
    <t>SPDR S&amp;P Emerging Markets Small Cap ETF</t>
  </si>
  <si>
    <t>EWX</t>
  </si>
  <si>
    <t>InfraCap MLP ETF</t>
  </si>
  <si>
    <t>AMZA</t>
  </si>
  <si>
    <t>United States Commodity Index Fund</t>
  </si>
  <si>
    <t>USCI</t>
  </si>
  <si>
    <t>ProShares Ultra NASDAQ Biotechnology</t>
  </si>
  <si>
    <t>First Trust Small Cap Core AlphaDEX Fund</t>
  </si>
  <si>
    <t>FYX</t>
  </si>
  <si>
    <t>SPDR Russell 1000 Momentum Focus</t>
  </si>
  <si>
    <t>ONEO</t>
  </si>
  <si>
    <t>VanEck Vectors Preferred Securities ex Financials ETF</t>
  </si>
  <si>
    <t>PFXF</t>
  </si>
  <si>
    <t>Guggenheim S&amp;P 500 Equal Weight Consumer Staples ETF</t>
  </si>
  <si>
    <t>PowerShares Dynamic Large Cap Growth Portfolio</t>
  </si>
  <si>
    <t>PWB</t>
  </si>
  <si>
    <t>Barclays ETN+ Select MLP ETN</t>
  </si>
  <si>
    <t>ATMP</t>
  </si>
  <si>
    <t>iShares Asia 50 ETF</t>
  </si>
  <si>
    <t>PowerShares NASDAQ Internet Portfolio</t>
  </si>
  <si>
    <t>First Trust Dow Jones Global Select Dividend Index Fund</t>
  </si>
  <si>
    <t>iShares Core International Aggregate Bond ETF</t>
  </si>
  <si>
    <t>IAGG</t>
  </si>
  <si>
    <t>iShares MSCI Sweden Capped ETF</t>
  </si>
  <si>
    <t>EWD</t>
  </si>
  <si>
    <t>WisdomTree Dynamic Currency Hedged International Equity Fund</t>
  </si>
  <si>
    <t>DDWM</t>
  </si>
  <si>
    <t>iShares Agency Bond ETF</t>
  </si>
  <si>
    <t>iShares Global Financials ETF</t>
  </si>
  <si>
    <t>IXG</t>
  </si>
  <si>
    <t>iShares MSCI ACWI Low Carbon Target ETF</t>
  </si>
  <si>
    <t>CRBN</t>
  </si>
  <si>
    <t>Guggenheim Bulletshares 2017 High Yield Corporate Bond ETF</t>
  </si>
  <si>
    <t>BSJH</t>
  </si>
  <si>
    <t>PowerShares Treasury Collateral Portfolio</t>
  </si>
  <si>
    <t>CLTL</t>
  </si>
  <si>
    <t>SPDR Russell 1000 Low Volatility Focus</t>
  </si>
  <si>
    <t>ONEV</t>
  </si>
  <si>
    <t>iShares MSCI Malaysia ETF</t>
  </si>
  <si>
    <t>EWM</t>
  </si>
  <si>
    <t>Principal Active Global Dividend Income ETF</t>
  </si>
  <si>
    <t>GDVD</t>
  </si>
  <si>
    <t>iShares Morningstar Small Cap Value ETF</t>
  </si>
  <si>
    <t>iShares Core Conservative Allocation ETF</t>
  </si>
  <si>
    <t>First Trust Consumer Staples AlphaDEX Fund</t>
  </si>
  <si>
    <t>FXG</t>
  </si>
  <si>
    <t>SPDR S&amp;P Pharmaceuticals ETF</t>
  </si>
  <si>
    <t>iShares Global REIT ETF</t>
  </si>
  <si>
    <t>REET</t>
  </si>
  <si>
    <t>SPDR S&amp;P Emerging Markets Dividend ETF</t>
  </si>
  <si>
    <t>EDIV</t>
  </si>
  <si>
    <t>iShares iBonds Dec 2021 Term Corporate ETF</t>
  </si>
  <si>
    <t>IBDM</t>
  </si>
  <si>
    <t>O'Shares FTSE US Quality Dividend ETF</t>
  </si>
  <si>
    <t>OUSA</t>
  </si>
  <si>
    <t>iShares U.S. Telecommunications ETF</t>
  </si>
  <si>
    <t>IYZ</t>
  </si>
  <si>
    <t>Global X SuperDividend US ETF</t>
  </si>
  <si>
    <t>DIV</t>
  </si>
  <si>
    <t>SPDR S&amp;P Emerging Asia Pacific ETF</t>
  </si>
  <si>
    <t>iShares Residential Real Estate Capped ETF</t>
  </si>
  <si>
    <t>Fidelity MSCI Energy Index ETF</t>
  </si>
  <si>
    <t>FENY</t>
  </si>
  <si>
    <t>Fidelity MSCI Real Estate Index ETF</t>
  </si>
  <si>
    <t>FREL</t>
  </si>
  <si>
    <t>iShares MSCI Turkey ETF</t>
  </si>
  <si>
    <t>ETRACS Monthly Pay 2xLeveraged Mortgage REIT ETN</t>
  </si>
  <si>
    <t>MORL</t>
  </si>
  <si>
    <t>Franklin LibertyQ Emerging Markets ETF</t>
  </si>
  <si>
    <t>FLQE</t>
  </si>
  <si>
    <t>ProShares S&amp;P MidCap 400 Dividend Aristocrats ETF</t>
  </si>
  <si>
    <t>REGL</t>
  </si>
  <si>
    <t>WisdomTree International LargeCap Dividend Fund</t>
  </si>
  <si>
    <t>iShares Currency Hedged MSCI Emerging Markets ETF</t>
  </si>
  <si>
    <t>HEEM</t>
  </si>
  <si>
    <t>SPDR Russell 1000 Yield Focus</t>
  </si>
  <si>
    <t>ONEY</t>
  </si>
  <si>
    <t>iShares iBonds Dec 2020 Term Corporate ETF</t>
  </si>
  <si>
    <t>IBDL</t>
  </si>
  <si>
    <t>Direxion Daily S&amp;P 500 Bear 3X Shares</t>
  </si>
  <si>
    <t>SPXS</t>
  </si>
  <si>
    <t>iShares MSCI Global Gold Miners ETF</t>
  </si>
  <si>
    <t>RING</t>
  </si>
  <si>
    <t>iShares MSCI South Africa ETF</t>
  </si>
  <si>
    <t>EZA</t>
  </si>
  <si>
    <t>Legg Mason Low Volatility High Dividend ETF</t>
  </si>
  <si>
    <t>LVHD</t>
  </si>
  <si>
    <t>iShares iBonds Dec 2019 Term Corporate ETF</t>
  </si>
  <si>
    <t>IBDK</t>
  </si>
  <si>
    <t>iShares Morningstar Mid-Cap Value ETF</t>
  </si>
  <si>
    <t>First Trust Consumer Discretionary AlphaDEX Fund</t>
  </si>
  <si>
    <t>FXD</t>
  </si>
  <si>
    <t>First Trust Emerging Markets AlphaDEX Fund</t>
  </si>
  <si>
    <t>FEM</t>
  </si>
  <si>
    <t>iShares U.S. Oil &amp; Gas Exploration &amp; Production ETF</t>
  </si>
  <si>
    <t>iShares Morningstar Large Cap Value ETF</t>
  </si>
  <si>
    <t>PowerShares DB Oil Fund</t>
  </si>
  <si>
    <t>iShares MSCI Thailand Capped ETF</t>
  </si>
  <si>
    <t>Global X Silver Miners ETF</t>
  </si>
  <si>
    <t>VelocityShares 3x Long Crude Oil ETN</t>
  </si>
  <si>
    <t>UWT</t>
  </si>
  <si>
    <t>Guggenheim Solar ETF</t>
  </si>
  <si>
    <t>Global X MSCI Greece ETF</t>
  </si>
  <si>
    <t>GREK</t>
  </si>
  <si>
    <t>SPDR S&amp;P Retail ETF</t>
  </si>
  <si>
    <t>iShares Emerging Markets Dividend ETF</t>
  </si>
  <si>
    <t>DVYE</t>
  </si>
  <si>
    <t>ProShares Short QQQ</t>
  </si>
  <si>
    <t>PowerShares S&amp;P Emerging Markets Momentum Portfolio</t>
  </si>
  <si>
    <t>EEMO</t>
  </si>
  <si>
    <t>iShares MSCI Poland Capped ETF</t>
  </si>
  <si>
    <t>First Trust RiverFront Dynamic Developed International</t>
  </si>
  <si>
    <t>RFDI</t>
  </si>
  <si>
    <t>ETRACS Alerian MLP Index ETN</t>
  </si>
  <si>
    <t>AMU</t>
  </si>
  <si>
    <t>ETFS Physical Silver Shares</t>
  </si>
  <si>
    <t>PowerShares KBW Premium Yield Equity REIT Portfolio</t>
  </si>
  <si>
    <t>KBWY</t>
  </si>
  <si>
    <t>John Hancock Multifactor Large Cap ETF</t>
  </si>
  <si>
    <t>JHML</t>
  </si>
  <si>
    <t>VanEck Vectors Emerging Markets High Yield Bond ETF</t>
  </si>
  <si>
    <t>HYEM</t>
  </si>
  <si>
    <t>Fidelity MSCI Industrials Index ETF</t>
  </si>
  <si>
    <t>FIDU</t>
  </si>
  <si>
    <t>ETFS Physical Precious Metals Basket Shares</t>
  </si>
  <si>
    <t>GLTR</t>
  </si>
  <si>
    <t>ProShares Short Russell2000</t>
  </si>
  <si>
    <t>Direxion Daily 20+ Year Treasury Bear 3x Shares</t>
  </si>
  <si>
    <t>VictoryShares US 500 Volatility Wtd Index Fund</t>
  </si>
  <si>
    <t>CFA</t>
  </si>
  <si>
    <t>VelocityShares Daily 2x VIX Short-Term ETN</t>
  </si>
  <si>
    <t>TVIX</t>
  </si>
  <si>
    <t>Guggenheim Multi-Asset Income ETF</t>
  </si>
  <si>
    <t>Pacer Trendpilot 450 ETF</t>
  </si>
  <si>
    <t>PTMC</t>
  </si>
  <si>
    <t>Direxion Daily Technology Bull 3x Shares</t>
  </si>
  <si>
    <t>Vanguard Russell 3000 ETF</t>
  </si>
  <si>
    <t>VTHR</t>
  </si>
  <si>
    <t>ProShares UltraShort QQQ</t>
  </si>
  <si>
    <t>iShares MSCI Global Metals &amp; Mining Producers ETF</t>
  </si>
  <si>
    <t>PICK</t>
  </si>
  <si>
    <t>ProShares Investment Grade-Interest Rate Hedged</t>
  </si>
  <si>
    <t>IGHG</t>
  </si>
  <si>
    <t>iShares Convertible Bond ETF</t>
  </si>
  <si>
    <t>ICVT</t>
  </si>
  <si>
    <t>SPDR S&amp;P 500 Value ETF</t>
  </si>
  <si>
    <t>SPYV</t>
  </si>
  <si>
    <t>ProShares Ultra Dow30</t>
  </si>
  <si>
    <t>Direxion Daily Semiconductor Bull 3x Shares</t>
  </si>
  <si>
    <t>Oppenheimer Mid Cap Revenue ETF</t>
  </si>
  <si>
    <t>SPDR SSGA Gender Diversity Index ETF</t>
  </si>
  <si>
    <t>SHE</t>
  </si>
  <si>
    <t>First Trust Chindia ETF</t>
  </si>
  <si>
    <t>iShares Morningstar Multi-Asset Income ETF</t>
  </si>
  <si>
    <t>IYLD</t>
  </si>
  <si>
    <t>First Trust Dorsey Wright Dynamic Focus 5 ETF</t>
  </si>
  <si>
    <t>FVC</t>
  </si>
  <si>
    <t>iShares Global Telecom ETF</t>
  </si>
  <si>
    <t>IXP</t>
  </si>
  <si>
    <t>Powershares S&amp;P 500 BuyWrite Portfolio</t>
  </si>
  <si>
    <t>PBP</t>
  </si>
  <si>
    <t>ALPS International Sector Dividend Dogs ETF</t>
  </si>
  <si>
    <t>IDOG</t>
  </si>
  <si>
    <t>WisdomTree International High Dividend Fund</t>
  </si>
  <si>
    <t>RiverFront Strategic Income Fund</t>
  </si>
  <si>
    <t>RIGS</t>
  </si>
  <si>
    <t>CurrencyShares Euro Trust</t>
  </si>
  <si>
    <t>FXE</t>
  </si>
  <si>
    <t>iShares Global Materials ETF</t>
  </si>
  <si>
    <t>iShares iBonds Dec 2022 Term Corporate ETF</t>
  </si>
  <si>
    <t>IBDN</t>
  </si>
  <si>
    <t>VanEck Vectors India Small-Cap Index ETF</t>
  </si>
  <si>
    <t>SCIF</t>
  </si>
  <si>
    <t>Global X MLP &amp; Energy Infrastructure ETF</t>
  </si>
  <si>
    <t>MLPX</t>
  </si>
  <si>
    <t>First Trust NASDAQ ABA Community Bank Index Fund</t>
  </si>
  <si>
    <t>SPDR STOXX Europe 50 ETF</t>
  </si>
  <si>
    <t>FlexShares Quality Dividend Defensive Index Fund</t>
  </si>
  <si>
    <t>QDEF</t>
  </si>
  <si>
    <t>Guggenheim S&amp;P 500 Equal Weight Financials ETF</t>
  </si>
  <si>
    <t>iShares iBonds Dec 2018 Term Corporate ETF</t>
  </si>
  <si>
    <t>IBDH</t>
  </si>
  <si>
    <t>Fidelity MSCI Utilities Index ETF</t>
  </si>
  <si>
    <t>FUTY</t>
  </si>
  <si>
    <t>PowerShares KBW High Dividend Yield Financial Portfolio</t>
  </si>
  <si>
    <t>KBWD</t>
  </si>
  <si>
    <t>PowerShares Dynamic Building &amp; Construction Portfolio</t>
  </si>
  <si>
    <t>Fidelity MSCI Consumer Staples Index ETF</t>
  </si>
  <si>
    <t>FSTA</t>
  </si>
  <si>
    <t>PowerShares Global Listed Private Equity Portfolio</t>
  </si>
  <si>
    <t>iShares Edge MSCI Multifactor Intl ETF</t>
  </si>
  <si>
    <t>INTF</t>
  </si>
  <si>
    <t>PowerShares Dividend Achievers Portfolio</t>
  </si>
  <si>
    <t>Credit Suisse FI Enhanced Europe 50 ETN</t>
  </si>
  <si>
    <t>FIEU</t>
  </si>
  <si>
    <t>iShares J.P. Morgan EM Local Currency Bond ETF</t>
  </si>
  <si>
    <t>LEMB</t>
  </si>
  <si>
    <t>First Trust NASDAQ Cybersecurity ETF</t>
  </si>
  <si>
    <t>CIBR</t>
  </si>
  <si>
    <t>Emerging Markets Internet &amp; Ecommerce ETF</t>
  </si>
  <si>
    <t>EMQQ</t>
  </si>
  <si>
    <t>PowerShares Russell 1000 Equal Weight Portfolio</t>
  </si>
  <si>
    <t>EQAL</t>
  </si>
  <si>
    <t>JPMorgan Diversified Return U.S. Equity ETF</t>
  </si>
  <si>
    <t>JPUS</t>
  </si>
  <si>
    <t>IQ 50 Percent Hedged FTSE International ETF</t>
  </si>
  <si>
    <t>HFXI</t>
  </si>
  <si>
    <t>SPDR S&amp;P Semiconductor ETF</t>
  </si>
  <si>
    <t>iShares Global Timber &amp; Forestry ETF</t>
  </si>
  <si>
    <t>VanEck Vectors Vietnam ETF</t>
  </si>
  <si>
    <t>PowerShares Dynamic Semiconductors Portfolio</t>
  </si>
  <si>
    <t>Fidelity MSCI Consumer Discretionary Index ETF</t>
  </si>
  <si>
    <t>FDIS</t>
  </si>
  <si>
    <t>Fidelity Total Bond ETF</t>
  </si>
  <si>
    <t>FBND</t>
  </si>
  <si>
    <t>Principal EDGE Active Income ETF</t>
  </si>
  <si>
    <t>YLD</t>
  </si>
  <si>
    <t>SPDR S&amp;P Oil &amp; Gas Equipment &amp; Services ETF</t>
  </si>
  <si>
    <t>IQ Enhanced Core Plus Bond U.S. ETF</t>
  </si>
  <si>
    <t>AGGP</t>
  </si>
  <si>
    <t>Direxion Daily S&amp;P Biotech Bull 3X Shares</t>
  </si>
  <si>
    <t>LABU</t>
  </si>
  <si>
    <t>PowerShares India Portfolio</t>
  </si>
  <si>
    <t>PowerShares DB Base Metals Fund</t>
  </si>
  <si>
    <t>iShares MSCI BRIC ETF</t>
  </si>
  <si>
    <t>PowerShares S&amp;P Emerging Markets Low Volatility Portfolio</t>
  </si>
  <si>
    <t>EELV</t>
  </si>
  <si>
    <t>Global X Uranium ETF</t>
  </si>
  <si>
    <t>URA</t>
  </si>
  <si>
    <t>iShares New York Muni Bond ETF</t>
  </si>
  <si>
    <t>VanEck Vectors Pharmaceutical ETF</t>
  </si>
  <si>
    <t>PPH</t>
  </si>
  <si>
    <t>First Trust Materials AlphaDEX Fund</t>
  </si>
  <si>
    <t>FXZ</t>
  </si>
  <si>
    <t>WBI Tactical High Income Shares</t>
  </si>
  <si>
    <t>WBIH</t>
  </si>
  <si>
    <t>ETRACS Monthly Pay 2xLeveraged Closed-End Fund ETN</t>
  </si>
  <si>
    <t>CEFL</t>
  </si>
  <si>
    <t>Schwab Fundamental US Broad Market Index ETF</t>
  </si>
  <si>
    <t>FNDB</t>
  </si>
  <si>
    <t>Vanguard S&amp;P Small-Cap 600 Growth ETF</t>
  </si>
  <si>
    <t>VIOG</t>
  </si>
  <si>
    <t>Principal U.S. Small Cap Index ETF</t>
  </si>
  <si>
    <t>PSC</t>
  </si>
  <si>
    <t>ProShares Ultra Silver</t>
  </si>
  <si>
    <t>AdvisorShares Newfleet Multi-Sector Income ETF</t>
  </si>
  <si>
    <t>MINC</t>
  </si>
  <si>
    <t>IQ Merger Arbitrage ETF</t>
  </si>
  <si>
    <t>PIMCO Intermediate Municipal Bond Active ETF</t>
  </si>
  <si>
    <t>iShares MSCI Emerging Markets Small Cap ETF</t>
  </si>
  <si>
    <t>EEMS</t>
  </si>
  <si>
    <t>First Trust Rising Dividend Achievers ETF</t>
  </si>
  <si>
    <t>RDVY</t>
  </si>
  <si>
    <t>PowerShares Dynamic Biotechnology &amp; Genome Portfolio</t>
  </si>
  <si>
    <t>WisdomTree Emerging Markets Local Debt Fund</t>
  </si>
  <si>
    <t>ELD</t>
  </si>
  <si>
    <t>First Trust Emerging Markets Small Cap AlphaDEX Fund</t>
  </si>
  <si>
    <t>FEMS</t>
  </si>
  <si>
    <t>Guggenheim China Technology ETF</t>
  </si>
  <si>
    <t>VelocityShares 3X Long Silver ETN</t>
  </si>
  <si>
    <t>USLV</t>
  </si>
  <si>
    <t>ProShares Short Dow30</t>
  </si>
  <si>
    <t>ETRACS 2xLeveraged Long Wells Fargo Business Development Company Index ETN</t>
  </si>
  <si>
    <t>BDCL</t>
  </si>
  <si>
    <t>First Trust Water ETF</t>
  </si>
  <si>
    <t>iShares Global Consumer Discretionary ETF</t>
  </si>
  <si>
    <t>iShares Russell Top 200 Value ETF</t>
  </si>
  <si>
    <t>IWX</t>
  </si>
  <si>
    <t>VanEck Vectors AMT-Free Short Municipal Index ETF</t>
  </si>
  <si>
    <t>SMB</t>
  </si>
  <si>
    <t>FlexShares Global Quality Real Estate Index Fund</t>
  </si>
  <si>
    <t>GQRE</t>
  </si>
  <si>
    <t>Global X SuperIncome Preferred ETF</t>
  </si>
  <si>
    <t>SPFF</t>
  </si>
  <si>
    <t>KraneShares Bosera MSCI China A Share ETF</t>
  </si>
  <si>
    <t>KBA</t>
  </si>
  <si>
    <t>Direxion Daily MSCI Emerging Markets Bull 3x Shares</t>
  </si>
  <si>
    <t>SPDR Russell 2000 ETF</t>
  </si>
  <si>
    <t>TWOK</t>
  </si>
  <si>
    <t>iShares CMBS ETF</t>
  </si>
  <si>
    <t>CMBS</t>
  </si>
  <si>
    <t>iShares MSCI Austria Capped ETF</t>
  </si>
  <si>
    <t>EWO</t>
  </si>
  <si>
    <t>PowerShares S&amp;P SmallCap Financials Portfolio</t>
  </si>
  <si>
    <t>SPDR Bloomberg Barclays Long Term Corporate Bond ETF</t>
  </si>
  <si>
    <t>ProShares Ultra Technology</t>
  </si>
  <si>
    <t>CurrencyShares British Pound Sterling Trust</t>
  </si>
  <si>
    <t>FXB</t>
  </si>
  <si>
    <t>WisdomTree International MidCap Dividend Fund</t>
  </si>
  <si>
    <t>iShares Morningstar Mid-Cap Growth ETF</t>
  </si>
  <si>
    <t>iShares Morningstar Small-Cap ETF</t>
  </si>
  <si>
    <t>iShares Core 10+ Year USD Bond ETF</t>
  </si>
  <si>
    <t>Fidelity MSCI Materials Index ETF</t>
  </si>
  <si>
    <t>FMAT</t>
  </si>
  <si>
    <t>PowerShares S&amp;P SmallCap Health Care Portfolio</t>
  </si>
  <si>
    <t>iShares Global Industrials ETF</t>
  </si>
  <si>
    <t>EXI</t>
  </si>
  <si>
    <t>PowerShares Golden Dragon China Portfolio</t>
  </si>
  <si>
    <t>First Trust S&amp;P REIT Index Fund</t>
  </si>
  <si>
    <t>FRI</t>
  </si>
  <si>
    <t>ProShares UltraShort Euro</t>
  </si>
  <si>
    <t>EUO</t>
  </si>
  <si>
    <t>First Trust Energy AlphaDEX Fund</t>
  </si>
  <si>
    <t>FXN</t>
  </si>
  <si>
    <t>ETFS Physical Palladium Shares</t>
  </si>
  <si>
    <t>Guggenheim BulletShares 2023 Corporate Bond ETF</t>
  </si>
  <si>
    <t>BSCN</t>
  </si>
  <si>
    <t>PowerShares DWA Developed Markets Momentum Portfolio</t>
  </si>
  <si>
    <t>Direxion All Cap Insider Sentiment Shares</t>
  </si>
  <si>
    <t>KNOW</t>
  </si>
  <si>
    <t>Guggenheim BulletShares 2021 High Yield Corporate Bond ETF</t>
  </si>
  <si>
    <t>BSJL</t>
  </si>
  <si>
    <t>Elements Rogers International Commodity Index-Total Return ETN</t>
  </si>
  <si>
    <t>PIMCO 15+ Year US TIPS Index ETF</t>
  </si>
  <si>
    <t>iShares iBonds Dec 2025 Term Corporate ETF</t>
  </si>
  <si>
    <t>IBDQ</t>
  </si>
  <si>
    <t>Direxion Daily Junior Gold Miners Index Bear 3X Shares</t>
  </si>
  <si>
    <t>JDST</t>
  </si>
  <si>
    <t>Deutsche X-trackers USD High Yield Corporate Bond ETF</t>
  </si>
  <si>
    <t>HYLB</t>
  </si>
  <si>
    <t>SPDR SSgA Global Allocation ETF</t>
  </si>
  <si>
    <t>GAL</t>
  </si>
  <si>
    <t>iShares MSCI India Small Cap ETF</t>
  </si>
  <si>
    <t>SMIN</t>
  </si>
  <si>
    <t>iShares iBonds Sep 2020 Term Muni Bond ETF</t>
  </si>
  <si>
    <t>IBMI</t>
  </si>
  <si>
    <t>SPDR MSCI Emerging Markets StrategicFactors ETF</t>
  </si>
  <si>
    <t>QEMM</t>
  </si>
  <si>
    <t>First Trust Germany AlphaDEX Fund</t>
  </si>
  <si>
    <t>FGM</t>
  </si>
  <si>
    <t>Vanguard S&amp;P Small-Cap 600 Value ETF</t>
  </si>
  <si>
    <t>VIOV</t>
  </si>
  <si>
    <t>Deutsche X-trackers MSCI Emerging Markets Hedged Equity ETF</t>
  </si>
  <si>
    <t>DBEM</t>
  </si>
  <si>
    <t>ProShares UltraShort Dow30</t>
  </si>
  <si>
    <t>DXD</t>
  </si>
  <si>
    <t>iShares Global High Yield Corporate Bond ETF</t>
  </si>
  <si>
    <t>GHYG</t>
  </si>
  <si>
    <t>VanEck Vectors Investment Grade Floating Rate ETF</t>
  </si>
  <si>
    <t>FLTR</t>
  </si>
  <si>
    <t>PowerShares California AMT-Free Municipal Bond Portfolio</t>
  </si>
  <si>
    <t>PWZ</t>
  </si>
  <si>
    <t>SPDR Bloomberg Barclays Short Term International Treasury Bond ETF</t>
  </si>
  <si>
    <t>Direxion Daily FTSE China Bull 3X Shares</t>
  </si>
  <si>
    <t>iShares iBonds Sep 2019 Term Muni Bond ETF</t>
  </si>
  <si>
    <t>IBMH</t>
  </si>
  <si>
    <t>John Hancock Multifactor Mid Cap ETF</t>
  </si>
  <si>
    <t>JHMM</t>
  </si>
  <si>
    <t>SPDR Bloomberg Barclays Mortgage Backed Bond ETF</t>
  </si>
  <si>
    <t>WisdomTree CBOE S&amp;P 500 PutWrite Strategy Fund</t>
  </si>
  <si>
    <t>PUTW</t>
  </si>
  <si>
    <t>Guggenheim MSCI Global Timber ETF</t>
  </si>
  <si>
    <t>PowerShares Global Short Term High Yield Bond Portfolio</t>
  </si>
  <si>
    <t>PGHY</t>
  </si>
  <si>
    <t>PowerShares DWA Emerging Markets Momentum Portfolio</t>
  </si>
  <si>
    <t>Guggenheim Mid-Cap Core ETF</t>
  </si>
  <si>
    <t>SPDR SSGA US Small Cap Low Volatility Index ETF</t>
  </si>
  <si>
    <t>SMLV</t>
  </si>
  <si>
    <t>iShares iBonds Sep 2018 Term Muni Bond ETF</t>
  </si>
  <si>
    <t>IBMG</t>
  </si>
  <si>
    <t>WisdomTree International Dividend ex-Financials Fund</t>
  </si>
  <si>
    <t>Guggenheim S&amp;P Smallcap 600 Pure Growth ETF</t>
  </si>
  <si>
    <t>First Trust Switzerland AlphaDEX Fund</t>
  </si>
  <si>
    <t>FSZ</t>
  </si>
  <si>
    <t>ProShares UltraShort Bloomberg Crude Oil</t>
  </si>
  <si>
    <t>PowerShares DB Gold Fund</t>
  </si>
  <si>
    <t>Powershares FTSE RAFI Developed Markets ex-US Small-Mid ETF</t>
  </si>
  <si>
    <t>iShares Commodities Select Strategy ETF</t>
  </si>
  <si>
    <t>COMT</t>
  </si>
  <si>
    <t>iShares MSCI Netherlands ETF</t>
  </si>
  <si>
    <t>EWN</t>
  </si>
  <si>
    <t>ALPS Barron's 400 ETF</t>
  </si>
  <si>
    <t>BFOR</t>
  </si>
  <si>
    <t>First Trust BICK Index Fund</t>
  </si>
  <si>
    <t>iShares iBonds Dec 2023 Term Corporate ETF</t>
  </si>
  <si>
    <t>IBDO</t>
  </si>
  <si>
    <t>YieldShares High Income ETF</t>
  </si>
  <si>
    <t>YYY</t>
  </si>
  <si>
    <t>Vanguard Russell 2000 Growth ETF</t>
  </si>
  <si>
    <t>VTWG</t>
  </si>
  <si>
    <t>ProShares UltraPro Short Dow30</t>
  </si>
  <si>
    <t>iShares U.S. Oil Equipment &amp; Services ETF</t>
  </si>
  <si>
    <t>Guggenheim S&amp;P Spin-Off ETF</t>
  </si>
  <si>
    <t>ProShares VIX Short-Term Futures ETF</t>
  </si>
  <si>
    <t>VIXY</t>
  </si>
  <si>
    <t>iPath MSCI India Index ETN</t>
  </si>
  <si>
    <t>Guggenheim S&amp;P 500 Equal Weight Utilities ETF</t>
  </si>
  <si>
    <t>CurrencyShares Canadian Dollar Trust</t>
  </si>
  <si>
    <t>FXC</t>
  </si>
  <si>
    <t>Powershares Global Water Portfolio</t>
  </si>
  <si>
    <t>Sprott Gold Miners ETF</t>
  </si>
  <si>
    <t>SGDM</t>
  </si>
  <si>
    <t>Guggenheim S&amp;P 500 Equal Weight Industrials ETF</t>
  </si>
  <si>
    <t>IQ Global Resources ETF</t>
  </si>
  <si>
    <t>SPDR S&amp;P 500 High Dividend ETF</t>
  </si>
  <si>
    <t>SPYD</t>
  </si>
  <si>
    <t>iShares MSCI Japan Small-Cap ETF</t>
  </si>
  <si>
    <t>VelocityShares 3X Inverse Natural Gas ETN</t>
  </si>
  <si>
    <t>DGAZ</t>
  </si>
  <si>
    <t>Guggenheim Raymond James SB-1 Equity ETF</t>
  </si>
  <si>
    <t>Guggenheim BulletShares 2024 Corporate Bond ETF</t>
  </si>
  <si>
    <t>BSCO</t>
  </si>
  <si>
    <t>Powershares 1-30 Laddered Treasury Portfolio</t>
  </si>
  <si>
    <t>Direxion Daily Financial Bear 3X Shares</t>
  </si>
  <si>
    <t>PowerShares International BuyBack Achievers Portfolio</t>
  </si>
  <si>
    <t>IPKW</t>
  </si>
  <si>
    <t>First Trust Managed Municipal ETF</t>
  </si>
  <si>
    <t>FMB</t>
  </si>
  <si>
    <t>PowerShares DWA SmallCap Momentum Portfolio</t>
  </si>
  <si>
    <t>DWAS</t>
  </si>
  <si>
    <t>SPDR S&amp;P Global Infrastructure ETF</t>
  </si>
  <si>
    <t>VanEck Vectors BDC Income ETF</t>
  </si>
  <si>
    <t>BIZD</t>
  </si>
  <si>
    <t>IQ Chaikin U.S. Small Cap ETF</t>
  </si>
  <si>
    <t>CSML</t>
  </si>
  <si>
    <t>SPDR MSCI EAFE StrategicFactors ETF</t>
  </si>
  <si>
    <t>QEFA</t>
  </si>
  <si>
    <t>iShares Interest Rate Hedged High Yield Bond ETF</t>
  </si>
  <si>
    <t>HYGH</t>
  </si>
  <si>
    <t>PowerShares Russell Top 200 Pure Growth Portfolio</t>
  </si>
  <si>
    <t>PXLG</t>
  </si>
  <si>
    <t>PIMCO 25+ Year Zero Coupon US Treasury Index ETF</t>
  </si>
  <si>
    <t>SPDR S&amp;P 1000 ETF</t>
  </si>
  <si>
    <t>SMD</t>
  </si>
  <si>
    <t>Goldman Sachs Access Investment Grade Corporate Bond ETF</t>
  </si>
  <si>
    <t>GIGB</t>
  </si>
  <si>
    <t>iShares MSCI Kokusai ETF</t>
  </si>
  <si>
    <t>ProShares Ultra Real Estate</t>
  </si>
  <si>
    <t>ProShares UltraPro Dow30</t>
  </si>
  <si>
    <t>SPDR S&amp;P Transportation ETF</t>
  </si>
  <si>
    <t>XTN</t>
  </si>
  <si>
    <t>SPDR Bloomberg Barclays Emerging Markets Local Bond ETF</t>
  </si>
  <si>
    <t>EBND</t>
  </si>
  <si>
    <t>Guggenheim S&amp;P 500 Equal Weight Energy ETF</t>
  </si>
  <si>
    <t>Guggenheim Defensive Equity ETF</t>
  </si>
  <si>
    <t>Virtus Newfleet Multi-Sector Unconstrained Bond ETF</t>
  </si>
  <si>
    <t>NFLT</t>
  </si>
  <si>
    <t>iShares MSCI New Zealand Capped ETF</t>
  </si>
  <si>
    <t>ENZL</t>
  </si>
  <si>
    <t>iShares MSCI Philippines ETF</t>
  </si>
  <si>
    <t>EPHE</t>
  </si>
  <si>
    <t>iPath Bloomberg Coffee Subindex Total Return ETN</t>
  </si>
  <si>
    <t>CurrencyShares Australian Dollar Trust</t>
  </si>
  <si>
    <t>FXA</t>
  </si>
  <si>
    <t>AdvisorShares Ranger Equity Bear ETF</t>
  </si>
  <si>
    <t>HDGE</t>
  </si>
  <si>
    <t>Vanguard Russell 2000 Value ETF</t>
  </si>
  <si>
    <t>VTWV</t>
  </si>
  <si>
    <t>iShares Global Utilities ETF</t>
  </si>
  <si>
    <t>First Trust Global Tactical Commodity Strategy Fund</t>
  </si>
  <si>
    <t>FTGC</t>
  </si>
  <si>
    <t>iShares MSCI All Peru Capped ETF</t>
  </si>
  <si>
    <t>PowerShares DB Precious Metals Fund</t>
  </si>
  <si>
    <t>WisdomTree Barclays Yield Enhanced U.S. Aggregate Bond Fund</t>
  </si>
  <si>
    <t>AGGY</t>
  </si>
  <si>
    <t>SPDR S&amp;P 500 Fossil Fuel Reserves Free ETF</t>
  </si>
  <si>
    <t>SPYX</t>
  </si>
  <si>
    <t>VanEck Vectors AMT-Free Long Municipal Index ETF</t>
  </si>
  <si>
    <t>Powershares International Corporate Bond Portfolio</t>
  </si>
  <si>
    <t>Sprott Junior Gold Miners ETF</t>
  </si>
  <si>
    <t>SGDJ</t>
  </si>
  <si>
    <t>SPDR Bloomberg Barclays International Corporate Bond ETF</t>
  </si>
  <si>
    <t>Main Sector Rotation ETF</t>
  </si>
  <si>
    <t>SECT</t>
  </si>
  <si>
    <t>Fidelity Dividend ETF for Rising Rates</t>
  </si>
  <si>
    <t>FDRR</t>
  </si>
  <si>
    <t>VelocityShares Daily Inverse VIX Medium-Term ETN</t>
  </si>
  <si>
    <t>ZIV</t>
  </si>
  <si>
    <t>iShares U.S. Insurance ETF</t>
  </si>
  <si>
    <t>Guggenheim S&amp;P Smallcap 600 Pure Value ETF</t>
  </si>
  <si>
    <t>Cambria Global Value ETF</t>
  </si>
  <si>
    <t>GVAL</t>
  </si>
  <si>
    <t>iShares MSCI Europe Small-Cap ETF</t>
  </si>
  <si>
    <t>IEUS</t>
  </si>
  <si>
    <t>WisdomTree Managed Futures Strategy Fund</t>
  </si>
  <si>
    <t>WDTI</t>
  </si>
  <si>
    <t>J.P. Morgan Diversified Return Emerging Markets Equity ETF</t>
  </si>
  <si>
    <t>JPEM</t>
  </si>
  <si>
    <t>AdvisorShares Peritus High Yield ETF</t>
  </si>
  <si>
    <t>HYLD</t>
  </si>
  <si>
    <t>WisdomTree Continuous Commodity Index Fund</t>
  </si>
  <si>
    <t>Barclays ETN+ FI Enhanced Europe 50 ETN Series B</t>
  </si>
  <si>
    <t>FLEU</t>
  </si>
  <si>
    <t>WBI Tactical Income Shares</t>
  </si>
  <si>
    <t>WBII</t>
  </si>
  <si>
    <t>ETFMG Prime Mobile Payments ETF</t>
  </si>
  <si>
    <t>IPAY</t>
  </si>
  <si>
    <t>FlexShares Ready Access Variable Income Fund</t>
  </si>
  <si>
    <t>RAVI</t>
  </si>
  <si>
    <t>First Trust RBA American Industrial Renaissance ETF</t>
  </si>
  <si>
    <t>AIRR</t>
  </si>
  <si>
    <t>SPDR S&amp;P Global Dividend ETF</t>
  </si>
  <si>
    <t>WDIV</t>
  </si>
  <si>
    <t>Global X Social Media ETF</t>
  </si>
  <si>
    <t>SOCL</t>
  </si>
  <si>
    <t>Alps Equal Sector Weight ETF</t>
  </si>
  <si>
    <t>iShares Core U.S. REIT ETF</t>
  </si>
  <si>
    <t>USRT</t>
  </si>
  <si>
    <t>VanEck Vectors Steel ETF</t>
  </si>
  <si>
    <t>Direxion NASDAQ-100 Equal Weighted Index Shares</t>
  </si>
  <si>
    <t>QQQE</t>
  </si>
  <si>
    <t>BLDRS Emerging Markets 50 ADR Index Fund</t>
  </si>
  <si>
    <t>First Trust Natural Gas ETF</t>
  </si>
  <si>
    <t>Direxion Daily Russia Bull 3x Shares</t>
  </si>
  <si>
    <t>RUSL</t>
  </si>
  <si>
    <t>PowerShares Russell 1000 Low Beta Equal Weight Portfolio</t>
  </si>
  <si>
    <t>USLB</t>
  </si>
  <si>
    <t>iShares Edge MSCI USA Size Factor ETF</t>
  </si>
  <si>
    <t>SIZE</t>
  </si>
  <si>
    <t>CurrencyShares Swiss Franc Trust</t>
  </si>
  <si>
    <t>FXF</t>
  </si>
  <si>
    <t>Direxion Daily Healthcare Bull 3x Shares</t>
  </si>
  <si>
    <t>CURE</t>
  </si>
  <si>
    <t>ProShares Ultra Russell2000</t>
  </si>
  <si>
    <t>iShares U.S. Broker-Dealers &amp; Securities Exchanges ETF</t>
  </si>
  <si>
    <t>Global X MSCI Argentina ETF</t>
  </si>
  <si>
    <t>ARGT</t>
  </si>
  <si>
    <t>IQ 50 Percent Hedged FTSE Europe ETF</t>
  </si>
  <si>
    <t>HFXE</t>
  </si>
  <si>
    <t>VanEck Vectors International High Yield Bond ETF</t>
  </si>
  <si>
    <t>IHY</t>
  </si>
  <si>
    <t>ProShares UltraShort Russell2000</t>
  </si>
  <si>
    <t>WisdomTree Europe Hedged SmallCap Equity Fund</t>
  </si>
  <si>
    <t>EUSC</t>
  </si>
  <si>
    <t>SPDR Russell 1000</t>
  </si>
  <si>
    <t>ONEK</t>
  </si>
  <si>
    <t>iShares iBonds Dec 2017 Term Corporate ETF</t>
  </si>
  <si>
    <t>IBDJ</t>
  </si>
  <si>
    <t>ProShares High Yield-Interest Rate Hedged ETF</t>
  </si>
  <si>
    <t>HYHG</t>
  </si>
  <si>
    <t>iShares iBonds Dec 2021 Term Muni Bond ETF</t>
  </si>
  <si>
    <t>IBMJ</t>
  </si>
  <si>
    <t>SPDR S&amp;P Health Care Equipment ETF</t>
  </si>
  <si>
    <t>XHE</t>
  </si>
  <si>
    <t>iShares iBonds Dec 2024 Term Corporate ETF</t>
  </si>
  <si>
    <t>IBDP</t>
  </si>
  <si>
    <t>VanEck Vectors Mortgage REIT Income ETF</t>
  </si>
  <si>
    <t>MORT</t>
  </si>
  <si>
    <t>ProShares UltraShort Yen</t>
  </si>
  <si>
    <t>PowerShares Dynamic Market Portfolio</t>
  </si>
  <si>
    <t>PWC</t>
  </si>
  <si>
    <t>SPDR MSCI ACWI Low Carbon Target ETF</t>
  </si>
  <si>
    <t>LOWC</t>
  </si>
  <si>
    <t>Global X China Consumer ETF</t>
  </si>
  <si>
    <t>PowerShares DB Energy Fund</t>
  </si>
  <si>
    <t>PowerShares KBW Regional Banking Portfolio</t>
  </si>
  <si>
    <t>KBWR</t>
  </si>
  <si>
    <t>Direxion Daily S&amp;P Oil &amp; Gas Exp. &amp; Prod. Bull 3X Shares</t>
  </si>
  <si>
    <t>GUSH</t>
  </si>
  <si>
    <t>ProShares Short MSCI Emerging Markets</t>
  </si>
  <si>
    <t>EUM</t>
  </si>
  <si>
    <t>JPMorgan Diversified Alternatives ETF</t>
  </si>
  <si>
    <t>JPHF</t>
  </si>
  <si>
    <t>PowerShares DWA Healthcare Momentum Portfolio</t>
  </si>
  <si>
    <t>PTH</t>
  </si>
  <si>
    <t>Horizons Nasdaq-100 Covered Call ETF</t>
  </si>
  <si>
    <t>QYLD</t>
  </si>
  <si>
    <t>WisdomTree U.S. Earnings 500 Fund</t>
  </si>
  <si>
    <t>SPDR Bloomberg Barclays Short Term Treasury ETF</t>
  </si>
  <si>
    <t>SST</t>
  </si>
  <si>
    <t>iShares iBonds Dec 2022 Term Muni Bond ETF</t>
  </si>
  <si>
    <t>IBMK</t>
  </si>
  <si>
    <t>ProShares Ultra Oil &amp; Gas</t>
  </si>
  <si>
    <t>Columbia India Consumer ETF</t>
  </si>
  <si>
    <t>INCO</t>
  </si>
  <si>
    <t>WisdomTree Japan Hedged SmallCap Equity Fund</t>
  </si>
  <si>
    <t>DXJS</t>
  </si>
  <si>
    <t>iShares International Developed Property ETF</t>
  </si>
  <si>
    <t>Guggenheim BulletShares 2022 High Yield Corporate Bond ETF</t>
  </si>
  <si>
    <t>BSJM</t>
  </si>
  <si>
    <t>ARK Innovation ETF</t>
  </si>
  <si>
    <t>ARKK</t>
  </si>
  <si>
    <t>iShares Government/Credit Bond ETF</t>
  </si>
  <si>
    <t>Global X MSCI Norway ETF</t>
  </si>
  <si>
    <t>NORW</t>
  </si>
  <si>
    <t>PowerShares FTSE International Low Beta Equal Weight Portfolio</t>
  </si>
  <si>
    <t>IDLB</t>
  </si>
  <si>
    <t>VanEck Merk Gold</t>
  </si>
  <si>
    <t>OUNZ</t>
  </si>
  <si>
    <t>Direxion Daily MSCI Brazil Bull 3X Shares</t>
  </si>
  <si>
    <t>BRZU</t>
  </si>
  <si>
    <t>WisdomTree Bloomberg US Dollar Bullish Fund</t>
  </si>
  <si>
    <t>USDU</t>
  </si>
  <si>
    <t>Elkhorn Lunt Low Vol/High Beta Tactical ETF</t>
  </si>
  <si>
    <t>LVHB</t>
  </si>
  <si>
    <t>iShares MSCI USA Equal Weighted ETF</t>
  </si>
  <si>
    <t>EUSA</t>
  </si>
  <si>
    <t>iShares Morningstar Small-Cap Growth ETF</t>
  </si>
  <si>
    <t>Guggenheim S&amp;P 500 Equal Weight Materials ETF</t>
  </si>
  <si>
    <t>iShares Edge U.S. Fixed Income Balanced Risk ETF</t>
  </si>
  <si>
    <t>FIBR</t>
  </si>
  <si>
    <t>Janus Henderson Short Duration Income ETF</t>
  </si>
  <si>
    <t>VNLA</t>
  </si>
  <si>
    <t>Global X Scientific Beta US ETF</t>
  </si>
  <si>
    <t>SCIU</t>
  </si>
  <si>
    <t>AdvisorShares Wilshire Buyback ETF</t>
  </si>
  <si>
    <t>TTFS</t>
  </si>
  <si>
    <t>Franklin Liberty Short Duration U.S. Government ETF</t>
  </si>
  <si>
    <t>FTSD</t>
  </si>
  <si>
    <t>C-Tracks ETN - Miller/Howard Strategic Dividend Reinvestor</t>
  </si>
  <si>
    <t>DIVC</t>
  </si>
  <si>
    <t>ALPS Medical Breakthroughs ETF</t>
  </si>
  <si>
    <t>SBIO</t>
  </si>
  <si>
    <t>PowerShares S&amp;P 500 ex-Rate Sensitive Low Volatility Portfolio</t>
  </si>
  <si>
    <t>XRLV</t>
  </si>
  <si>
    <t>iShares Ultra Short-Term Bond ETF</t>
  </si>
  <si>
    <t>ICSH</t>
  </si>
  <si>
    <t>PowerShares S&amp;P 500 High Beta Portfolio</t>
  </si>
  <si>
    <t>SPHB</t>
  </si>
  <si>
    <t>DB Gold Double Long ETN</t>
  </si>
  <si>
    <t>VictoryShares US Large Cap High Div Volatility Wtd Index ETF</t>
  </si>
  <si>
    <t>CDL</t>
  </si>
  <si>
    <t>ProShares UltraShort 7-10 Year Treasury</t>
  </si>
  <si>
    <t>iShares GNMA Bond ETF</t>
  </si>
  <si>
    <t>GNMA</t>
  </si>
  <si>
    <t>First Trust Small Cap Growth AlphaDEX Fund</t>
  </si>
  <si>
    <t>FYC</t>
  </si>
  <si>
    <t>iShares MSCI EAFE ESG Optimized ETF</t>
  </si>
  <si>
    <t>ESGD</t>
  </si>
  <si>
    <t>FormulaFolios Tactical Income ETF</t>
  </si>
  <si>
    <t>FFTI</t>
  </si>
  <si>
    <t>ProShares Ultra MidCap400</t>
  </si>
  <si>
    <t>Direxion Daily S&amp;P Biotech Bear 3X Shares</t>
  </si>
  <si>
    <t>LABD</t>
  </si>
  <si>
    <t>PowerShares Dynamic Software Portfolio</t>
  </si>
  <si>
    <t>VanEck Vectors Brazil Small-Cap ETF</t>
  </si>
  <si>
    <t>VanEck Vectors ChinaAMC CSI 300 ETF</t>
  </si>
  <si>
    <t>PEK</t>
  </si>
  <si>
    <t>PowerShares Cleantech Portfolio</t>
  </si>
  <si>
    <t>PZD</t>
  </si>
  <si>
    <t>Cambria Shareholder Yield ETF</t>
  </si>
  <si>
    <t>SYLD</t>
  </si>
  <si>
    <t>ProShares Short High Yield</t>
  </si>
  <si>
    <t>SJB</t>
  </si>
  <si>
    <t>PIMCO 1-3 Year US Treasury Index ETF</t>
  </si>
  <si>
    <t>TUZ</t>
  </si>
  <si>
    <t>VanEck Vectors Short High-Yield Municipal Index ETF</t>
  </si>
  <si>
    <t>SHYD</t>
  </si>
  <si>
    <t>VelocityShares 3x Inverse Crude Oil ETN</t>
  </si>
  <si>
    <t>DWT</t>
  </si>
  <si>
    <t>IQ US Real Estate Small Cap ETF</t>
  </si>
  <si>
    <t>ROOF</t>
  </si>
  <si>
    <t>PowerShares DWA Industrials Momentum Portfolio</t>
  </si>
  <si>
    <t>PRN</t>
  </si>
  <si>
    <t>PowerShares DWA Technology Momentum Portfolio</t>
  </si>
  <si>
    <t>PTF</t>
  </si>
  <si>
    <t>Hartford Multifactor Developed Markets (ex-US) ETF</t>
  </si>
  <si>
    <t>RODM</t>
  </si>
  <si>
    <t>WisdomTree Germany Hedged Equity Fund</t>
  </si>
  <si>
    <t>DXGE</t>
  </si>
  <si>
    <t>US Global Jets ETF</t>
  </si>
  <si>
    <t>JETS</t>
  </si>
  <si>
    <t>CurrencyShares Japanese Yen Trust</t>
  </si>
  <si>
    <t>FXY</t>
  </si>
  <si>
    <t>PowerShares DWA Tactical Multi-Asset Income Portfolio</t>
  </si>
  <si>
    <t>DWIN</t>
  </si>
  <si>
    <t>PIMCO Enhanced Low Duration Active ETF</t>
  </si>
  <si>
    <t>LDUR</t>
  </si>
  <si>
    <t>GS Connect S&amp;P GSCI Enhanced Commodity TR Strategy ETN</t>
  </si>
  <si>
    <t>Direxion Daily 20+ Year Treasury Bull 3X Shares</t>
  </si>
  <si>
    <t>SPDR Bloomberg Barclays 1-10 Year TIPS ETF</t>
  </si>
  <si>
    <t>TIPX</t>
  </si>
  <si>
    <t>iShares Global Clean Energy ETF</t>
  </si>
  <si>
    <t>First Trust Long/Short Equity ETF</t>
  </si>
  <si>
    <t>FTLS</t>
  </si>
  <si>
    <t>PowerShares Dynamic Leisure &amp; Entertainment Portfolio</t>
  </si>
  <si>
    <t>Virtus Newfleet Dynamic Credit ETF</t>
  </si>
  <si>
    <t>BLHY</t>
  </si>
  <si>
    <t>Direxion Daily MSCI India Bull 3x Shares</t>
  </si>
  <si>
    <t>Guggenheim S&amp;P Midcap 400 Equal Weight ETF</t>
  </si>
  <si>
    <t>EWMC</t>
  </si>
  <si>
    <t>Deutsche X-trackers MSCI All World ex-US Hedged Equity ETF</t>
  </si>
  <si>
    <t>DBAW</t>
  </si>
  <si>
    <t>JPMorgan Global Bond Opportunities ETF</t>
  </si>
  <si>
    <t>JPGB</t>
  </si>
  <si>
    <t>C-Tracks Miller/Howard MLP Fundamental ETN</t>
  </si>
  <si>
    <t>MLPC</t>
  </si>
  <si>
    <t>iShares Russell Top 200 ETF</t>
  </si>
  <si>
    <t>IWL</t>
  </si>
  <si>
    <t>Cambria Core Equity ETF</t>
  </si>
  <si>
    <t>CCOR</t>
  </si>
  <si>
    <t>Guggenheim Shipping ETF</t>
  </si>
  <si>
    <t>First Trust Multi Cap Growth AlphaDEX Fund</t>
  </si>
  <si>
    <t>ProShares UltraPro Russell2000</t>
  </si>
  <si>
    <t>Franklin LibertyQ U.S. Equity ETF</t>
  </si>
  <si>
    <t>FLQL</t>
  </si>
  <si>
    <t>ProShares Ultra Health Care</t>
  </si>
  <si>
    <t>Fidelity MSCI Telecommunication Services Index ETF</t>
  </si>
  <si>
    <t>FCOM</t>
  </si>
  <si>
    <t>iShares Aaa-A Rated Corporate Bond ETF</t>
  </si>
  <si>
    <t>QLTA</t>
  </si>
  <si>
    <t>United States 12 Month Oil Fund LP</t>
  </si>
  <si>
    <t>SPDR SSgA Multi-Asset Real Return ETF</t>
  </si>
  <si>
    <t>RLY</t>
  </si>
  <si>
    <t>Guggenheim S&amp;P Midcap 400 Pure Value ETF</t>
  </si>
  <si>
    <t>iShares Edge MSCI Intl Value Factor ETF</t>
  </si>
  <si>
    <t>IVLU</t>
  </si>
  <si>
    <t>VelocityShares 3X Long Gold ETN</t>
  </si>
  <si>
    <t>UGLD</t>
  </si>
  <si>
    <t>IQ S&amp;P High Yield Low Volatility Bond ETF</t>
  </si>
  <si>
    <t>HYLV</t>
  </si>
  <si>
    <t>First Trust Multi Cap Value AlphaDEX Fund</t>
  </si>
  <si>
    <t>Global X S&amp;P 500 Catholic Values</t>
  </si>
  <si>
    <t>CATH</t>
  </si>
  <si>
    <t>PowerShares Dynamic Food &amp; Beverage Portfolio</t>
  </si>
  <si>
    <t>iShares iBonds Mar 2018 Term Corporate ETF</t>
  </si>
  <si>
    <t>IBDB</t>
  </si>
  <si>
    <t>Fidelity Limited Term Bond ETF</t>
  </si>
  <si>
    <t>FLTB</t>
  </si>
  <si>
    <t>Pacer Trendpilot 100 ETF</t>
  </si>
  <si>
    <t>PTNQ</t>
  </si>
  <si>
    <t>PowerShares Variable Rate Investment Grade Portfolio</t>
  </si>
  <si>
    <t>VRIG</t>
  </si>
  <si>
    <t>First Trust Strategic Income ETF</t>
  </si>
  <si>
    <t>FDIV</t>
  </si>
  <si>
    <t>First Trust Mid Cap Growth AlphaDEX Fund</t>
  </si>
  <si>
    <t>FNY</t>
  </si>
  <si>
    <t>First Trust RiverFront Dynamic Europe</t>
  </si>
  <si>
    <t>RFEU</t>
  </si>
  <si>
    <t>Deutsche X-trackers Russell 1000 Comprehensive Factor ETF</t>
  </si>
  <si>
    <t>DEUS</t>
  </si>
  <si>
    <t>Direxion Daily MSCI Emerging Markets Bear 3X Shares</t>
  </si>
  <si>
    <t>SPDR S&amp;P Capital Markets ETF</t>
  </si>
  <si>
    <t>PowerShares WilderHill Clean Energy Portfolio</t>
  </si>
  <si>
    <t>Pacer Global Cash Cows Dividend ETF</t>
  </si>
  <si>
    <t>GCOW</t>
  </si>
  <si>
    <t>Deep Value ETF</t>
  </si>
  <si>
    <t>DVP</t>
  </si>
  <si>
    <t>ProShares Ultra Gold</t>
  </si>
  <si>
    <t>PowerShares DWA Basic Materials Momentum Portfolio</t>
  </si>
  <si>
    <t>PYZ</t>
  </si>
  <si>
    <t>VanEck Vectors CEF Municipal Income ETF</t>
  </si>
  <si>
    <t>XMPT</t>
  </si>
  <si>
    <t>Guggenheim China Small Cap ETF</t>
  </si>
  <si>
    <t>Arrow Dow Jones Global Yield ETF</t>
  </si>
  <si>
    <t>GYLD</t>
  </si>
  <si>
    <t>Global X MSCI Colombia ETF</t>
  </si>
  <si>
    <t>WisdomTree Global High Dividend Fund</t>
  </si>
  <si>
    <t>First Trust NASDAQ-100 Ex-Technology Sector Index Fund</t>
  </si>
  <si>
    <t>VanEck Vectors Rare Earth/Strategic Metals ETF</t>
  </si>
  <si>
    <t>REMX</t>
  </si>
  <si>
    <t>SPDR SSgA Income Allocation ETF</t>
  </si>
  <si>
    <t>INKM</t>
  </si>
  <si>
    <t>WisdomTree Global ex-Mexico Equity Fund</t>
  </si>
  <si>
    <t>XMX</t>
  </si>
  <si>
    <t>iShares MSCI EM ESG Optimized ETF</t>
  </si>
  <si>
    <t>ESGE</t>
  </si>
  <si>
    <t>United States Brent Oil Fund LP</t>
  </si>
  <si>
    <t>Amplify Online Retail</t>
  </si>
  <si>
    <t>IBUY</t>
  </si>
  <si>
    <t>VictoryShares Developed Enhanced Volatility Wtd Index ETF</t>
  </si>
  <si>
    <t>CIZ</t>
  </si>
  <si>
    <t>WisdomTree US Smallcap Quality Dividend Growth Fund</t>
  </si>
  <si>
    <t>DGRS</t>
  </si>
  <si>
    <t>Elements Rogers International Commodity Index-Agriculture TR ETN</t>
  </si>
  <si>
    <t>ProShares UltraPro Short Russell2000</t>
  </si>
  <si>
    <t>SRTY</t>
  </si>
  <si>
    <t>SPDR S&amp;P Health Care Services ETF</t>
  </si>
  <si>
    <t>XHS</t>
  </si>
  <si>
    <t>VanEck Vectors Coal ETF</t>
  </si>
  <si>
    <t>First Trust Global Wind Energy ETF</t>
  </si>
  <si>
    <t>AdvisorShares Dorsey Wright ADR ETF</t>
  </si>
  <si>
    <t>VanEck Vectors Natural Resources ETF</t>
  </si>
  <si>
    <t>Hull Tactical US ETF</t>
  </si>
  <si>
    <t>HTUS</t>
  </si>
  <si>
    <t>PowerShares KBW Property &amp; Casualty Insurance Portfolio</t>
  </si>
  <si>
    <t>KBWP</t>
  </si>
  <si>
    <t>Knowledge Leaders Developed World ETF</t>
  </si>
  <si>
    <t>KLDW</t>
  </si>
  <si>
    <t>iShares iBonds Mar 2020 Term Corporate ex-Financials ETF</t>
  </si>
  <si>
    <t>IBCD</t>
  </si>
  <si>
    <t>iPath Bloomberg Grains Subindex Total Return ETN</t>
  </si>
  <si>
    <t>FlexShares International Quality Dividend Dynamic Index Fund</t>
  </si>
  <si>
    <t>IQDY</t>
  </si>
  <si>
    <t>iShares Core MSCI International Developed Markets ETF</t>
  </si>
  <si>
    <t>IDEV</t>
  </si>
  <si>
    <t>iShares MSCI Israel Capped ETF</t>
  </si>
  <si>
    <t>SPDR Global Dow ETF</t>
  </si>
  <si>
    <t>iShares iBonds Mar 2020 Term Corporate ETF</t>
  </si>
  <si>
    <t>IBDC</t>
  </si>
  <si>
    <t>iShares International High Yield Bond ETF</t>
  </si>
  <si>
    <t>HYXU</t>
  </si>
  <si>
    <t>iShares International Preferred Stock ETF</t>
  </si>
  <si>
    <t>IPFF</t>
  </si>
  <si>
    <t>FlexShares International Quality Dividend Defensive Index ETF</t>
  </si>
  <si>
    <t>IQDE</t>
  </si>
  <si>
    <t>ARK Web x.0 ETF</t>
  </si>
  <si>
    <t>ARKW</t>
  </si>
  <si>
    <t>PowerShares S&amp;P SmallCap Industrials Portfolio</t>
  </si>
  <si>
    <t>SPDR MSCI ACWI IMI ETF</t>
  </si>
  <si>
    <t>ACIM</t>
  </si>
  <si>
    <t>iShares Edge MSCI Multifactor Emerging Markets ETF</t>
  </si>
  <si>
    <t>EMGF</t>
  </si>
  <si>
    <t>Guggenheim BRIC ETF</t>
  </si>
  <si>
    <t>iShares JPX-Nikkei 400 ETF</t>
  </si>
  <si>
    <t>JPXN</t>
  </si>
  <si>
    <t>J.P. Morgan Diversified Return Global Equity ETF</t>
  </si>
  <si>
    <t>JPGE</t>
  </si>
  <si>
    <t>ETRACS Linked to the Wells Fargo Business Development Company Index ETN</t>
  </si>
  <si>
    <t>BDCS</t>
  </si>
  <si>
    <t>iShares iBonds Mar 2023 Term Corporate ETF</t>
  </si>
  <si>
    <t>IBDD</t>
  </si>
  <si>
    <t>PowerShares DWA Energy Momentum Portfolio</t>
  </si>
  <si>
    <t>PXI</t>
  </si>
  <si>
    <t>WisdomTree Global ex-US Real Estate Fund</t>
  </si>
  <si>
    <t>ClearShares OCIO ETF</t>
  </si>
  <si>
    <t>OCIO</t>
  </si>
  <si>
    <t>ETRACS UBS Bloomberg Constant Maturity Commodity Index TR ETN</t>
  </si>
  <si>
    <t>iShares Currency Hedged MSCI ACWI ex U.S. ETF</t>
  </si>
  <si>
    <t>HAWX</t>
  </si>
  <si>
    <t>SPDR Dorsey Wright Fixed Income Allocation ETF</t>
  </si>
  <si>
    <t>DWFI</t>
  </si>
  <si>
    <t>AdvisorShares Sage Core Reserves ETF</t>
  </si>
  <si>
    <t>HOLD</t>
  </si>
  <si>
    <t>ETFS Bloomberg All Commodity Strategy K-1 Free ETF</t>
  </si>
  <si>
    <t>BCI</t>
  </si>
  <si>
    <t>PowerShares Russell Midcap Pure Growth Portfolio</t>
  </si>
  <si>
    <t>PXMG</t>
  </si>
  <si>
    <t>PowerShares VRDO Tax-Free Weekly Portfolio</t>
  </si>
  <si>
    <t>PVI</t>
  </si>
  <si>
    <t>PowerShares Dynamic Media Portfolio</t>
  </si>
  <si>
    <t>SPDR SSGA US Large Cap Low Volatility Index ETF</t>
  </si>
  <si>
    <t>LGLV</t>
  </si>
  <si>
    <t>ProShares MSCI EAFE Dividend Growers ETF</t>
  </si>
  <si>
    <t>EFAD</t>
  </si>
  <si>
    <t>VanEck Vectors Global Alternative Energy ETF</t>
  </si>
  <si>
    <t>iPath S&amp;P MLP ETN</t>
  </si>
  <si>
    <t>IMLP</t>
  </si>
  <si>
    <t>First Trust Dow Jones Select MicroCap Index Fund</t>
  </si>
  <si>
    <t>Barclays ETN+ Shiller CAPE ETN</t>
  </si>
  <si>
    <t>CAPE</t>
  </si>
  <si>
    <t>Guggenheim BulletShares 2025 Corporate Bond ETF</t>
  </si>
  <si>
    <t>BSCP</t>
  </si>
  <si>
    <t>WBI Tactical LCY Shares</t>
  </si>
  <si>
    <t>WBIG</t>
  </si>
  <si>
    <t>iShares 1-3 Year International Treasury Bond ETF</t>
  </si>
  <si>
    <t>ISHG</t>
  </si>
  <si>
    <t>Direxion Daily CSI China Internet Index Bull 2X Shares</t>
  </si>
  <si>
    <t>CWEB</t>
  </si>
  <si>
    <t>iShares J.P. Morgan EM Corporate bond ETF</t>
  </si>
  <si>
    <t>CEMB</t>
  </si>
  <si>
    <t>WBI Tactical LCV Shares</t>
  </si>
  <si>
    <t>WBIF</t>
  </si>
  <si>
    <t>Davis Select Financial ETF</t>
  </si>
  <si>
    <t>DFNL</t>
  </si>
  <si>
    <t>iShares iBonds Mar 2018 Term Corporate ex-Financials ETF</t>
  </si>
  <si>
    <t>IBCC</t>
  </si>
  <si>
    <t>First Trust NASDAQ Clean Edge Green Energy Index Fund</t>
  </si>
  <si>
    <t>Tortoise North American Pipeline Fund</t>
  </si>
  <si>
    <t>TPYP</t>
  </si>
  <si>
    <t>Guggenheim S&amp;P 500 Equal Weight Consumer Discretionary ETF</t>
  </si>
  <si>
    <t>Cambria Global Momentum ETF</t>
  </si>
  <si>
    <t>GMOM</t>
  </si>
  <si>
    <t>iPath Bloomberg Cocoa Subindex Total Return ETN</t>
  </si>
  <si>
    <t>PowerShares Russell Top 200 Pure Value Portfolio</t>
  </si>
  <si>
    <t>PXLV</t>
  </si>
  <si>
    <t>PowerShares Russell 2000 Pure Value Portfolio</t>
  </si>
  <si>
    <t>PXSV</t>
  </si>
  <si>
    <t>ETRACS Bloomberg Commodity Index Total Return ETN</t>
  </si>
  <si>
    <t>Columbia Beyond BRICs ETF</t>
  </si>
  <si>
    <t>BBRC</t>
  </si>
  <si>
    <t>iShares Interest Rate Hedged Corporate Bond ETF</t>
  </si>
  <si>
    <t>LQDH</t>
  </si>
  <si>
    <t>iShares MSCI Belgium Capped ETF</t>
  </si>
  <si>
    <t>EWK</t>
  </si>
  <si>
    <t>O'Shares FTSE Europe Quality Dividend</t>
  </si>
  <si>
    <t>OEUR</t>
  </si>
  <si>
    <t>ProShares UltraPro Short 20+ Year Treasury</t>
  </si>
  <si>
    <t>TTT</t>
  </si>
  <si>
    <t>VanEck Vectors Morningstar International Moat ETF</t>
  </si>
  <si>
    <t>MOTI</t>
  </si>
  <si>
    <t>Powershares Chinese Yuan Dim Sum Bond Portfolio</t>
  </si>
  <si>
    <t>DSUM</t>
  </si>
  <si>
    <t>VanEck Vectors Africa Index ETF</t>
  </si>
  <si>
    <t>IQ Enhanced Core Bond U.S. ETF</t>
  </si>
  <si>
    <t>AGGE</t>
  </si>
  <si>
    <t>ValueShares U.S. Quantitative Value ETF</t>
  </si>
  <si>
    <t>QVAL</t>
  </si>
  <si>
    <t>ARK Industrial Innovation ETF</t>
  </si>
  <si>
    <t>ARKQ</t>
  </si>
  <si>
    <t>Guggenheim Frontier Markets ETF</t>
  </si>
  <si>
    <t>FRN</t>
  </si>
  <si>
    <t>Guggenheim Insider Sentiment ETF</t>
  </si>
  <si>
    <t>JPMorgan Diversified Return U.S. Mid Cap Equity ETF</t>
  </si>
  <si>
    <t>JPME</t>
  </si>
  <si>
    <t>JPMorgan Diversified Return Europe Equity ETF</t>
  </si>
  <si>
    <t>JPEU</t>
  </si>
  <si>
    <t>WBI Tactical SMS Shares</t>
  </si>
  <si>
    <t>WBID</t>
  </si>
  <si>
    <t>PowerShares DWA Financial Momentum Portfolio</t>
  </si>
  <si>
    <t>iPath Bloomberg Sugar Subindex Total Return ETN</t>
  </si>
  <si>
    <t>Direxion Daily MSCI Real Estate Bull 3x Shares</t>
  </si>
  <si>
    <t>Direxion Daily CSI 300 China A Share Bull 2X Shares</t>
  </si>
  <si>
    <t>CHAU</t>
  </si>
  <si>
    <t>QuantX Risk Managed Multi-Asset Total Return ETF</t>
  </si>
  <si>
    <t>QXTR</t>
  </si>
  <si>
    <t>iShares MSCI Brazil Small-Cap ETF</t>
  </si>
  <si>
    <t>EWZS</t>
  </si>
  <si>
    <t>iShares MSCI Ireland Capped ETF</t>
  </si>
  <si>
    <t>Direxion Zacks MLP High Income Index Shares</t>
  </si>
  <si>
    <t>ZMLP</t>
  </si>
  <si>
    <t>WBI Tactical SMV Shares</t>
  </si>
  <si>
    <t>WBIB</t>
  </si>
  <si>
    <t>First Trust Horizon Managed Volatility Domestic ETF</t>
  </si>
  <si>
    <t>HUSV</t>
  </si>
  <si>
    <t>Direxion Daily CSI 300 China A Share Bear 1X Shares</t>
  </si>
  <si>
    <t>CHAD</t>
  </si>
  <si>
    <t>United States Gasoline Fund LP</t>
  </si>
  <si>
    <t>Davis Select Worldwide ETF</t>
  </si>
  <si>
    <t>DWLD</t>
  </si>
  <si>
    <t>VanEck Vectors High Income MLP ETF</t>
  </si>
  <si>
    <t>YMLP</t>
  </si>
  <si>
    <t>PowerShares DWA Tactical Sector Rotation Portfolio</t>
  </si>
  <si>
    <t>DWTR</t>
  </si>
  <si>
    <t>iPath Bloomberg Copper Subindex Total Return ETN</t>
  </si>
  <si>
    <t>Teucrium Wheat Fund</t>
  </si>
  <si>
    <t>WEAT</t>
  </si>
  <si>
    <t>Cohen &amp; Steers Global Realty Majors ETF</t>
  </si>
  <si>
    <t>SPDR MSCI USA StrategicFactors ETF</t>
  </si>
  <si>
    <t>QUS</t>
  </si>
  <si>
    <t>First Trust Japan AlphaDEX Fund</t>
  </si>
  <si>
    <t>FJP</t>
  </si>
  <si>
    <t>Teucrium Corn Fund</t>
  </si>
  <si>
    <t>ValueShares International Quantitative Value ETF</t>
  </si>
  <si>
    <t>IVAL</t>
  </si>
  <si>
    <t>VanEck Vectors Indonesia Index ETF</t>
  </si>
  <si>
    <t>PowerShares DWA Consumer Staples Momentum Portfolio</t>
  </si>
  <si>
    <t>iShares MSCI Denmark Capped ETF</t>
  </si>
  <si>
    <t>EDEN</t>
  </si>
  <si>
    <t>WisdomTree U.S. Total Earnings Fund</t>
  </si>
  <si>
    <t>EXT</t>
  </si>
  <si>
    <t>Fidelity Corporate Bond ETF</t>
  </si>
  <si>
    <t>FCOR</t>
  </si>
  <si>
    <t>ProShares Ultra 7-10 Year Treasury</t>
  </si>
  <si>
    <t>PowerShares New York AMT-Free Municipal Bond Portfolio</t>
  </si>
  <si>
    <t>PZT</t>
  </si>
  <si>
    <t>Innovator IBD 50 Fund</t>
  </si>
  <si>
    <t>FFTY</t>
  </si>
  <si>
    <t>Davis Select U.S. Equity ETF</t>
  </si>
  <si>
    <t>DUSA</t>
  </si>
  <si>
    <t>PIMCO Short Term Municipal Bond Active ETF</t>
  </si>
  <si>
    <t>BLDRS Developed Markets 100 ADR Index Fund</t>
  </si>
  <si>
    <t>Guggenheim China Real Estate ETF</t>
  </si>
  <si>
    <t>QuantX Risk Managed Growth ETF</t>
  </si>
  <si>
    <t>QXGG</t>
  </si>
  <si>
    <t>iShares MSCI Global Silver Miners ETF</t>
  </si>
  <si>
    <t>SLVP</t>
  </si>
  <si>
    <t>PIMCO Broad US TIPS Index ETF</t>
  </si>
  <si>
    <t>WisdomTree Emerging Markets Quality Dividend Growth Fund</t>
  </si>
  <si>
    <t>DGRE</t>
  </si>
  <si>
    <t>Credit Suisse S&amp;P MLP Index ETN</t>
  </si>
  <si>
    <t>MLPO</t>
  </si>
  <si>
    <t>Global X MSCI Nigeria ETF</t>
  </si>
  <si>
    <t>NGE</t>
  </si>
  <si>
    <t>VictoryShares US Discovery Enhanced Volatility Weighted Index ETF</t>
  </si>
  <si>
    <t>CSF</t>
  </si>
  <si>
    <t>PowerShares S&amp;P SmallCap Consumer Discretionary Portfolio</t>
  </si>
  <si>
    <t>FlexShares Quality Dividend Dynamic Index Fund</t>
  </si>
  <si>
    <t>QDYN</t>
  </si>
  <si>
    <t>iShares North American Tech-Multimedia Networking ETF</t>
  </si>
  <si>
    <t>ProShares Inflation Expectations ETF</t>
  </si>
  <si>
    <t>RINF</t>
  </si>
  <si>
    <t>NuShares Enhanced Yield U.S. Aggregate Bond ETF</t>
  </si>
  <si>
    <t>NUAG</t>
  </si>
  <si>
    <t>Horizons S&amp;P 500 Covered Call ETF</t>
  </si>
  <si>
    <t>HSPX</t>
  </si>
  <si>
    <t>WBI Tactical SMY Shares</t>
  </si>
  <si>
    <t>WBIC</t>
  </si>
  <si>
    <t>First Trust RiverFront Dynamic Emerging Markets ETF</t>
  </si>
  <si>
    <t>RFEM</t>
  </si>
  <si>
    <t>First Trust Small Cap Value AlphaDEX Fund</t>
  </si>
  <si>
    <t>FYT</t>
  </si>
  <si>
    <t>Direxion Daily FTSE Europe Bull 3X Shares</t>
  </si>
  <si>
    <t>EURL</t>
  </si>
  <si>
    <t>ETFMG Prime Junior Silver ETF</t>
  </si>
  <si>
    <t>SILJ</t>
  </si>
  <si>
    <t>WisdomTree Dynamic Long/Short U.S. Equity Fund</t>
  </si>
  <si>
    <t>DYLS</t>
  </si>
  <si>
    <t>Deutsche X-trackers Municipal Infrastructure Revenue Bond ETF</t>
  </si>
  <si>
    <t>RVNU</t>
  </si>
  <si>
    <t>ProShares Ultra Basic Materials</t>
  </si>
  <si>
    <t>Guggenheim S&amp;P Global Dividend Opportunities Index ETF</t>
  </si>
  <si>
    <t>Deutsche X-trackers MSCI Eurozone Hedged Equity ETF</t>
  </si>
  <si>
    <t>DBEZ</t>
  </si>
  <si>
    <t>VanEck Vectors Retail ETF</t>
  </si>
  <si>
    <t>RTH</t>
  </si>
  <si>
    <t>VanEck Vectors Unconventional Oil &amp; Gas ETF</t>
  </si>
  <si>
    <t>FRAK</t>
  </si>
  <si>
    <t>Fidelity Core Dividend ETF</t>
  </si>
  <si>
    <t>FDVV</t>
  </si>
  <si>
    <t>Powershares Global Clean Energy Portfolio</t>
  </si>
  <si>
    <t>iShares iBonds Dec 2026 Term Corporate ETF</t>
  </si>
  <si>
    <t>IBDR</t>
  </si>
  <si>
    <t>PowerShares DWA Utilities Momentum Portfolio</t>
  </si>
  <si>
    <t>PUI</t>
  </si>
  <si>
    <t>Guggenheim Total Return Bond ETF</t>
  </si>
  <si>
    <t>GTO</t>
  </si>
  <si>
    <t>US Market Rotation Strategy ETF</t>
  </si>
  <si>
    <t>HUSE</t>
  </si>
  <si>
    <t>WisdomTree Global ex-US Quality Dividend Growth Fund</t>
  </si>
  <si>
    <t>ETRACS 2xMonthly Leveraged S&amp;P MLP Index ETN Series B</t>
  </si>
  <si>
    <t>MLPZ</t>
  </si>
  <si>
    <t>PowerShares Russell Midcap Pure Value Portfolio</t>
  </si>
  <si>
    <t>PXMV</t>
  </si>
  <si>
    <t>VelocityShares VIX Short Volatility Hedged ETN</t>
  </si>
  <si>
    <t>XIVH</t>
  </si>
  <si>
    <t>Direxion Daily Mid Cap Bull 3x Shares</t>
  </si>
  <si>
    <t>Legg Mason International Low Volatility High Dividend ETF</t>
  </si>
  <si>
    <t>LVHI</t>
  </si>
  <si>
    <t>Global X Internet of Things ETF</t>
  </si>
  <si>
    <t>SNSR</t>
  </si>
  <si>
    <t>Direxion Daily Natural Gas Related Bull 3X Shares</t>
  </si>
  <si>
    <t>VanEck Vectors Egypt Index ETF</t>
  </si>
  <si>
    <t>Global X MSCI Portugal ETF</t>
  </si>
  <si>
    <t>PGAL</t>
  </si>
  <si>
    <t>WisdomTree Interest Rate Hedged High Yield Bond Fund</t>
  </si>
  <si>
    <t>HYZD</t>
  </si>
  <si>
    <t>VanEck Vectors Russia Small-Cap ETF</t>
  </si>
  <si>
    <t>RSXJ</t>
  </si>
  <si>
    <t>SPDR S&amp;P Telecom ETF</t>
  </si>
  <si>
    <t>XTL</t>
  </si>
  <si>
    <t>PowerShares Russell 1000 Enhanced Equal Weight Portfolio</t>
  </si>
  <si>
    <t>USEQ</t>
  </si>
  <si>
    <t>Global X Guru Index ETF</t>
  </si>
  <si>
    <t>GURU</t>
  </si>
  <si>
    <t>First Trust Mid Cap Value AlphaDEX Fund</t>
  </si>
  <si>
    <t>FNK</t>
  </si>
  <si>
    <t>Global X Copper Miners ETF</t>
  </si>
  <si>
    <t>First Trust SSI Strategic Convertible Securities ETF</t>
  </si>
  <si>
    <t>FCVT</t>
  </si>
  <si>
    <t>Reality Shares DIVS ETF</t>
  </si>
  <si>
    <t>DIVY</t>
  </si>
  <si>
    <t>iShares Currency Hedged MSCI Spain ETF</t>
  </si>
  <si>
    <t>HEWP</t>
  </si>
  <si>
    <t>Credit Suisse X-Links Gold Shares Covered Call ETN</t>
  </si>
  <si>
    <t>GLDI</t>
  </si>
  <si>
    <t>First Trust Emerging Markets Local Currency Bond ETF</t>
  </si>
  <si>
    <t>FEMB</t>
  </si>
  <si>
    <t>First Trust Value Line 100 ETF</t>
  </si>
  <si>
    <t>FVL</t>
  </si>
  <si>
    <t>John Hancock Multifactor Technology ETF</t>
  </si>
  <si>
    <t>JHMT</t>
  </si>
  <si>
    <t>Columbia India Infrastructure ETF</t>
  </si>
  <si>
    <t>INXX</t>
  </si>
  <si>
    <t>PowerShares S&amp;P SmallCap Consumer Staples Portfolio</t>
  </si>
  <si>
    <t>First Trust FTSE EPRA/NAREIT Developed Markets Real Estate</t>
  </si>
  <si>
    <t>ProShares Ultra FTSE China 50</t>
  </si>
  <si>
    <t>Pacer Trendpilot European Index ETF</t>
  </si>
  <si>
    <t>PTEU</t>
  </si>
  <si>
    <t>Goldman Sachs Access High Yield Corporate Bond ETF</t>
  </si>
  <si>
    <t>GHYB</t>
  </si>
  <si>
    <t>SPDR S&amp;P Software &amp; Services ETF</t>
  </si>
  <si>
    <t>XSW</t>
  </si>
  <si>
    <t>First Trust High Income ETF</t>
  </si>
  <si>
    <t>FTHI</t>
  </si>
  <si>
    <t>PowerShares S&amp;P Enhanced 500 Value Portfolio</t>
  </si>
  <si>
    <t>SPVU</t>
  </si>
  <si>
    <t>iPath Series B S&amp;P GSCI Crude Oil ETN</t>
  </si>
  <si>
    <t>OILB</t>
  </si>
  <si>
    <t>WisdomTree Emerging Markets Corporate Bond Fund</t>
  </si>
  <si>
    <t>EMCB</t>
  </si>
  <si>
    <t>Janus Velocity Volatility Hedged Large Cap ETF</t>
  </si>
  <si>
    <t>SPXH</t>
  </si>
  <si>
    <t>PowerShares S&amp;P SmallCap Utilities Portfolio</t>
  </si>
  <si>
    <t>First Trust TCW Opportunistic Fixed Income ETF</t>
  </si>
  <si>
    <t>FIXD</t>
  </si>
  <si>
    <t>Global X MSCI Pakistan ETF</t>
  </si>
  <si>
    <t>PAK</t>
  </si>
  <si>
    <t>Deutsche X-trackers MSCI Germany Hedged Equity ETF</t>
  </si>
  <si>
    <t>DBGR</t>
  </si>
  <si>
    <t>iShares MSCI UAE Capped ETF</t>
  </si>
  <si>
    <t>UAE</t>
  </si>
  <si>
    <t>WisdomTree Emerging Currency Strategy Fund</t>
  </si>
  <si>
    <t>iShares Emerging Markets Infrastructure ETF</t>
  </si>
  <si>
    <t>iPath Pure Beta Broad Commodity ETN</t>
  </si>
  <si>
    <t>BCM</t>
  </si>
  <si>
    <t>First Trust Asia Pacific ex-Japan AlphaDEX Fund</t>
  </si>
  <si>
    <t>FPA</t>
  </si>
  <si>
    <t>Powershares DB US Dollar Index Bearish Fund</t>
  </si>
  <si>
    <t>PowerShares Russell Top 200 Equal Weight Portfolio</t>
  </si>
  <si>
    <t>EQWL</t>
  </si>
  <si>
    <t>iShares Edge MSCI Multifactor USA Small-Cap ETF</t>
  </si>
  <si>
    <t>SMLF</t>
  </si>
  <si>
    <t>John Hancock Multifactor Developed International ETF</t>
  </si>
  <si>
    <t>JHMD</t>
  </si>
  <si>
    <t>Global X China Financials ETF</t>
  </si>
  <si>
    <t>O'Shares FTSE Russell Small Cap Quality Dividend ETF</t>
  </si>
  <si>
    <t>OUSM</t>
  </si>
  <si>
    <t>RiverFront Dynamic US Dividend Advantage ETF</t>
  </si>
  <si>
    <t>RFDA</t>
  </si>
  <si>
    <t>Janus Henderson SG Global Quality Income ETF</t>
  </si>
  <si>
    <t>SGQI</t>
  </si>
  <si>
    <t>Guggenheim BulletShares 2023 High Yield Corporate Bond ETF</t>
  </si>
  <si>
    <t>BSJN</t>
  </si>
  <si>
    <t>Cambria Foreign Shareholder Yield ETF</t>
  </si>
  <si>
    <t>FYLD</t>
  </si>
  <si>
    <t>PowerShares Dynamic Energy Exploration &amp; Production Portfolio</t>
  </si>
  <si>
    <t>PXE</t>
  </si>
  <si>
    <t>Global X SuperDividend REIT ETF</t>
  </si>
  <si>
    <t>SRET</t>
  </si>
  <si>
    <t>ALPS Emerging Sector Dividend Dogs ETF</t>
  </si>
  <si>
    <t>EDOG</t>
  </si>
  <si>
    <t>WBI Tactical LCG Shares</t>
  </si>
  <si>
    <t>WBIE</t>
  </si>
  <si>
    <t>iShares iBonds Mar 2023 Term Corporate ex-Financials ETF</t>
  </si>
  <si>
    <t>IBCE</t>
  </si>
  <si>
    <t>Global X Gold Explorers ETF</t>
  </si>
  <si>
    <t>GOEX</t>
  </si>
  <si>
    <t>BMO Elkhorn DWA MLP Select Index ETN</t>
  </si>
  <si>
    <t>BMLP</t>
  </si>
  <si>
    <t>John Hancock Multifactor Financials ETF</t>
  </si>
  <si>
    <t>JHMF</t>
  </si>
  <si>
    <t>Morgan Stanley Cushing MLP High Income Index ETN</t>
  </si>
  <si>
    <t>MLPY</t>
  </si>
  <si>
    <t>iShares Short Maturity Municipal Bond ETF</t>
  </si>
  <si>
    <t>MEAR</t>
  </si>
  <si>
    <t>JPMorgan Ultra-Short Income ETF</t>
  </si>
  <si>
    <t>JPST</t>
  </si>
  <si>
    <t>iShares MSCI Germany Small Cap ETF</t>
  </si>
  <si>
    <t>EWGS</t>
  </si>
  <si>
    <t>Credit Suisse X-Links Silver Shares Covered Call ETN</t>
  </si>
  <si>
    <t>SLVO</t>
  </si>
  <si>
    <t>Hartford Multifactor Emerging Markets ETF</t>
  </si>
  <si>
    <t>ROAM</t>
  </si>
  <si>
    <t>ProShares Ultra Bloomberg Natural Gas</t>
  </si>
  <si>
    <t>BOIL</t>
  </si>
  <si>
    <t>iShares MSCI Qatar Capped ETF</t>
  </si>
  <si>
    <t>QAT</t>
  </si>
  <si>
    <t>iPath US Treasury 10-Year Bear ETN</t>
  </si>
  <si>
    <t>DTYS</t>
  </si>
  <si>
    <t>WBI Tactical LCS Shares</t>
  </si>
  <si>
    <t>WBIL</t>
  </si>
  <si>
    <t>iShares MSCI Finland Capped ETF</t>
  </si>
  <si>
    <t>EFNL</t>
  </si>
  <si>
    <t>PowerShares Fundamental Investment Grade Corporate Bond ETF</t>
  </si>
  <si>
    <t>PFIG</t>
  </si>
  <si>
    <t>FlexShares Credit-Scored US Corporate Bond Index Fund</t>
  </si>
  <si>
    <t>SKOR</t>
  </si>
  <si>
    <t>Direxion Daily Semiconductor Bear 3x Shares</t>
  </si>
  <si>
    <t>SOXS</t>
  </si>
  <si>
    <t>Goldman Sachs Hedge Industry VIP ETF</t>
  </si>
  <si>
    <t>GVIP</t>
  </si>
  <si>
    <t>SPDR BofA Merrill Lynch Crossover Corporate Bond ETF</t>
  </si>
  <si>
    <t>CJNK</t>
  </si>
  <si>
    <t>Goldman Sachs ActiveBeta Europe Equity ETF</t>
  </si>
  <si>
    <t>GSEU</t>
  </si>
  <si>
    <t>WisdomTree Asia Pacific ex-Japan Fund</t>
  </si>
  <si>
    <t>iShares International Dividend Growth ETF</t>
  </si>
  <si>
    <t>IGRO</t>
  </si>
  <si>
    <t>Inspire Global Hope ETF</t>
  </si>
  <si>
    <t>BLES</t>
  </si>
  <si>
    <t>Cambria Global Asset Allocation ETF</t>
  </si>
  <si>
    <t>GAA</t>
  </si>
  <si>
    <t>JPMorgan Diversified Return International Currency Hedged</t>
  </si>
  <si>
    <t>JPIH</t>
  </si>
  <si>
    <t>ProShares VIX Mid-Term Futures ETF</t>
  </si>
  <si>
    <t>VIXM</t>
  </si>
  <si>
    <t>PowerShares S&amp;P SmallCap Materials Portfolio</t>
  </si>
  <si>
    <t>ProShares Ultra 20+ Year Treasury</t>
  </si>
  <si>
    <t>ProShares Ultra Semiconductors</t>
  </si>
  <si>
    <t>ProShares UltraShort Nasdaq Biotechnology</t>
  </si>
  <si>
    <t>Direxion Daily FTSE China Bear 3X Shares</t>
  </si>
  <si>
    <t>Goldman Sachs ActiveBeta Japan Equity ETF</t>
  </si>
  <si>
    <t>GSJY</t>
  </si>
  <si>
    <t>PowerShares DB G10 Currency Harvest Fund</t>
  </si>
  <si>
    <t>ProShares UltraShort Financials</t>
  </si>
  <si>
    <t>VanEck Vectors Israel ETF</t>
  </si>
  <si>
    <t>ISRA</t>
  </si>
  <si>
    <t>MomentumShares International Quantitative Momentum ETF</t>
  </si>
  <si>
    <t>IMOM</t>
  </si>
  <si>
    <t>Loncar Cancer Immunotherapy ETF</t>
  </si>
  <si>
    <t>CNCR</t>
  </si>
  <si>
    <t>iShares Asia/Pacific Dividend ETF</t>
  </si>
  <si>
    <t>DVYA</t>
  </si>
  <si>
    <t>SPDR MSCI EAFE Fossil Fuel Reserves Free ETF</t>
  </si>
  <si>
    <t>EFAX</t>
  </si>
  <si>
    <t>RiverFront Dynamic Core Income ETF</t>
  </si>
  <si>
    <t>RFCI</t>
  </si>
  <si>
    <t>iPath S&amp;P 500 VIX Mid-Term Futures ETN</t>
  </si>
  <si>
    <t>DB Crude Oil Double Short ETN</t>
  </si>
  <si>
    <t>FlexShares Currency Hedged Morningstar EM Factor Tilt Index Fd</t>
  </si>
  <si>
    <t>TLEH</t>
  </si>
  <si>
    <t>iShares Edge MSCI Intl Momentum Factor ETF</t>
  </si>
  <si>
    <t>IMTM</t>
  </si>
  <si>
    <t>Global X Conscious Companies ETF</t>
  </si>
  <si>
    <t>KRMA</t>
  </si>
  <si>
    <t>ETRACS 2xMonthly Leveraged Alerian MLP Infrastructure Index ETN Series B</t>
  </si>
  <si>
    <t>MLPQ</t>
  </si>
  <si>
    <t>JPMorgan Disciplined High Yield ETF</t>
  </si>
  <si>
    <t>JPHY</t>
  </si>
  <si>
    <t>WisdomTree U.S. LargeCap Value Fund</t>
  </si>
  <si>
    <t>EZY</t>
  </si>
  <si>
    <t>Direxion Daily S&amp;P 500 Bear 1X Shares</t>
  </si>
  <si>
    <t>SPDN</t>
  </si>
  <si>
    <t>SPDR MFS Systematic Growth Equity ETF</t>
  </si>
  <si>
    <t>SYG</t>
  </si>
  <si>
    <t>Global X FTSE Nordic Region ETF</t>
  </si>
  <si>
    <t>ProShares Ultra MSCI Emerging Markets</t>
  </si>
  <si>
    <t>Virtus LifeSci Biotech Products ETF</t>
  </si>
  <si>
    <t>BBP</t>
  </si>
  <si>
    <t>American Customer Satisfaction Core Alpha ETF</t>
  </si>
  <si>
    <t>ACSI</t>
  </si>
  <si>
    <t>Fidelity Value Factor ETF</t>
  </si>
  <si>
    <t>FVAL</t>
  </si>
  <si>
    <t>ProShares Hedge Replication ETF</t>
  </si>
  <si>
    <t>HDG</t>
  </si>
  <si>
    <t>JPMorgan Diversified Return U.S. Small Cap Equity ETF</t>
  </si>
  <si>
    <t>JPSE</t>
  </si>
  <si>
    <t>ProShares DJ Brookfield Global Infrastructure ETF</t>
  </si>
  <si>
    <t>TOLZ</t>
  </si>
  <si>
    <t>SPDR DoubleLine Short Duration Total Return Tactical</t>
  </si>
  <si>
    <t>STOT</t>
  </si>
  <si>
    <t>WBI Tactical SMG Shares</t>
  </si>
  <si>
    <t>WBIA</t>
  </si>
  <si>
    <t>iShares Europe Developed Real Estate ETF</t>
  </si>
  <si>
    <t>VelocityShares 3X Inverse Silver ETN</t>
  </si>
  <si>
    <t>DSLV</t>
  </si>
  <si>
    <t>QuantX Dynamic Beta US Equity ETF</t>
  </si>
  <si>
    <t>XUSA</t>
  </si>
  <si>
    <t>Alerian Energy Infrastructure ETF</t>
  </si>
  <si>
    <t>ENFR</t>
  </si>
  <si>
    <t>Alpha Architect Value Momentum Trend ETF</t>
  </si>
  <si>
    <t>VMOT</t>
  </si>
  <si>
    <t>WisdomTree Chinese Yuan Strategy Fund</t>
  </si>
  <si>
    <t>CYB</t>
  </si>
  <si>
    <t>VictoryShares US Small Cap High Div Volatility Wtd ETF</t>
  </si>
  <si>
    <t>CSB</t>
  </si>
  <si>
    <t>SPDR MSCI Canada StrategicFactors ETF</t>
  </si>
  <si>
    <t>QCAN</t>
  </si>
  <si>
    <t>PowerShares DWA NASDAQ Momentum Portfolio</t>
  </si>
  <si>
    <t>DWAQ</t>
  </si>
  <si>
    <t>ProShares UltraPro Nasdaq Biotechnology</t>
  </si>
  <si>
    <t>UBIO</t>
  </si>
  <si>
    <t>IQ Leaders GTAA Tracker ETF</t>
  </si>
  <si>
    <t>QGTA</t>
  </si>
  <si>
    <t>Direxion Daily Energy Bear 3X Shares</t>
  </si>
  <si>
    <t>ETRACS Alerian MLP Infrastructure Index ETN Series B</t>
  </si>
  <si>
    <t>MLPB</t>
  </si>
  <si>
    <t>FormulaFolios Hedged Growth ETF</t>
  </si>
  <si>
    <t>FFHG</t>
  </si>
  <si>
    <t>WisdomTree Australia Dividend Fund</t>
  </si>
  <si>
    <t>WBI Power Factor High Dividend ETF</t>
  </si>
  <si>
    <t>WBIY</t>
  </si>
  <si>
    <t>3D Printing ETF</t>
  </si>
  <si>
    <t>PRNT</t>
  </si>
  <si>
    <t>VictoryShares International High Div Volatility Wtd Index ETF</t>
  </si>
  <si>
    <t>CID</t>
  </si>
  <si>
    <t>WisdomTree China ex-State-Owned Enterprises Fund</t>
  </si>
  <si>
    <t>CXSE</t>
  </si>
  <si>
    <t>FlexShares Disciplined Duration MBS Index Fund</t>
  </si>
  <si>
    <t>MBSD</t>
  </si>
  <si>
    <t>Franklin Liberty Investment Grade Corporate ETF</t>
  </si>
  <si>
    <t>FLCO</t>
  </si>
  <si>
    <t>PowerShares Russell 2000 Pure Growth Portfolio</t>
  </si>
  <si>
    <t>PXSG</t>
  </si>
  <si>
    <t>ETRACS Monthly Pay 2xLeveraged US Small Cap High Dividend ETN</t>
  </si>
  <si>
    <t>SMHD</t>
  </si>
  <si>
    <t>WisdomTree Europe Quality Dividend Growth Fund</t>
  </si>
  <si>
    <t>EUDG</t>
  </si>
  <si>
    <t>PowerShares Global Gold &amp; Precious Metals Portfolio</t>
  </si>
  <si>
    <t>WisdomTree Emerging Markets Consumer Growth Fund</t>
  </si>
  <si>
    <t>EMCG</t>
  </si>
  <si>
    <t>MomentumShares U.S. Quantitative Momentum ETF</t>
  </si>
  <si>
    <t>QMOM</t>
  </si>
  <si>
    <t>VictoryShares Emerging Market Volatility Wtd Index ETF</t>
  </si>
  <si>
    <t>CEZ</t>
  </si>
  <si>
    <t>PowerShares S&amp;P SmallCap Energy Portfolio</t>
  </si>
  <si>
    <t>John Hancock Multifactor Healthcare ETF</t>
  </si>
  <si>
    <t>JHMH</t>
  </si>
  <si>
    <t>iShares Edge MSCI Min Vol Europe ETF</t>
  </si>
  <si>
    <t>EUMV</t>
  </si>
  <si>
    <t>ClearBridge All Cap Growth ETF</t>
  </si>
  <si>
    <t>CACG</t>
  </si>
  <si>
    <t>Guggenheim S&amp;P High Income Infrastructure ETF</t>
  </si>
  <si>
    <t>GHII</t>
  </si>
  <si>
    <t>Elements Dogs of the DOW Dow Jones High Yield Select 10 Total Return ETN</t>
  </si>
  <si>
    <t>Fidelity Momentum Factor ETF</t>
  </si>
  <si>
    <t>FDMO</t>
  </si>
  <si>
    <t>ETFMG Video Game Tech ETF</t>
  </si>
  <si>
    <t>GAMR</t>
  </si>
  <si>
    <t>ProShares Short 7-10 Year Treasury</t>
  </si>
  <si>
    <t>TBX</t>
  </si>
  <si>
    <t>Guggenheim BulletShares 2026 Corporate Bond ETF</t>
  </si>
  <si>
    <t>BSCQ</t>
  </si>
  <si>
    <t>Legg Mason Global Infrastructure ETF</t>
  </si>
  <si>
    <t>INFR</t>
  </si>
  <si>
    <t>ETFMG Drone Economy Strategy ETF</t>
  </si>
  <si>
    <t>IFLY</t>
  </si>
  <si>
    <t>iShares MSCI United Kingdom Small Cap ETF</t>
  </si>
  <si>
    <t>EWUS</t>
  </si>
  <si>
    <t>ProShares UltraShort FTSE China 50</t>
  </si>
  <si>
    <t>FXP</t>
  </si>
  <si>
    <t>Barclays Women in Leadership ETN</t>
  </si>
  <si>
    <t>WIL</t>
  </si>
  <si>
    <t>iShares Core 5-10 Year USD Bond ETF</t>
  </si>
  <si>
    <t>IMTB</t>
  </si>
  <si>
    <t>VelocityShares 1X Daily Inverse VSTOXX Futures ETN</t>
  </si>
  <si>
    <t>EXIV</t>
  </si>
  <si>
    <t>RiverFront Dynamic US Flex-Cap ETF</t>
  </si>
  <si>
    <t>RFFC</t>
  </si>
  <si>
    <t>Barclays Return on Disability ETN</t>
  </si>
  <si>
    <t>RODI</t>
  </si>
  <si>
    <t>ProShares UltraPro MidCap400</t>
  </si>
  <si>
    <t>Oppenheimer Financials Sector Revenue ETF</t>
  </si>
  <si>
    <t>ETRACS Monthly Pay 2xLeveraged Dow Jones Select Dividend Index ETN</t>
  </si>
  <si>
    <t>DVYL</t>
  </si>
  <si>
    <t>ProShares UltraShort Gold</t>
  </si>
  <si>
    <t>ProShares UltraShort MSCI Emerging Markets</t>
  </si>
  <si>
    <t>iShares MSCI Global Energy Producers ETF</t>
  </si>
  <si>
    <t>FILL</t>
  </si>
  <si>
    <t>iShares MSCI Norway Capped ETF</t>
  </si>
  <si>
    <t>ENOR</t>
  </si>
  <si>
    <t>Aptus Behavioral Momentum ETF</t>
  </si>
  <si>
    <t>BEMO</t>
  </si>
  <si>
    <t>Fidelity Low Volatility Factor ETF</t>
  </si>
  <si>
    <t>FDLO</t>
  </si>
  <si>
    <t>Hartford Multifactor US Equity ETF</t>
  </si>
  <si>
    <t>ROUS</t>
  </si>
  <si>
    <t>Fidelity Quality Factor ETF</t>
  </si>
  <si>
    <t>FQAL</t>
  </si>
  <si>
    <t>VanEck Vectors Uranium+Nuclear Energy ETF</t>
  </si>
  <si>
    <t>Columbia India Small Cap ETF</t>
  </si>
  <si>
    <t>John Hancock Multifactor Consumer Discretionary ETF</t>
  </si>
  <si>
    <t>JHMC</t>
  </si>
  <si>
    <t>Arrow Reserve Capital Management ETF</t>
  </si>
  <si>
    <t>ARCM</t>
  </si>
  <si>
    <t>iShares Edge MSCI Min Vol Japan ETF</t>
  </si>
  <si>
    <t>JPMV</t>
  </si>
  <si>
    <t>ETRACS Linked to Wells Fargo Business Development Co Index ETN Series B</t>
  </si>
  <si>
    <t>BDCZ</t>
  </si>
  <si>
    <t>ARK Genomic Revolution Multi-Sector ETF</t>
  </si>
  <si>
    <t>ARKG</t>
  </si>
  <si>
    <t>First Trust CEF Income Opportunity ETF</t>
  </si>
  <si>
    <t>FCEF</t>
  </si>
  <si>
    <t>Credit Suisse X-Links WTI Crude Oil ETN</t>
  </si>
  <si>
    <t>OIIL</t>
  </si>
  <si>
    <t>TrimTabs Float Shrink ETF</t>
  </si>
  <si>
    <t>TTAC</t>
  </si>
  <si>
    <t>PowerShares Dynamic Oil &amp; Gas Services Portfolio</t>
  </si>
  <si>
    <t>PXJ</t>
  </si>
  <si>
    <t>SPDR DoubleLine Emerging Markets Fixed Income</t>
  </si>
  <si>
    <t>EMTL</t>
  </si>
  <si>
    <t>IQ 50 Percent Hedged FTSE Japan ETF</t>
  </si>
  <si>
    <t>HFXJ</t>
  </si>
  <si>
    <t>Credit Suisse X-Links Monthly Pay 2xLeveraged Mortgage REIT ETN</t>
  </si>
  <si>
    <t>REML</t>
  </si>
  <si>
    <t>Principal Spectrum Preferred Securities Active ETF</t>
  </si>
  <si>
    <t>PREF</t>
  </si>
  <si>
    <t>NuShares Enhanced Yield 1-5 Year U.S. Aggregate Bond ETF</t>
  </si>
  <si>
    <t>NUSA</t>
  </si>
  <si>
    <t>First Trust Horizon Managed Volatility Developed International ETF</t>
  </si>
  <si>
    <t>HDMV</t>
  </si>
  <si>
    <t>Guggenheim S&amp;P SmallCap 600 Equal Weight ETF</t>
  </si>
  <si>
    <t>EWSC</t>
  </si>
  <si>
    <t>Deutsche X-trackers MSCI South Korea Hedged Equity ETF</t>
  </si>
  <si>
    <t>DBKO</t>
  </si>
  <si>
    <t>ProShares Short MSCI EAFE</t>
  </si>
  <si>
    <t>Direxion Daily MSCI Developed Markets Bull 3x Shares</t>
  </si>
  <si>
    <t>DZK</t>
  </si>
  <si>
    <t>VictoryShares US Small Cap Volatility Wtd Index ETF</t>
  </si>
  <si>
    <t>CSA</t>
  </si>
  <si>
    <t>Virtus LifeSci Biotech Clinical Trials ETF</t>
  </si>
  <si>
    <t>BBC</t>
  </si>
  <si>
    <t>iShares MSCI Global Agriculture Producers ETF</t>
  </si>
  <si>
    <t>VEGI</t>
  </si>
  <si>
    <t>JPMorgan Diversified Return Europe Currency Hedged</t>
  </si>
  <si>
    <t>JPEH</t>
  </si>
  <si>
    <t>ETRACS S&amp;P GSCI Crude Oil Total Return ETN</t>
  </si>
  <si>
    <t>OILX</t>
  </si>
  <si>
    <t>Direxion Daily Russia Bear 3x Shares</t>
  </si>
  <si>
    <t>RUSS</t>
  </si>
  <si>
    <t>IQ Real Return ETF</t>
  </si>
  <si>
    <t>Wilshire Micro Cap ETF</t>
  </si>
  <si>
    <t>SPDR MSCI World StrategicFactors ETF</t>
  </si>
  <si>
    <t>QWLD</t>
  </si>
  <si>
    <t>First Trust United Kingdom AlphaDEX Fund</t>
  </si>
  <si>
    <t>FKU</t>
  </si>
  <si>
    <t>WisdomTree Global SmallCap Dividend Fund</t>
  </si>
  <si>
    <t>GSD</t>
  </si>
  <si>
    <t>First Trust RBA Quality Income ETF</t>
  </si>
  <si>
    <t>QINC</t>
  </si>
  <si>
    <t>PowerShares Active US Real Estate Fund</t>
  </si>
  <si>
    <t>VanEck Vectors High Income Infrastructure MLP ETF</t>
  </si>
  <si>
    <t>YMLI</t>
  </si>
  <si>
    <t>Barclays ETN+ S&amp;P VEQTOR ETN</t>
  </si>
  <si>
    <t>VQT</t>
  </si>
  <si>
    <t>PowerShares S&amp;P International Developed Quality Portfolio</t>
  </si>
  <si>
    <t>Guggenheim S&amp;P 500 Equal Weight Real Estate ETF</t>
  </si>
  <si>
    <t>EWRE</t>
  </si>
  <si>
    <t>VelocityShares VIX Variable Long/Short ETN</t>
  </si>
  <si>
    <t>LSVX</t>
  </si>
  <si>
    <t>Direxion Daily 7-10 Year Treasury Bear 3x Shares</t>
  </si>
  <si>
    <t>ProShares UltraShort FTSE Europe</t>
  </si>
  <si>
    <t>AdvisorShares Madrona Domestic ETF</t>
  </si>
  <si>
    <t>FWDD</t>
  </si>
  <si>
    <t>AdvisorShares Pacific Asset Enhanced Floating Rate ETF</t>
  </si>
  <si>
    <t>FLRT</t>
  </si>
  <si>
    <t>Guggenheim China All-Cap ETF</t>
  </si>
  <si>
    <t>UBS ETRACS - ProShares Daily 3x Inverse Crude ETN</t>
  </si>
  <si>
    <t>WTID</t>
  </si>
  <si>
    <t>WisdomTree Emerging Markets ex-State-Owned Enterprises Fund</t>
  </si>
  <si>
    <t>XSOE</t>
  </si>
  <si>
    <t>PowerShares Russell Midcap Equal Weight Portfolio</t>
  </si>
  <si>
    <t>EQWM</t>
  </si>
  <si>
    <t>AlphaMark Actively Managed Small Cap ETF</t>
  </si>
  <si>
    <t>SMCP</t>
  </si>
  <si>
    <t>ETRACS Alerian MLP Index ETN Series B</t>
  </si>
  <si>
    <t>AMUB</t>
  </si>
  <si>
    <t>Direxion Daily Regional Banks Bull 3X Shares</t>
  </si>
  <si>
    <t>DPST</t>
  </si>
  <si>
    <t>EquityCompass Tactical Risk Manager ETF</t>
  </si>
  <si>
    <t>TERM</t>
  </si>
  <si>
    <t>FlexShares US Quality Large Cap Index Fund</t>
  </si>
  <si>
    <t>QLC</t>
  </si>
  <si>
    <t>Direxion Daily S&amp;P Oil &amp; Gas Exp. &amp; Prod. Bear 3X Shares</t>
  </si>
  <si>
    <t>DRIP</t>
  </si>
  <si>
    <t>SPDR Bloomberg Barclays Issuer Scored Corporate Bond ETF</t>
  </si>
  <si>
    <t>CBND</t>
  </si>
  <si>
    <t>Powershares FTSE RAFI Asia Pacific ex-Japan Portfolio</t>
  </si>
  <si>
    <t>Deutsche X-trackers Harvest CSI 500 China-A Shares Small Cap ETF</t>
  </si>
  <si>
    <t>ASHS</t>
  </si>
  <si>
    <t>Guggenheim BulletShares 2024 High Yield Corporate Bond ETF</t>
  </si>
  <si>
    <t>BSJO</t>
  </si>
  <si>
    <t>iShares MSCI Global Impact ETF</t>
  </si>
  <si>
    <t>MPCT</t>
  </si>
  <si>
    <t>PowerShares DWA Consumer Cyclicals Momentum Portfolio</t>
  </si>
  <si>
    <t>DB Gold Double Short ETN</t>
  </si>
  <si>
    <t>DZZ</t>
  </si>
  <si>
    <t>ProShares UltraShort MSCI Brazil Capped</t>
  </si>
  <si>
    <t>First Trust Latin America AlphaDEX Fund</t>
  </si>
  <si>
    <t>FLN</t>
  </si>
  <si>
    <t>iPath Pure Beta Crude Oil ETN</t>
  </si>
  <si>
    <t>OLEM</t>
  </si>
  <si>
    <t>First Trust Dorsey Wright People's Portfolio ETF</t>
  </si>
  <si>
    <t>DWPP</t>
  </si>
  <si>
    <t>Inspire Small/Mid Cap Impact ETF</t>
  </si>
  <si>
    <t>ISMD</t>
  </si>
  <si>
    <t>ETRACS Monthly Pay 2xLeveraged Wells Fargo MLP Ex-Energy ETN</t>
  </si>
  <si>
    <t>LMLP</t>
  </si>
  <si>
    <t>Sit Rising Rate ETF</t>
  </si>
  <si>
    <t>RISE</t>
  </si>
  <si>
    <t>ProShares UltraShort Real Estate</t>
  </si>
  <si>
    <t>SRS</t>
  </si>
  <si>
    <t>iShares Treasury Floating Rate Bond ETF</t>
  </si>
  <si>
    <t>TFLO</t>
  </si>
  <si>
    <t>Validea Market Legends ETF</t>
  </si>
  <si>
    <t>VALX</t>
  </si>
  <si>
    <t>PowerShares Dynamic Networking Portfolio</t>
  </si>
  <si>
    <t>PXQ</t>
  </si>
  <si>
    <t>AlphaClone Alternative Alpha ETF</t>
  </si>
  <si>
    <t>ALFA</t>
  </si>
  <si>
    <t>C-Tracks ETNs on the Miller/Howard MLP Fundamental Index Series B</t>
  </si>
  <si>
    <t>MLPE</t>
  </si>
  <si>
    <t>iShares Edge MSCI Multifactor Global ETF</t>
  </si>
  <si>
    <t>ACWF</t>
  </si>
  <si>
    <t>VanEck Vectors ChinaAMC SME-ChiNext ETF</t>
  </si>
  <si>
    <t>CNXT</t>
  </si>
  <si>
    <t>ProShares UltraPro Financial Select Sector</t>
  </si>
  <si>
    <t>FINU</t>
  </si>
  <si>
    <t>ProShares Short Financials</t>
  </si>
  <si>
    <t>Guggenheim Canadian Energy Income ETF</t>
  </si>
  <si>
    <t>CurrencyShares Swedish Krona Trust</t>
  </si>
  <si>
    <t>FXS</t>
  </si>
  <si>
    <t>WisdomTree Barclays Interest Rate Hedged U.S. Aggregate Bond Fund</t>
  </si>
  <si>
    <t>AGZD</t>
  </si>
  <si>
    <t>PowerShares Zacks Micro Cap Portfolio</t>
  </si>
  <si>
    <t>PZI</t>
  </si>
  <si>
    <t>iShares Yield Optimized Bond ETF</t>
  </si>
  <si>
    <t>BYLD</t>
  </si>
  <si>
    <t>First Trust Nasdaq Clean Edge Smart GRID Infrastructure Index</t>
  </si>
  <si>
    <t>Powershares S&amp;P 500 Downside Hedged Portfolio</t>
  </si>
  <si>
    <t>PHDG</t>
  </si>
  <si>
    <t>ETRACS Monthly Pay 2xLeveraged Diversified High Income ETN</t>
  </si>
  <si>
    <t>DVHL</t>
  </si>
  <si>
    <t>Fieldstone UVA Unconstrained Medium-Term Fixed Income ETF</t>
  </si>
  <si>
    <t>FFIU</t>
  </si>
  <si>
    <t>ProShares UltraShort Oil &amp; Gas</t>
  </si>
  <si>
    <t>DUG</t>
  </si>
  <si>
    <t>WisdomTree Global Hedged SmallCap Dividend Fund</t>
  </si>
  <si>
    <t>HGSD</t>
  </si>
  <si>
    <t>PIMCO RAFI Dynamic Multi-Factor International Equity ETF</t>
  </si>
  <si>
    <t>MFDX</t>
  </si>
  <si>
    <t>PIMCO RAFI Dynamic Multi-Factor U.S. Equity ETF</t>
  </si>
  <si>
    <t>MFUS</t>
  </si>
  <si>
    <t>iShares Commodity Optimized Trust</t>
  </si>
  <si>
    <t>CMDT</t>
  </si>
  <si>
    <t>Virtus Cumberland Municipal Bond ETF</t>
  </si>
  <si>
    <t>CUMB</t>
  </si>
  <si>
    <t>First Trust Nasdaq Semiconductor ETF</t>
  </si>
  <si>
    <t>FTXL</t>
  </si>
  <si>
    <t>Oppenheimer ESG Revenue ETF</t>
  </si>
  <si>
    <t>ESGL</t>
  </si>
  <si>
    <t>ProShares Ultra SmallCap600</t>
  </si>
  <si>
    <t>iShares MSCI Colombia Capped ETF</t>
  </si>
  <si>
    <t>ICOL</t>
  </si>
  <si>
    <t>PIMCO RAFI Dynamic Multi-Factor Emerging Markets Equity ETF</t>
  </si>
  <si>
    <t>MFEM</t>
  </si>
  <si>
    <t>VanEck Vectors Gaming ETF</t>
  </si>
  <si>
    <t>First Trust RiverFront Dynamic Asia Pacific</t>
  </si>
  <si>
    <t>RFAP</t>
  </si>
  <si>
    <t>iShares MSCI China Small-Cap ETF</t>
  </si>
  <si>
    <t>ECNS</t>
  </si>
  <si>
    <t>WisdomTree Asia Local Debt Fund</t>
  </si>
  <si>
    <t>ALD</t>
  </si>
  <si>
    <t>BlueStar TA-BIGITech Israel Technology ETF</t>
  </si>
  <si>
    <t>ITEQ</t>
  </si>
  <si>
    <t>WisdomTree Brazilian Real Strategy Fund</t>
  </si>
  <si>
    <t>PowerShares LadderRite 0-5 Year Corporate Bond Portfolio</t>
  </si>
  <si>
    <t>LDRI</t>
  </si>
  <si>
    <t>PowerShares Global Agriculture Portfolio</t>
  </si>
  <si>
    <t>Direxion Daily Retail Bull 3x Shares</t>
  </si>
  <si>
    <t>John Hancock Multifactor Industrials</t>
  </si>
  <si>
    <t>JHMI</t>
  </si>
  <si>
    <t>Global X Scientific Beta Europe ETF</t>
  </si>
  <si>
    <t>SCID</t>
  </si>
  <si>
    <t>PowerShares Russell 2000 Equal Weight Portfolio</t>
  </si>
  <si>
    <t>EQWS</t>
  </si>
  <si>
    <t>PowerShares WilderHill Progressive Energy Portfolio</t>
  </si>
  <si>
    <t>PUW</t>
  </si>
  <si>
    <t>Direxion Daily Aerospace &amp; Defense Bull 3X Shares</t>
  </si>
  <si>
    <t>DFEN</t>
  </si>
  <si>
    <t>WisdomTree Japan Hedged Financials Fund</t>
  </si>
  <si>
    <t>DXJF</t>
  </si>
  <si>
    <t>VanEck Vectors Poland ETF</t>
  </si>
  <si>
    <t>PowerShares DB Silver Fund</t>
  </si>
  <si>
    <t>iPath S&amp;P GSCI Total Return Index ETN</t>
  </si>
  <si>
    <t>ProShares RAFI Long/Short ETF</t>
  </si>
  <si>
    <t>RALS</t>
  </si>
  <si>
    <t>Wilshire US REIT ETF</t>
  </si>
  <si>
    <t>BLDRS Asia 50 ADR Index Fund</t>
  </si>
  <si>
    <t>ETRACS CMCI Total Return ETN Series B</t>
  </si>
  <si>
    <t>UCIB</t>
  </si>
  <si>
    <t>ProShares Ultra Industrials</t>
  </si>
  <si>
    <t>iShares Edge MSCI Multifactor Intl Small-Cap ETF</t>
  </si>
  <si>
    <t>ISCF</t>
  </si>
  <si>
    <t>First Trust International IPO ETF</t>
  </si>
  <si>
    <t>FPXI</t>
  </si>
  <si>
    <t>SPDR S&amp;P 1500 Momentum Tilt ETF</t>
  </si>
  <si>
    <t>MMTM</t>
  </si>
  <si>
    <t>John Hancock Multifactor Materials</t>
  </si>
  <si>
    <t>JHMA</t>
  </si>
  <si>
    <t>Credit Suisse X-Links Monthly Pay 2xLeveraged Alerian MLP Index ETN</t>
  </si>
  <si>
    <t>AMJL</t>
  </si>
  <si>
    <t>Janus Henderson Small/Mid CapGrowth Alpha ETF</t>
  </si>
  <si>
    <t>JSMD</t>
  </si>
  <si>
    <t>ProShares UltraShort Silver</t>
  </si>
  <si>
    <t>Oppenheimer Global ESG Revenue ETF</t>
  </si>
  <si>
    <t>ESGF</t>
  </si>
  <si>
    <t>VelocityShares VIX Tail Risk ETN</t>
  </si>
  <si>
    <t>BSWN</t>
  </si>
  <si>
    <t>Elkhorn S&amp;P High Quality Preferred ETF</t>
  </si>
  <si>
    <t>EPRF</t>
  </si>
  <si>
    <t>Powershares Emerging Markets Infrastructure Portfolio</t>
  </si>
  <si>
    <t>PXR</t>
  </si>
  <si>
    <t>Hartford Quality Bond ETF</t>
  </si>
  <si>
    <t>HQBD</t>
  </si>
  <si>
    <t>ProShares Ultra Consumer Services</t>
  </si>
  <si>
    <t>Direxion Daily Technology Bear 3X Shares</t>
  </si>
  <si>
    <t>SPDR SSgA Ultra Short Term Bond ETF</t>
  </si>
  <si>
    <t>ULST</t>
  </si>
  <si>
    <t>iShares Edge MSCI Intl Quality Factor ETF</t>
  </si>
  <si>
    <t>IQLT</t>
  </si>
  <si>
    <t>Inspire Corporate Bond Impact ETF</t>
  </si>
  <si>
    <t>IBD</t>
  </si>
  <si>
    <t>First Trust Institutional Preferred Securities and Income ETF</t>
  </si>
  <si>
    <t>FPEI</t>
  </si>
  <si>
    <t>WBI Tactical Rotation Shares</t>
  </si>
  <si>
    <t>WBIR</t>
  </si>
  <si>
    <t>Elements Morningstar Wide Moat Focus Total Return Index ETN</t>
  </si>
  <si>
    <t>InfraCap REIT Preferred ETF</t>
  </si>
  <si>
    <t>PFFR</t>
  </si>
  <si>
    <t>Deutsche X-trackers MSCI All China Equity ETF</t>
  </si>
  <si>
    <t>CN</t>
  </si>
  <si>
    <t>ETRACS Monthly Pay 2xLeveraged US High Dividend Low Volatility ETN</t>
  </si>
  <si>
    <t>HDLV</t>
  </si>
  <si>
    <t>Global X Scientific Beta Japan ETF</t>
  </si>
  <si>
    <t>SCIJ</t>
  </si>
  <si>
    <t>ProShares Ultra MSCI Brazil Capped</t>
  </si>
  <si>
    <t>Saba Closed-End Funds ETF</t>
  </si>
  <si>
    <t>CEFS</t>
  </si>
  <si>
    <t>Etho Climate Leadership U.S. ETF</t>
  </si>
  <si>
    <t>ETHO</t>
  </si>
  <si>
    <t>Reality Shares DIVCON Leaders Dividend ETF</t>
  </si>
  <si>
    <t>LEAD</t>
  </si>
  <si>
    <t>SPDR MSCI Germany StrategicFactors ETF</t>
  </si>
  <si>
    <t>QDEU</t>
  </si>
  <si>
    <t>Cambria Emerging Shareholder Yield ETF</t>
  </si>
  <si>
    <t>EYLD</t>
  </si>
  <si>
    <t>NuShares ESG Small-Cap ETF</t>
  </si>
  <si>
    <t>NUSC</t>
  </si>
  <si>
    <t>SPDR EURO STOXX Small Cap ETF</t>
  </si>
  <si>
    <t>SMEZ</t>
  </si>
  <si>
    <t>iShares MSCI Saudi Arabia Capped ETF</t>
  </si>
  <si>
    <t>KSA</t>
  </si>
  <si>
    <t>John Hancock Multifactor Utilities</t>
  </si>
  <si>
    <t>JHMU</t>
  </si>
  <si>
    <t>iShares Edge MSCI Min Vol EAFE Currency Hedged ETF</t>
  </si>
  <si>
    <t>HEFV</t>
  </si>
  <si>
    <t>iShares Currency Hedged MSCI United Kingdom ETF</t>
  </si>
  <si>
    <t>HEWU</t>
  </si>
  <si>
    <t>VelocityShares 1X Long VSTOXX Futures ETN</t>
  </si>
  <si>
    <t>EVIX</t>
  </si>
  <si>
    <t>John Hancock Multifactor Consumer Staples</t>
  </si>
  <si>
    <t>JHMS</t>
  </si>
  <si>
    <t>AdvisorShares Madrona Global Bond ETF</t>
  </si>
  <si>
    <t>FWDB</t>
  </si>
  <si>
    <t>AdvisorShares New Tech and Media ETF</t>
  </si>
  <si>
    <t>FNG</t>
  </si>
  <si>
    <t>ETRACS 2xLeveraged Long Wells Fargo Business Development Company ETN Series B</t>
  </si>
  <si>
    <t>LBDC</t>
  </si>
  <si>
    <t>FlexShares Currency Hedged Morningstar DM ex-US Factor Tilt</t>
  </si>
  <si>
    <t>TLDH</t>
  </si>
  <si>
    <t>Direxion Daily Latin America Bull 3X Shares</t>
  </si>
  <si>
    <t>ETRACS Monthly Pay 2xLeveraged Mortgage REIT ETN Series B</t>
  </si>
  <si>
    <t>MRRL</t>
  </si>
  <si>
    <t>Hartford Multifactor Global Small Cap ETF</t>
  </si>
  <si>
    <t>ROGS</t>
  </si>
  <si>
    <t>AdvisorShares STAR Global Buy-Write ETF</t>
  </si>
  <si>
    <t>VEGA</t>
  </si>
  <si>
    <t>Janus Velocity Tail Risk Hedged Large Cap ETF</t>
  </si>
  <si>
    <t>TRSK</t>
  </si>
  <si>
    <t>First Trust NASDAQ Global Auto Index Fund</t>
  </si>
  <si>
    <t>CARZ</t>
  </si>
  <si>
    <t>O'Shares FTSE Russell International Quality Dividend ETF</t>
  </si>
  <si>
    <t>ONTL</t>
  </si>
  <si>
    <t>Diamond Hill Valuation-Weighted 500 ETF</t>
  </si>
  <si>
    <t>DHVW</t>
  </si>
  <si>
    <t>First Trust NASDAQ Smartphone Index Fund</t>
  </si>
  <si>
    <t>FONE</t>
  </si>
  <si>
    <t>Franklin LibertyQ Global Equity ETF</t>
  </si>
  <si>
    <t>FLQG</t>
  </si>
  <si>
    <t>O'Shares FTSE Europe Quality Dividend Hedged</t>
  </si>
  <si>
    <t>OEUH</t>
  </si>
  <si>
    <t>Global X FinTech ETF</t>
  </si>
  <si>
    <t>FINX</t>
  </si>
  <si>
    <t>WisdomTree Barclays Negative Duration U.S. Aggregate Bond Fund</t>
  </si>
  <si>
    <t>AGND</t>
  </si>
  <si>
    <t>Franklin LibertyQ Global Dividend ETF</t>
  </si>
  <si>
    <t>FLQD</t>
  </si>
  <si>
    <t>Workplace Equality Portfolio</t>
  </si>
  <si>
    <t>EQLT</t>
  </si>
  <si>
    <t>Global X NASDAQ China Technology ETF</t>
  </si>
  <si>
    <t>First Trust Global Engineering and Construction ETF</t>
  </si>
  <si>
    <t>SPDR MSCI Emerging Markets Fossil Fuel Reserves Free ETF</t>
  </si>
  <si>
    <t>EEMX</t>
  </si>
  <si>
    <t>WisdomTree BofA Merrill Lynch High Yield Bond Negative Duration Fund</t>
  </si>
  <si>
    <t>HYND</t>
  </si>
  <si>
    <t>VanEck Vectors Environmental Services ETF</t>
  </si>
  <si>
    <t>EVX</t>
  </si>
  <si>
    <t>ProShares Ultra Utilities</t>
  </si>
  <si>
    <t>Global X Next Emerging &amp; Frontier ETF</t>
  </si>
  <si>
    <t>EMFM</t>
  </si>
  <si>
    <t>iPath Bloomberg Livestock Subindex Total Return ETN</t>
  </si>
  <si>
    <t>WisdomTree Middle East Dividend Fund</t>
  </si>
  <si>
    <t>Legg Mason Emerging Markets Diversified Core ETF</t>
  </si>
  <si>
    <t>EDBI</t>
  </si>
  <si>
    <t>WisdomTree Emerging Markets Dividend</t>
  </si>
  <si>
    <t>DVEM</t>
  </si>
  <si>
    <t>iPath US Treasury Long Bond Bear ETN</t>
  </si>
  <si>
    <t>DLBS</t>
  </si>
  <si>
    <t>FlexShares Credit-Scored US Long Corporate Bond Index Fund</t>
  </si>
  <si>
    <t>LKOR</t>
  </si>
  <si>
    <t>Point Bridge GOP Stock Tracker ETF</t>
  </si>
  <si>
    <t>MAGA</t>
  </si>
  <si>
    <t>VelocityShares 3X Inverse Gold ETN</t>
  </si>
  <si>
    <t>DGLD</t>
  </si>
  <si>
    <t>First Trust Mega Cap AlphaDEX Fund</t>
  </si>
  <si>
    <t>FMK</t>
  </si>
  <si>
    <t>iPath S&amp;P 500 Dynamic VIX ETN</t>
  </si>
  <si>
    <t>XVZ</t>
  </si>
  <si>
    <t>Natixis Seeyond International Minimum Volatility ETF</t>
  </si>
  <si>
    <t>MVIN</t>
  </si>
  <si>
    <t>John Hancock Multifactor Energy</t>
  </si>
  <si>
    <t>JHME</t>
  </si>
  <si>
    <t>VanEck Vectors Solar Energy ETF</t>
  </si>
  <si>
    <t>Deutsche X-trackers FTSE Developed ex US Comprehensive Factor ETF</t>
  </si>
  <si>
    <t>DEEF</t>
  </si>
  <si>
    <t>VictoryShares International Volatility Wtd Index ETF</t>
  </si>
  <si>
    <t>CIL</t>
  </si>
  <si>
    <t>VanEck Vectors Emerging Markets Aggregate Bond ETF</t>
  </si>
  <si>
    <t>EMAG</t>
  </si>
  <si>
    <t>Reaves Utilities ETF</t>
  </si>
  <si>
    <t>UTES</t>
  </si>
  <si>
    <t>Hartford Corporate Bond ETF</t>
  </si>
  <si>
    <t>HCOR</t>
  </si>
  <si>
    <t>iShares iBonds Dec 2023 Term Muni Bond ETF</t>
  </si>
  <si>
    <t>IBML</t>
  </si>
  <si>
    <t>ProShares UltraPro 3x Crude Oil ETF</t>
  </si>
  <si>
    <t>OILU</t>
  </si>
  <si>
    <t>Global X YieldCo Index ETF</t>
  </si>
  <si>
    <t>YLCO</t>
  </si>
  <si>
    <t>iShares Interest Rate Hedged 10+ Year Credit Bond ETF</t>
  </si>
  <si>
    <t>CLYH</t>
  </si>
  <si>
    <t>REX VolMAXX Short VIX Weekly Futures Strategy ETF</t>
  </si>
  <si>
    <t>VMIN</t>
  </si>
  <si>
    <t>Direxion Daily MSCI Real Estate Bear 3x Shares</t>
  </si>
  <si>
    <t>ProShares Equities for Rising Rates ETF</t>
  </si>
  <si>
    <t>EQRR</t>
  </si>
  <si>
    <t>AdvisorShares Gartman Gold/Yen ETF</t>
  </si>
  <si>
    <t>GYEN</t>
  </si>
  <si>
    <t>UBS ETRACS - ProShares Daily 3x Long Crude ETN</t>
  </si>
  <si>
    <t>WTIU</t>
  </si>
  <si>
    <t>Market Vectors Double Short Euro ETN</t>
  </si>
  <si>
    <t>WisdomTree International Quality Dividend Growth</t>
  </si>
  <si>
    <t>IQDG</t>
  </si>
  <si>
    <t>DB Gold Short ETN</t>
  </si>
  <si>
    <t>VanEck Vectors Pre-Refunded Municipal Index ETF</t>
  </si>
  <si>
    <t>PRB</t>
  </si>
  <si>
    <t>SPDR MSCI Japan StrategicFactors ETF</t>
  </si>
  <si>
    <t>QJPN</t>
  </si>
  <si>
    <t>ProShares Ultra Consumer Goods</t>
  </si>
  <si>
    <t>Global X U.S. Infrastructure Development ETF</t>
  </si>
  <si>
    <t>PAVE</t>
  </si>
  <si>
    <t>First Trust Eurozone AlphaDEX ETF</t>
  </si>
  <si>
    <t>FEUZ</t>
  </si>
  <si>
    <t>SPDR Long Dollar Gold Trust</t>
  </si>
  <si>
    <t>GLDW</t>
  </si>
  <si>
    <t>First Trust Brazil AlphaDEX Fund</t>
  </si>
  <si>
    <t>FBZ</t>
  </si>
  <si>
    <t>Global X Fertilizers/Potash ETF</t>
  </si>
  <si>
    <t>SOIL</t>
  </si>
  <si>
    <t>BLDRS Europe Select ADR Index Fund</t>
  </si>
  <si>
    <t>Premise Capital Frontier Advantage Diversified Tactical ETF</t>
  </si>
  <si>
    <t>TCTL</t>
  </si>
  <si>
    <t>Barclays Inverse US Treasury Composite ETN</t>
  </si>
  <si>
    <t>TAPR</t>
  </si>
  <si>
    <t>ProShares Morningstar Alternatives Solution ETF</t>
  </si>
  <si>
    <t>ALTS</t>
  </si>
  <si>
    <t>Renaissance IPO ETF</t>
  </si>
  <si>
    <t>IPO</t>
  </si>
  <si>
    <t>ProShares Short Real Estate</t>
  </si>
  <si>
    <t>iPath Bloomberg Agriculture Subindex Total Return ETN</t>
  </si>
  <si>
    <t>WisdomTree United Kingdom Hedged Equity Fund</t>
  </si>
  <si>
    <t>DXPS</t>
  </si>
  <si>
    <t>ETRACS Monthly Pay 2xLeveraged S&amp;P Dividend ETN</t>
  </si>
  <si>
    <t>SDYL</t>
  </si>
  <si>
    <t>VelocityShares Daily Long VIX Short-Term ETN</t>
  </si>
  <si>
    <t>VIIX</t>
  </si>
  <si>
    <t>Global X FTSE Southeast Asia ETF</t>
  </si>
  <si>
    <t>ASEA</t>
  </si>
  <si>
    <t>ProShares Ultra FTSE Europe</t>
  </si>
  <si>
    <t>iShares Edge MSCI Multifactor Healthcare ETF</t>
  </si>
  <si>
    <t>HCRF</t>
  </si>
  <si>
    <t>WeatherStorm Forensic Accounting Long-Short ETF</t>
  </si>
  <si>
    <t>FLAG</t>
  </si>
  <si>
    <t>ETRACS Alerian Natural Gas MLP ETN</t>
  </si>
  <si>
    <t>ProShares Short MidCap400</t>
  </si>
  <si>
    <t>Guggenheim International Multi-Asset Income ETF</t>
  </si>
  <si>
    <t>Direxion iBillionaire Index ETF</t>
  </si>
  <si>
    <t>IBLN</t>
  </si>
  <si>
    <t>Horizons DAX Germany ETF</t>
  </si>
  <si>
    <t>DAX</t>
  </si>
  <si>
    <t>PowerShares Dynamic Retail Portfolio</t>
  </si>
  <si>
    <t>ProShares Ultra Gold Miners</t>
  </si>
  <si>
    <t>GDXX</t>
  </si>
  <si>
    <t>NuShares ESG Emerging Markets Equity ETF</t>
  </si>
  <si>
    <t>NUEM</t>
  </si>
  <si>
    <t>Guggenheim MSCI Emerging Markets Equal Country Weight ETF</t>
  </si>
  <si>
    <t>EWEM</t>
  </si>
  <si>
    <t>First Trust Municipal CEF Income Opportunity ETF</t>
  </si>
  <si>
    <t>MCEF</t>
  </si>
  <si>
    <t>NuShares ESG Large-Cap Value ETF</t>
  </si>
  <si>
    <t>NULV</t>
  </si>
  <si>
    <t>iShares MSCI Argentina and Global Exposure ETF</t>
  </si>
  <si>
    <t>AGT</t>
  </si>
  <si>
    <t>Oppenheimer Emerging Markets Revenue ETF</t>
  </si>
  <si>
    <t>REEM</t>
  </si>
  <si>
    <t>WisdomTree Japan Hedged Quality Dividend Growth Fund</t>
  </si>
  <si>
    <t>JHDG</t>
  </si>
  <si>
    <t>AdvisorShares Meidell Tactical Advantage ETF</t>
  </si>
  <si>
    <t>MATH</t>
  </si>
  <si>
    <t>Deutsche Bank FI Enhanced Global High Yield ETN</t>
  </si>
  <si>
    <t>FIEG</t>
  </si>
  <si>
    <t>Deutsche X-trackers FTSE Emerging Comprehensive Factor ETF</t>
  </si>
  <si>
    <t>DEMG</t>
  </si>
  <si>
    <t>FlexShares STOXX US ESG Impact Index Fund</t>
  </si>
  <si>
    <t>ESG</t>
  </si>
  <si>
    <t>Oppenheimer International Revenue ETF</t>
  </si>
  <si>
    <t>REFA</t>
  </si>
  <si>
    <t>Oppenheimer Global Revenue ETF</t>
  </si>
  <si>
    <t>RGLB</t>
  </si>
  <si>
    <t>O'Shares FTSE Asia Pacific Quality Dividend</t>
  </si>
  <si>
    <t>OASI</t>
  </si>
  <si>
    <t>AdvisorShares Gartman Gold/EURO ETF</t>
  </si>
  <si>
    <t>GEUR</t>
  </si>
  <si>
    <t>iSectors Post-MPT Growth ETF</t>
  </si>
  <si>
    <t>PMPT</t>
  </si>
  <si>
    <t>Cambria Sovereign Bond ETF</t>
  </si>
  <si>
    <t>SOVB</t>
  </si>
  <si>
    <t>EquityCompass Risk Manager ETF</t>
  </si>
  <si>
    <t>ERM</t>
  </si>
  <si>
    <t>VanEck Vectors EM Investment Grade + BB Rated USD Sovereign Bond ETF</t>
  </si>
  <si>
    <t>IGEM</t>
  </si>
  <si>
    <t>ProShares MSCI Emerging Markets Dividend Growers ETF</t>
  </si>
  <si>
    <t>EMDV</t>
  </si>
  <si>
    <t>Columbia EM Quality Dividend ETF</t>
  </si>
  <si>
    <t>HILO</t>
  </si>
  <si>
    <t>WisdomTree Dynamic Currency Hedged Europe Equity Fund</t>
  </si>
  <si>
    <t>DDEZ</t>
  </si>
  <si>
    <t>Global X MSCI SuperDividend Emerging Markets ETF</t>
  </si>
  <si>
    <t>SDEM</t>
  </si>
  <si>
    <t>ProShares Ultra MSCI EAFE</t>
  </si>
  <si>
    <t>KraneShares E Fund China Commercial Paper ETF</t>
  </si>
  <si>
    <t>KCNY</t>
  </si>
  <si>
    <t>First Trust International Multi-Asset Diversified Income ETF</t>
  </si>
  <si>
    <t>YDIV</t>
  </si>
  <si>
    <t>Goldman Sachs Equal Weight U.S. Large Cap Equity ETF</t>
  </si>
  <si>
    <t>GSEW</t>
  </si>
  <si>
    <t>First Trust Total US Market AlphaDEX ETF</t>
  </si>
  <si>
    <t>TUSA</t>
  </si>
  <si>
    <t>Pacer U.S. Cash Cows 100 ETF</t>
  </si>
  <si>
    <t>COWZ</t>
  </si>
  <si>
    <t>Goldman Sachs ActiveBeta U.S. Small Cap Equity ETF</t>
  </si>
  <si>
    <t>GSSC</t>
  </si>
  <si>
    <t>AdvisorShares Focused Equity ETF</t>
  </si>
  <si>
    <t>CWS</t>
  </si>
  <si>
    <t>IQ Global Agribusiness Small Cap ETF</t>
  </si>
  <si>
    <t>CROP</t>
  </si>
  <si>
    <t>Direxion Daily Homebuilders &amp; Supplies Bull 3X Shares</t>
  </si>
  <si>
    <t>NAIL</t>
  </si>
  <si>
    <t>AdvisorShares Madrona International ETF</t>
  </si>
  <si>
    <t>FWDI</t>
  </si>
  <si>
    <t>Columbia Sustainable International Equity Income ETF</t>
  </si>
  <si>
    <t>ESGN</t>
  </si>
  <si>
    <t>Direxion Daily MSCI South Korea Bull 3X Shares</t>
  </si>
  <si>
    <t>KORU</t>
  </si>
  <si>
    <t>Direxion Auspice Broad Commodity Strategy ETF</t>
  </si>
  <si>
    <t>COM</t>
  </si>
  <si>
    <t>Market Vectors Chinese Renminbi/USD ETN</t>
  </si>
  <si>
    <t>ProShares Short Term USD Emerging Markets Bond ETF</t>
  </si>
  <si>
    <t>EMSH</t>
  </si>
  <si>
    <t>QuantX Risk Managed Multi-Asset Income ETF</t>
  </si>
  <si>
    <t>QXMI</t>
  </si>
  <si>
    <t>First Trust Morningstar Managed Futures Strategy Fund</t>
  </si>
  <si>
    <t>FMF</t>
  </si>
  <si>
    <t>First Trust China AlphaDEX Fund</t>
  </si>
  <si>
    <t>FCA</t>
  </si>
  <si>
    <t>Legg Mason Developed Ex-US Diversified Core ETF</t>
  </si>
  <si>
    <t>DDBI</t>
  </si>
  <si>
    <t>ETRACS UBS Bloomberg CMCI Platinum Total Return ETN</t>
  </si>
  <si>
    <t>PTM</t>
  </si>
  <si>
    <t>Teucrium Soybean Fund</t>
  </si>
  <si>
    <t>SOYB</t>
  </si>
  <si>
    <t>IQ Hedge Market Neutral Tracker ETF</t>
  </si>
  <si>
    <t>QMN</t>
  </si>
  <si>
    <t>ProShares UltraPro 3x Short Crude Oil ETF</t>
  </si>
  <si>
    <t>OILD</t>
  </si>
  <si>
    <t>ProShares Ultra Euro</t>
  </si>
  <si>
    <t>QuantShares Hedged Dividend Income Fund</t>
  </si>
  <si>
    <t>DIVA</t>
  </si>
  <si>
    <t>IQ Canada Small Cap ETF</t>
  </si>
  <si>
    <t>Guggenheim Dow Jones Industrial Average Dividend ETF</t>
  </si>
  <si>
    <t>DJD</t>
  </si>
  <si>
    <t>ProShares Ultra MSCI Japan</t>
  </si>
  <si>
    <t>EZJ</t>
  </si>
  <si>
    <t>iShares Fallen Angels USD Bond ETF</t>
  </si>
  <si>
    <t>FALN</t>
  </si>
  <si>
    <t>iShares MSCI USA ESG Optimized ETF</t>
  </si>
  <si>
    <t>ESGU</t>
  </si>
  <si>
    <t>Global X SuperDividend Alternatives ETF</t>
  </si>
  <si>
    <t>ALTY</t>
  </si>
  <si>
    <t>Master Income ETF</t>
  </si>
  <si>
    <t>HIPS</t>
  </si>
  <si>
    <t>VanEck Vectors Green Bond ETF</t>
  </si>
  <si>
    <t>GRNB</t>
  </si>
  <si>
    <t>iShares MSCI China A ETF</t>
  </si>
  <si>
    <t>CNYA</t>
  </si>
  <si>
    <t>Cambria Tail Risk ETF</t>
  </si>
  <si>
    <t>TAIL</t>
  </si>
  <si>
    <t>Amplify YieldShares CWP Dividend &amp; Option Income ETF</t>
  </si>
  <si>
    <t>DIVO</t>
  </si>
  <si>
    <t>Deutsche X-trackers Japan JPX-Nikkei 400 Equity ETF</t>
  </si>
  <si>
    <t>JPN</t>
  </si>
  <si>
    <t>ProShares Global Listed Private Equity ETF</t>
  </si>
  <si>
    <t>PEX</t>
  </si>
  <si>
    <t>RiverFront Dynamic Unconstrained Income ETF</t>
  </si>
  <si>
    <t>RFUN</t>
  </si>
  <si>
    <t>The Long-Term Care ETF</t>
  </si>
  <si>
    <t>OLD</t>
  </si>
  <si>
    <t>Deutsche X-trackers High Yield Corporate Bond - Interest Rate Hedged ETF</t>
  </si>
  <si>
    <t>HYIH</t>
  </si>
  <si>
    <t>iShares iBoxx $ High Yield ex Oil &amp; Gas Corporate Bond ETF</t>
  </si>
  <si>
    <t>HYXE</t>
  </si>
  <si>
    <t>iShares MSCI Emerging Markets ex China ETF</t>
  </si>
  <si>
    <t>EMXC</t>
  </si>
  <si>
    <t>NuShares ESG International Developed Markets Equity ETF</t>
  </si>
  <si>
    <t>NUDM</t>
  </si>
  <si>
    <t>AdvisorShares KIM Korea Equity ETF</t>
  </si>
  <si>
    <t>KOR</t>
  </si>
  <si>
    <t>United States Short Oil Fund LP</t>
  </si>
  <si>
    <t>First Trust California Municipal High Income ETF</t>
  </si>
  <si>
    <t>FCAL</t>
  </si>
  <si>
    <t>iShares Edge High Yield Defensive Bond ETF</t>
  </si>
  <si>
    <t>HYDB</t>
  </si>
  <si>
    <t>iShares Edge Investment Grade Enhanced Bond ETF</t>
  </si>
  <si>
    <t>IGEB</t>
  </si>
  <si>
    <t>iShares ESG USD Corporate Bond ETF</t>
  </si>
  <si>
    <t>SUSC</t>
  </si>
  <si>
    <t>VelocityShares Long LIBOR ETN</t>
  </si>
  <si>
    <t>ULBR</t>
  </si>
  <si>
    <t>iShares ESG 1-5 Year USD Corporate Bond ETF</t>
  </si>
  <si>
    <t>SUSB</t>
  </si>
  <si>
    <t>QuantX Risk Managed Real Return ETF</t>
  </si>
  <si>
    <t>QXRR</t>
  </si>
  <si>
    <t>QuantShares US Market Neutral Anti-Beta Fund</t>
  </si>
  <si>
    <t>BTAL</t>
  </si>
  <si>
    <t>Elements Rogers International Commodity Index-Metals Total Return ETN</t>
  </si>
  <si>
    <t>iPath Bloomberg Nickel Subindex Total Return ETN</t>
  </si>
  <si>
    <t>Direxion Daily S&amp;P 500 Bull 1.25X Shares</t>
  </si>
  <si>
    <t>LLSP</t>
  </si>
  <si>
    <t>iShares 10+ Year Investment Grade Corporate Bond ETF</t>
  </si>
  <si>
    <t>LLQD</t>
  </si>
  <si>
    <t>iShares iBonds Dec 2027 Term Corporate ETF</t>
  </si>
  <si>
    <t>IBDS</t>
  </si>
  <si>
    <t>iShares 5-10 Year Investment Grade Corporate Bond ETF</t>
  </si>
  <si>
    <t>MLQD</t>
  </si>
  <si>
    <t>iPath Bloomberg Cotton Subindex Total Return ETN</t>
  </si>
  <si>
    <t>Columbia EM Core ex-China ETF</t>
  </si>
  <si>
    <t>XCEM</t>
  </si>
  <si>
    <t>Franklin LibertyQ International Equity Hedged ETF</t>
  </si>
  <si>
    <t>FLQH</t>
  </si>
  <si>
    <t>iPath CBOE S&amp;P 500 BuyWrite Index ETN</t>
  </si>
  <si>
    <t>BWV</t>
  </si>
  <si>
    <t>United States 12 Month Natural Gas Fund LP</t>
  </si>
  <si>
    <t>Direxion Daily MSCI European Financials Bull 2X Shares</t>
  </si>
  <si>
    <t>EUFL</t>
  </si>
  <si>
    <t>Cambria Value &amp; Momentum ETF</t>
  </si>
  <si>
    <t>VAMO</t>
  </si>
  <si>
    <t>iPath Bloomberg Industrial Metals Subindex Total Return ETN</t>
  </si>
  <si>
    <t>ProShares UltraShort MSCI Japan</t>
  </si>
  <si>
    <t>EWV</t>
  </si>
  <si>
    <t>Hartford Multifactor REIT ETF</t>
  </si>
  <si>
    <t>RORE</t>
  </si>
  <si>
    <t>SPDR S&amp;P 1500 Value Tilt ETF</t>
  </si>
  <si>
    <t>VLU</t>
  </si>
  <si>
    <t>ProShares MSCI Europe Dividend Growers ETF</t>
  </si>
  <si>
    <t>EUDV</t>
  </si>
  <si>
    <t>Direxion Daily 7-10 Year Treasury Bull 3x Shares</t>
  </si>
  <si>
    <t>The Organics ETF</t>
  </si>
  <si>
    <t>ORG</t>
  </si>
  <si>
    <t>Direxion Daily MSCI Japan Bull 3X Shares</t>
  </si>
  <si>
    <t>JPNL</t>
  </si>
  <si>
    <t>Elkhorn Fundamental Commodity Strategy ETF</t>
  </si>
  <si>
    <t>RCOM</t>
  </si>
  <si>
    <t>BUZZ US Sentiment Leaders ETF</t>
  </si>
  <si>
    <t>BUZ</t>
  </si>
  <si>
    <t>FlexShares STOXX Global ESG Impact Index Fund</t>
  </si>
  <si>
    <t>ESGG</t>
  </si>
  <si>
    <t>First Trust Indxx Global Natural Resources Income ETF</t>
  </si>
  <si>
    <t>FTRI</t>
  </si>
  <si>
    <t>ProShares UltraShort Australian Dollar</t>
  </si>
  <si>
    <t>CROC</t>
  </si>
  <si>
    <t>First Trust Hong Kong AlphaDEX Fund</t>
  </si>
  <si>
    <t>FHK</t>
  </si>
  <si>
    <t>Janus Henderson Small Cap Growth Alpha ETF</t>
  </si>
  <si>
    <t>JSML</t>
  </si>
  <si>
    <t>United States Copper Index Fund</t>
  </si>
  <si>
    <t>CPER</t>
  </si>
  <si>
    <t>SPDR S&amp;P 500 Buyback ETF</t>
  </si>
  <si>
    <t>SPYB</t>
  </si>
  <si>
    <t>iShares Edge MSCI Min Vol USA Small-Cap ETF</t>
  </si>
  <si>
    <t>SMMV</t>
  </si>
  <si>
    <t>ALPS Dorsey Wright Sector Momentum ETF</t>
  </si>
  <si>
    <t>SWIN</t>
  </si>
  <si>
    <t>EcoLogical Strategy ETF</t>
  </si>
  <si>
    <t>HECO</t>
  </si>
  <si>
    <t>PowerShares S&amp;P SmallCap High Dividend Low Volatility Portfolio</t>
  </si>
  <si>
    <t>XSHD</t>
  </si>
  <si>
    <t>First Trust Developed Markets ex-US Small Cap AlphaDEX Fund</t>
  </si>
  <si>
    <t>FDTS</t>
  </si>
  <si>
    <t>Direxion Daily Small Cap Bull 1.25X Shares</t>
  </si>
  <si>
    <t>LLSC</t>
  </si>
  <si>
    <t>Nashville Area ETF</t>
  </si>
  <si>
    <t>NASH</t>
  </si>
  <si>
    <t>Global X Millennials Thematic ETF</t>
  </si>
  <si>
    <t>MILN</t>
  </si>
  <si>
    <t>Direxion Daily Mid Cap Bear 3X Shares</t>
  </si>
  <si>
    <t>iPath US Treasury 2-Year Bear ETN</t>
  </si>
  <si>
    <t>DTUS</t>
  </si>
  <si>
    <t>ProShares Short Euro</t>
  </si>
  <si>
    <t>EUFX</t>
  </si>
  <si>
    <t>Elements Rogers International Commodity Index-Energy TR ETN</t>
  </si>
  <si>
    <t>RJN</t>
  </si>
  <si>
    <t>Arrow DWA Tactical ETF</t>
  </si>
  <si>
    <t>DWAT</t>
  </si>
  <si>
    <t>Teucrium Sugar Fund</t>
  </si>
  <si>
    <t>CANE</t>
  </si>
  <si>
    <t>Principal Millennials Index ETF</t>
  </si>
  <si>
    <t>GENY</t>
  </si>
  <si>
    <t>First Trust Indxx Global Agriculture ETF</t>
  </si>
  <si>
    <t>FTAG</t>
  </si>
  <si>
    <t>First Trust Low Beta Income ETF</t>
  </si>
  <si>
    <t>FTLB</t>
  </si>
  <si>
    <t>SPDR FactSet Innovative Technology ETF</t>
  </si>
  <si>
    <t>XITK</t>
  </si>
  <si>
    <t>ProShares UltraShort Basic Materials</t>
  </si>
  <si>
    <t>WisdomTree Global ex-U.S. Hedged Dividend Fund</t>
  </si>
  <si>
    <t>DXUS</t>
  </si>
  <si>
    <t>Global X Junior MLP ETF</t>
  </si>
  <si>
    <t>MLPJ</t>
  </si>
  <si>
    <t>DB Crude Oil Long ETN</t>
  </si>
  <si>
    <t>CWA Income ETF</t>
  </si>
  <si>
    <t>CWAI</t>
  </si>
  <si>
    <t>First Trust Canada AlphaDEX Fund</t>
  </si>
  <si>
    <t>FCAN</t>
  </si>
  <si>
    <t>Deutsche X-trackers Emerging Markets Bond Interest Rate Hedged ETF</t>
  </si>
  <si>
    <t>EMIH</t>
  </si>
  <si>
    <t>ProShares UltraShort Utilities</t>
  </si>
  <si>
    <t>Principal Healthcare Innovators Index ETF</t>
  </si>
  <si>
    <t>BTEC</t>
  </si>
  <si>
    <t>Claymore CEF Index-Linked GS Connect ETN</t>
  </si>
  <si>
    <t>CurrencyShares Chinese Renminbi Trust</t>
  </si>
  <si>
    <t>FXCH</t>
  </si>
  <si>
    <t>Franklin Liberty Municipal Bond ETF</t>
  </si>
  <si>
    <t>FLMB</t>
  </si>
  <si>
    <t>Franklin Liberty Intermediate Municipal Opportunities ETF</t>
  </si>
  <si>
    <t>FLMI</t>
  </si>
  <si>
    <t>Principal Price Setters Index ETF</t>
  </si>
  <si>
    <t>PSET</t>
  </si>
  <si>
    <t>Columbia Sustainable U.S. Equity Income ETF</t>
  </si>
  <si>
    <t>ESGS</t>
  </si>
  <si>
    <t>Columbia Sustainable Global Equity Income ETF</t>
  </si>
  <si>
    <t>ESGW</t>
  </si>
  <si>
    <t>iPath Pure Beta Cocoa ETN</t>
  </si>
  <si>
    <t>CHOC</t>
  </si>
  <si>
    <t>Principal Shareholder Yield Index ETF</t>
  </si>
  <si>
    <t>PY</t>
  </si>
  <si>
    <t>Global X Brazil Consumer ETF</t>
  </si>
  <si>
    <t>NuShares ESG Large-Cap Growth ETF</t>
  </si>
  <si>
    <t>NULG</t>
  </si>
  <si>
    <t>ETRACS Monthly Pay 2xLeveraged MSCI US REIT INDEX ETN</t>
  </si>
  <si>
    <t>LRET</t>
  </si>
  <si>
    <t>ETRACS Monthly Reset 2x Leveraged S&amp;P 500 Total Return ETN</t>
  </si>
  <si>
    <t>SPLX</t>
  </si>
  <si>
    <t>IQ Australia Small Cap ETF</t>
  </si>
  <si>
    <t>ETRACS UBS Bloomberg CMCI Gold Total Return ETN</t>
  </si>
  <si>
    <t>UBG</t>
  </si>
  <si>
    <t>iShares Currency Hedged MSCI EAFE Small-Cap ETF</t>
  </si>
  <si>
    <t>HSCZ</t>
  </si>
  <si>
    <t>First Trust Alternative Absolute Return Strategy ETF</t>
  </si>
  <si>
    <t>FAAR</t>
  </si>
  <si>
    <t>DB Agriculture Double Long ETN</t>
  </si>
  <si>
    <t>Credit Suisse X-Links Multi-Asset High Income ETN</t>
  </si>
  <si>
    <t>MLTI</t>
  </si>
  <si>
    <t>SPDR MFS Systematic Core Equity ETF</t>
  </si>
  <si>
    <t>SYE</t>
  </si>
  <si>
    <t>iShares Edge MSCI Min Vol Asia ex Japan ETF</t>
  </si>
  <si>
    <t>AXJV</t>
  </si>
  <si>
    <t>NuShares ESG Mid-Cap Growth ETF</t>
  </si>
  <si>
    <t>NUMG</t>
  </si>
  <si>
    <t>Global X Longevity Thematic ETF</t>
  </si>
  <si>
    <t>LNGR</t>
  </si>
  <si>
    <t>iShares Currency Hedged MSCI Switzerland ETF</t>
  </si>
  <si>
    <t>HEWL</t>
  </si>
  <si>
    <t>iShares Edge MSCI Min Vol EM Currency Hedged ETF</t>
  </si>
  <si>
    <t>HEMV</t>
  </si>
  <si>
    <t>NuShares ESG Mid-Cap Value ETF</t>
  </si>
  <si>
    <t>NUMV</t>
  </si>
  <si>
    <t>NuShares Short-Term REIT ETF</t>
  </si>
  <si>
    <t>NURE</t>
  </si>
  <si>
    <t>ProShares S&amp;P 500 Ex-Energy ETF</t>
  </si>
  <si>
    <t>SPXE</t>
  </si>
  <si>
    <t>IQ Hedge Macro Tracker ETF</t>
  </si>
  <si>
    <t>Global X Permanent ETF</t>
  </si>
  <si>
    <t>PERM</t>
  </si>
  <si>
    <t>VanEck Vectors Oil Refiners ETF</t>
  </si>
  <si>
    <t>CRAK</t>
  </si>
  <si>
    <t>VictoryShares Dividend Accelerator ETF</t>
  </si>
  <si>
    <t>VSDA</t>
  </si>
  <si>
    <t>ETRACS Monthly Reset 2xLeveraged ISE Exclusively Homebuilders ETN</t>
  </si>
  <si>
    <t>HOML</t>
  </si>
  <si>
    <t>Tierra XP Latin America Real Estate ETF</t>
  </si>
  <si>
    <t>LARE</t>
  </si>
  <si>
    <t>Global X FTSE Andean 40 ETF</t>
  </si>
  <si>
    <t>AND</t>
  </si>
  <si>
    <t>iPath Bloomberg Platinum Subindex Total Return ETN</t>
  </si>
  <si>
    <t>Global X JPMorgan US Sector Rotator Index ETF</t>
  </si>
  <si>
    <t>SCTO</t>
  </si>
  <si>
    <t>ProShares Short FTSE China 50</t>
  </si>
  <si>
    <t>Summit Water Infrastructure Multifactor ETF</t>
  </si>
  <si>
    <t>WTRX</t>
  </si>
  <si>
    <t>SPDR MFS Systematic Value Equity ETF</t>
  </si>
  <si>
    <t>SYV</t>
  </si>
  <si>
    <t>Spirited Funds/ETFMG Whiskey &amp; Spirits ETF</t>
  </si>
  <si>
    <t>WSKY</t>
  </si>
  <si>
    <t>KraneShares Zacks New China ETF</t>
  </si>
  <si>
    <t>KFYP</t>
  </si>
  <si>
    <t>WisdomTree Europe Domestic Economy Fund</t>
  </si>
  <si>
    <t>EDOM</t>
  </si>
  <si>
    <t>CSOP FTSE China A50 ETF</t>
  </si>
  <si>
    <t>AFTY</t>
  </si>
  <si>
    <t>Deutsche X-trackers Investment Grade Bond Interest Rate Hedged ETF</t>
  </si>
  <si>
    <t>IGIH</t>
  </si>
  <si>
    <t>iShares Currency Hedged MSCI Italy ETF</t>
  </si>
  <si>
    <t>HEWI</t>
  </si>
  <si>
    <t>ProShares Ultra Yen</t>
  </si>
  <si>
    <t>WisdomTree Strong Dollar Emerging Markets Equity Fund</t>
  </si>
  <si>
    <t>EMSD</t>
  </si>
  <si>
    <t>PowerShares Europe Currency Hedged Low Volatility Portfolio</t>
  </si>
  <si>
    <t>FXEU</t>
  </si>
  <si>
    <t>Franklin Liberty International Opportunities ETF</t>
  </si>
  <si>
    <t>FLIO</t>
  </si>
  <si>
    <t>VanEck Vectors Global Spin-Off ETF</t>
  </si>
  <si>
    <t>SPUN</t>
  </si>
  <si>
    <t>Franklin Liberty U.S. Low Volatility ETF</t>
  </si>
  <si>
    <t>FLLV</t>
  </si>
  <si>
    <t>ProShares UltraShort MidCap400</t>
  </si>
  <si>
    <t>J.P. Morgan Cushing 30 MLP Index ETN</t>
  </si>
  <si>
    <t>PPLN</t>
  </si>
  <si>
    <t>Proshares Ultrashort Gold Miners</t>
  </si>
  <si>
    <t>GDXS</t>
  </si>
  <si>
    <t>ProShares UltraShort Semiconductors</t>
  </si>
  <si>
    <t>SSG</t>
  </si>
  <si>
    <t>iPath US Treasury 10-year Bull ETN</t>
  </si>
  <si>
    <t>DTYL</t>
  </si>
  <si>
    <t>iShares Edge MSCI Intl Size Factor ETF</t>
  </si>
  <si>
    <t>ISZE</t>
  </si>
  <si>
    <t>First Trust South Korea AlphaDEX Fund</t>
  </si>
  <si>
    <t>FKO</t>
  </si>
  <si>
    <t>Global X Brazil Mid Cap ETF</t>
  </si>
  <si>
    <t>First Trust Emerging Markets Equity Select ETF</t>
  </si>
  <si>
    <t>RNEM</t>
  </si>
  <si>
    <t>ProShares Short SmallCap600</t>
  </si>
  <si>
    <t>iShares Adaptive Currency Hedged MSCI Japan ETF</t>
  </si>
  <si>
    <t>DEWJ</t>
  </si>
  <si>
    <t>Hartford Multifactor Low Volatility International Equity ETF</t>
  </si>
  <si>
    <t>LVIN</t>
  </si>
  <si>
    <t>Fieldstone Merlin Dynamic Large Cap Growth ETF</t>
  </si>
  <si>
    <t>FMDG</t>
  </si>
  <si>
    <t>U.S. Global GO Gold and Precious Metal Miners ETF</t>
  </si>
  <si>
    <t>GOAU</t>
  </si>
  <si>
    <t>ProShares UltraPro Short Nasdaq Biotechnology</t>
  </si>
  <si>
    <t>ZBIO</t>
  </si>
  <si>
    <t>SPDR MSCI United Kingdom StrategicFactors ETF</t>
  </si>
  <si>
    <t>QGBR</t>
  </si>
  <si>
    <t>Global X JPMorgan Efficiente Index ETF</t>
  </si>
  <si>
    <t>EFFE</t>
  </si>
  <si>
    <t>WisdomTree Fundamental U.S. High Yield Corporate Bond Fund</t>
  </si>
  <si>
    <t>WFHY</t>
  </si>
  <si>
    <t>TrimTabs All Cap International Free-Cash-Flow ETF</t>
  </si>
  <si>
    <t>TTAI</t>
  </si>
  <si>
    <t>WisdomTree Japan Hedged Capital Goods Fund</t>
  </si>
  <si>
    <t>DXJC</t>
  </si>
  <si>
    <t>WisdomTree Fundamental U.S. Short-Term High Yield Corporate Bond</t>
  </si>
  <si>
    <t>SFHY</t>
  </si>
  <si>
    <t>ETRACS UBS Bloomberg CMCI Food Total Return ETN</t>
  </si>
  <si>
    <t>FUD</t>
  </si>
  <si>
    <t>GraniteShares Bloomberg Commodity Broad Strategy No K-1 ETF</t>
  </si>
  <si>
    <t>COMB</t>
  </si>
  <si>
    <t>Franklin LibertyQ U.S. Mid Cap Equity ETF</t>
  </si>
  <si>
    <t>FLQM</t>
  </si>
  <si>
    <t>WisdomTree Japan Hedged Health Care Fund</t>
  </si>
  <si>
    <t>DXJH</t>
  </si>
  <si>
    <t>United States Diesel-Heating Oil Fund LP</t>
  </si>
  <si>
    <t>First Trust Developed International Equity Select ETF</t>
  </si>
  <si>
    <t>RNDM</t>
  </si>
  <si>
    <t>WisdomTree Dynamic Bearish U.S. Equity Fund</t>
  </si>
  <si>
    <t>DYB</t>
  </si>
  <si>
    <t>Direxion Daily 20+ Year Treasury Bear 1X Shares</t>
  </si>
  <si>
    <t>TYBS</t>
  </si>
  <si>
    <t>DB Base Metals Double Long ETN</t>
  </si>
  <si>
    <t>WisdomTree Fundamental U.S. Corporate Bond</t>
  </si>
  <si>
    <t>WFIG</t>
  </si>
  <si>
    <t>WisdomTree Barclays Yield Enhanced U.S. Short-Term Aggregate Bond ETF</t>
  </si>
  <si>
    <t>SHAG</t>
  </si>
  <si>
    <t>WisdomTree Fundamental U.S. Short-Term Corporate Bond</t>
  </si>
  <si>
    <t>SFIG</t>
  </si>
  <si>
    <t>Deutsche X-trackers Barclays International Corporate Bond Hedged ETF</t>
  </si>
  <si>
    <t>IFIX</t>
  </si>
  <si>
    <t>ProShares Managed Futures Strategy ETF</t>
  </si>
  <si>
    <t>FUT</t>
  </si>
  <si>
    <t>Direxion Daily Cyber Security &amp; IT Bull 2X Shares</t>
  </si>
  <si>
    <t>HAKK</t>
  </si>
  <si>
    <t>VelocityShares Short LIBOR ETN</t>
  </si>
  <si>
    <t>DLBR</t>
  </si>
  <si>
    <t>FlexShares Real Assets Allocation Index Fund</t>
  </si>
  <si>
    <t>ASET</t>
  </si>
  <si>
    <t>ProShares CDS Short North American HY Credit ETF</t>
  </si>
  <si>
    <t>WYDE</t>
  </si>
  <si>
    <t>iPath US Treasury 5-Year Bull ETN</t>
  </si>
  <si>
    <t>DFVL</t>
  </si>
  <si>
    <t>VanEck Vectors AMT-Free 12-17 Year Municipal Index ETF</t>
  </si>
  <si>
    <t>ITML</t>
  </si>
  <si>
    <t>iPath Pure Beta Coffee ETN</t>
  </si>
  <si>
    <t>CAFE</t>
  </si>
  <si>
    <t>Deutsche X-trackers MSCI Brazil Hedged Equity ETF</t>
  </si>
  <si>
    <t>DBBR</t>
  </si>
  <si>
    <t>REX Gold Hedged S&amp;P 500</t>
  </si>
  <si>
    <t>GHS</t>
  </si>
  <si>
    <t>Deutsche X-trackers Barclays International Treasury Bond Hedged ETF</t>
  </si>
  <si>
    <t>IGVT</t>
  </si>
  <si>
    <t>Deutsche X-trackers MSCI EAFE High Dividend Yield Hedged Equity ETF</t>
  </si>
  <si>
    <t>HDEF</t>
  </si>
  <si>
    <t>iPath US Treasury Long Bond Bull ETN</t>
  </si>
  <si>
    <t>DLBL</t>
  </si>
  <si>
    <t>Deutsche X-trackers Russell 2000 Comprehensive Factor ETF</t>
  </si>
  <si>
    <t>DESC</t>
  </si>
  <si>
    <t>iShares Edge MSCI Multifactor Materials ETF</t>
  </si>
  <si>
    <t>MATF</t>
  </si>
  <si>
    <t>Credit Suisse X-Links Crude Oil Shares Covered Call ETN</t>
  </si>
  <si>
    <t>USOI</t>
  </si>
  <si>
    <t>VanEck Vectors Treasury-Hedged High Yield Bond ETF</t>
  </si>
  <si>
    <t>THHY</t>
  </si>
  <si>
    <t>WisdomTree Dynamic Currency Hedged International SmallCap Equity Fund</t>
  </si>
  <si>
    <t>DDLS</t>
  </si>
  <si>
    <t>VanEck Vectors ChinaAMC China Bond ETF</t>
  </si>
  <si>
    <t>CBON</t>
  </si>
  <si>
    <t>Direxion Daily Regional Banks Bear 3X Shares</t>
  </si>
  <si>
    <t>WDRW</t>
  </si>
  <si>
    <t>Guggenheim S&amp;P 100 Equal Weight ETF</t>
  </si>
  <si>
    <t>OEW</t>
  </si>
  <si>
    <t>iPath Bloomberg Precious Metals Subindex Total Return ETN</t>
  </si>
  <si>
    <t>iPath GBP/USD Exchange Rate ETN</t>
  </si>
  <si>
    <t>GBB</t>
  </si>
  <si>
    <t>AdvisorShares Cornerstone Small Cap ETF</t>
  </si>
  <si>
    <t>SCAP</t>
  </si>
  <si>
    <t>iPath US Treasury 2-year Bull ETN</t>
  </si>
  <si>
    <t>DTUL</t>
  </si>
  <si>
    <t>PowerShares DWA Momentum &amp; Low Volatility Rotation Portfolio</t>
  </si>
  <si>
    <t>DWLV</t>
  </si>
  <si>
    <t>ETRACS UBS Bloomberg CMCI Agriculture Total Return ETN</t>
  </si>
  <si>
    <t>UAG</t>
  </si>
  <si>
    <t>Direxion Daily Natural Gas Related Bear 3x Shares</t>
  </si>
  <si>
    <t>GASX</t>
  </si>
  <si>
    <t>Direxion Daily EURO STOXX 50 Bull 3X Shares</t>
  </si>
  <si>
    <t>EUXL</t>
  </si>
  <si>
    <t>PowerShares S&amp;P International Developed High Dividend Low Volatility Portfolio</t>
  </si>
  <si>
    <t>IDHD</t>
  </si>
  <si>
    <t>PowerShares Multi-strategy Alternative Portfolio</t>
  </si>
  <si>
    <t>LALT</t>
  </si>
  <si>
    <t>Global X China Materials ETF</t>
  </si>
  <si>
    <t>WisdomTree Japan Hedged Real Estate Fund</t>
  </si>
  <si>
    <t>DXJR</t>
  </si>
  <si>
    <t>Direxion Daily Silver Miners Index Bull 2X Shares</t>
  </si>
  <si>
    <t>SHNY</t>
  </si>
  <si>
    <t>IQ Hedge Long/Short Tracker ETF</t>
  </si>
  <si>
    <t>QLS</t>
  </si>
  <si>
    <t>Deutsche X-trackers MSCI Asia Pacific ex Japan Hedged Equity ETF</t>
  </si>
  <si>
    <t>DBAP</t>
  </si>
  <si>
    <t>iPath US Treasury Steepener ETN</t>
  </si>
  <si>
    <t>STPP</t>
  </si>
  <si>
    <t>iShares Currency Hedged MSCI ACWI ETF</t>
  </si>
  <si>
    <t>HACW</t>
  </si>
  <si>
    <t>ETRACS UBS Bloomberg CMCI Silver Total Return ETN</t>
  </si>
  <si>
    <t>USV</t>
  </si>
  <si>
    <t>ProShares UltraShort Bloomberg Natural Gas</t>
  </si>
  <si>
    <t>KOLD</t>
  </si>
  <si>
    <t>iShares Russell 2500 ETF</t>
  </si>
  <si>
    <t>SMMD</t>
  </si>
  <si>
    <t>Elements MLCX Grains Index-Total Return ETN</t>
  </si>
  <si>
    <t>Direxion Daily MSCI Developed Markets Bear 3x Shares</t>
  </si>
  <si>
    <t>Global X China Industrials ETF</t>
  </si>
  <si>
    <t>ETRACS 1XMonthly Short Alerian MLP Infrastructure TR ETN</t>
  </si>
  <si>
    <t>MLPS</t>
  </si>
  <si>
    <t>Deutsche X-trackers MSCI Eurozone High Dividend Yield Hedged Equity ETF</t>
  </si>
  <si>
    <t>HDEZ</t>
  </si>
  <si>
    <t>Deutsche X-trackers MSCI All World ex US High Dividend Yield Hedged Equity ETF</t>
  </si>
  <si>
    <t>HDAW</t>
  </si>
  <si>
    <t>ProShares K-1 Free Crude Oil Strategy ETF</t>
  </si>
  <si>
    <t>OILK</t>
  </si>
  <si>
    <t>iPath Series B Bloomberg Natural Gas Subindex Total Return ETN</t>
  </si>
  <si>
    <t>GAZB</t>
  </si>
  <si>
    <t>Arrow QVM Equity Factor ETF</t>
  </si>
  <si>
    <t>QVM</t>
  </si>
  <si>
    <t>Hartford Multifactor Low Volatility US Equity ETF</t>
  </si>
  <si>
    <t>LVUS</t>
  </si>
  <si>
    <t>Global X Scientific Beta Asia ex-Japan ETF</t>
  </si>
  <si>
    <t>SCIX</t>
  </si>
  <si>
    <t>SPDR S&amp;P Technology Hardware ETF</t>
  </si>
  <si>
    <t>XTH</t>
  </si>
  <si>
    <t>First Trust Taiwan AlphaDEX Fund</t>
  </si>
  <si>
    <t>FTW</t>
  </si>
  <si>
    <t>Direxion Daily High Yield Bear 2X Shares</t>
  </si>
  <si>
    <t>HYDD</t>
  </si>
  <si>
    <t>ETFS Bloomberg All Commodity Longer Dated K-1 Free Strategy ETF</t>
  </si>
  <si>
    <t>BCD</t>
  </si>
  <si>
    <t>Franklin LibertyQ U.S. Small Cap Equity ETF</t>
  </si>
  <si>
    <t>FLQS</t>
  </si>
  <si>
    <t>VanEck Vectors AMT-Free 6-8 Year Municipal Index ETF</t>
  </si>
  <si>
    <t>ITMS</t>
  </si>
  <si>
    <t>iShares Edge MSCI Multifactor Technology ETF</t>
  </si>
  <si>
    <t>TCHF</t>
  </si>
  <si>
    <t>ETFS Bloomberg Energy Commodity Longer Dated Strategy K-1 Free ETF</t>
  </si>
  <si>
    <t>BEF</t>
  </si>
  <si>
    <t>AlphaClone International ETF</t>
  </si>
  <si>
    <t>ALFI</t>
  </si>
  <si>
    <t>Pacer U.S. Small Cap Cash Cows 100 ETF</t>
  </si>
  <si>
    <t>CALF</t>
  </si>
  <si>
    <t>CurrencyShares Singapore Dollar Trust</t>
  </si>
  <si>
    <t>FXSG</t>
  </si>
  <si>
    <t>iShares Edge MSCI Min Vol Europe Currency Hedged ETF</t>
  </si>
  <si>
    <t>HEUV</t>
  </si>
  <si>
    <t>Direxion Daily S&amp;P 500 Bull 2x Shares</t>
  </si>
  <si>
    <t>SPUU</t>
  </si>
  <si>
    <t>ProShares Merger ETF</t>
  </si>
  <si>
    <t>MRGR</t>
  </si>
  <si>
    <t>SPDR S&amp;P Internet ETF</t>
  </si>
  <si>
    <t>XWEB</t>
  </si>
  <si>
    <t>ProShares UltraPro Short MidCap400</t>
  </si>
  <si>
    <t>First Trust Nasdaq Transportation ETF</t>
  </si>
  <si>
    <t>FTXR</t>
  </si>
  <si>
    <t>BullMark LatAm Select Leaders ETF</t>
  </si>
  <si>
    <t>BMLA</t>
  </si>
  <si>
    <t>iPath US Treasury Flattener ETN</t>
  </si>
  <si>
    <t>FLAT</t>
  </si>
  <si>
    <t>Direxion Daily Consumer Staples Bear 1x Shares</t>
  </si>
  <si>
    <t>SPLZ</t>
  </si>
  <si>
    <t>ETRACS UBS Bloomberg CMCI Livestock Total Return ETN</t>
  </si>
  <si>
    <t>UBC</t>
  </si>
  <si>
    <t>ProShares Ultra Telecommunications</t>
  </si>
  <si>
    <t>LTL</t>
  </si>
  <si>
    <t>ProShares UltraShort MSCI EAFE</t>
  </si>
  <si>
    <t>VanEck Vectors Generic Drugs ETF</t>
  </si>
  <si>
    <t>GNRX</t>
  </si>
  <si>
    <t>Legg Mason Emerging Markets Low Volatility High Dividend ETF</t>
  </si>
  <si>
    <t>LVHE</t>
  </si>
  <si>
    <t>ProShares Ultra High Yield</t>
  </si>
  <si>
    <t>UJB</t>
  </si>
  <si>
    <t>Deutsche X-trackers CSI 300 China A-Shares Hedged Equity ETF</t>
  </si>
  <si>
    <t>ASHX</t>
  </si>
  <si>
    <t>Stock Split Index Fund</t>
  </si>
  <si>
    <t>TOFR</t>
  </si>
  <si>
    <t>ProShares Short Oil &amp; Gas</t>
  </si>
  <si>
    <t>iShares Edge MSCI Multifactor Financials ETF</t>
  </si>
  <si>
    <t>FNCF</t>
  </si>
  <si>
    <t>Deutsche X-trackers MSCI United Kingdom Hedged Equity ETF</t>
  </si>
  <si>
    <t>DBUK</t>
  </si>
  <si>
    <t>IQ Hedge Event-Driven Tracker ETF</t>
  </si>
  <si>
    <t>QED</t>
  </si>
  <si>
    <t>iShares Currency Hedged MSCI Mexico ETF</t>
  </si>
  <si>
    <t>HEWW</t>
  </si>
  <si>
    <t>Legg Mason US Diversified Core ETF</t>
  </si>
  <si>
    <t>UDBI</t>
  </si>
  <si>
    <t>iPath EUR/USD Exchange Rate ETN</t>
  </si>
  <si>
    <t>ERO</t>
  </si>
  <si>
    <t>FlexShares Core Select Bond Fund</t>
  </si>
  <si>
    <t>BNDC</t>
  </si>
  <si>
    <t>Deutsche X-trackers MSCI Mexico Hedged Equity ETF</t>
  </si>
  <si>
    <t>DBMX</t>
  </si>
  <si>
    <t>ProSports Sponsors ETF</t>
  </si>
  <si>
    <t>FANZ</t>
  </si>
  <si>
    <t>Direxion Daily Total Bond Market Bear 1x Shares</t>
  </si>
  <si>
    <t>SAGG</t>
  </si>
  <si>
    <t>Direxion Daily Utilities Bull 3X Shares</t>
  </si>
  <si>
    <t>UTSL</t>
  </si>
  <si>
    <t>Direxion Daily MSCI Mexico Bull 3X Shares</t>
  </si>
  <si>
    <t>MEXX</t>
  </si>
  <si>
    <t>iShares Edge MSCI Multifactor Industrials ETF</t>
  </si>
  <si>
    <t>INDF</t>
  </si>
  <si>
    <t>ProShares UltraShort Technology</t>
  </si>
  <si>
    <t>First Trust US Equity Dividend Select ETF</t>
  </si>
  <si>
    <t>RNDV</t>
  </si>
  <si>
    <t>PowerShares Contrarian Opportunities Portfolio</t>
  </si>
  <si>
    <t>CNTR</t>
  </si>
  <si>
    <t>First Trust Large Cap US Equity Select ETF</t>
  </si>
  <si>
    <t>RNLC</t>
  </si>
  <si>
    <t>First Trust Nasdaq Food &amp; Beverage ETF</t>
  </si>
  <si>
    <t>FTXG</t>
  </si>
  <si>
    <t>Direxion Daily Small Cap Bull 2X Shares ETF</t>
  </si>
  <si>
    <t>SMLL</t>
  </si>
  <si>
    <t>The Obesity ETF</t>
  </si>
  <si>
    <t>SLIM</t>
  </si>
  <si>
    <t>WisdomTree Global ex-U.S. Hedged Real Estate Fund</t>
  </si>
  <si>
    <t>HDRW</t>
  </si>
  <si>
    <t>O'Shares FTSE Asia Pacific Quality Dividend Hedged</t>
  </si>
  <si>
    <t>OAPH</t>
  </si>
  <si>
    <t>iPath Pure Beta Livestock ETN</t>
  </si>
  <si>
    <t>LSTK</t>
  </si>
  <si>
    <t>iShares Currency Hedged MSCI Europe Small-Cap ETF</t>
  </si>
  <si>
    <t>HEUS</t>
  </si>
  <si>
    <t>Direxion Daily Industrials Bull 3X Shares</t>
  </si>
  <si>
    <t>DUSL</t>
  </si>
  <si>
    <t>iShares Edge MSCI Min Vol Global Currency Hedged ETF</t>
  </si>
  <si>
    <t>HACV</t>
  </si>
  <si>
    <t>iShares Adaptive Currency Hedged MSCI Eurozone ETF</t>
  </si>
  <si>
    <t>DEZU</t>
  </si>
  <si>
    <t>iPath Bloomberg Aluminum Subindex Total Return ETN</t>
  </si>
  <si>
    <t>iPath Bloomberg Natural Gas Subindex Total Return ETN</t>
  </si>
  <si>
    <t>Deutsche X-Trackers MSCI EAFE Small Cap Hedged Equity ETF</t>
  </si>
  <si>
    <t>DBES</t>
  </si>
  <si>
    <t>United States 3x Oil Fund</t>
  </si>
  <si>
    <t>USOU</t>
  </si>
  <si>
    <t>iShares Edge MSCI Multifactor Consumer Discretionary ETF</t>
  </si>
  <si>
    <t>CNDF</t>
  </si>
  <si>
    <t>WisdomTree Dynamic Currency Hedged Japan Equity Fund</t>
  </si>
  <si>
    <t>DDJP</t>
  </si>
  <si>
    <t>iShares Adaptive Currency Hedged MSCI EAFE ETF</t>
  </si>
  <si>
    <t>DEFA</t>
  </si>
  <si>
    <t>Direxion Daily Transportation Bull 3x Shares</t>
  </si>
  <si>
    <t>TPOR</t>
  </si>
  <si>
    <t>ETRACS UBS Bloomberg CMCI Industrial Metals Total Return ETN</t>
  </si>
  <si>
    <t>UBM</t>
  </si>
  <si>
    <t>iShares Edge MSCI Multifactor Utilities ETF</t>
  </si>
  <si>
    <t>UTLF</t>
  </si>
  <si>
    <t>iShares Currency Hedged JPX-Nikkei 400 ETF</t>
  </si>
  <si>
    <t>HJPX</t>
  </si>
  <si>
    <t>REX VolMAXX Long VIX Weekly Futures Strategy ETF</t>
  </si>
  <si>
    <t>VMAX</t>
  </si>
  <si>
    <t>Pacer Developed Markets International Cash Cows 100 ETF</t>
  </si>
  <si>
    <t>ICOW</t>
  </si>
  <si>
    <t>ProShares UltraShort Industrials</t>
  </si>
  <si>
    <t>First Trust Nasdaq Oil &amp; Gas ETF</t>
  </si>
  <si>
    <t>FTXN</t>
  </si>
  <si>
    <t>PowerShares S&amp;P International Developed Momentum Portfolio</t>
  </si>
  <si>
    <t>IDMO</t>
  </si>
  <si>
    <t>Tortoise Water Fund</t>
  </si>
  <si>
    <t>TBLU</t>
  </si>
  <si>
    <t>ClearBridge Large Cap Growth ESG ETF</t>
  </si>
  <si>
    <t>LRGE</t>
  </si>
  <si>
    <t>The Health and Fitness ETF</t>
  </si>
  <si>
    <t>FITS</t>
  </si>
  <si>
    <t>SerenityShares IMPACT ETF</t>
  </si>
  <si>
    <t>ICAN</t>
  </si>
  <si>
    <t>GraniteShares Gold Trust</t>
  </si>
  <si>
    <t>BAR</t>
  </si>
  <si>
    <t>Market Vectors-Double Long Euro ETN</t>
  </si>
  <si>
    <t>URR</t>
  </si>
  <si>
    <t>iShares Interest Rate Hedged Emerging Markets Bond ETF</t>
  </si>
  <si>
    <t>EMBH</t>
  </si>
  <si>
    <t>Direxion Daily Emerging Markets Bond Bull 3X Shares</t>
  </si>
  <si>
    <t>EMBU</t>
  </si>
  <si>
    <t>ClearBridge Dividend Strategy ESG ETF</t>
  </si>
  <si>
    <t>YLDE</t>
  </si>
  <si>
    <t>PowerShares S&amp;P 500 Value With Momentum Portfolio</t>
  </si>
  <si>
    <t>SPVM</t>
  </si>
  <si>
    <t>KraneShares FTSE Emerging Markets Plus ETF</t>
  </si>
  <si>
    <t>KEMP</t>
  </si>
  <si>
    <t>WisdomTree U.S. Multifactor Fund</t>
  </si>
  <si>
    <t>USMF</t>
  </si>
  <si>
    <t>PowerShares S&amp;P 500 Minimum Variance Portfolio</t>
  </si>
  <si>
    <t>SPMV</t>
  </si>
  <si>
    <t>Reality Shares DIVCON Dividend Defender ETF</t>
  </si>
  <si>
    <t>DFND</t>
  </si>
  <si>
    <t>GraniteShares S&amp;P GSCI Commodity Broad Strategy No K-1 ETF</t>
  </si>
  <si>
    <t>COMG</t>
  </si>
  <si>
    <t>iShares Edge MSCI Multifactor Consumer Staples ETF</t>
  </si>
  <si>
    <t>CNSF</t>
  </si>
  <si>
    <t>VictoryShares U.S. Multi-Factor Minimum Volatility ETF</t>
  </si>
  <si>
    <t>VSMV</t>
  </si>
  <si>
    <t>iPath Long Enhanced MSCI EAFE Index ETN</t>
  </si>
  <si>
    <t>MFLA</t>
  </si>
  <si>
    <t>iShares Edge MSCI Multifactor Energy ETF</t>
  </si>
  <si>
    <t>ERGF</t>
  </si>
  <si>
    <t>IQ Global Oil Small Cap ETF</t>
  </si>
  <si>
    <t>IOIL</t>
  </si>
  <si>
    <t>Global X U.S. Preferred ETF</t>
  </si>
  <si>
    <t>PFFD</t>
  </si>
  <si>
    <t>iPath Long Enhanced MSCI Emerging Markets Index ETN</t>
  </si>
  <si>
    <t>EMLB</t>
  </si>
  <si>
    <t>ETF Industry Exposure &amp; Financial Services ETF</t>
  </si>
  <si>
    <t>TETF</t>
  </si>
  <si>
    <t>iShares Russell 1000 Pure U.S. Revenue ETF</t>
  </si>
  <si>
    <t>AMCA</t>
  </si>
  <si>
    <t>KraneShares MSCI One Belt One Road ETF</t>
  </si>
  <si>
    <t>OBOR</t>
  </si>
  <si>
    <t>iShares Currency Hedged MSCI Canada ETF</t>
  </si>
  <si>
    <t>HEWC</t>
  </si>
  <si>
    <t>Legg Mason Small-Cap Quality Value ETF</t>
  </si>
  <si>
    <t>SQLV</t>
  </si>
  <si>
    <t>Virtus Enhanced Short U.S. Equity ETF</t>
  </si>
  <si>
    <t>VESH</t>
  </si>
  <si>
    <t>Global X Founder-Run Companies ETF</t>
  </si>
  <si>
    <t>BOSS</t>
  </si>
  <si>
    <t>WisdomTree Dynamic Currency Hedged International Quality Dividend Growth Fund</t>
  </si>
  <si>
    <t>DHDG</t>
  </si>
  <si>
    <t>Global X Health &amp; Wellness Thematic ETF</t>
  </si>
  <si>
    <t>BFIT</t>
  </si>
  <si>
    <t>Deutsche X-trackers MSCI Emerging Markets High Dividend Yield Hedged Equity ETF</t>
  </si>
  <si>
    <t>HDEE</t>
  </si>
  <si>
    <t>Direxion Daily Gold Miners Index Bear 1X Shares</t>
  </si>
  <si>
    <t>MELT</t>
  </si>
  <si>
    <t>SPDR MSCI China A Shares IMI ETF</t>
  </si>
  <si>
    <t>XINA</t>
  </si>
  <si>
    <t>Deutsche X-Trackers MSCI Southern Europe Hedged Equity ETF</t>
  </si>
  <si>
    <t>DBSE</t>
  </si>
  <si>
    <t>DB Crude Oil Short ETN</t>
  </si>
  <si>
    <t>SZO</t>
  </si>
  <si>
    <t>Deutsche X-Trackers MSCI Italy Hedged Equity ETF</t>
  </si>
  <si>
    <t>DBIT</t>
  </si>
  <si>
    <t>Elkhorn Commodity Rotation Strategy ETF</t>
  </si>
  <si>
    <t>DWAC</t>
  </si>
  <si>
    <t>ProShares UltraShort SmallCap600</t>
  </si>
  <si>
    <t>QuantShares US Market Neutral Momentum Fund</t>
  </si>
  <si>
    <t>MOM</t>
  </si>
  <si>
    <t>Renaissance International IPO ETF</t>
  </si>
  <si>
    <t>IPOS</t>
  </si>
  <si>
    <t>iPath Long Extended S&amp;P 500 TR Index ETN</t>
  </si>
  <si>
    <t>SFLA</t>
  </si>
  <si>
    <t>Direxion Daily Utilities Bear 1x Shares</t>
  </si>
  <si>
    <t>UTLZ</t>
  </si>
  <si>
    <t>WisdomTree U.S. Domestic Economy Fund</t>
  </si>
  <si>
    <t>WUSA</t>
  </si>
  <si>
    <t>iPath Bloomberg Tin Subindex Total Return ETN</t>
  </si>
  <si>
    <t>JJT</t>
  </si>
  <si>
    <t>First Trust Nasdaq Pharmaceuticals ETF</t>
  </si>
  <si>
    <t>FTXH</t>
  </si>
  <si>
    <t>QuantShares US Market Neutral Size Fund</t>
  </si>
  <si>
    <t>SIZ</t>
  </si>
  <si>
    <t>First Trust Dow 30 Equal Weight ETF</t>
  </si>
  <si>
    <t>EDOW</t>
  </si>
  <si>
    <t>United States 3x Short Oil Fund</t>
  </si>
  <si>
    <t>USOD</t>
  </si>
  <si>
    <t>Amplify YieldShares Oil Hedged MLP Income ETF</t>
  </si>
  <si>
    <t>AMLX</t>
  </si>
  <si>
    <t>First Trust Mid Cap U.S. Equity Select ETF</t>
  </si>
  <si>
    <t>RNMC</t>
  </si>
  <si>
    <t>First Trust Small Cap US Equity Select ETF</t>
  </si>
  <si>
    <t>RNSC</t>
  </si>
  <si>
    <t>First Trust Nasdaq Retail ETF</t>
  </si>
  <si>
    <t>FTXD</t>
  </si>
  <si>
    <t>iPath Optimized Currency Carry ETN</t>
  </si>
  <si>
    <t>ICI</t>
  </si>
  <si>
    <t>ProShares Short Basic Materials</t>
  </si>
  <si>
    <t>SBM</t>
  </si>
  <si>
    <t>iPath Pure Beta Agriculture ETN</t>
  </si>
  <si>
    <t>DIRT</t>
  </si>
  <si>
    <t>Global X MSCI SuperDividend EAFE ETF</t>
  </si>
  <si>
    <t>EFAS</t>
  </si>
  <si>
    <t>ProShares UltraShort Consumer Services</t>
  </si>
  <si>
    <t>SCC</t>
  </si>
  <si>
    <t>WEAR ETF</t>
  </si>
  <si>
    <t>WEAR</t>
  </si>
  <si>
    <t>United States Agriculture Index Fund</t>
  </si>
  <si>
    <t>USAG</t>
  </si>
  <si>
    <t>ProShares UltraPro Short Financial Select Sector</t>
  </si>
  <si>
    <t>FINZ</t>
  </si>
  <si>
    <t>Direxion Daily Financial Bear 1x</t>
  </si>
  <si>
    <t>FAZZ</t>
  </si>
  <si>
    <t>Global X China Energy ETF</t>
  </si>
  <si>
    <t>CHIE</t>
  </si>
  <si>
    <t>Reality Shares DIVCON Dividend Guard ETF</t>
  </si>
  <si>
    <t>GARD</t>
  </si>
  <si>
    <t>ProShares UltraShort Consumer Goods</t>
  </si>
  <si>
    <t>SZK</t>
  </si>
  <si>
    <t>iPath Bloomberg Softs Subindex Total Return ETN</t>
  </si>
  <si>
    <t>JJS</t>
  </si>
  <si>
    <t>USCF Restaurant Leaders Fund</t>
  </si>
  <si>
    <t>MENU</t>
  </si>
  <si>
    <t>Direxion Daily MSCI European Financials Bear 1x Shares</t>
  </si>
  <si>
    <t>EUFS</t>
  </si>
  <si>
    <t>First Trust Australia AlphaDEX Fund</t>
  </si>
  <si>
    <t>FAUS</t>
  </si>
  <si>
    <t>iPath Long Extended Russell 2000 TR Index ETN</t>
  </si>
  <si>
    <t>RTLA</t>
  </si>
  <si>
    <t>CSOP China CSI 300 A-H Dynamic ETF</t>
  </si>
  <si>
    <t>HAHA</t>
  </si>
  <si>
    <t>ETRACS UBS Bloomberg CMCI Energy Total Return ETN</t>
  </si>
  <si>
    <t>UBN</t>
  </si>
  <si>
    <t>Global X Guru International Index ETF</t>
  </si>
  <si>
    <t>GURI</t>
  </si>
  <si>
    <t>PowerShares S&amp;P 500 Momentum Portfolio</t>
  </si>
  <si>
    <t>SPMO</t>
  </si>
  <si>
    <t>Global X Guru Activist Index ETF</t>
  </si>
  <si>
    <t>ACTX</t>
  </si>
  <si>
    <t>iPath JPY/USD Exchange Rate ETN</t>
  </si>
  <si>
    <t>JYN</t>
  </si>
  <si>
    <t>Brand Value ETF</t>
  </si>
  <si>
    <t>BVAL</t>
  </si>
  <si>
    <t>iShares Currency Hedged MSCI South Korea ETF</t>
  </si>
  <si>
    <t>HEWY</t>
  </si>
  <si>
    <t>VelocityShares Daily 2x VIX Medium-Term ETN</t>
  </si>
  <si>
    <t>TVIZ</t>
  </si>
  <si>
    <t>Guggenheim U.S. Large Cap Optimized Volatility ETF</t>
  </si>
  <si>
    <t>OVLC</t>
  </si>
  <si>
    <t>PowerShares Japan Currency Hedged Low Volatility Portfolio</t>
  </si>
  <si>
    <t>FXJP</t>
  </si>
  <si>
    <t>CSOP MSCI China A International Hedged ETF</t>
  </si>
  <si>
    <t>CNHX</t>
  </si>
  <si>
    <t>Direxion Daily Homebuilders &amp; Supplies Bear 3X Shares</t>
  </si>
  <si>
    <t>CLAW</t>
  </si>
  <si>
    <t>PowerShares Developed EuroPacific Currency Hedged Low Vol</t>
  </si>
  <si>
    <t>FXEP</t>
  </si>
  <si>
    <t>Direxion Daily 7-10 Year Treasury Bear 1x Shares</t>
  </si>
  <si>
    <t>TYNS</t>
  </si>
  <si>
    <t>Guggenheim Large Cap Optimized Diversification</t>
  </si>
  <si>
    <t>OPD</t>
  </si>
  <si>
    <t>Direxion Daily Silver Miners Index Bear 2X Shares</t>
  </si>
  <si>
    <t>DULL</t>
  </si>
  <si>
    <t>iPath Long Extended Russell 1000 TR Index ETN</t>
  </si>
  <si>
    <t>ROLA</t>
  </si>
  <si>
    <t>iShares Currency Hedged International High Yield Bond ETF</t>
  </si>
  <si>
    <t>HHYX</t>
  </si>
  <si>
    <t>iPath Pure Beta Nickel ETN</t>
  </si>
  <si>
    <t>NINI</t>
  </si>
  <si>
    <t>Amplify YieldShares Senior Loan and Income ETF</t>
  </si>
  <si>
    <t>YESR</t>
  </si>
  <si>
    <t>Market Vectors-Indian Rupee/USD ETN</t>
  </si>
  <si>
    <t>INR</t>
  </si>
  <si>
    <t>PowerShares Growth Multi-Asset Allocation Portfolio</t>
  </si>
  <si>
    <t>PSMG</t>
  </si>
  <si>
    <t>iPath Global Carbon ETN</t>
  </si>
  <si>
    <t>PowerShares Balanced Multi-Asset Allocation Portfolio</t>
  </si>
  <si>
    <t>PSMB</t>
  </si>
  <si>
    <t>PowerShares Moderately Conservative Multi-Asset Allocation Portfolio</t>
  </si>
  <si>
    <t>PSMM</t>
  </si>
  <si>
    <t>Direxion Daily S&amp;P Biotech Bear 1X Shares</t>
  </si>
  <si>
    <t>LABS</t>
  </si>
  <si>
    <t>ProShares S&amp;P 500 Ex-Health Care ETF</t>
  </si>
  <si>
    <t>SPXV</t>
  </si>
  <si>
    <t>PowerShares Conservative Multi-Asset Allocation Portfolio</t>
  </si>
  <si>
    <t>PSMC</t>
  </si>
  <si>
    <t>ProShares S&amp;P 500 Ex-Financials ETF</t>
  </si>
  <si>
    <t>SPXN</t>
  </si>
  <si>
    <t>DB Agriculture Long ETN</t>
  </si>
  <si>
    <t>AGF</t>
  </si>
  <si>
    <t>QuantShares US Market Neutral Value Fund</t>
  </si>
  <si>
    <t>CHEP</t>
  </si>
  <si>
    <t>WisdomTree Bloomberg Floating Rate Treasury Fund</t>
  </si>
  <si>
    <t>USFR</t>
  </si>
  <si>
    <t>Guggenheim Multi-Factor Large Cap ETF</t>
  </si>
  <si>
    <t>GMFL</t>
  </si>
  <si>
    <t>PowerShares S&amp;P SmallCap Quality Portfolio</t>
  </si>
  <si>
    <t>XSHQ</t>
  </si>
  <si>
    <t>ProShares S&amp;P 500 Ex-Technology ETF</t>
  </si>
  <si>
    <t>SPXT</t>
  </si>
  <si>
    <t>Teucrium Agricultural Fund</t>
  </si>
  <si>
    <t>TAGS</t>
  </si>
  <si>
    <t>iPath GEMS Asia 8 ETN</t>
  </si>
  <si>
    <t>AYT</t>
  </si>
  <si>
    <t>iPath US Treasury 5-Year Bear ETN</t>
  </si>
  <si>
    <t>DFVS</t>
  </si>
  <si>
    <t>iPath Bloomberg Energy Subindex Total Return ETN</t>
  </si>
  <si>
    <t>iShares Currency Hedged MSCI Australia ETF</t>
  </si>
  <si>
    <t>HAUD</t>
  </si>
  <si>
    <t>ProShares UltraShort Health Care</t>
  </si>
  <si>
    <t>DB Commodity Double Long ETN</t>
  </si>
  <si>
    <t>DYY</t>
  </si>
  <si>
    <t>Direxion Daily Energy Bear 1x</t>
  </si>
  <si>
    <t>ERYY</t>
  </si>
  <si>
    <t>VelocityShares VIX Medium Term ETN</t>
  </si>
  <si>
    <t>VIIZ</t>
  </si>
  <si>
    <t>First Trust Heitman Global Prime Real Estate ETF</t>
  </si>
  <si>
    <t>PRME</t>
  </si>
  <si>
    <t>iPath Pure Beta Sugar ETN</t>
  </si>
  <si>
    <t>SGAR</t>
  </si>
  <si>
    <t>Elements MLCX Biofuels Index-Total Return ETN</t>
  </si>
  <si>
    <t>FUE</t>
  </si>
  <si>
    <t>iPath Asian &amp; Gulf Currency Revaluation ETN</t>
  </si>
  <si>
    <t>PGD</t>
  </si>
  <si>
    <t>Elements Spectrum Large Cap US Sector Momentum Index ETN</t>
  </si>
  <si>
    <t>EEH</t>
  </si>
  <si>
    <t>Direxion Daily Healthcare Bear 3X Shares</t>
  </si>
  <si>
    <t>SICK</t>
  </si>
  <si>
    <t>Direxion Daily Technology Bear 1x</t>
  </si>
  <si>
    <t>TECZ</t>
  </si>
  <si>
    <t>iPath Pure Beta Aluminum ETN</t>
  </si>
  <si>
    <t>FOIL</t>
  </si>
  <si>
    <t>iPath Pure Beta Grains ETN</t>
  </si>
  <si>
    <t>WEET</t>
  </si>
  <si>
    <t>iPath GEMS Index ETN</t>
  </si>
  <si>
    <t>JEM</t>
  </si>
  <si>
    <t>DB Base Metals Short ETN</t>
  </si>
  <si>
    <t>BOS</t>
  </si>
  <si>
    <t>iPath Pure Beta Precious Metals ETN</t>
  </si>
  <si>
    <t>BLNG</t>
  </si>
  <si>
    <t>WisdomTree U.S. Export and Multinational Fund</t>
  </si>
  <si>
    <t>WEXP</t>
  </si>
  <si>
    <t>iPath Bloomberg Lead Subindex Total Return ETN</t>
  </si>
  <si>
    <t>LD</t>
  </si>
  <si>
    <t>DB Base Metals Double Short ETN</t>
  </si>
  <si>
    <t>BOM</t>
  </si>
  <si>
    <t>iPath Pure Beta Energy ETN</t>
  </si>
  <si>
    <t>ONG</t>
  </si>
  <si>
    <t>iPath Seasonal Natural Gas ETN</t>
  </si>
  <si>
    <t>DCNG</t>
  </si>
  <si>
    <t>iPath Pure Beta Copper ETN</t>
  </si>
  <si>
    <t>CUPM</t>
  </si>
  <si>
    <t>iPath Pure Beta S&amp;P GSCI-Weighted ETN</t>
  </si>
  <si>
    <t>SBV</t>
  </si>
  <si>
    <t>iPath Pure Beta Cotton ETN</t>
  </si>
  <si>
    <t>CTNN</t>
  </si>
  <si>
    <t>iPath Pure Beta Lead ETN</t>
  </si>
  <si>
    <t>LEDD</t>
  </si>
  <si>
    <t>Active Alts Contrarian ETF</t>
  </si>
  <si>
    <t>SQZZ</t>
  </si>
  <si>
    <t>iPath Pure Beta Softs ETN</t>
  </si>
  <si>
    <t>GRWN</t>
  </si>
  <si>
    <t>DB Commodity Short ETN</t>
  </si>
  <si>
    <t>DDP</t>
  </si>
  <si>
    <t>iPath Pure Beta Industrial Metals ETN</t>
  </si>
  <si>
    <t>HEVY</t>
  </si>
  <si>
    <t>DB Commodity Double Short ETN</t>
  </si>
  <si>
    <t>DEE</t>
  </si>
  <si>
    <t>DB Agriculture Double Short ETN</t>
  </si>
  <si>
    <t>AGA</t>
  </si>
  <si>
    <t>iPath Inverse S&amp;P 500 VIX Short-Term Futures ETN</t>
  </si>
  <si>
    <t>XXV</t>
  </si>
  <si>
    <t>DB Agriculture Short ETN</t>
  </si>
  <si>
    <t>ADZ</t>
  </si>
  <si>
    <t>iPath Inverse S&amp;P 500 VIX Short Term Futures ETN</t>
  </si>
  <si>
    <t>IVOP</t>
  </si>
  <si>
    <t>DeltaShares S&amp;P 500 Managed Risk ETF</t>
  </si>
  <si>
    <t>DMRL</t>
  </si>
  <si>
    <t>DeltaShares S&amp;P 400 Managed Risk ETF</t>
  </si>
  <si>
    <t>DMRM</t>
  </si>
  <si>
    <t>DeltaShares S&amp;P 600 Managed Risk ETF</t>
  </si>
  <si>
    <t>DMRS</t>
  </si>
  <si>
    <t>DeltaShares S&amp;P International Managed Risk ETF</t>
  </si>
  <si>
    <t>DMRI</t>
  </si>
  <si>
    <t>AxelaTrader 3x Long Brent Crude Oil ETN</t>
  </si>
  <si>
    <t>UBRT</t>
  </si>
  <si>
    <t>AxelaTrader 3x Inverse Brent Crude Oil ETN</t>
  </si>
  <si>
    <t>DBRT</t>
  </si>
  <si>
    <t>Nationwide Risk-Based U.S. Equity ETF</t>
  </si>
  <si>
    <t>RBUS</t>
  </si>
  <si>
    <t>Nationwide Maximum Diversification U.S. Core Equity ETF</t>
  </si>
  <si>
    <t>MXDU</t>
  </si>
  <si>
    <t>Nationwide Risk-Based International Equity ETF</t>
  </si>
  <si>
    <t>RBIN</t>
  </si>
  <si>
    <t>f1</t>
    <phoneticPr fontId="2" type="noConversion"/>
  </si>
  <si>
    <t>f2</t>
    <phoneticPr fontId="2" type="noConversion"/>
  </si>
  <si>
    <t>f3</t>
    <phoneticPr fontId="2" type="noConversion"/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</si>
  <si>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</si>
  <si>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</si>
  <si>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</si>
  <si>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</si>
  <si>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</si>
  <si>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</si>
  <si>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</si>
  <si>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</si>
  <si>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</si>
  <si>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</si>
  <si>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</si>
  <si>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</si>
  <si>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</si>
  <si>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</si>
  <si>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</si>
  <si>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</si>
  <si>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</si>
  <si>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dim0_KK1</t>
    <phoneticPr fontId="2" type="noConversion"/>
  </si>
  <si>
    <t>dim0_KK2</t>
    <phoneticPr fontId="2" type="noConversion"/>
  </si>
  <si>
    <t>dim0_KK3</t>
    <phoneticPr fontId="2" type="noConversion"/>
  </si>
  <si>
    <t>dim0_KK4</t>
  </si>
  <si>
    <t>dim0_KK5</t>
  </si>
  <si>
    <t>dim1_KK1</t>
    <phoneticPr fontId="2" type="noConversion"/>
  </si>
  <si>
    <t>dim1_KK2</t>
    <phoneticPr fontId="2" type="noConversion"/>
  </si>
  <si>
    <t>dim1_KK3</t>
    <phoneticPr fontId="2" type="noConversion"/>
  </si>
  <si>
    <t>ret_features</t>
    <phoneticPr fontId="2" type="noConversion"/>
  </si>
  <si>
    <t>etf_features</t>
    <phoneticPr fontId="2" type="noConversion"/>
  </si>
  <si>
    <t>TDA_features</t>
    <phoneticPr fontId="2" type="noConversion"/>
  </si>
  <si>
    <t>y</t>
  </si>
  <si>
    <t>y</t>
    <phoneticPr fontId="2" type="noConversion"/>
  </si>
  <si>
    <t>change_3month_1w</t>
  </si>
  <si>
    <t>change_3month_2w</t>
  </si>
  <si>
    <t>change_3month_3w</t>
  </si>
  <si>
    <t>change_3month_4w</t>
  </si>
  <si>
    <t>change_3m</t>
    <phoneticPr fontId="2" type="noConversion"/>
  </si>
  <si>
    <t>dim0_KK2_1m</t>
    <phoneticPr fontId="2" type="noConversion"/>
  </si>
  <si>
    <t>dim0_KK2_3m</t>
    <phoneticPr fontId="2" type="noConversion"/>
  </si>
  <si>
    <t>dim0_KK2_6m</t>
    <phoneticPr fontId="2" type="noConversion"/>
  </si>
  <si>
    <t>dim0_KK2_1y</t>
    <phoneticPr fontId="2" type="noConversion"/>
  </si>
  <si>
    <t>dim0_KK2_2y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</si>
</sst>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 tint="4.9989318521683403E-2"/>
      <name val="新細明體"/>
      <family val="2"/>
      <charset val="136"/>
      <scheme val="minor"/>
    </font>
    <font>
      <sz val="11"/>
      <color rgb="FF0000FF"/>
      <name val="新細明體"/>
      <family val="2"/>
      <charset val="136"/>
      <scheme val="minor"/>
    </font>
    <font>
      <i/>
      <sz val="8"/>
      <color theme="1"/>
      <name val="新細明體"/>
      <family val="1"/>
      <charset val="136"/>
      <scheme val="minor"/>
    </font>
    <font>
      <i/>
      <sz val="8"/>
      <color rgb="FF0000FF"/>
      <name val="新細明體"/>
      <family val="1"/>
      <charset val="136"/>
      <scheme val="minor"/>
    </font>
    <font>
      <b/>
      <sz val="8"/>
      <color rgb="FF0000FF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6" borderId="0" xfId="0" applyFont="1" applyFill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9" fontId="8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AQ582"/>
  <sheetViews>
    <sheetView showGridLines="0" tabSelected="1" topLeftCell="C2" workbookViewId="0">
      <selection activeCell="C2" sqref="C2"/>
    </sheetView>
  </sheetViews>
  <sheetFormatPr defaultRowHeight="15.75"/>
  <cols>
    <col min="4" max="4" width="11.42578125" bestFit="1" customWidth="1"/>
    <col min="5" max="5" width="15.28515625" bestFit="1" customWidth="1"/>
    <col min="6" max="6" width="13" bestFit="1" customWidth="1"/>
    <col min="7" max="7" width="12" bestFit="1" customWidth="1"/>
    <col min="8" max="13" width="9.28515625" bestFit="1" customWidth="1"/>
    <col min="14" max="14" width="10.85546875" bestFit="1" customWidth="1"/>
    <col min="15" max="16" width="9.28515625" bestFit="1" customWidth="1"/>
    <col min="17" max="17" width="14.42578125" bestFit="1" customWidth="1"/>
    <col min="18" max="18" width="10.85546875" bestFit="1" customWidth="1"/>
    <col min="19" max="21" width="12.85546875" bestFit="1" customWidth="1"/>
    <col min="22" max="24" width="10.7109375" bestFit="1" customWidth="1"/>
    <col min="25" max="29" width="9.28515625" bestFit="1" customWidth="1"/>
    <col min="30" max="30" width="13" bestFit="1" customWidth="1"/>
    <col min="31" max="31" width="10.7109375" bestFit="1" customWidth="1"/>
    <col min="32" max="32" width="11.85546875" bestFit="1" customWidth="1"/>
  </cols>
  <sheetData>
    <row r="1" spans="2:43">
      <c r="D1" s="5">
        <f>MATCH(D3,eft_features_HC!$B$2:$W$2,0)</f>
        <v>3</v>
      </c>
      <c r="E1" s="5">
        <f>MATCH(E3,eft_features_HC!$B$2:$W$2,0)</f>
        <v>4</v>
      </c>
      <c r="F1" s="5">
        <f>MATCH(F3,eft_features_HC!$B$2:$W$2,0)</f>
        <v>5</v>
      </c>
      <c r="G1" s="5">
        <f>MATCH(G3,eft_features_HC!$B$2:$W$2,0)</f>
        <v>8</v>
      </c>
      <c r="H1" s="5">
        <f>MATCH(H3,eft_features_HC!$B$2:$W$2,0)</f>
        <v>9</v>
      </c>
      <c r="I1" s="5">
        <f>MATCH(I3,eft_features_HC!$B$2:$W$2,0)</f>
        <v>10</v>
      </c>
      <c r="J1" s="5">
        <f>MATCH(J3,eft_features_HC!$B$2:$W$2,0)</f>
        <v>12</v>
      </c>
      <c r="K1" s="5">
        <f>MATCH(K3,eft_features_HC!$B$2:$W$2,0)</f>
        <v>13</v>
      </c>
      <c r="L1" s="5">
        <f>MATCH(L3,eft_features_HC!$B$2:$W$2,0)</f>
        <v>14</v>
      </c>
      <c r="M1" s="5">
        <f>MATCH(M3,eft_features_HC!$B$2:$W$2,0)</f>
        <v>15</v>
      </c>
      <c r="N1" s="5">
        <f>MATCH(N3,eft_features_HC!$B$2:$W$2,0)</f>
        <v>16</v>
      </c>
      <c r="O1" s="5">
        <f>MATCH(O3,eft_features_HC!$B$2:$W$2,0)</f>
        <v>17</v>
      </c>
      <c r="P1" s="5">
        <f>MATCH(P3,eft_features_HC!$B$2:$W$2,0)</f>
        <v>20</v>
      </c>
      <c r="Q1" s="5">
        <f>MATCH(Q3,eft_features_HC!$B$2:$W$2,0)</f>
        <v>21</v>
      </c>
      <c r="R1" s="5">
        <f>MATCH(R3,eft_features_HC!$B$2:$W$2,0)</f>
        <v>22</v>
      </c>
      <c r="S1" s="6">
        <v>2</v>
      </c>
      <c r="T1" s="5">
        <f>S1+1</f>
        <v>3</v>
      </c>
      <c r="U1" s="5">
        <f t="shared" ref="U1:X1" si="0">T1+1</f>
        <v>4</v>
      </c>
      <c r="V1" s="5">
        <f t="shared" si="0"/>
        <v>5</v>
      </c>
      <c r="W1" s="5">
        <f t="shared" si="0"/>
        <v>6</v>
      </c>
      <c r="X1" s="5">
        <f t="shared" si="0"/>
        <v>7</v>
      </c>
      <c r="Y1" s="6">
        <v>2</v>
      </c>
      <c r="Z1" s="5">
        <f>Y1+1</f>
        <v>3</v>
      </c>
      <c r="AA1" s="5">
        <f t="shared" ref="AA1:AF1" si="1">Z1+1</f>
        <v>4</v>
      </c>
      <c r="AB1" s="5">
        <f t="shared" si="1"/>
        <v>5</v>
      </c>
      <c r="AC1" s="5">
        <f t="shared" si="1"/>
        <v>6</v>
      </c>
      <c r="AD1" s="5">
        <f t="shared" si="1"/>
        <v>7</v>
      </c>
      <c r="AE1" s="5">
        <f t="shared" si="1"/>
        <v>8</v>
      </c>
      <c r="AF1" s="5">
        <f t="shared" si="1"/>
        <v>9</v>
      </c>
      <c r="AH1" s="29">
        <v>0.04</v>
      </c>
    </row>
    <row r="2" spans="2:43">
      <c r="D2" s="4" t="s">
        <v>4131</v>
      </c>
      <c r="S2" s="4" t="s">
        <v>4130</v>
      </c>
      <c r="Y2" s="4" t="s">
        <v>4132</v>
      </c>
      <c r="Z2" s="4"/>
      <c r="AH2" s="4" t="s">
        <v>4134</v>
      </c>
    </row>
    <row r="3" spans="2:43">
      <c r="B3" s="1" t="s">
        <v>604</v>
      </c>
      <c r="C3" s="1" t="s">
        <v>603</v>
      </c>
      <c r="D3" s="7" t="s">
        <v>586</v>
      </c>
      <c r="E3" s="7" t="s">
        <v>587</v>
      </c>
      <c r="F3" s="7" t="s">
        <v>588</v>
      </c>
      <c r="G3" s="7" t="s">
        <v>590</v>
      </c>
      <c r="H3" s="7" t="s">
        <v>591</v>
      </c>
      <c r="I3" s="7" t="s">
        <v>592</v>
      </c>
      <c r="J3" s="7" t="s">
        <v>593</v>
      </c>
      <c r="K3" s="7" t="s">
        <v>594</v>
      </c>
      <c r="L3" s="7" t="s">
        <v>595</v>
      </c>
      <c r="M3" s="7" t="s">
        <v>596</v>
      </c>
      <c r="N3" s="7" t="s">
        <v>597</v>
      </c>
      <c r="O3" s="7" t="s">
        <v>598</v>
      </c>
      <c r="P3" s="7" t="s">
        <v>600</v>
      </c>
      <c r="Q3" s="7" t="s">
        <v>601</v>
      </c>
      <c r="R3" s="7" t="s">
        <v>602</v>
      </c>
      <c r="S3" s="8" t="s">
        <v>579</v>
      </c>
      <c r="T3" s="8" t="s">
        <v>580</v>
      </c>
      <c r="U3" s="8" t="s">
        <v>581</v>
      </c>
      <c r="V3" s="8" t="s">
        <v>582</v>
      </c>
      <c r="W3" s="8" t="s">
        <v>583</v>
      </c>
      <c r="X3" s="8" t="s">
        <v>584</v>
      </c>
      <c r="Y3" s="9" t="s">
        <v>4123</v>
      </c>
      <c r="Z3" s="9" t="s">
        <v>4140</v>
      </c>
      <c r="AA3" s="9" t="s">
        <v>4141</v>
      </c>
      <c r="AB3" s="9" t="s">
        <v>4142</v>
      </c>
      <c r="AC3" s="9" t="s">
        <v>4143</v>
      </c>
      <c r="AD3" s="9" t="s">
        <v>4144</v>
      </c>
      <c r="AE3" s="9"/>
      <c r="AF3" s="9"/>
      <c r="AH3" s="25" t="s">
        <v>4139</v>
      </c>
    </row>
    <row r="4" spans="2:43">
      <c r="B4" t="str">
        <f>VLOOKUP(C4,eft_features_HC!$B$3:$C$2032,2,0)</f>
        <v>AdvisorShares Dorsey Wright ADR ETF</v>
      </c>
      <c r="C4" t="s">
        <v>0</v>
      </c>
      <c r="D4" s="10">
        <f>VLOOKUP($C4,eft_features_HC!$B$3:$W$2032,X_y!D$1,0)</f>
        <v>42</v>
      </c>
      <c r="E4" s="11">
        <f>VLOOKUP($C4,eft_features_HC!$B$3:$W$2032,X_y!E$1,0)</f>
        <v>1.27</v>
      </c>
      <c r="F4" s="11">
        <f>VLOOKUP($C4,eft_features_HC!$B$3:$W$2032,X_y!F$1,0)</f>
        <v>95380000</v>
      </c>
      <c r="G4" s="11">
        <f>VLOOKUP($C4,eft_features_HC!$B$3:$W$2032,X_y!G$1,0)</f>
        <v>1</v>
      </c>
      <c r="H4" s="11">
        <f>VLOOKUP($C4,eft_features_HC!$B$3:$W$2032,X_y!H$1,0)</f>
        <v>11</v>
      </c>
      <c r="I4" s="11">
        <f>VLOOKUP($C4,eft_features_HC!$B$3:$W$2032,X_y!I$1,0)</f>
        <v>5</v>
      </c>
      <c r="J4" s="11">
        <f>VLOOKUP($C4,eft_features_HC!$B$3:$W$2032,X_y!J$1,0)</f>
        <v>1</v>
      </c>
      <c r="K4" s="11">
        <f>VLOOKUP($C4,eft_features_HC!$B$3:$W$2032,X_y!K$1,0)</f>
        <v>2</v>
      </c>
      <c r="L4" s="11">
        <f>VLOOKUP($C4,eft_features_HC!$B$3:$W$2032,X_y!L$1,0)</f>
        <v>3</v>
      </c>
      <c r="M4" s="11">
        <f>VLOOKUP($C4,eft_features_HC!$B$3:$W$2032,X_y!M$1,0)</f>
        <v>1</v>
      </c>
      <c r="N4" s="11">
        <f>VLOOKUP($C4,eft_features_HC!$B$3:$W$2032,X_y!N$1,0)</f>
        <v>1</v>
      </c>
      <c r="O4" s="11">
        <f>VLOOKUP($C4,eft_features_HC!$B$3:$W$2032,X_y!O$1,0)</f>
        <v>1</v>
      </c>
      <c r="P4" s="11">
        <f>VLOOKUP($C4,eft_features_HC!$B$3:$W$2032,X_y!P$1,0)</f>
        <v>24</v>
      </c>
      <c r="Q4" s="11">
        <f>VLOOKUP($C4,eft_features_HC!$B$3:$W$2032,X_y!Q$1,0)</f>
        <v>9</v>
      </c>
      <c r="R4" s="11">
        <f>VLOOKUP($C4,eft_features_HC!$B$3:$W$2032,X_y!R$1,0)</f>
        <v>2</v>
      </c>
      <c r="S4" s="12">
        <f>VLOOKUP($C4,ret_features_HC_transpose!$B$3:$W$2032,X_y!S$1,0)</f>
        <v>2.3382457569062431E-2</v>
      </c>
      <c r="T4" s="12">
        <f>VLOOKUP($C4,ret_features_HC_transpose!$B$3:$W$2032,X_y!T$1,0)</f>
        <v>4.7537867184670679E-2</v>
      </c>
      <c r="U4" s="12">
        <f>VLOOKUP($C4,ret_features_HC_transpose!$B$3:$W$2032,X_y!U$1,0)</f>
        <v>0.13901219405218779</v>
      </c>
      <c r="V4" s="12">
        <f>VLOOKUP($C4,ret_features_HC_transpose!$B$3:$W$2032,X_y!V$1,0)</f>
        <v>0.18413946106697221</v>
      </c>
      <c r="W4" s="12">
        <f>VLOOKUP($C4,ret_features_HC_transpose!$B$3:$W$2032,X_y!W$1,0)</f>
        <v>0.33653877133015886</v>
      </c>
      <c r="X4" s="12">
        <f>VLOOKUP($C4,ret_features_HC_transpose!$B$3:$W$2032,X_y!X$1,0)</f>
        <v>0.25199731724684682</v>
      </c>
      <c r="Y4" s="13">
        <v>3.8628667289999998</v>
      </c>
      <c r="Z4" s="13">
        <v>0.11048972769394801</v>
      </c>
      <c r="AA4" s="13">
        <v>0.52307377925971899</v>
      </c>
      <c r="AB4" s="13">
        <v>0.47761845535511099</v>
      </c>
      <c r="AC4" s="13">
        <v>1.25267190703567</v>
      </c>
      <c r="AD4" s="13">
        <v>2.0327707454144299</v>
      </c>
      <c r="AE4" s="13"/>
      <c r="AF4" s="14"/>
      <c r="AH4" s="26">
        <f>IF(VLOOKUP(C4,y_HC!$B$3:$G$581,6,0)&gt;$AH$1,1,0)</f>
        <v>0</v>
      </c>
      <c r="AI4">
        <f>VLOOKUP(C4,y_HC!$B$3:$G$581,6,0)</f>
        <v>8.4967010396614917E-3</v>
      </c>
      <c r="AL4" t="s">
        <v>0</v>
      </c>
      <c r="AM4">
        <v>12.139389469999999</v>
      </c>
      <c r="AN4">
        <v>3.8628667289999998</v>
      </c>
      <c r="AO4">
        <v>1.5863669359999999</v>
      </c>
      <c r="AP4">
        <v>0.77517945799999999</v>
      </c>
      <c r="AQ4">
        <v>0.3756543</v>
      </c>
    </row>
    <row r="5" spans="2:43">
      <c r="B5" t="str">
        <f>VLOOKUP(C5,eft_features_HC!$B$3:$C$2032,2,0)</f>
        <v>iShares MSCI All Country Asia ex Japan ETF</v>
      </c>
      <c r="C5" t="s">
        <v>1</v>
      </c>
      <c r="D5" s="15">
        <f>VLOOKUP($C5,eft_features_HC!$B$3:$W$2032,X_y!D$1,0)</f>
        <v>2</v>
      </c>
      <c r="E5" s="16">
        <f>VLOOKUP($C5,eft_features_HC!$B$3:$W$2032,X_y!E$1,0)</f>
        <v>0.72</v>
      </c>
      <c r="F5" s="16">
        <f>VLOOKUP($C5,eft_features_HC!$B$3:$W$2032,X_y!F$1,0)</f>
        <v>4269999999.9999995</v>
      </c>
      <c r="G5" s="16">
        <f>VLOOKUP($C5,eft_features_HC!$B$3:$W$2032,X_y!G$1,0)</f>
        <v>1</v>
      </c>
      <c r="H5" s="16">
        <f>VLOOKUP($C5,eft_features_HC!$B$3:$W$2032,X_y!H$1,0)</f>
        <v>1</v>
      </c>
      <c r="I5" s="16">
        <f>VLOOKUP($C5,eft_features_HC!$B$3:$W$2032,X_y!I$1,0)</f>
        <v>7</v>
      </c>
      <c r="J5" s="16">
        <f>VLOOKUP($C5,eft_features_HC!$B$3:$W$2032,X_y!J$1,0)</f>
        <v>1</v>
      </c>
      <c r="K5" s="16">
        <f>VLOOKUP($C5,eft_features_HC!$B$3:$W$2032,X_y!K$1,0)</f>
        <v>2</v>
      </c>
      <c r="L5" s="16">
        <f>VLOOKUP($C5,eft_features_HC!$B$3:$W$2032,X_y!L$1,0)</f>
        <v>1</v>
      </c>
      <c r="M5" s="16">
        <f>VLOOKUP($C5,eft_features_HC!$B$3:$W$2032,X_y!M$1,0)</f>
        <v>1</v>
      </c>
      <c r="N5" s="16">
        <f>VLOOKUP($C5,eft_features_HC!$B$3:$W$2032,X_y!N$1,0)</f>
        <v>1</v>
      </c>
      <c r="O5" s="16">
        <f>VLOOKUP($C5,eft_features_HC!$B$3:$W$2032,X_y!O$1,0)</f>
        <v>1</v>
      </c>
      <c r="P5" s="16">
        <f>VLOOKUP($C5,eft_features_HC!$B$3:$W$2032,X_y!P$1,0)</f>
        <v>2</v>
      </c>
      <c r="Q5" s="16">
        <f>VLOOKUP($C5,eft_features_HC!$B$3:$W$2032,X_y!Q$1,0)</f>
        <v>1</v>
      </c>
      <c r="R5" s="16">
        <f>VLOOKUP($C5,eft_features_HC!$B$3:$W$2032,X_y!R$1,0)</f>
        <v>1</v>
      </c>
      <c r="S5" s="17">
        <f>VLOOKUP($C5,ret_features_HC_transpose!$B$3:$W$2032,X_y!S$1,0)</f>
        <v>-4.6186719626993722E-2</v>
      </c>
      <c r="T5" s="17">
        <f>VLOOKUP($C5,ret_features_HC_transpose!$B$3:$W$2032,X_y!T$1,0)</f>
        <v>-3.3477681929461434E-2</v>
      </c>
      <c r="U5" s="17">
        <f>VLOOKUP($C5,ret_features_HC_transpose!$B$3:$W$2032,X_y!U$1,0)</f>
        <v>7.9226332910881325E-2</v>
      </c>
      <c r="V5" s="17">
        <f>VLOOKUP($C5,ret_features_HC_transpose!$B$3:$W$2032,X_y!V$1,0)</f>
        <v>-5.3189752697037296E-2</v>
      </c>
      <c r="W5" s="17">
        <f>VLOOKUP($C5,ret_features_HC_transpose!$B$3:$W$2032,X_y!W$1,0)</f>
        <v>0.15093217057519293</v>
      </c>
      <c r="X5" s="17">
        <f>VLOOKUP($C5,ret_features_HC_transpose!$B$3:$W$2032,X_y!X$1,0)</f>
        <v>-8.9010989473465307E-2</v>
      </c>
      <c r="Y5" s="18">
        <v>5.8765555799999998</v>
      </c>
      <c r="Z5" s="18">
        <v>8.2088291822525694E-2</v>
      </c>
      <c r="AA5" s="18">
        <v>0.59155193376577198</v>
      </c>
      <c r="AB5" s="18">
        <v>0.63470598923647004</v>
      </c>
      <c r="AC5" s="18">
        <v>3.1524357940945902</v>
      </c>
      <c r="AD5" s="18">
        <v>4.7706509016585201</v>
      </c>
      <c r="AE5" s="18"/>
      <c r="AF5" s="19"/>
      <c r="AH5" s="27">
        <f>IF(VLOOKUP(C5,y_HC!$B$3:$G$581,6,0)&gt;$AH$1,1,0)</f>
        <v>0</v>
      </c>
      <c r="AI5">
        <f>VLOOKUP(C5,y_HC!$B$3:$G$581,6,0)</f>
        <v>3.6662071690785836E-2</v>
      </c>
      <c r="AL5" t="s">
        <v>1</v>
      </c>
      <c r="AM5">
        <v>8.438543224</v>
      </c>
      <c r="AN5">
        <v>5.8765555799999998</v>
      </c>
      <c r="AO5">
        <v>3.529328451</v>
      </c>
      <c r="AP5">
        <v>1.7672807349999999</v>
      </c>
      <c r="AQ5">
        <v>0.70829815799999996</v>
      </c>
    </row>
    <row r="6" spans="2:43">
      <c r="B6" t="str">
        <f>VLOOKUP(C6,eft_features_HC!$B$3:$C$2032,2,0)</f>
        <v>iShares MSCI ACWI ETF</v>
      </c>
      <c r="C6" t="s">
        <v>2</v>
      </c>
      <c r="D6" s="15">
        <f>VLOOKUP($C6,eft_features_HC!$B$3:$W$2032,X_y!D$1,0)</f>
        <v>2</v>
      </c>
      <c r="E6" s="16">
        <f>VLOOKUP($C6,eft_features_HC!$B$3:$W$2032,X_y!E$1,0)</f>
        <v>0.33</v>
      </c>
      <c r="F6" s="16">
        <f>VLOOKUP($C6,eft_features_HC!$B$3:$W$2032,X_y!F$1,0)</f>
        <v>7680000000</v>
      </c>
      <c r="G6" s="16">
        <f>VLOOKUP($C6,eft_features_HC!$B$3:$W$2032,X_y!G$1,0)</f>
        <v>1</v>
      </c>
      <c r="H6" s="16">
        <f>VLOOKUP($C6,eft_features_HC!$B$3:$W$2032,X_y!H$1,0)</f>
        <v>1</v>
      </c>
      <c r="I6" s="16">
        <f>VLOOKUP($C6,eft_features_HC!$B$3:$W$2032,X_y!I$1,0)</f>
        <v>4</v>
      </c>
      <c r="J6" s="16">
        <f>VLOOKUP($C6,eft_features_HC!$B$3:$W$2032,X_y!J$1,0)</f>
        <v>1</v>
      </c>
      <c r="K6" s="16">
        <f>VLOOKUP($C6,eft_features_HC!$B$3:$W$2032,X_y!K$1,0)</f>
        <v>2</v>
      </c>
      <c r="L6" s="16">
        <f>VLOOKUP($C6,eft_features_HC!$B$3:$W$2032,X_y!L$1,0)</f>
        <v>1</v>
      </c>
      <c r="M6" s="16">
        <f>VLOOKUP($C6,eft_features_HC!$B$3:$W$2032,X_y!M$1,0)</f>
        <v>1</v>
      </c>
      <c r="N6" s="16">
        <f>VLOOKUP($C6,eft_features_HC!$B$3:$W$2032,X_y!N$1,0)</f>
        <v>1</v>
      </c>
      <c r="O6" s="16">
        <f>VLOOKUP($C6,eft_features_HC!$B$3:$W$2032,X_y!O$1,0)</f>
        <v>1</v>
      </c>
      <c r="P6" s="16">
        <f>VLOOKUP($C6,eft_features_HC!$B$3:$W$2032,X_y!P$1,0)</f>
        <v>2</v>
      </c>
      <c r="Q6" s="16">
        <f>VLOOKUP($C6,eft_features_HC!$B$3:$W$2032,X_y!Q$1,0)</f>
        <v>1</v>
      </c>
      <c r="R6" s="16">
        <f>VLOOKUP($C6,eft_features_HC!$B$3:$W$2032,X_y!R$1,0)</f>
        <v>1</v>
      </c>
      <c r="S6" s="17">
        <f>VLOOKUP($C6,ret_features_HC_transpose!$B$3:$W$2032,X_y!S$1,0)</f>
        <v>3.8903638888685421E-3</v>
      </c>
      <c r="T6" s="17">
        <f>VLOOKUP($C6,ret_features_HC_transpose!$B$3:$W$2032,X_y!T$1,0)</f>
        <v>4.6451612441902324E-2</v>
      </c>
      <c r="U6" s="17">
        <f>VLOOKUP($C6,ret_features_HC_transpose!$B$3:$W$2032,X_y!U$1,0)</f>
        <v>0.12594208565005816</v>
      </c>
      <c r="V6" s="17">
        <f>VLOOKUP($C6,ret_features_HC_transpose!$B$3:$W$2032,X_y!V$1,0)</f>
        <v>0.15762642518623426</v>
      </c>
      <c r="W6" s="17">
        <f>VLOOKUP($C6,ret_features_HC_transpose!$B$3:$W$2032,X_y!W$1,0)</f>
        <v>0.33670826136280474</v>
      </c>
      <c r="X6" s="17">
        <f>VLOOKUP($C6,ret_features_HC_transpose!$B$3:$W$2032,X_y!X$1,0)</f>
        <v>0.21277504672486791</v>
      </c>
      <c r="Y6" s="18">
        <v>5.0473406230000002</v>
      </c>
      <c r="Z6" s="18">
        <v>0.28589804861122298</v>
      </c>
      <c r="AA6" s="18">
        <v>0.32018321362725699</v>
      </c>
      <c r="AB6" s="18">
        <v>0.480174154653708</v>
      </c>
      <c r="AC6" s="18">
        <v>1.020224493</v>
      </c>
      <c r="AD6" s="18">
        <v>2.1364691521215202</v>
      </c>
      <c r="AE6" s="18"/>
      <c r="AF6" s="19"/>
      <c r="AH6" s="27">
        <f>IF(VLOOKUP(C6,y_HC!$B$3:$G$581,6,0)&gt;$AH$1,1,0)</f>
        <v>0</v>
      </c>
      <c r="AI6">
        <f>VLOOKUP(C6,y_HC!$B$3:$G$581,6,0)</f>
        <v>1.9794786095209571E-2</v>
      </c>
      <c r="AL6" t="s">
        <v>2</v>
      </c>
      <c r="AM6">
        <v>11.09903626</v>
      </c>
      <c r="AN6">
        <v>5.0473406230000002</v>
      </c>
      <c r="AO6">
        <v>2.3869463500000001</v>
      </c>
      <c r="AP6">
        <v>1.1138458469999999</v>
      </c>
      <c r="AQ6">
        <v>0.42736660199999998</v>
      </c>
    </row>
    <row r="7" spans="2:43">
      <c r="B7" t="str">
        <f>VLOOKUP(C7,eft_features_HC!$B$3:$C$2032,2,0)</f>
        <v>iShares MSCI ACWI ex U.S. ETF</v>
      </c>
      <c r="C7" t="s">
        <v>3</v>
      </c>
      <c r="D7" s="15">
        <f>VLOOKUP($C7,eft_features_HC!$B$3:$W$2032,X_y!D$1,0)</f>
        <v>2</v>
      </c>
      <c r="E7" s="16">
        <f>VLOOKUP($C7,eft_features_HC!$B$3:$W$2032,X_y!E$1,0)</f>
        <v>0.33</v>
      </c>
      <c r="F7" s="16">
        <f>VLOOKUP($C7,eft_features_HC!$B$3:$W$2032,X_y!F$1,0)</f>
        <v>2720000000</v>
      </c>
      <c r="G7" s="16">
        <f>VLOOKUP($C7,eft_features_HC!$B$3:$W$2032,X_y!G$1,0)</f>
        <v>1</v>
      </c>
      <c r="H7" s="16">
        <f>VLOOKUP($C7,eft_features_HC!$B$3:$W$2032,X_y!H$1,0)</f>
        <v>1</v>
      </c>
      <c r="I7" s="16">
        <f>VLOOKUP($C7,eft_features_HC!$B$3:$W$2032,X_y!I$1,0)</f>
        <v>5</v>
      </c>
      <c r="J7" s="16">
        <f>VLOOKUP($C7,eft_features_HC!$B$3:$W$2032,X_y!J$1,0)</f>
        <v>1</v>
      </c>
      <c r="K7" s="16">
        <f>VLOOKUP($C7,eft_features_HC!$B$3:$W$2032,X_y!K$1,0)</f>
        <v>2</v>
      </c>
      <c r="L7" s="16">
        <f>VLOOKUP($C7,eft_features_HC!$B$3:$W$2032,X_y!L$1,0)</f>
        <v>1</v>
      </c>
      <c r="M7" s="16">
        <f>VLOOKUP($C7,eft_features_HC!$B$3:$W$2032,X_y!M$1,0)</f>
        <v>1</v>
      </c>
      <c r="N7" s="16">
        <f>VLOOKUP($C7,eft_features_HC!$B$3:$W$2032,X_y!N$1,0)</f>
        <v>1</v>
      </c>
      <c r="O7" s="16">
        <f>VLOOKUP($C7,eft_features_HC!$B$3:$W$2032,X_y!O$1,0)</f>
        <v>1</v>
      </c>
      <c r="P7" s="16">
        <f>VLOOKUP($C7,eft_features_HC!$B$3:$W$2032,X_y!P$1,0)</f>
        <v>2</v>
      </c>
      <c r="Q7" s="16">
        <f>VLOOKUP($C7,eft_features_HC!$B$3:$W$2032,X_y!Q$1,0)</f>
        <v>1</v>
      </c>
      <c r="R7" s="16">
        <f>VLOOKUP($C7,eft_features_HC!$B$3:$W$2032,X_y!R$1,0)</f>
        <v>1</v>
      </c>
      <c r="S7" s="17">
        <f>VLOOKUP($C7,ret_features_HC_transpose!$B$3:$W$2032,X_y!S$1,0)</f>
        <v>-3.701284318873399E-3</v>
      </c>
      <c r="T7" s="17">
        <f>VLOOKUP($C7,ret_features_HC_transpose!$B$3:$W$2032,X_y!T$1,0)</f>
        <v>1.4409222527180798E-2</v>
      </c>
      <c r="U7" s="17">
        <f>VLOOKUP($C7,ret_features_HC_transpose!$B$3:$W$2032,X_y!U$1,0)</f>
        <v>0.12019584027531471</v>
      </c>
      <c r="V7" s="17">
        <f>VLOOKUP($C7,ret_features_HC_transpose!$B$3:$W$2032,X_y!V$1,0)</f>
        <v>7.6959286900420087E-2</v>
      </c>
      <c r="W7" s="17">
        <f>VLOOKUP($C7,ret_features_HC_transpose!$B$3:$W$2032,X_y!W$1,0)</f>
        <v>0.25129887910843363</v>
      </c>
      <c r="X7" s="17">
        <f>VLOOKUP($C7,ret_features_HC_transpose!$B$3:$W$2032,X_y!X$1,0)</f>
        <v>3.9055407742202064E-2</v>
      </c>
      <c r="Y7" s="18">
        <v>7.2092183219999999</v>
      </c>
      <c r="Z7" s="18">
        <v>0.34338722665258398</v>
      </c>
      <c r="AA7" s="18">
        <v>0.64678450637074203</v>
      </c>
      <c r="AB7" s="18">
        <v>0.455496038042082</v>
      </c>
      <c r="AC7" s="18">
        <v>1.9821218577153501</v>
      </c>
      <c r="AD7" s="18">
        <v>3.6914286039992001</v>
      </c>
      <c r="AE7" s="18"/>
      <c r="AF7" s="19"/>
      <c r="AH7" s="27">
        <f>IF(VLOOKUP(C7,y_HC!$B$3:$G$581,6,0)&gt;$AH$1,1,0)</f>
        <v>0</v>
      </c>
      <c r="AI7">
        <f>VLOOKUP(C7,y_HC!$B$3:$G$581,6,0)</f>
        <v>2.0350742806817756E-2</v>
      </c>
      <c r="AL7" t="s">
        <v>3</v>
      </c>
      <c r="AM7">
        <v>8.4865799620000004</v>
      </c>
      <c r="AN7">
        <v>7.2092183219999999</v>
      </c>
      <c r="AO7">
        <v>3.3280598779999999</v>
      </c>
      <c r="AP7">
        <v>2.3445089939999999</v>
      </c>
      <c r="AQ7">
        <v>0.90572560700000004</v>
      </c>
    </row>
    <row r="8" spans="2:43">
      <c r="B8" t="str">
        <f>VLOOKUP(C8,eft_features_HC!$B$3:$C$2032,2,0)</f>
        <v>BLDRS Asia 50 ADR Index Fund</v>
      </c>
      <c r="C8" t="s">
        <v>4</v>
      </c>
      <c r="D8" s="15">
        <f>VLOOKUP($C8,eft_features_HC!$B$3:$W$2032,X_y!D$1,0)</f>
        <v>4</v>
      </c>
      <c r="E8" s="16">
        <f>VLOOKUP($C8,eft_features_HC!$B$3:$W$2032,X_y!E$1,0)</f>
        <v>0.3</v>
      </c>
      <c r="F8" s="16">
        <f>VLOOKUP($C8,eft_features_HC!$B$3:$W$2032,X_y!F$1,0)</f>
        <v>21550000</v>
      </c>
      <c r="G8" s="16">
        <f>VLOOKUP($C8,eft_features_HC!$B$3:$W$2032,X_y!G$1,0)</f>
        <v>1</v>
      </c>
      <c r="H8" s="16">
        <f>VLOOKUP($C8,eft_features_HC!$B$3:$W$2032,X_y!H$1,0)</f>
        <v>27</v>
      </c>
      <c r="I8" s="16">
        <f>VLOOKUP($C8,eft_features_HC!$B$3:$W$2032,X_y!I$1,0)</f>
        <v>7</v>
      </c>
      <c r="J8" s="16">
        <f>VLOOKUP($C8,eft_features_HC!$B$3:$W$2032,X_y!J$1,0)</f>
        <v>1</v>
      </c>
      <c r="K8" s="16">
        <f>VLOOKUP($C8,eft_features_HC!$B$3:$W$2032,X_y!K$1,0)</f>
        <v>1</v>
      </c>
      <c r="L8" s="16">
        <f>VLOOKUP($C8,eft_features_HC!$B$3:$W$2032,X_y!L$1,0)</f>
        <v>1</v>
      </c>
      <c r="M8" s="16">
        <f>VLOOKUP($C8,eft_features_HC!$B$3:$W$2032,X_y!M$1,0)</f>
        <v>1</v>
      </c>
      <c r="N8" s="16">
        <f>VLOOKUP($C8,eft_features_HC!$B$3:$W$2032,X_y!N$1,0)</f>
        <v>1</v>
      </c>
      <c r="O8" s="16">
        <f>VLOOKUP($C8,eft_features_HC!$B$3:$W$2032,X_y!O$1,0)</f>
        <v>1</v>
      </c>
      <c r="P8" s="16">
        <f>VLOOKUP($C8,eft_features_HC!$B$3:$W$2032,X_y!P$1,0)</f>
        <v>24</v>
      </c>
      <c r="Q8" s="16">
        <f>VLOOKUP($C8,eft_features_HC!$B$3:$W$2032,X_y!Q$1,0)</f>
        <v>1</v>
      </c>
      <c r="R8" s="16">
        <f>VLOOKUP($C8,eft_features_HC!$B$3:$W$2032,X_y!R$1,0)</f>
        <v>1</v>
      </c>
      <c r="S8" s="17">
        <f>VLOOKUP($C8,ret_features_HC_transpose!$B$3:$W$2032,X_y!S$1,0)</f>
        <v>-1.2847524920608699E-2</v>
      </c>
      <c r="T8" s="17">
        <f>VLOOKUP($C8,ret_features_HC_transpose!$B$3:$W$2032,X_y!T$1,0)</f>
        <v>-1.9248201921229224E-9</v>
      </c>
      <c r="U8" s="17">
        <f>VLOOKUP($C8,ret_features_HC_transpose!$B$3:$W$2032,X_y!U$1,0)</f>
        <v>7.5934667956631063E-2</v>
      </c>
      <c r="V8" s="17">
        <f>VLOOKUP($C8,ret_features_HC_transpose!$B$3:$W$2032,X_y!V$1,0)</f>
        <v>8.7405980266424876E-2</v>
      </c>
      <c r="W8" s="17">
        <f>VLOOKUP($C8,ret_features_HC_transpose!$B$3:$W$2032,X_y!W$1,0)</f>
        <v>0.26527957707274563</v>
      </c>
      <c r="X8" s="17">
        <f>VLOOKUP($C8,ret_features_HC_transpose!$B$3:$W$2032,X_y!X$1,0)</f>
        <v>1.8535314478191678E-2</v>
      </c>
      <c r="Y8" s="18">
        <v>7.4962628980000003</v>
      </c>
      <c r="Z8" s="18">
        <v>0.76995829194236598</v>
      </c>
      <c r="AA8" s="18">
        <v>0.76827890665667298</v>
      </c>
      <c r="AB8" s="18">
        <v>0.87319556432304601</v>
      </c>
      <c r="AC8" s="18">
        <v>2.2706488402316598</v>
      </c>
      <c r="AD8" s="18">
        <v>3.5117128326484601</v>
      </c>
      <c r="AE8" s="18"/>
      <c r="AF8" s="19"/>
      <c r="AH8" s="27">
        <f>IF(VLOOKUP(C8,y_HC!$B$3:$G$581,6,0)&gt;$AH$1,1,0)</f>
        <v>0</v>
      </c>
      <c r="AI8">
        <f>VLOOKUP(C8,y_HC!$B$3:$G$581,6,0)</f>
        <v>-4.5469336948664701E-2</v>
      </c>
      <c r="AL8" t="s">
        <v>4</v>
      </c>
      <c r="AM8">
        <v>8.6316581679999995</v>
      </c>
      <c r="AN8">
        <v>7.4962628980000003</v>
      </c>
      <c r="AO8">
        <v>3.2462006799999998</v>
      </c>
      <c r="AP8">
        <v>1.9499692319999999</v>
      </c>
      <c r="AQ8">
        <v>0.98580148300000003</v>
      </c>
    </row>
    <row r="9" spans="2:43">
      <c r="B9" t="str">
        <f>VLOOKUP(C9,eft_features_HC!$B$3:$C$2032,2,0)</f>
        <v>BLDRS Developed Markets 100 ADR Index Fund</v>
      </c>
      <c r="C9" t="s">
        <v>5</v>
      </c>
      <c r="D9" s="15">
        <f>VLOOKUP($C9,eft_features_HC!$B$3:$W$2032,X_y!D$1,0)</f>
        <v>4</v>
      </c>
      <c r="E9" s="16">
        <f>VLOOKUP($C9,eft_features_HC!$B$3:$W$2032,X_y!E$1,0)</f>
        <v>0.3</v>
      </c>
      <c r="F9" s="16">
        <f>VLOOKUP($C9,eft_features_HC!$B$3:$W$2032,X_y!F$1,0)</f>
        <v>63580000</v>
      </c>
      <c r="G9" s="16">
        <f>VLOOKUP($C9,eft_features_HC!$B$3:$W$2032,X_y!G$1,0)</f>
        <v>1</v>
      </c>
      <c r="H9" s="16">
        <f>VLOOKUP($C9,eft_features_HC!$B$3:$W$2032,X_y!H$1,0)</f>
        <v>27</v>
      </c>
      <c r="I9" s="16">
        <f>VLOOKUP($C9,eft_features_HC!$B$3:$W$2032,X_y!I$1,0)</f>
        <v>2</v>
      </c>
      <c r="J9" s="16">
        <f>VLOOKUP($C9,eft_features_HC!$B$3:$W$2032,X_y!J$1,0)</f>
        <v>1</v>
      </c>
      <c r="K9" s="16">
        <f>VLOOKUP($C9,eft_features_HC!$B$3:$W$2032,X_y!K$1,0)</f>
        <v>1</v>
      </c>
      <c r="L9" s="16">
        <f>VLOOKUP($C9,eft_features_HC!$B$3:$W$2032,X_y!L$1,0)</f>
        <v>1</v>
      </c>
      <c r="M9" s="16">
        <f>VLOOKUP($C9,eft_features_HC!$B$3:$W$2032,X_y!M$1,0)</f>
        <v>1</v>
      </c>
      <c r="N9" s="16">
        <f>VLOOKUP($C9,eft_features_HC!$B$3:$W$2032,X_y!N$1,0)</f>
        <v>1</v>
      </c>
      <c r="O9" s="16">
        <f>VLOOKUP($C9,eft_features_HC!$B$3:$W$2032,X_y!O$1,0)</f>
        <v>1</v>
      </c>
      <c r="P9" s="16">
        <f>VLOOKUP($C9,eft_features_HC!$B$3:$W$2032,X_y!P$1,0)</f>
        <v>24</v>
      </c>
      <c r="Q9" s="16">
        <f>VLOOKUP($C9,eft_features_HC!$B$3:$W$2032,X_y!Q$1,0)</f>
        <v>1</v>
      </c>
      <c r="R9" s="16">
        <f>VLOOKUP($C9,eft_features_HC!$B$3:$W$2032,X_y!R$1,0)</f>
        <v>1</v>
      </c>
      <c r="S9" s="17">
        <f>VLOOKUP($C9,ret_features_HC_transpose!$B$3:$W$2032,X_y!S$1,0)</f>
        <v>4.8899761091936167E-3</v>
      </c>
      <c r="T9" s="17">
        <f>VLOOKUP($C9,ret_features_HC_transpose!$B$3:$W$2032,X_y!T$1,0)</f>
        <v>4.1385137024333662E-2</v>
      </c>
      <c r="U9" s="17">
        <f>VLOOKUP($C9,ret_features_HC_transpose!$B$3:$W$2032,X_y!U$1,0)</f>
        <v>0.14325452260227212</v>
      </c>
      <c r="V9" s="17">
        <f>VLOOKUP($C9,ret_features_HC_transpose!$B$3:$W$2032,X_y!V$1,0)</f>
        <v>0.15126050862420626</v>
      </c>
      <c r="W9" s="17">
        <f>VLOOKUP($C9,ret_features_HC_transpose!$B$3:$W$2032,X_y!W$1,0)</f>
        <v>0.31921040610975182</v>
      </c>
      <c r="X9" s="17">
        <f>VLOOKUP($C9,ret_features_HC_transpose!$B$3:$W$2032,X_y!X$1,0)</f>
        <v>0.14965035624299183</v>
      </c>
      <c r="Y9" s="18">
        <v>6.7779794320000004</v>
      </c>
      <c r="Z9" s="18">
        <v>0.42423742409619303</v>
      </c>
      <c r="AA9" s="18">
        <v>0.66697626685570999</v>
      </c>
      <c r="AB9" s="18">
        <v>0.51848492057274398</v>
      </c>
      <c r="AC9" s="18">
        <v>1.4581625310781601</v>
      </c>
      <c r="AD9" s="18">
        <v>2.8522676833491398</v>
      </c>
      <c r="AE9" s="18"/>
      <c r="AF9" s="19"/>
      <c r="AH9" s="27">
        <f>IF(VLOOKUP(C9,y_HC!$B$3:$G$581,6,0)&gt;$AH$1,1,0)</f>
        <v>0</v>
      </c>
      <c r="AI9">
        <f>VLOOKUP(C9,y_HC!$B$3:$G$581,6,0)</f>
        <v>5.5420382591705826E-3</v>
      </c>
      <c r="AL9" t="s">
        <v>5</v>
      </c>
      <c r="AM9">
        <v>9.7567992659999998</v>
      </c>
      <c r="AN9">
        <v>6.7779794320000004</v>
      </c>
      <c r="AO9">
        <v>2.9200874720000001</v>
      </c>
      <c r="AP9">
        <v>2.1671354100000002</v>
      </c>
      <c r="AQ9">
        <v>0.91791406799999997</v>
      </c>
    </row>
    <row r="10" spans="2:43">
      <c r="B10" t="str">
        <f>VLOOKUP(C10,eft_features_HC!$B$3:$C$2032,2,0)</f>
        <v>BLDRS Emerging Markets 50 ADR Index Fund</v>
      </c>
      <c r="C10" t="s">
        <v>6</v>
      </c>
      <c r="D10" s="15">
        <f>VLOOKUP($C10,eft_features_HC!$B$3:$W$2032,X_y!D$1,0)</f>
        <v>4</v>
      </c>
      <c r="E10" s="16">
        <f>VLOOKUP($C10,eft_features_HC!$B$3:$W$2032,X_y!E$1,0)</f>
        <v>0.3</v>
      </c>
      <c r="F10" s="16">
        <f>VLOOKUP($C10,eft_features_HC!$B$3:$W$2032,X_y!F$1,0)</f>
        <v>160240000</v>
      </c>
      <c r="G10" s="16">
        <f>VLOOKUP($C10,eft_features_HC!$B$3:$W$2032,X_y!G$1,0)</f>
        <v>1</v>
      </c>
      <c r="H10" s="16">
        <f>VLOOKUP($C10,eft_features_HC!$B$3:$W$2032,X_y!H$1,0)</f>
        <v>27</v>
      </c>
      <c r="I10" s="16">
        <f>VLOOKUP($C10,eft_features_HC!$B$3:$W$2032,X_y!I$1,0)</f>
        <v>3</v>
      </c>
      <c r="J10" s="16">
        <f>VLOOKUP($C10,eft_features_HC!$B$3:$W$2032,X_y!J$1,0)</f>
        <v>1</v>
      </c>
      <c r="K10" s="16">
        <f>VLOOKUP($C10,eft_features_HC!$B$3:$W$2032,X_y!K$1,0)</f>
        <v>1</v>
      </c>
      <c r="L10" s="16">
        <f>VLOOKUP($C10,eft_features_HC!$B$3:$W$2032,X_y!L$1,0)</f>
        <v>1</v>
      </c>
      <c r="M10" s="16">
        <f>VLOOKUP($C10,eft_features_HC!$B$3:$W$2032,X_y!M$1,0)</f>
        <v>1</v>
      </c>
      <c r="N10" s="16">
        <f>VLOOKUP($C10,eft_features_HC!$B$3:$W$2032,X_y!N$1,0)</f>
        <v>1</v>
      </c>
      <c r="O10" s="16">
        <f>VLOOKUP($C10,eft_features_HC!$B$3:$W$2032,X_y!O$1,0)</f>
        <v>1</v>
      </c>
      <c r="P10" s="16">
        <f>VLOOKUP($C10,eft_features_HC!$B$3:$W$2032,X_y!P$1,0)</f>
        <v>24</v>
      </c>
      <c r="Q10" s="16">
        <f>VLOOKUP($C10,eft_features_HC!$B$3:$W$2032,X_y!Q$1,0)</f>
        <v>1</v>
      </c>
      <c r="R10" s="16">
        <f>VLOOKUP($C10,eft_features_HC!$B$3:$W$2032,X_y!R$1,0)</f>
        <v>1</v>
      </c>
      <c r="S10" s="17">
        <f>VLOOKUP($C10,ret_features_HC_transpose!$B$3:$W$2032,X_y!S$1,0)</f>
        <v>-4.5224315965076811E-2</v>
      </c>
      <c r="T10" s="17">
        <f>VLOOKUP($C10,ret_features_HC_transpose!$B$3:$W$2032,X_y!T$1,0)</f>
        <v>-4.7247682033414007E-2</v>
      </c>
      <c r="U10" s="17">
        <f>VLOOKUP($C10,ret_features_HC_transpose!$B$3:$W$2032,X_y!U$1,0)</f>
        <v>7.4904138460124337E-2</v>
      </c>
      <c r="V10" s="17">
        <f>VLOOKUP($C10,ret_features_HC_transpose!$B$3:$W$2032,X_y!V$1,0)</f>
        <v>-0.1283619720075071</v>
      </c>
      <c r="W10" s="17">
        <f>VLOOKUP($C10,ret_features_HC_transpose!$B$3:$W$2032,X_y!W$1,0)</f>
        <v>-7.8257306809714544E-2</v>
      </c>
      <c r="X10" s="17">
        <f>VLOOKUP($C10,ret_features_HC_transpose!$B$3:$W$2032,X_y!X$1,0)</f>
        <v>-0.25303427095960052</v>
      </c>
      <c r="Y10" s="18">
        <v>3.936746045</v>
      </c>
      <c r="Z10" s="18">
        <v>0.248820665214949</v>
      </c>
      <c r="AA10" s="18">
        <v>0.33094653074781499</v>
      </c>
      <c r="AB10" s="18">
        <v>0.43982066563647298</v>
      </c>
      <c r="AC10" s="18">
        <v>2.7305469594595602</v>
      </c>
      <c r="AD10" s="18">
        <v>3.2316835366944701</v>
      </c>
      <c r="AE10" s="18"/>
      <c r="AF10" s="19"/>
      <c r="AH10" s="27">
        <f>IF(VLOOKUP(C10,y_HC!$B$3:$G$581,6,0)&gt;$AH$1,1,0)</f>
        <v>0</v>
      </c>
      <c r="AI10">
        <f>VLOOKUP(C10,y_HC!$B$3:$G$581,6,0)</f>
        <v>3.4361236293233788E-2</v>
      </c>
      <c r="AL10" t="s">
        <v>6</v>
      </c>
      <c r="AM10">
        <v>9.5304970010000005</v>
      </c>
      <c r="AN10">
        <v>3.936746045</v>
      </c>
      <c r="AO10">
        <v>1.9813863700000001</v>
      </c>
      <c r="AP10">
        <v>1.094578477</v>
      </c>
      <c r="AQ10">
        <v>0.64675500500000005</v>
      </c>
    </row>
    <row r="11" spans="2:43">
      <c r="B11" t="str">
        <f>VLOOKUP(C11,eft_features_HC!$B$3:$C$2032,2,0)</f>
        <v>BLDRS Europe Select ADR Index Fund</v>
      </c>
      <c r="C11" t="s">
        <v>7</v>
      </c>
      <c r="D11" s="15">
        <f>VLOOKUP($C11,eft_features_HC!$B$3:$W$2032,X_y!D$1,0)</f>
        <v>4</v>
      </c>
      <c r="E11" s="16">
        <f>VLOOKUP($C11,eft_features_HC!$B$3:$W$2032,X_y!E$1,0)</f>
        <v>0.3</v>
      </c>
      <c r="F11" s="16">
        <f>VLOOKUP($C11,eft_features_HC!$B$3:$W$2032,X_y!F$1,0)</f>
        <v>14500000</v>
      </c>
      <c r="G11" s="16">
        <f>VLOOKUP($C11,eft_features_HC!$B$3:$W$2032,X_y!G$1,0)</f>
        <v>1</v>
      </c>
      <c r="H11" s="16">
        <f>VLOOKUP($C11,eft_features_HC!$B$3:$W$2032,X_y!H$1,0)</f>
        <v>27</v>
      </c>
      <c r="I11" s="16">
        <f>VLOOKUP($C11,eft_features_HC!$B$3:$W$2032,X_y!I$1,0)</f>
        <v>6</v>
      </c>
      <c r="J11" s="16">
        <f>VLOOKUP($C11,eft_features_HC!$B$3:$W$2032,X_y!J$1,0)</f>
        <v>1</v>
      </c>
      <c r="K11" s="16">
        <f>VLOOKUP($C11,eft_features_HC!$B$3:$W$2032,X_y!K$1,0)</f>
        <v>1</v>
      </c>
      <c r="L11" s="16">
        <f>VLOOKUP($C11,eft_features_HC!$B$3:$W$2032,X_y!L$1,0)</f>
        <v>1</v>
      </c>
      <c r="M11" s="16">
        <f>VLOOKUP($C11,eft_features_HC!$B$3:$W$2032,X_y!M$1,0)</f>
        <v>1</v>
      </c>
      <c r="N11" s="16">
        <f>VLOOKUP($C11,eft_features_HC!$B$3:$W$2032,X_y!N$1,0)</f>
        <v>1</v>
      </c>
      <c r="O11" s="16">
        <f>VLOOKUP($C11,eft_features_HC!$B$3:$W$2032,X_y!O$1,0)</f>
        <v>1</v>
      </c>
      <c r="P11" s="16">
        <f>VLOOKUP($C11,eft_features_HC!$B$3:$W$2032,X_y!P$1,0)</f>
        <v>24</v>
      </c>
      <c r="Q11" s="16">
        <f>VLOOKUP($C11,eft_features_HC!$B$3:$W$2032,X_y!Q$1,0)</f>
        <v>1</v>
      </c>
      <c r="R11" s="16">
        <f>VLOOKUP($C11,eft_features_HC!$B$3:$W$2032,X_y!R$1,0)</f>
        <v>1</v>
      </c>
      <c r="S11" s="17">
        <f>VLOOKUP($C11,ret_features_HC_transpose!$B$3:$W$2032,X_y!S$1,0)</f>
        <v>8.6597946335082998E-3</v>
      </c>
      <c r="T11" s="17">
        <f>VLOOKUP($C11,ret_features_HC_transpose!$B$3:$W$2032,X_y!T$1,0)</f>
        <v>4.1489254444785795E-2</v>
      </c>
      <c r="U11" s="17">
        <f>VLOOKUP($C11,ret_features_HC_transpose!$B$3:$W$2032,X_y!U$1,0)</f>
        <v>0.15924170773466839</v>
      </c>
      <c r="V11" s="17">
        <f>VLOOKUP($C11,ret_features_HC_transpose!$B$3:$W$2032,X_y!V$1,0)</f>
        <v>0.15486307934461085</v>
      </c>
      <c r="W11" s="17">
        <f>VLOOKUP($C11,ret_features_HC_transpose!$B$3:$W$2032,X_y!W$1,0)</f>
        <v>0.32144786348883669</v>
      </c>
      <c r="X11" s="17">
        <f>VLOOKUP($C11,ret_features_HC_transpose!$B$3:$W$2032,X_y!X$1,0)</f>
        <v>0.17482624559387538</v>
      </c>
      <c r="Y11" s="18">
        <v>7.6000119509999999</v>
      </c>
      <c r="Z11" s="18">
        <v>0.28844041925050301</v>
      </c>
      <c r="AA11" s="18">
        <v>0.71168005730260397</v>
      </c>
      <c r="AB11" s="18">
        <v>0.43728585321923802</v>
      </c>
      <c r="AC11" s="18">
        <v>1.28416329817972</v>
      </c>
      <c r="AD11" s="18">
        <v>2.8875046776301398</v>
      </c>
      <c r="AE11" s="18"/>
      <c r="AF11" s="19"/>
      <c r="AH11" s="27">
        <f>IF(VLOOKUP(C11,y_HC!$B$3:$G$581,6,0)&gt;$AH$1,1,0)</f>
        <v>0</v>
      </c>
      <c r="AI11">
        <f>VLOOKUP(C11,y_HC!$B$3:$G$581,6,0)</f>
        <v>1.515944335299794E-2</v>
      </c>
      <c r="AL11" t="s">
        <v>7</v>
      </c>
      <c r="AM11">
        <v>10.146829950000001</v>
      </c>
      <c r="AN11">
        <v>7.6000119509999999</v>
      </c>
      <c r="AO11">
        <v>2.9519058920000001</v>
      </c>
      <c r="AP11">
        <v>2.0883360039999999</v>
      </c>
      <c r="AQ11">
        <v>0.99594827900000005</v>
      </c>
    </row>
    <row r="12" spans="2:43">
      <c r="B12" t="str">
        <f>VLOOKUP(C12,eft_features_HC!$B$3:$C$2032,2,0)</f>
        <v>VanEck Vectors Africa Index ETF</v>
      </c>
      <c r="C12" t="s">
        <v>8</v>
      </c>
      <c r="D12" s="15">
        <f>VLOOKUP($C12,eft_features_HC!$B$3:$W$2032,X_y!D$1,0)</f>
        <v>9</v>
      </c>
      <c r="E12" s="16">
        <f>VLOOKUP($C12,eft_features_HC!$B$3:$W$2032,X_y!E$1,0)</f>
        <v>0.79</v>
      </c>
      <c r="F12" s="16">
        <f>VLOOKUP($C12,eft_features_HC!$B$3:$W$2032,X_y!F$1,0)</f>
        <v>74040000</v>
      </c>
      <c r="G12" s="16">
        <f>VLOOKUP($C12,eft_features_HC!$B$3:$W$2032,X_y!G$1,0)</f>
        <v>1</v>
      </c>
      <c r="H12" s="16">
        <f>VLOOKUP($C12,eft_features_HC!$B$3:$W$2032,X_y!H$1,0)</f>
        <v>13</v>
      </c>
      <c r="I12" s="16">
        <f>VLOOKUP($C12,eft_features_HC!$B$3:$W$2032,X_y!I$1,0)</f>
        <v>10</v>
      </c>
      <c r="J12" s="16">
        <f>VLOOKUP($C12,eft_features_HC!$B$3:$W$2032,X_y!J$1,0)</f>
        <v>1</v>
      </c>
      <c r="K12" s="16">
        <f>VLOOKUP($C12,eft_features_HC!$B$3:$W$2032,X_y!K$1,0)</f>
        <v>2</v>
      </c>
      <c r="L12" s="16">
        <f>VLOOKUP($C12,eft_features_HC!$B$3:$W$2032,X_y!L$1,0)</f>
        <v>1</v>
      </c>
      <c r="M12" s="16">
        <f>VLOOKUP($C12,eft_features_HC!$B$3:$W$2032,X_y!M$1,0)</f>
        <v>1</v>
      </c>
      <c r="N12" s="16">
        <f>VLOOKUP($C12,eft_features_HC!$B$3:$W$2032,X_y!N$1,0)</f>
        <v>1</v>
      </c>
      <c r="O12" s="16">
        <f>VLOOKUP($C12,eft_features_HC!$B$3:$W$2032,X_y!O$1,0)</f>
        <v>1</v>
      </c>
      <c r="P12" s="16">
        <f>VLOOKUP($C12,eft_features_HC!$B$3:$W$2032,X_y!P$1,0)</f>
        <v>5</v>
      </c>
      <c r="Q12" s="16">
        <f>VLOOKUP($C12,eft_features_HC!$B$3:$W$2032,X_y!Q$1,0)</f>
        <v>2</v>
      </c>
      <c r="R12" s="16">
        <f>VLOOKUP($C12,eft_features_HC!$B$3:$W$2032,X_y!R$1,0)</f>
        <v>1</v>
      </c>
      <c r="S12" s="17">
        <f>VLOOKUP($C12,ret_features_HC_transpose!$B$3:$W$2032,X_y!S$1,0)</f>
        <v>-2.4571613436528694E-2</v>
      </c>
      <c r="T12" s="17">
        <f>VLOOKUP($C12,ret_features_HC_transpose!$B$3:$W$2032,X_y!T$1,0)</f>
        <v>-3.9617048056944659E-3</v>
      </c>
      <c r="U12" s="17">
        <f>VLOOKUP($C12,ret_features_HC_transpose!$B$3:$W$2032,X_y!U$1,0)</f>
        <v>8.2914571455382946E-2</v>
      </c>
      <c r="V12" s="17">
        <f>VLOOKUP($C12,ret_features_HC_transpose!$B$3:$W$2032,X_y!V$1,0)</f>
        <v>-4.6912023655807933E-2</v>
      </c>
      <c r="W12" s="17">
        <f>VLOOKUP($C12,ret_features_HC_transpose!$B$3:$W$2032,X_y!W$1,0)</f>
        <v>0.16127790495192551</v>
      </c>
      <c r="X12" s="17">
        <f>VLOOKUP($C12,ret_features_HC_transpose!$B$3:$W$2032,X_y!X$1,0)</f>
        <v>-0.14241046098956678</v>
      </c>
      <c r="Y12" s="18">
        <v>3.7910391649999999</v>
      </c>
      <c r="Z12" s="18">
        <v>0.11578367932276599</v>
      </c>
      <c r="AA12" s="18">
        <v>0.16095469138516999</v>
      </c>
      <c r="AB12" s="18">
        <v>0.40463812127855697</v>
      </c>
      <c r="AC12" s="18">
        <v>3.44255028865491</v>
      </c>
      <c r="AD12" s="18">
        <v>3.9889726189174399</v>
      </c>
      <c r="AE12" s="18"/>
      <c r="AF12" s="19"/>
      <c r="AH12" s="27">
        <f>IF(VLOOKUP(C12,y_HC!$B$3:$G$581,6,0)&gt;$AH$1,1,0)</f>
        <v>1</v>
      </c>
      <c r="AI12">
        <f>VLOOKUP(C12,y_HC!$B$3:$G$581,6,0)</f>
        <v>5.4773781442610081E-2</v>
      </c>
      <c r="AL12" t="s">
        <v>8</v>
      </c>
      <c r="AM12">
        <v>8.7518346900000008</v>
      </c>
      <c r="AN12">
        <v>3.7910391649999999</v>
      </c>
      <c r="AO12">
        <v>2.793617947</v>
      </c>
      <c r="AP12">
        <v>1.6263683419999999</v>
      </c>
      <c r="AQ12">
        <v>0.86692764899999997</v>
      </c>
    </row>
    <row r="13" spans="2:43">
      <c r="B13" t="str">
        <f>VLOOKUP(C13,eft_features_HC!$B$3:$C$2032,2,0)</f>
        <v>iShares Core U.S. Aggregate Bond ETF</v>
      </c>
      <c r="C13" t="s">
        <v>9</v>
      </c>
      <c r="D13" s="15">
        <f>VLOOKUP($C13,eft_features_HC!$B$3:$W$2032,X_y!D$1,0)</f>
        <v>2</v>
      </c>
      <c r="E13" s="16">
        <f>VLOOKUP($C13,eft_features_HC!$B$3:$W$2032,X_y!E$1,0)</f>
        <v>0.05</v>
      </c>
      <c r="F13" s="16">
        <f>VLOOKUP($C13,eft_features_HC!$B$3:$W$2032,X_y!F$1,0)</f>
        <v>50280000000</v>
      </c>
      <c r="G13" s="16">
        <f>VLOOKUP($C13,eft_features_HC!$B$3:$W$2032,X_y!G$1,0)</f>
        <v>2</v>
      </c>
      <c r="H13" s="16">
        <f>VLOOKUP($C13,eft_features_HC!$B$3:$W$2032,X_y!H$1,0)</f>
        <v>1</v>
      </c>
      <c r="I13" s="16">
        <f>VLOOKUP($C13,eft_features_HC!$B$3:$W$2032,X_y!I$1,0)</f>
        <v>1</v>
      </c>
      <c r="J13" s="16">
        <f>VLOOKUP($C13,eft_features_HC!$B$3:$W$2032,X_y!J$1,0)</f>
        <v>2</v>
      </c>
      <c r="K13" s="16">
        <f>VLOOKUP($C13,eft_features_HC!$B$3:$W$2032,X_y!K$1,0)</f>
        <v>3</v>
      </c>
      <c r="L13" s="16">
        <f>VLOOKUP($C13,eft_features_HC!$B$3:$W$2032,X_y!L$1,0)</f>
        <v>2</v>
      </c>
      <c r="M13" s="16">
        <f>VLOOKUP($C13,eft_features_HC!$B$3:$W$2032,X_y!M$1,0)</f>
        <v>1</v>
      </c>
      <c r="N13" s="16">
        <f>VLOOKUP($C13,eft_features_HC!$B$3:$W$2032,X_y!N$1,0)</f>
        <v>1</v>
      </c>
      <c r="O13" s="16">
        <f>VLOOKUP($C13,eft_features_HC!$B$3:$W$2032,X_y!O$1,0)</f>
        <v>1</v>
      </c>
      <c r="P13" s="16">
        <f>VLOOKUP($C13,eft_features_HC!$B$3:$W$2032,X_y!P$1,0)</f>
        <v>4</v>
      </c>
      <c r="Q13" s="16">
        <f>VLOOKUP($C13,eft_features_HC!$B$3:$W$2032,X_y!Q$1,0)</f>
        <v>3</v>
      </c>
      <c r="R13" s="16">
        <f>VLOOKUP($C13,eft_features_HC!$B$3:$W$2032,X_y!R$1,0)</f>
        <v>1</v>
      </c>
      <c r="S13" s="17">
        <f>VLOOKUP($C13,ret_features_HC_transpose!$B$3:$W$2032,X_y!S$1,0)</f>
        <v>-8.4404087603084932E-4</v>
      </c>
      <c r="T13" s="17">
        <f>VLOOKUP($C13,ret_features_HC_transpose!$B$3:$W$2032,X_y!T$1,0)</f>
        <v>-4.8570964819077966E-3</v>
      </c>
      <c r="U13" s="17">
        <f>VLOOKUP($C13,ret_features_HC_transpose!$B$3:$W$2032,X_y!U$1,0)</f>
        <v>6.6137490914179864E-3</v>
      </c>
      <c r="V13" s="17">
        <f>VLOOKUP($C13,ret_features_HC_transpose!$B$3:$W$2032,X_y!V$1,0)</f>
        <v>-3.836087161071311E-2</v>
      </c>
      <c r="W13" s="17">
        <f>VLOOKUP($C13,ret_features_HC_transpose!$B$3:$W$2032,X_y!W$1,0)</f>
        <v>-3.2509999516027066E-2</v>
      </c>
      <c r="X13" s="17">
        <f>VLOOKUP($C13,ret_features_HC_transpose!$B$3:$W$2032,X_y!X$1,0)</f>
        <v>7.4703977506762609E-3</v>
      </c>
      <c r="Y13" s="18">
        <v>0.76297421399999998</v>
      </c>
      <c r="Z13" s="18">
        <v>6.5842254980347497E-3</v>
      </c>
      <c r="AA13" s="18">
        <v>6.6048853440521596E-2</v>
      </c>
      <c r="AB13" s="18">
        <v>0.43326480694909902</v>
      </c>
      <c r="AC13" s="18">
        <v>0.31599615617362498</v>
      </c>
      <c r="AD13" s="18">
        <v>0.40539854266112302</v>
      </c>
      <c r="AE13" s="18"/>
      <c r="AF13" s="19"/>
      <c r="AH13" s="27">
        <f>IF(VLOOKUP(C13,y_HC!$B$3:$G$581,6,0)&gt;$AH$1,1,0)</f>
        <v>0</v>
      </c>
      <c r="AI13">
        <f>VLOOKUP(C13,y_HC!$B$3:$G$581,6,0)</f>
        <v>1.555753739208271E-2</v>
      </c>
      <c r="AL13" t="s">
        <v>9</v>
      </c>
      <c r="AM13">
        <v>1.901607219</v>
      </c>
      <c r="AN13">
        <v>0.76297421399999998</v>
      </c>
      <c r="AO13">
        <v>0.35875546400000002</v>
      </c>
      <c r="AP13">
        <v>0.15370977399999999</v>
      </c>
      <c r="AQ13">
        <v>7.8013961000000007E-2</v>
      </c>
    </row>
    <row r="14" spans="2:43">
      <c r="B14" t="str">
        <f>VLOOKUP(C14,eft_features_HC!$B$3:$C$2032,2,0)</f>
        <v>ProShares Ultra Silver</v>
      </c>
      <c r="C14" t="s">
        <v>10</v>
      </c>
      <c r="D14" s="15">
        <f>VLOOKUP($C14,eft_features_HC!$B$3:$W$2032,X_y!D$1,0)</f>
        <v>15</v>
      </c>
      <c r="E14" s="16">
        <f>VLOOKUP($C14,eft_features_HC!$B$3:$W$2032,X_y!E$1,0)</f>
        <v>3.6799999999999997</v>
      </c>
      <c r="F14" s="16">
        <f>VLOOKUP($C14,eft_features_HC!$B$3:$W$2032,X_y!F$1,0)</f>
        <v>268710000</v>
      </c>
      <c r="G14" s="16">
        <f>VLOOKUP($C14,eft_features_HC!$B$3:$W$2032,X_y!G$1,0)</f>
        <v>3</v>
      </c>
      <c r="H14" s="16">
        <f>VLOOKUP($C14,eft_features_HC!$B$3:$W$2032,X_y!H$1,0)</f>
        <v>1</v>
      </c>
      <c r="I14" s="16">
        <f>VLOOKUP($C14,eft_features_HC!$B$3:$W$2032,X_y!I$1,0)</f>
        <v>4</v>
      </c>
      <c r="J14" s="16">
        <f>VLOOKUP($C14,eft_features_HC!$B$3:$W$2032,X_y!J$1,0)</f>
        <v>4</v>
      </c>
      <c r="K14" s="16">
        <f>VLOOKUP($C14,eft_features_HC!$B$3:$W$2032,X_y!K$1,0)</f>
        <v>24</v>
      </c>
      <c r="L14" s="16">
        <f>VLOOKUP($C14,eft_features_HC!$B$3:$W$2032,X_y!L$1,0)</f>
        <v>19</v>
      </c>
      <c r="M14" s="16">
        <f>VLOOKUP($C14,eft_features_HC!$B$3:$W$2032,X_y!M$1,0)</f>
        <v>1</v>
      </c>
      <c r="N14" s="16">
        <f>VLOOKUP($C14,eft_features_HC!$B$3:$W$2032,X_y!N$1,0)</f>
        <v>2</v>
      </c>
      <c r="O14" s="16">
        <f>VLOOKUP($C14,eft_features_HC!$B$3:$W$2032,X_y!O$1,0)</f>
        <v>1</v>
      </c>
      <c r="P14" s="16">
        <f>VLOOKUP($C14,eft_features_HC!$B$3:$W$2032,X_y!P$1,0)</f>
        <v>6</v>
      </c>
      <c r="Q14" s="16">
        <f>VLOOKUP($C14,eft_features_HC!$B$3:$W$2032,X_y!Q$1,0)</f>
        <v>5</v>
      </c>
      <c r="R14" s="16">
        <f>VLOOKUP($C14,eft_features_HC!$B$3:$W$2032,X_y!R$1,0)</f>
        <v>1</v>
      </c>
      <c r="S14" s="17">
        <f>VLOOKUP($C14,ret_features_HC_transpose!$B$3:$W$2032,X_y!S$1,0)</f>
        <v>6.3442211200338328E-2</v>
      </c>
      <c r="T14" s="17">
        <f>VLOOKUP($C14,ret_features_HC_transpose!$B$3:$W$2032,X_y!T$1,0)</f>
        <v>-0.15729218416479251</v>
      </c>
      <c r="U14" s="17">
        <f>VLOOKUP($C14,ret_features_HC_transpose!$B$3:$W$2032,X_y!U$1,0)</f>
        <v>7.6972011076273494E-2</v>
      </c>
      <c r="V14" s="17">
        <f>VLOOKUP($C14,ret_features_HC_transpose!$B$3:$W$2032,X_y!V$1,0)</f>
        <v>-0.61071510649483551</v>
      </c>
      <c r="W14" s="17">
        <f>VLOOKUP($C14,ret_features_HC_transpose!$B$3:$W$2032,X_y!W$1,0)</f>
        <v>-0.62082866721249985</v>
      </c>
      <c r="X14" s="17">
        <f>VLOOKUP($C14,ret_features_HC_transpose!$B$3:$W$2032,X_y!X$1,0)</f>
        <v>-0.78649347424988703</v>
      </c>
      <c r="Y14" s="18">
        <v>16.478728589999999</v>
      </c>
      <c r="Z14" s="18">
        <v>0.39939678374028098</v>
      </c>
      <c r="AA14" s="18">
        <v>0.50153806753843799</v>
      </c>
      <c r="AB14" s="18">
        <v>1.25557118740028</v>
      </c>
      <c r="AC14" s="18">
        <v>1.66014909171796</v>
      </c>
      <c r="AD14" s="18">
        <v>6.6065039053517403</v>
      </c>
      <c r="AE14" s="18"/>
      <c r="AF14" s="19"/>
      <c r="AH14" s="27">
        <f>IF(VLOOKUP(C14,y_HC!$B$3:$G$581,6,0)&gt;$AH$1,1,0)</f>
        <v>0</v>
      </c>
      <c r="AI14">
        <f>VLOOKUP(C14,y_HC!$B$3:$G$581,6,0)</f>
        <v>-5.4636738722914968E-2</v>
      </c>
      <c r="AL14" t="s">
        <v>10</v>
      </c>
      <c r="AM14">
        <v>139.32578409999999</v>
      </c>
      <c r="AN14">
        <v>16.478728589999999</v>
      </c>
      <c r="AO14">
        <v>4.7950565889999996</v>
      </c>
      <c r="AP14">
        <v>1.18457883</v>
      </c>
      <c r="AQ14">
        <v>0.40221874000000002</v>
      </c>
    </row>
    <row r="15" spans="2:43">
      <c r="B15" t="str">
        <f>VLOOKUP(C15,eft_features_HC!$B$3:$C$2032,2,0)</f>
        <v>iShares Agency Bond ETF</v>
      </c>
      <c r="C15" t="s">
        <v>11</v>
      </c>
      <c r="D15" s="15">
        <f>VLOOKUP($C15,eft_features_HC!$B$3:$W$2032,X_y!D$1,0)</f>
        <v>2</v>
      </c>
      <c r="E15" s="16">
        <f>VLOOKUP($C15,eft_features_HC!$B$3:$W$2032,X_y!E$1,0)</f>
        <v>0.2</v>
      </c>
      <c r="F15" s="16">
        <f>VLOOKUP($C15,eft_features_HC!$B$3:$W$2032,X_y!F$1,0)</f>
        <v>466600000</v>
      </c>
      <c r="G15" s="16">
        <f>VLOOKUP($C15,eft_features_HC!$B$3:$W$2032,X_y!G$1,0)</f>
        <v>2</v>
      </c>
      <c r="H15" s="16">
        <f>VLOOKUP($C15,eft_features_HC!$B$3:$W$2032,X_y!H$1,0)</f>
        <v>1</v>
      </c>
      <c r="I15" s="16">
        <f>VLOOKUP($C15,eft_features_HC!$B$3:$W$2032,X_y!I$1,0)</f>
        <v>1</v>
      </c>
      <c r="J15" s="16">
        <f>VLOOKUP($C15,eft_features_HC!$B$3:$W$2032,X_y!J$1,0)</f>
        <v>6</v>
      </c>
      <c r="K15" s="16">
        <f>VLOOKUP($C15,eft_features_HC!$B$3:$W$2032,X_y!K$1,0)</f>
        <v>39</v>
      </c>
      <c r="L15" s="16">
        <f>VLOOKUP($C15,eft_features_HC!$B$3:$W$2032,X_y!L$1,0)</f>
        <v>2</v>
      </c>
      <c r="M15" s="16">
        <f>VLOOKUP($C15,eft_features_HC!$B$3:$W$2032,X_y!M$1,0)</f>
        <v>1</v>
      </c>
      <c r="N15" s="16">
        <f>VLOOKUP($C15,eft_features_HC!$B$3:$W$2032,X_y!N$1,0)</f>
        <v>1</v>
      </c>
      <c r="O15" s="16">
        <f>VLOOKUP($C15,eft_features_HC!$B$3:$W$2032,X_y!O$1,0)</f>
        <v>1</v>
      </c>
      <c r="P15" s="16">
        <f>VLOOKUP($C15,eft_features_HC!$B$3:$W$2032,X_y!P$1,0)</f>
        <v>4</v>
      </c>
      <c r="Q15" s="16">
        <f>VLOOKUP($C15,eft_features_HC!$B$3:$W$2032,X_y!Q$1,0)</f>
        <v>3</v>
      </c>
      <c r="R15" s="16">
        <f>VLOOKUP($C15,eft_features_HC!$B$3:$W$2032,X_y!R$1,0)</f>
        <v>1</v>
      </c>
      <c r="S15" s="17">
        <f>VLOOKUP($C15,ret_features_HC_transpose!$B$3:$W$2032,X_y!S$1,0)</f>
        <v>-4.0533240111932933E-3</v>
      </c>
      <c r="T15" s="17">
        <f>VLOOKUP($C15,ret_features_HC_transpose!$B$3:$W$2032,X_y!T$1,0)</f>
        <v>-4.9496058212687988E-3</v>
      </c>
      <c r="U15" s="17">
        <f>VLOOKUP($C15,ret_features_HC_transpose!$B$3:$W$2032,X_y!U$1,0)</f>
        <v>2.6296679957016345E-3</v>
      </c>
      <c r="V15" s="17">
        <f>VLOOKUP($C15,ret_features_HC_transpose!$B$3:$W$2032,X_y!V$1,0)</f>
        <v>-2.2715255730776263E-2</v>
      </c>
      <c r="W15" s="17">
        <f>VLOOKUP($C15,ret_features_HC_transpose!$B$3:$W$2032,X_y!W$1,0)</f>
        <v>-1.8551397695462768E-2</v>
      </c>
      <c r="X15" s="17">
        <f>VLOOKUP($C15,ret_features_HC_transpose!$B$3:$W$2032,X_y!X$1,0)</f>
        <v>9.5872842040127804E-3</v>
      </c>
      <c r="Y15" s="18">
        <v>0.51430068699999998</v>
      </c>
      <c r="Z15" s="18">
        <v>5.6770288487774699E-3</v>
      </c>
      <c r="AA15" s="18">
        <v>5.81519172237253E-2</v>
      </c>
      <c r="AB15" s="18">
        <v>0.23753559318440801</v>
      </c>
      <c r="AC15" s="18">
        <v>0.21856582416380599</v>
      </c>
      <c r="AD15" s="18">
        <v>0.29977826712577099</v>
      </c>
      <c r="AE15" s="18"/>
      <c r="AF15" s="19"/>
      <c r="AH15" s="27">
        <f>IF(VLOOKUP(C15,y_HC!$B$3:$G$581,6,0)&gt;$AH$1,1,0)</f>
        <v>0</v>
      </c>
      <c r="AI15">
        <f>VLOOKUP(C15,y_HC!$B$3:$G$581,6,0)</f>
        <v>1.1757725744427294E-2</v>
      </c>
      <c r="AL15" t="s">
        <v>11</v>
      </c>
      <c r="AM15">
        <v>1.2084198370000001</v>
      </c>
      <c r="AN15">
        <v>0.51430068699999998</v>
      </c>
      <c r="AO15">
        <v>0.20387903399999999</v>
      </c>
      <c r="AP15">
        <v>8.8756399999999999E-2</v>
      </c>
      <c r="AQ15">
        <v>4.2328613000000001E-2</v>
      </c>
    </row>
    <row r="16" spans="2:43">
      <c r="B16" t="str">
        <f>VLOOKUP(C16,eft_features_HC!$B$3:$C$2032,2,0)</f>
        <v>iShares Asia 50 ETF</v>
      </c>
      <c r="C16" t="s">
        <v>12</v>
      </c>
      <c r="D16" s="15">
        <f>VLOOKUP($C16,eft_features_HC!$B$3:$W$2032,X_y!D$1,0)</f>
        <v>2</v>
      </c>
      <c r="E16" s="16">
        <f>VLOOKUP($C16,eft_features_HC!$B$3:$W$2032,X_y!E$1,0)</f>
        <v>0.5</v>
      </c>
      <c r="F16" s="16">
        <f>VLOOKUP($C16,eft_features_HC!$B$3:$W$2032,X_y!F$1,0)</f>
        <v>472900000</v>
      </c>
      <c r="G16" s="16">
        <f>VLOOKUP($C16,eft_features_HC!$B$3:$W$2032,X_y!G$1,0)</f>
        <v>1</v>
      </c>
      <c r="H16" s="16">
        <f>VLOOKUP($C16,eft_features_HC!$B$3:$W$2032,X_y!H$1,0)</f>
        <v>1</v>
      </c>
      <c r="I16" s="16">
        <f>VLOOKUP($C16,eft_features_HC!$B$3:$W$2032,X_y!I$1,0)</f>
        <v>7</v>
      </c>
      <c r="J16" s="16">
        <f>VLOOKUP($C16,eft_features_HC!$B$3:$W$2032,X_y!J$1,0)</f>
        <v>1</v>
      </c>
      <c r="K16" s="16">
        <f>VLOOKUP($C16,eft_features_HC!$B$3:$W$2032,X_y!K$1,0)</f>
        <v>1</v>
      </c>
      <c r="L16" s="16">
        <f>VLOOKUP($C16,eft_features_HC!$B$3:$W$2032,X_y!L$1,0)</f>
        <v>1</v>
      </c>
      <c r="M16" s="16">
        <f>VLOOKUP($C16,eft_features_HC!$B$3:$W$2032,X_y!M$1,0)</f>
        <v>1</v>
      </c>
      <c r="N16" s="16">
        <f>VLOOKUP($C16,eft_features_HC!$B$3:$W$2032,X_y!N$1,0)</f>
        <v>1</v>
      </c>
      <c r="O16" s="16">
        <f>VLOOKUP($C16,eft_features_HC!$B$3:$W$2032,X_y!O$1,0)</f>
        <v>1</v>
      </c>
      <c r="P16" s="16">
        <f>VLOOKUP($C16,eft_features_HC!$B$3:$W$2032,X_y!P$1,0)</f>
        <v>1</v>
      </c>
      <c r="Q16" s="16">
        <f>VLOOKUP($C16,eft_features_HC!$B$3:$W$2032,X_y!Q$1,0)</f>
        <v>1</v>
      </c>
      <c r="R16" s="16">
        <f>VLOOKUP($C16,eft_features_HC!$B$3:$W$2032,X_y!R$1,0)</f>
        <v>1</v>
      </c>
      <c r="S16" s="17">
        <f>VLOOKUP($C16,ret_features_HC_transpose!$B$3:$W$2032,X_y!S$1,0)</f>
        <v>-5.6395585423906547E-2</v>
      </c>
      <c r="T16" s="17">
        <f>VLOOKUP($C16,ret_features_HC_transpose!$B$3:$W$2032,X_y!T$1,0)</f>
        <v>-3.0646513910917217E-2</v>
      </c>
      <c r="U16" s="17">
        <f>VLOOKUP($C16,ret_features_HC_transpose!$B$3:$W$2032,X_y!U$1,0)</f>
        <v>0.10849470049074772</v>
      </c>
      <c r="V16" s="17">
        <f>VLOOKUP($C16,ret_features_HC_transpose!$B$3:$W$2032,X_y!V$1,0)</f>
        <v>-5.008547003163677E-2</v>
      </c>
      <c r="W16" s="17">
        <f>VLOOKUP($C16,ret_features_HC_transpose!$B$3:$W$2032,X_y!W$1,0)</f>
        <v>0.16675087742523687</v>
      </c>
      <c r="X16" s="17">
        <f>VLOOKUP($C16,ret_features_HC_transpose!$B$3:$W$2032,X_y!X$1,0)</f>
        <v>-1.6320816337430322E-2</v>
      </c>
      <c r="Y16" s="18">
        <v>8.3291875449999999</v>
      </c>
      <c r="Z16" s="18">
        <v>0.114114911088898</v>
      </c>
      <c r="AA16" s="18">
        <v>0.35008679367074103</v>
      </c>
      <c r="AB16" s="18">
        <v>0.235560943987976</v>
      </c>
      <c r="AC16" s="18">
        <v>3.36135061136144</v>
      </c>
      <c r="AD16" s="18">
        <v>4.6197571846866898</v>
      </c>
      <c r="AE16" s="18"/>
      <c r="AF16" s="19"/>
      <c r="AH16" s="27">
        <f>IF(VLOOKUP(C16,y_HC!$B$3:$G$581,6,0)&gt;$AH$1,1,0)</f>
        <v>0</v>
      </c>
      <c r="AI16">
        <f>VLOOKUP(C16,y_HC!$B$3:$G$581,6,0)</f>
        <v>1.6841168050500011E-2</v>
      </c>
      <c r="AL16" t="s">
        <v>12</v>
      </c>
      <c r="AM16">
        <v>8.3922562569999997</v>
      </c>
      <c r="AN16">
        <v>8.3291875449999999</v>
      </c>
      <c r="AO16">
        <v>4.0819474319999998</v>
      </c>
      <c r="AP16">
        <v>2.1258890429999999</v>
      </c>
      <c r="AQ16">
        <v>0.96047243999999998</v>
      </c>
    </row>
    <row r="17" spans="2:43">
      <c r="B17" t="str">
        <f>VLOOKUP(C17,eft_features_HC!$B$3:$C$2032,2,0)</f>
        <v>J.P. Morgan Alerian MLP Index ETN</v>
      </c>
      <c r="C17" t="s">
        <v>13</v>
      </c>
      <c r="D17" s="15">
        <f>VLOOKUP($C17,eft_features_HC!$B$3:$W$2032,X_y!D$1,0)</f>
        <v>14</v>
      </c>
      <c r="E17" s="16">
        <f>VLOOKUP($C17,eft_features_HC!$B$3:$W$2032,X_y!E$1,0)</f>
        <v>0.85000000000000009</v>
      </c>
      <c r="F17" s="16">
        <f>VLOOKUP($C17,eft_features_HC!$B$3:$W$2032,X_y!F$1,0)</f>
        <v>3530000000</v>
      </c>
      <c r="G17" s="16">
        <f>VLOOKUP($C17,eft_features_HC!$B$3:$W$2032,X_y!G$1,0)</f>
        <v>1</v>
      </c>
      <c r="H17" s="16">
        <f>VLOOKUP($C17,eft_features_HC!$B$3:$W$2032,X_y!H$1,0)</f>
        <v>5</v>
      </c>
      <c r="I17" s="16">
        <f>VLOOKUP($C17,eft_features_HC!$B$3:$W$2032,X_y!I$1,0)</f>
        <v>1</v>
      </c>
      <c r="J17" s="16">
        <f>VLOOKUP($C17,eft_features_HC!$B$3:$W$2032,X_y!J$1,0)</f>
        <v>5</v>
      </c>
      <c r="K17" s="16">
        <f>VLOOKUP($C17,eft_features_HC!$B$3:$W$2032,X_y!K$1,0)</f>
        <v>15</v>
      </c>
      <c r="L17" s="16">
        <f>VLOOKUP($C17,eft_features_HC!$B$3:$W$2032,X_y!L$1,0)</f>
        <v>8</v>
      </c>
      <c r="M17" s="16">
        <f>VLOOKUP($C17,eft_features_HC!$B$3:$W$2032,X_y!M$1,0)</f>
        <v>1</v>
      </c>
      <c r="N17" s="16">
        <f>VLOOKUP($C17,eft_features_HC!$B$3:$W$2032,X_y!N$1,0)</f>
        <v>1</v>
      </c>
      <c r="O17" s="16">
        <f>VLOOKUP($C17,eft_features_HC!$B$3:$W$2032,X_y!O$1,0)</f>
        <v>2</v>
      </c>
      <c r="P17" s="16">
        <f>VLOOKUP($C17,eft_features_HC!$B$3:$W$2032,X_y!P$1,0)</f>
        <v>10</v>
      </c>
      <c r="Q17" s="16">
        <f>VLOOKUP($C17,eft_features_HC!$B$3:$W$2032,X_y!Q$1,0)</f>
        <v>1</v>
      </c>
      <c r="R17" s="16">
        <f>VLOOKUP($C17,eft_features_HC!$B$3:$W$2032,X_y!R$1,0)</f>
        <v>1</v>
      </c>
      <c r="S17" s="17">
        <f>VLOOKUP($C17,ret_features_HC_transpose!$B$3:$W$2032,X_y!S$1,0)</f>
        <v>2.8815848951651679E-2</v>
      </c>
      <c r="T17" s="17">
        <f>VLOOKUP($C17,ret_features_HC_transpose!$B$3:$W$2032,X_y!T$1,0)</f>
        <v>2.5123374413067889E-2</v>
      </c>
      <c r="U17" s="17">
        <f>VLOOKUP($C17,ret_features_HC_transpose!$B$3:$W$2032,X_y!U$1,0)</f>
        <v>-6.9534979023934129E-3</v>
      </c>
      <c r="V17" s="17">
        <f>VLOOKUP($C17,ret_features_HC_transpose!$B$3:$W$2032,X_y!V$1,0)</f>
        <v>0.12951062585967699</v>
      </c>
      <c r="W17" s="17">
        <f>VLOOKUP($C17,ret_features_HC_transpose!$B$3:$W$2032,X_y!W$1,0)</f>
        <v>0.16078231921537811</v>
      </c>
      <c r="X17" s="17">
        <f>VLOOKUP($C17,ret_features_HC_transpose!$B$3:$W$2032,X_y!X$1,0)</f>
        <v>0.25722145578124311</v>
      </c>
      <c r="Y17" s="18">
        <v>3.218416977</v>
      </c>
      <c r="Z17" s="18">
        <v>8.5381568765530796E-2</v>
      </c>
      <c r="AA17" s="18">
        <v>1.0205263183811599</v>
      </c>
      <c r="AB17" s="18">
        <v>0.78616955715402903</v>
      </c>
      <c r="AC17" s="18">
        <v>1.2184788099150301</v>
      </c>
      <c r="AD17" s="18">
        <v>2.5820774289242898</v>
      </c>
      <c r="AE17" s="18"/>
      <c r="AF17" s="19"/>
      <c r="AH17" s="27">
        <f>IF(VLOOKUP(C17,y_HC!$B$3:$G$581,6,0)&gt;$AH$1,1,0)</f>
        <v>1</v>
      </c>
      <c r="AI17">
        <f>VLOOKUP(C17,y_HC!$B$3:$G$581,6,0)</f>
        <v>4.3873083356610831E-2</v>
      </c>
      <c r="AL17" t="s">
        <v>13</v>
      </c>
      <c r="AM17">
        <v>12.017359920000001</v>
      </c>
      <c r="AN17">
        <v>3.218416977</v>
      </c>
      <c r="AO17">
        <v>1.4968479429999999</v>
      </c>
      <c r="AP17">
        <v>0.60126495499999999</v>
      </c>
      <c r="AQ17">
        <v>0.29736839799999998</v>
      </c>
    </row>
    <row r="18" spans="2:43">
      <c r="B18" t="str">
        <f>VLOOKUP(C18,eft_features_HC!$B$3:$C$2032,2,0)</f>
        <v>iShares Core Aggressive Allocation ETF</v>
      </c>
      <c r="C18" t="s">
        <v>14</v>
      </c>
      <c r="D18" s="15">
        <f>VLOOKUP($C18,eft_features_HC!$B$3:$W$2032,X_y!D$1,0)</f>
        <v>2</v>
      </c>
      <c r="E18" s="16">
        <f>VLOOKUP($C18,eft_features_HC!$B$3:$W$2032,X_y!E$1,0)</f>
        <v>0.25</v>
      </c>
      <c r="F18" s="16">
        <f>VLOOKUP($C18,eft_features_HC!$B$3:$W$2032,X_y!F$1,0)</f>
        <v>714300000</v>
      </c>
      <c r="G18" s="16">
        <f>VLOOKUP($C18,eft_features_HC!$B$3:$W$2032,X_y!G$1,0)</f>
        <v>5</v>
      </c>
      <c r="H18" s="16">
        <f>VLOOKUP($C18,eft_features_HC!$B$3:$W$2032,X_y!H$1,0)</f>
        <v>18</v>
      </c>
      <c r="I18" s="16">
        <f>VLOOKUP($C18,eft_features_HC!$B$3:$W$2032,X_y!I$1,0)</f>
        <v>4</v>
      </c>
      <c r="J18" s="16">
        <f>VLOOKUP($C18,eft_features_HC!$B$3:$W$2032,X_y!J$1,0)</f>
        <v>14</v>
      </c>
      <c r="K18" s="16">
        <f>VLOOKUP($C18,eft_features_HC!$B$3:$W$2032,X_y!K$1,0)</f>
        <v>32</v>
      </c>
      <c r="L18" s="16">
        <f>VLOOKUP($C18,eft_features_HC!$B$3:$W$2032,X_y!L$1,0)</f>
        <v>41</v>
      </c>
      <c r="M18" s="16">
        <f>VLOOKUP($C18,eft_features_HC!$B$3:$W$2032,X_y!M$1,0)</f>
        <v>1</v>
      </c>
      <c r="N18" s="16">
        <f>VLOOKUP($C18,eft_features_HC!$B$3:$W$2032,X_y!N$1,0)</f>
        <v>1</v>
      </c>
      <c r="O18" s="16">
        <f>VLOOKUP($C18,eft_features_HC!$B$3:$W$2032,X_y!O$1,0)</f>
        <v>1</v>
      </c>
      <c r="P18" s="16">
        <f>VLOOKUP($C18,eft_features_HC!$B$3:$W$2032,X_y!P$1,0)</f>
        <v>12</v>
      </c>
      <c r="Q18" s="16">
        <f>VLOOKUP($C18,eft_features_HC!$B$3:$W$2032,X_y!Q$1,0)</f>
        <v>9</v>
      </c>
      <c r="R18" s="16">
        <f>VLOOKUP($C18,eft_features_HC!$B$3:$W$2032,X_y!R$1,0)</f>
        <v>1</v>
      </c>
      <c r="S18" s="17">
        <f>VLOOKUP($C18,ret_features_HC_transpose!$B$3:$W$2032,X_y!S$1,0)</f>
        <v>7.985398364392049E-3</v>
      </c>
      <c r="T18" s="17">
        <f>VLOOKUP($C18,ret_features_HC_transpose!$B$3:$W$2032,X_y!T$1,0)</f>
        <v>4.9904941899124422E-2</v>
      </c>
      <c r="U18" s="17">
        <f>VLOOKUP($C18,ret_features_HC_transpose!$B$3:$W$2032,X_y!U$1,0)</f>
        <v>0.1061592362341881</v>
      </c>
      <c r="V18" s="17">
        <f>VLOOKUP($C18,ret_features_HC_transpose!$B$3:$W$2032,X_y!V$1,0)</f>
        <v>0.16477414766660292</v>
      </c>
      <c r="W18" s="17">
        <f>VLOOKUP($C18,ret_features_HC_transpose!$B$3:$W$2032,X_y!W$1,0)</f>
        <v>0.32283370243096021</v>
      </c>
      <c r="X18" s="17">
        <f>VLOOKUP($C18,ret_features_HC_transpose!$B$3:$W$2032,X_y!X$1,0)</f>
        <v>0.28537474349350234</v>
      </c>
      <c r="Y18" s="18">
        <v>2.9975031130000001</v>
      </c>
      <c r="Z18" s="18">
        <v>0.17220806413466799</v>
      </c>
      <c r="AA18" s="18">
        <v>0.15268558683847799</v>
      </c>
      <c r="AB18" s="18">
        <v>0.453542256366333</v>
      </c>
      <c r="AC18" s="18">
        <v>0.65724820510541104</v>
      </c>
      <c r="AD18" s="18">
        <v>1.3572513675823701</v>
      </c>
      <c r="AE18" s="18"/>
      <c r="AF18" s="19"/>
      <c r="AH18" s="27">
        <f>IF(VLOOKUP(C18,y_HC!$B$3:$G$581,6,0)&gt;$AH$1,1,0)</f>
        <v>0</v>
      </c>
      <c r="AI18">
        <f>VLOOKUP(C18,y_HC!$B$3:$G$581,6,0)</f>
        <v>1.6975442419155051E-2</v>
      </c>
      <c r="AL18" t="s">
        <v>14</v>
      </c>
      <c r="AM18">
        <v>12.55538496</v>
      </c>
      <c r="AN18">
        <v>2.9975031130000001</v>
      </c>
      <c r="AO18">
        <v>1.3957726070000001</v>
      </c>
      <c r="AP18">
        <v>0.46479804600000002</v>
      </c>
      <c r="AQ18">
        <v>0.20573068</v>
      </c>
    </row>
    <row r="19" spans="2:43">
      <c r="B19" t="str">
        <f>VLOOKUP(C19,eft_features_HC!$B$3:$C$2032,2,0)</f>
        <v>iShares Core Conservative Allocation ETF</v>
      </c>
      <c r="C19" t="s">
        <v>15</v>
      </c>
      <c r="D19" s="15">
        <f>VLOOKUP($C19,eft_features_HC!$B$3:$W$2032,X_y!D$1,0)</f>
        <v>2</v>
      </c>
      <c r="E19" s="16">
        <f>VLOOKUP($C19,eft_features_HC!$B$3:$W$2032,X_y!E$1,0)</f>
        <v>0.25</v>
      </c>
      <c r="F19" s="16">
        <f>VLOOKUP($C19,eft_features_HC!$B$3:$W$2032,X_y!F$1,0)</f>
        <v>442530000</v>
      </c>
      <c r="G19" s="16">
        <f>VLOOKUP($C19,eft_features_HC!$B$3:$W$2032,X_y!G$1,0)</f>
        <v>5</v>
      </c>
      <c r="H19" s="16">
        <f>VLOOKUP($C19,eft_features_HC!$B$3:$W$2032,X_y!H$1,0)</f>
        <v>18</v>
      </c>
      <c r="I19" s="16">
        <f>VLOOKUP($C19,eft_features_HC!$B$3:$W$2032,X_y!I$1,0)</f>
        <v>4</v>
      </c>
      <c r="J19" s="16">
        <f>VLOOKUP($C19,eft_features_HC!$B$3:$W$2032,X_y!J$1,0)</f>
        <v>14</v>
      </c>
      <c r="K19" s="16">
        <f>VLOOKUP($C19,eft_features_HC!$B$3:$W$2032,X_y!K$1,0)</f>
        <v>32</v>
      </c>
      <c r="L19" s="16">
        <f>VLOOKUP($C19,eft_features_HC!$B$3:$W$2032,X_y!L$1,0)</f>
        <v>44</v>
      </c>
      <c r="M19" s="16">
        <f>VLOOKUP($C19,eft_features_HC!$B$3:$W$2032,X_y!M$1,0)</f>
        <v>1</v>
      </c>
      <c r="N19" s="16">
        <f>VLOOKUP($C19,eft_features_HC!$B$3:$W$2032,X_y!N$1,0)</f>
        <v>1</v>
      </c>
      <c r="O19" s="16">
        <f>VLOOKUP($C19,eft_features_HC!$B$3:$W$2032,X_y!O$1,0)</f>
        <v>1</v>
      </c>
      <c r="P19" s="16">
        <f>VLOOKUP($C19,eft_features_HC!$B$3:$W$2032,X_y!P$1,0)</f>
        <v>12</v>
      </c>
      <c r="Q19" s="16">
        <f>VLOOKUP($C19,eft_features_HC!$B$3:$W$2032,X_y!Q$1,0)</f>
        <v>9</v>
      </c>
      <c r="R19" s="16">
        <f>VLOOKUP($C19,eft_features_HC!$B$3:$W$2032,X_y!R$1,0)</f>
        <v>1</v>
      </c>
      <c r="S19" s="17">
        <f>VLOOKUP($C19,ret_features_HC_transpose!$B$3:$W$2032,X_y!S$1,0)</f>
        <v>3.7735847806952272E-3</v>
      </c>
      <c r="T19" s="17">
        <f>VLOOKUP($C19,ret_features_HC_transpose!$B$3:$W$2032,X_y!T$1,0)</f>
        <v>1.7208413220106467E-2</v>
      </c>
      <c r="U19" s="17">
        <f>VLOOKUP($C19,ret_features_HC_transpose!$B$3:$W$2032,X_y!U$1,0)</f>
        <v>4.4844516734191986E-2</v>
      </c>
      <c r="V19" s="17">
        <f>VLOOKUP($C19,ret_features_HC_transpose!$B$3:$W$2032,X_y!V$1,0)</f>
        <v>3.8386463651209013E-2</v>
      </c>
      <c r="W19" s="17">
        <f>VLOOKUP($C19,ret_features_HC_transpose!$B$3:$W$2032,X_y!W$1,0)</f>
        <v>8.5345114169216085E-2</v>
      </c>
      <c r="X19" s="17">
        <f>VLOOKUP($C19,ret_features_HC_transpose!$B$3:$W$2032,X_y!X$1,0)</f>
        <v>0.10864127871677209</v>
      </c>
      <c r="Y19" s="18">
        <v>0.71400354600000004</v>
      </c>
      <c r="Z19" s="18">
        <v>6.6139306973307693E-2</v>
      </c>
      <c r="AA19" s="18">
        <v>0.104164988439277</v>
      </c>
      <c r="AB19" s="18">
        <v>0.19838530275831701</v>
      </c>
      <c r="AC19" s="18">
        <v>0.820828679762167</v>
      </c>
      <c r="AD19" s="18">
        <v>0.76872898534268597</v>
      </c>
      <c r="AE19" s="18"/>
      <c r="AF19" s="19"/>
      <c r="AH19" s="27">
        <f>IF(VLOOKUP(C19,y_HC!$B$3:$G$581,6,0)&gt;$AH$1,1,0)</f>
        <v>0</v>
      </c>
      <c r="AI19">
        <f>VLOOKUP(C19,y_HC!$B$3:$G$581,6,0)</f>
        <v>1.119987570586628E-2</v>
      </c>
      <c r="AL19" t="s">
        <v>15</v>
      </c>
      <c r="AM19">
        <v>3.8487975909999999</v>
      </c>
      <c r="AN19">
        <v>0.71400354600000004</v>
      </c>
      <c r="AO19">
        <v>0.23615798499999999</v>
      </c>
      <c r="AP19">
        <v>6.0725609999999999E-2</v>
      </c>
      <c r="AQ19">
        <v>2.3256013999999998E-2</v>
      </c>
    </row>
    <row r="20" spans="2:43">
      <c r="B20" t="str">
        <f>VLOOKUP(C20,eft_features_HC!$B$3:$C$2032,2,0)</f>
        <v>iShares Core Moderate Allocation ETF</v>
      </c>
      <c r="C20" t="s">
        <v>16</v>
      </c>
      <c r="D20" s="15">
        <f>VLOOKUP($C20,eft_features_HC!$B$3:$W$2032,X_y!D$1,0)</f>
        <v>2</v>
      </c>
      <c r="E20" s="16">
        <f>VLOOKUP($C20,eft_features_HC!$B$3:$W$2032,X_y!E$1,0)</f>
        <v>0.25</v>
      </c>
      <c r="F20" s="16">
        <f>VLOOKUP($C20,eft_features_HC!$B$3:$W$2032,X_y!F$1,0)</f>
        <v>780780000</v>
      </c>
      <c r="G20" s="16">
        <f>VLOOKUP($C20,eft_features_HC!$B$3:$W$2032,X_y!G$1,0)</f>
        <v>5</v>
      </c>
      <c r="H20" s="16">
        <f>VLOOKUP($C20,eft_features_HC!$B$3:$W$2032,X_y!H$1,0)</f>
        <v>18</v>
      </c>
      <c r="I20" s="16">
        <f>VLOOKUP($C20,eft_features_HC!$B$3:$W$2032,X_y!I$1,0)</f>
        <v>4</v>
      </c>
      <c r="J20" s="16">
        <f>VLOOKUP($C20,eft_features_HC!$B$3:$W$2032,X_y!J$1,0)</f>
        <v>14</v>
      </c>
      <c r="K20" s="16">
        <f>VLOOKUP($C20,eft_features_HC!$B$3:$W$2032,X_y!K$1,0)</f>
        <v>32</v>
      </c>
      <c r="L20" s="16">
        <f>VLOOKUP($C20,eft_features_HC!$B$3:$W$2032,X_y!L$1,0)</f>
        <v>30</v>
      </c>
      <c r="M20" s="16">
        <f>VLOOKUP($C20,eft_features_HC!$B$3:$W$2032,X_y!M$1,0)</f>
        <v>1</v>
      </c>
      <c r="N20" s="16">
        <f>VLOOKUP($C20,eft_features_HC!$B$3:$W$2032,X_y!N$1,0)</f>
        <v>1</v>
      </c>
      <c r="O20" s="16">
        <f>VLOOKUP($C20,eft_features_HC!$B$3:$W$2032,X_y!O$1,0)</f>
        <v>1</v>
      </c>
      <c r="P20" s="16">
        <f>VLOOKUP($C20,eft_features_HC!$B$3:$W$2032,X_y!P$1,0)</f>
        <v>12</v>
      </c>
      <c r="Q20" s="16">
        <f>VLOOKUP($C20,eft_features_HC!$B$3:$W$2032,X_y!Q$1,0)</f>
        <v>9</v>
      </c>
      <c r="R20" s="16">
        <f>VLOOKUP($C20,eft_features_HC!$B$3:$W$2032,X_y!R$1,0)</f>
        <v>1</v>
      </c>
      <c r="S20" s="17">
        <f>VLOOKUP($C20,ret_features_HC_transpose!$B$3:$W$2032,X_y!S$1,0)</f>
        <v>2.640844617551652E-3</v>
      </c>
      <c r="T20" s="17">
        <f>VLOOKUP($C20,ret_features_HC_transpose!$B$3:$W$2032,X_y!T$1,0)</f>
        <v>2.5818072280253235E-2</v>
      </c>
      <c r="U20" s="17">
        <f>VLOOKUP($C20,ret_features_HC_transpose!$B$3:$W$2032,X_y!U$1,0)</f>
        <v>6.0192365938136261E-2</v>
      </c>
      <c r="V20" s="17">
        <f>VLOOKUP($C20,ret_features_HC_transpose!$B$3:$W$2032,X_y!V$1,0)</f>
        <v>6.7812496622166263E-2</v>
      </c>
      <c r="W20" s="17">
        <f>VLOOKUP($C20,ret_features_HC_transpose!$B$3:$W$2032,X_y!W$1,0)</f>
        <v>0.13937978689239894</v>
      </c>
      <c r="X20" s="17">
        <f>VLOOKUP($C20,ret_features_HC_transpose!$B$3:$W$2032,X_y!X$1,0)</f>
        <v>0.14223633205781883</v>
      </c>
      <c r="Y20" s="18">
        <v>1.23609276</v>
      </c>
      <c r="Z20" s="18">
        <v>0.123724902032947</v>
      </c>
      <c r="AA20" s="18">
        <v>0.13026675660120199</v>
      </c>
      <c r="AB20" s="18">
        <v>0.264132716528656</v>
      </c>
      <c r="AC20" s="18">
        <v>0.75105560327655396</v>
      </c>
      <c r="AD20" s="18">
        <v>0.88800248791783698</v>
      </c>
      <c r="AE20" s="18"/>
      <c r="AF20" s="19"/>
      <c r="AH20" s="27">
        <f>IF(VLOOKUP(C20,y_HC!$B$3:$G$581,6,0)&gt;$AH$1,1,0)</f>
        <v>0</v>
      </c>
      <c r="AI20">
        <f>VLOOKUP(C20,y_HC!$B$3:$G$581,6,0)</f>
        <v>1.3681591374621993E-2</v>
      </c>
      <c r="AL20" t="s">
        <v>16</v>
      </c>
      <c r="AM20">
        <v>5.3748547069999999</v>
      </c>
      <c r="AN20">
        <v>1.23609276</v>
      </c>
      <c r="AO20">
        <v>0.53218266999999997</v>
      </c>
      <c r="AP20">
        <v>0.20526465899999999</v>
      </c>
      <c r="AQ20">
        <v>6.6987566999999998E-2</v>
      </c>
    </row>
    <row r="21" spans="2:43">
      <c r="B21" t="str">
        <f>VLOOKUP(C21,eft_features_HC!$B$3:$C$2032,2,0)</f>
        <v>iShares Core Growth Allocation ETF</v>
      </c>
      <c r="C21" t="s">
        <v>17</v>
      </c>
      <c r="D21" s="15">
        <f>VLOOKUP($C21,eft_features_HC!$B$3:$W$2032,X_y!D$1,0)</f>
        <v>2</v>
      </c>
      <c r="E21" s="16">
        <f>VLOOKUP($C21,eft_features_HC!$B$3:$W$2032,X_y!E$1,0)</f>
        <v>0.25</v>
      </c>
      <c r="F21" s="16">
        <f>VLOOKUP($C21,eft_features_HC!$B$3:$W$2032,X_y!F$1,0)</f>
        <v>1070000000.0000001</v>
      </c>
      <c r="G21" s="16">
        <f>VLOOKUP($C21,eft_features_HC!$B$3:$W$2032,X_y!G$1,0)</f>
        <v>5</v>
      </c>
      <c r="H21" s="16">
        <f>VLOOKUP($C21,eft_features_HC!$B$3:$W$2032,X_y!H$1,0)</f>
        <v>18</v>
      </c>
      <c r="I21" s="16">
        <f>VLOOKUP($C21,eft_features_HC!$B$3:$W$2032,X_y!I$1,0)</f>
        <v>4</v>
      </c>
      <c r="J21" s="16">
        <f>VLOOKUP($C21,eft_features_HC!$B$3:$W$2032,X_y!J$1,0)</f>
        <v>14</v>
      </c>
      <c r="K21" s="16">
        <f>VLOOKUP($C21,eft_features_HC!$B$3:$W$2032,X_y!K$1,0)</f>
        <v>32</v>
      </c>
      <c r="L21" s="16">
        <f>VLOOKUP($C21,eft_features_HC!$B$3:$W$2032,X_y!L$1,0)</f>
        <v>30</v>
      </c>
      <c r="M21" s="16">
        <f>VLOOKUP($C21,eft_features_HC!$B$3:$W$2032,X_y!M$1,0)</f>
        <v>1</v>
      </c>
      <c r="N21" s="16">
        <f>VLOOKUP($C21,eft_features_HC!$B$3:$W$2032,X_y!N$1,0)</f>
        <v>1</v>
      </c>
      <c r="O21" s="16">
        <f>VLOOKUP($C21,eft_features_HC!$B$3:$W$2032,X_y!O$1,0)</f>
        <v>1</v>
      </c>
      <c r="P21" s="16">
        <f>VLOOKUP($C21,eft_features_HC!$B$3:$W$2032,X_y!P$1,0)</f>
        <v>12</v>
      </c>
      <c r="Q21" s="16">
        <f>VLOOKUP($C21,eft_features_HC!$B$3:$W$2032,X_y!Q$1,0)</f>
        <v>9</v>
      </c>
      <c r="R21" s="16">
        <f>VLOOKUP($C21,eft_features_HC!$B$3:$W$2032,X_y!R$1,0)</f>
        <v>1</v>
      </c>
      <c r="S21" s="17">
        <f>VLOOKUP($C21,ret_features_HC_transpose!$B$3:$W$2032,X_y!S$1,0)</f>
        <v>4.4642862366983671E-3</v>
      </c>
      <c r="T21" s="17">
        <f>VLOOKUP($C21,ret_features_HC_transpose!$B$3:$W$2032,X_y!T$1,0)</f>
        <v>3.7147506475446512E-2</v>
      </c>
      <c r="U21" s="17">
        <f>VLOOKUP($C21,ret_features_HC_transpose!$B$3:$W$2032,X_y!U$1,0)</f>
        <v>8.0203332247481551E-2</v>
      </c>
      <c r="V21" s="17">
        <f>VLOOKUP($C21,ret_features_HC_transpose!$B$3:$W$2032,X_y!V$1,0)</f>
        <v>0.11094975534421758</v>
      </c>
      <c r="W21" s="17">
        <f>VLOOKUP($C21,ret_features_HC_transpose!$B$3:$W$2032,X_y!W$1,0)</f>
        <v>0.22048500497616419</v>
      </c>
      <c r="X21" s="17">
        <f>VLOOKUP($C21,ret_features_HC_transpose!$B$3:$W$2032,X_y!X$1,0)</f>
        <v>0.21274572175303841</v>
      </c>
      <c r="Y21" s="18">
        <v>1.937978397</v>
      </c>
      <c r="Z21" s="18">
        <v>0.148836106487857</v>
      </c>
      <c r="AA21" s="18">
        <v>0.14754845267575001</v>
      </c>
      <c r="AB21" s="18">
        <v>0.37209657186773598</v>
      </c>
      <c r="AC21" s="18">
        <v>0.64975525049739402</v>
      </c>
      <c r="AD21" s="18">
        <v>1.03686469460361</v>
      </c>
      <c r="AE21" s="18"/>
      <c r="AF21" s="19"/>
      <c r="AH21" s="27">
        <f>IF(VLOOKUP(C21,y_HC!$B$3:$G$581,6,0)&gt;$AH$1,1,0)</f>
        <v>0</v>
      </c>
      <c r="AI21">
        <f>VLOOKUP(C21,y_HC!$B$3:$G$581,6,0)</f>
        <v>1.54248778888737E-2</v>
      </c>
      <c r="AL21" t="s">
        <v>17</v>
      </c>
      <c r="AM21">
        <v>8.5205285150000005</v>
      </c>
      <c r="AN21">
        <v>1.937978397</v>
      </c>
      <c r="AO21">
        <v>0.86132587400000005</v>
      </c>
      <c r="AP21">
        <v>0.28956270699999997</v>
      </c>
      <c r="AQ21">
        <v>0.12789830999999999</v>
      </c>
    </row>
    <row r="22" spans="2:43">
      <c r="B22" t="str">
        <f>VLOOKUP(C22,eft_features_HC!$B$3:$C$2032,2,0)</f>
        <v>WisdomTree Australia Dividend Fund</v>
      </c>
      <c r="C22" t="s">
        <v>18</v>
      </c>
      <c r="D22" s="15">
        <f>VLOOKUP($C22,eft_features_HC!$B$3:$W$2032,X_y!D$1,0)</f>
        <v>8</v>
      </c>
      <c r="E22" s="16">
        <f>VLOOKUP($C22,eft_features_HC!$B$3:$W$2032,X_y!E$1,0)</f>
        <v>0.57999999999999996</v>
      </c>
      <c r="F22" s="16">
        <f>VLOOKUP($C22,eft_features_HC!$B$3:$W$2032,X_y!F$1,0)</f>
        <v>37500000</v>
      </c>
      <c r="G22" s="16">
        <f>VLOOKUP($C22,eft_features_HC!$B$3:$W$2032,X_y!G$1,0)</f>
        <v>1</v>
      </c>
      <c r="H22" s="16">
        <f>VLOOKUP($C22,eft_features_HC!$B$3:$W$2032,X_y!H$1,0)</f>
        <v>5</v>
      </c>
      <c r="I22" s="16">
        <f>VLOOKUP($C22,eft_features_HC!$B$3:$W$2032,X_y!I$1,0)</f>
        <v>7</v>
      </c>
      <c r="J22" s="16">
        <f>VLOOKUP($C22,eft_features_HC!$B$3:$W$2032,X_y!J$1,0)</f>
        <v>8</v>
      </c>
      <c r="K22" s="16">
        <f>VLOOKUP($C22,eft_features_HC!$B$3:$W$2032,X_y!K$1,0)</f>
        <v>10</v>
      </c>
      <c r="L22" s="16">
        <f>VLOOKUP($C22,eft_features_HC!$B$3:$W$2032,X_y!L$1,0)</f>
        <v>1</v>
      </c>
      <c r="M22" s="16">
        <f>VLOOKUP($C22,eft_features_HC!$B$3:$W$2032,X_y!M$1,0)</f>
        <v>1</v>
      </c>
      <c r="N22" s="16">
        <f>VLOOKUP($C22,eft_features_HC!$B$3:$W$2032,X_y!N$1,0)</f>
        <v>1</v>
      </c>
      <c r="O22" s="16">
        <f>VLOOKUP($C22,eft_features_HC!$B$3:$W$2032,X_y!O$1,0)</f>
        <v>1</v>
      </c>
      <c r="P22" s="16">
        <f>VLOOKUP($C22,eft_features_HC!$B$3:$W$2032,X_y!P$1,0)</f>
        <v>7</v>
      </c>
      <c r="Q22" s="16">
        <f>VLOOKUP($C22,eft_features_HC!$B$3:$W$2032,X_y!Q$1,0)</f>
        <v>7</v>
      </c>
      <c r="R22" s="16">
        <f>VLOOKUP($C22,eft_features_HC!$B$3:$W$2032,X_y!R$1,0)</f>
        <v>1</v>
      </c>
      <c r="S22" s="17">
        <f>VLOOKUP($C22,ret_features_HC_transpose!$B$3:$W$2032,X_y!S$1,0)</f>
        <v>1.6832668274218365E-2</v>
      </c>
      <c r="T22" s="17">
        <f>VLOOKUP($C22,ret_features_HC_transpose!$B$3:$W$2032,X_y!T$1,0)</f>
        <v>-4.8709194469484962E-2</v>
      </c>
      <c r="U22" s="17">
        <f>VLOOKUP($C22,ret_features_HC_transpose!$B$3:$W$2032,X_y!U$1,0)</f>
        <v>9.126468189534398E-2</v>
      </c>
      <c r="V22" s="17">
        <f>VLOOKUP($C22,ret_features_HC_transpose!$B$3:$W$2032,X_y!V$1,0)</f>
        <v>-1.399821706222526E-2</v>
      </c>
      <c r="W22" s="17">
        <f>VLOOKUP($C22,ret_features_HC_transpose!$B$3:$W$2032,X_y!W$1,0)</f>
        <v>0.1476961034362021</v>
      </c>
      <c r="X22" s="17">
        <f>VLOOKUP($C22,ret_features_HC_transpose!$B$3:$W$2032,X_y!X$1,0)</f>
        <v>-3.0159560655882767E-2</v>
      </c>
      <c r="Y22" s="18">
        <v>8.8192206800000008</v>
      </c>
      <c r="Z22" s="18">
        <v>0.50653529373282502</v>
      </c>
      <c r="AA22" s="18">
        <v>0.39831099036208301</v>
      </c>
      <c r="AB22" s="18">
        <v>0.40928693736993998</v>
      </c>
      <c r="AC22" s="18">
        <v>3.6361084251343501</v>
      </c>
      <c r="AD22" s="18">
        <v>4.8323307842622896</v>
      </c>
      <c r="AE22" s="18"/>
      <c r="AF22" s="19"/>
      <c r="AH22" s="27">
        <f>IF(VLOOKUP(C22,y_HC!$B$3:$G$581,6,0)&gt;$AH$1,1,0)</f>
        <v>1</v>
      </c>
      <c r="AI22">
        <f>VLOOKUP(C22,y_HC!$B$3:$G$581,6,0)</f>
        <v>5.1310377600161106E-2</v>
      </c>
      <c r="AL22" t="s">
        <v>18</v>
      </c>
      <c r="AM22">
        <v>9.3115396270000002</v>
      </c>
      <c r="AN22">
        <v>8.8192206800000008</v>
      </c>
      <c r="AO22">
        <v>4.6437061970000002</v>
      </c>
      <c r="AP22">
        <v>2.8645585589999998</v>
      </c>
      <c r="AQ22">
        <v>1.4167224899999999</v>
      </c>
    </row>
    <row r="23" spans="2:43">
      <c r="B23" t="str">
        <f>VLOOKUP(C23,eft_features_HC!$B$3:$C$2032,2,0)</f>
        <v>WisdomTree Asia Pacific ex-Japan Fund</v>
      </c>
      <c r="C23" t="s">
        <v>19</v>
      </c>
      <c r="D23" s="15">
        <f>VLOOKUP($C23,eft_features_HC!$B$3:$W$2032,X_y!D$1,0)</f>
        <v>8</v>
      </c>
      <c r="E23" s="16">
        <f>VLOOKUP($C23,eft_features_HC!$B$3:$W$2032,X_y!E$1,0)</f>
        <v>0.48</v>
      </c>
      <c r="F23" s="16">
        <f>VLOOKUP($C23,eft_features_HC!$B$3:$W$2032,X_y!F$1,0)</f>
        <v>44880000</v>
      </c>
      <c r="G23" s="16">
        <f>VLOOKUP($C23,eft_features_HC!$B$3:$W$2032,X_y!G$1,0)</f>
        <v>1</v>
      </c>
      <c r="H23" s="16">
        <f>VLOOKUP($C23,eft_features_HC!$B$3:$W$2032,X_y!H$1,0)</f>
        <v>5</v>
      </c>
      <c r="I23" s="16">
        <f>VLOOKUP($C23,eft_features_HC!$B$3:$W$2032,X_y!I$1,0)</f>
        <v>7</v>
      </c>
      <c r="J23" s="16">
        <f>VLOOKUP($C23,eft_features_HC!$B$3:$W$2032,X_y!J$1,0)</f>
        <v>1</v>
      </c>
      <c r="K23" s="16">
        <f>VLOOKUP($C23,eft_features_HC!$B$3:$W$2032,X_y!K$1,0)</f>
        <v>2</v>
      </c>
      <c r="L23" s="16">
        <f>VLOOKUP($C23,eft_features_HC!$B$3:$W$2032,X_y!L$1,0)</f>
        <v>1</v>
      </c>
      <c r="M23" s="16">
        <f>VLOOKUP($C23,eft_features_HC!$B$3:$W$2032,X_y!M$1,0)</f>
        <v>1</v>
      </c>
      <c r="N23" s="16">
        <f>VLOOKUP($C23,eft_features_HC!$B$3:$W$2032,X_y!N$1,0)</f>
        <v>1</v>
      </c>
      <c r="O23" s="16">
        <f>VLOOKUP($C23,eft_features_HC!$B$3:$W$2032,X_y!O$1,0)</f>
        <v>1</v>
      </c>
      <c r="P23" s="16">
        <f>VLOOKUP($C23,eft_features_HC!$B$3:$W$2032,X_y!P$1,0)</f>
        <v>7</v>
      </c>
      <c r="Q23" s="16">
        <f>VLOOKUP($C23,eft_features_HC!$B$3:$W$2032,X_y!Q$1,0)</f>
        <v>7</v>
      </c>
      <c r="R23" s="16">
        <f>VLOOKUP($C23,eft_features_HC!$B$3:$W$2032,X_y!R$1,0)</f>
        <v>1</v>
      </c>
      <c r="S23" s="17">
        <f>VLOOKUP($C23,ret_features_HC_transpose!$B$3:$W$2032,X_y!S$1,0)</f>
        <v>-3.9774413984342338E-2</v>
      </c>
      <c r="T23" s="17">
        <f>VLOOKUP($C23,ret_features_HC_transpose!$B$3:$W$2032,X_y!T$1,0)</f>
        <v>-4.7689138745952375E-2</v>
      </c>
      <c r="U23" s="17">
        <f>VLOOKUP($C23,ret_features_HC_transpose!$B$3:$W$2032,X_y!U$1,0)</f>
        <v>3.873168702517038E-2</v>
      </c>
      <c r="V23" s="17">
        <f>VLOOKUP($C23,ret_features_HC_transpose!$B$3:$W$2032,X_y!V$1,0)</f>
        <v>-7.4655426769841049E-2</v>
      </c>
      <c r="W23" s="17">
        <f>VLOOKUP($C23,ret_features_HC_transpose!$B$3:$W$2032,X_y!W$1,0)</f>
        <v>0.10753535242699686</v>
      </c>
      <c r="X23" s="17">
        <f>VLOOKUP($C23,ret_features_HC_transpose!$B$3:$W$2032,X_y!X$1,0)</f>
        <v>-2.5895814815070417E-2</v>
      </c>
      <c r="Y23" s="18">
        <v>7.5288091990000003</v>
      </c>
      <c r="Z23" s="18">
        <v>8.6404814497153495E-2</v>
      </c>
      <c r="AA23" s="18">
        <v>0.111340394867654</v>
      </c>
      <c r="AB23" s="18">
        <v>0.59613789926733396</v>
      </c>
      <c r="AC23" s="18">
        <v>2.15300074537355</v>
      </c>
      <c r="AD23" s="18">
        <v>3.52987412134389</v>
      </c>
      <c r="AE23" s="18"/>
      <c r="AF23" s="19"/>
      <c r="AH23" s="27">
        <f>IF(VLOOKUP(C23,y_HC!$B$3:$G$581,6,0)&gt;$AH$1,1,0)</f>
        <v>0</v>
      </c>
      <c r="AI23">
        <f>VLOOKUP(C23,y_HC!$B$3:$G$581,6,0)</f>
        <v>2.9326891322072945E-2</v>
      </c>
      <c r="AL23" t="s">
        <v>19</v>
      </c>
      <c r="AM23">
        <v>7.6288719719999998</v>
      </c>
      <c r="AN23">
        <v>7.5288091990000003</v>
      </c>
      <c r="AO23">
        <v>3.5151496660000001</v>
      </c>
      <c r="AP23">
        <v>1.7152604</v>
      </c>
      <c r="AQ23">
        <v>1.056229555</v>
      </c>
    </row>
    <row r="24" spans="2:43">
      <c r="B24" t="str">
        <f>VLOOKUP(C24,eft_features_HC!$B$3:$C$2032,2,0)</f>
        <v>PowerShares Taxable Municipal Bond Portfolio</v>
      </c>
      <c r="C24" t="s">
        <v>20</v>
      </c>
      <c r="D24" s="15">
        <f>VLOOKUP($C24,eft_features_HC!$B$3:$W$2032,X_y!D$1,0)</f>
        <v>4</v>
      </c>
      <c r="E24" s="16">
        <f>VLOOKUP($C24,eft_features_HC!$B$3:$W$2032,X_y!E$1,0)</f>
        <v>0.27999999999999997</v>
      </c>
      <c r="F24" s="16">
        <f>VLOOKUP($C24,eft_features_HC!$B$3:$W$2032,X_y!F$1,0)</f>
        <v>973500000</v>
      </c>
      <c r="G24" s="16">
        <f>VLOOKUP($C24,eft_features_HC!$B$3:$W$2032,X_y!G$1,0)</f>
        <v>2</v>
      </c>
      <c r="H24" s="16">
        <f>VLOOKUP($C24,eft_features_HC!$B$3:$W$2032,X_y!H$1,0)</f>
        <v>1</v>
      </c>
      <c r="I24" s="16">
        <f>VLOOKUP($C24,eft_features_HC!$B$3:$W$2032,X_y!I$1,0)</f>
        <v>1</v>
      </c>
      <c r="J24" s="16">
        <f>VLOOKUP($C24,eft_features_HC!$B$3:$W$2032,X_y!J$1,0)</f>
        <v>15</v>
      </c>
      <c r="K24" s="16">
        <f>VLOOKUP($C24,eft_features_HC!$B$3:$W$2032,X_y!K$1,0)</f>
        <v>3</v>
      </c>
      <c r="L24" s="16">
        <f>VLOOKUP($C24,eft_features_HC!$B$3:$W$2032,X_y!L$1,0)</f>
        <v>2</v>
      </c>
      <c r="M24" s="16">
        <f>VLOOKUP($C24,eft_features_HC!$B$3:$W$2032,X_y!M$1,0)</f>
        <v>1</v>
      </c>
      <c r="N24" s="16">
        <f>VLOOKUP($C24,eft_features_HC!$B$3:$W$2032,X_y!N$1,0)</f>
        <v>1</v>
      </c>
      <c r="O24" s="16">
        <f>VLOOKUP($C24,eft_features_HC!$B$3:$W$2032,X_y!O$1,0)</f>
        <v>1</v>
      </c>
      <c r="P24" s="16">
        <f>VLOOKUP($C24,eft_features_HC!$B$3:$W$2032,X_y!P$1,0)</f>
        <v>4</v>
      </c>
      <c r="Q24" s="16">
        <f>VLOOKUP($C24,eft_features_HC!$B$3:$W$2032,X_y!Q$1,0)</f>
        <v>3</v>
      </c>
      <c r="R24" s="16">
        <f>VLOOKUP($C24,eft_features_HC!$B$3:$W$2032,X_y!R$1,0)</f>
        <v>1</v>
      </c>
      <c r="S24" s="17">
        <f>VLOOKUP($C24,ret_features_HC_transpose!$B$3:$W$2032,X_y!S$1,0)</f>
        <v>-3.6376863317568731E-3</v>
      </c>
      <c r="T24" s="17">
        <f>VLOOKUP($C24,ret_features_HC_transpose!$B$3:$W$2032,X_y!T$1,0)</f>
        <v>-1.0940911551159394E-3</v>
      </c>
      <c r="U24" s="17">
        <f>VLOOKUP($C24,ret_features_HC_transpose!$B$3:$W$2032,X_y!U$1,0)</f>
        <v>-1.1191334105341344E-2</v>
      </c>
      <c r="V24" s="17">
        <f>VLOOKUP($C24,ret_features_HC_transpose!$B$3:$W$2032,X_y!V$1,0)</f>
        <v>-8.5781039301850881E-2</v>
      </c>
      <c r="W24" s="17">
        <f>VLOOKUP($C24,ret_features_HC_transpose!$B$3:$W$2032,X_y!W$1,0)</f>
        <v>-4.1637503143910459E-2</v>
      </c>
      <c r="X24" s="17">
        <f>VLOOKUP($C24,ret_features_HC_transpose!$B$3:$W$2032,X_y!X$1,0)</f>
        <v>9.2105267369736676E-2</v>
      </c>
      <c r="Y24" s="18">
        <v>1.379521113</v>
      </c>
      <c r="Z24" s="18">
        <v>1.3711155495792E-2</v>
      </c>
      <c r="AA24" s="18">
        <v>0.17918261977154201</v>
      </c>
      <c r="AB24" s="18">
        <v>0.62679586329122305</v>
      </c>
      <c r="AC24" s="18">
        <v>0.28422411291438798</v>
      </c>
      <c r="AD24" s="18">
        <v>0.75213456059575301</v>
      </c>
      <c r="AE24" s="18"/>
      <c r="AF24" s="19"/>
      <c r="AH24" s="27">
        <f>IF(VLOOKUP(C24,y_HC!$B$3:$G$581,6,0)&gt;$AH$1,1,0)</f>
        <v>1</v>
      </c>
      <c r="AI24">
        <f>VLOOKUP(C24,y_HC!$B$3:$G$581,6,0)</f>
        <v>5.3395396531120243E-2</v>
      </c>
      <c r="AL24" t="s">
        <v>20</v>
      </c>
      <c r="AM24">
        <v>6.1917351619999996</v>
      </c>
      <c r="AN24">
        <v>1.379521113</v>
      </c>
      <c r="AO24">
        <v>0.33821211200000001</v>
      </c>
      <c r="AP24">
        <v>0.15180487000000001</v>
      </c>
      <c r="AQ24">
        <v>5.3704453999999999E-2</v>
      </c>
    </row>
    <row r="25" spans="2:43">
      <c r="B25" t="str">
        <f>VLOOKUP(C25,eft_features_HC!$B$3:$C$2032,2,0)</f>
        <v>iPath Bloomberg Cotton Subindex Total Return ETN</v>
      </c>
      <c r="C25" t="s">
        <v>21</v>
      </c>
      <c r="D25" s="15">
        <f>VLOOKUP($C25,eft_features_HC!$B$3:$W$2032,X_y!D$1,0)</f>
        <v>19</v>
      </c>
      <c r="E25" s="16">
        <f>VLOOKUP($C25,eft_features_HC!$B$3:$W$2032,X_y!E$1,0)</f>
        <v>0.75</v>
      </c>
      <c r="F25" s="16">
        <f>VLOOKUP($C25,eft_features_HC!$B$3:$W$2032,X_y!F$1,0)</f>
        <v>9850000</v>
      </c>
      <c r="G25" s="16">
        <f>VLOOKUP($C25,eft_features_HC!$B$3:$W$2032,X_y!G$1,0)</f>
        <v>3</v>
      </c>
      <c r="H25" s="16">
        <f>VLOOKUP($C25,eft_features_HC!$B$3:$W$2032,X_y!H$1,0)</f>
        <v>20</v>
      </c>
      <c r="I25" s="16">
        <f>VLOOKUP($C25,eft_features_HC!$B$3:$W$2032,X_y!I$1,0)</f>
        <v>4</v>
      </c>
      <c r="J25" s="16">
        <f>VLOOKUP($C25,eft_features_HC!$B$3:$W$2032,X_y!J$1,0)</f>
        <v>16</v>
      </c>
      <c r="K25" s="16">
        <f>VLOOKUP($C25,eft_features_HC!$B$3:$W$2032,X_y!K$1,0)</f>
        <v>68</v>
      </c>
      <c r="L25" s="16">
        <f>VLOOKUP($C25,eft_features_HC!$B$3:$W$2032,X_y!L$1,0)</f>
        <v>39</v>
      </c>
      <c r="M25" s="16">
        <f>VLOOKUP($C25,eft_features_HC!$B$3:$W$2032,X_y!M$1,0)</f>
        <v>1</v>
      </c>
      <c r="N25" s="16">
        <f>VLOOKUP($C25,eft_features_HC!$B$3:$W$2032,X_y!N$1,0)</f>
        <v>1</v>
      </c>
      <c r="O25" s="16">
        <f>VLOOKUP($C25,eft_features_HC!$B$3:$W$2032,X_y!O$1,0)</f>
        <v>2</v>
      </c>
      <c r="P25" s="16">
        <f>VLOOKUP($C25,eft_features_HC!$B$3:$W$2032,X_y!P$1,0)</f>
        <v>6</v>
      </c>
      <c r="Q25" s="16">
        <f>VLOOKUP($C25,eft_features_HC!$B$3:$W$2032,X_y!Q$1,0)</f>
        <v>5</v>
      </c>
      <c r="R25" s="16">
        <f>VLOOKUP($C25,eft_features_HC!$B$3:$W$2032,X_y!R$1,0)</f>
        <v>1</v>
      </c>
      <c r="S25" s="17">
        <f>VLOOKUP($C25,ret_features_HC_transpose!$B$3:$W$2032,X_y!S$1,0)</f>
        <v>3.9329745842445529E-2</v>
      </c>
      <c r="T25" s="17">
        <f>VLOOKUP($C25,ret_features_HC_transpose!$B$3:$W$2032,X_y!T$1,0)</f>
        <v>-6.0143626827425356E-2</v>
      </c>
      <c r="U25" s="17">
        <f>VLOOKUP($C25,ret_features_HC_transpose!$B$3:$W$2032,X_y!U$1,0)</f>
        <v>-4.1384364129393059E-2</v>
      </c>
      <c r="V25" s="17">
        <f>VLOOKUP($C25,ret_features_HC_transpose!$B$3:$W$2032,X_y!V$1,0)</f>
        <v>6.8275780282301968E-2</v>
      </c>
      <c r="W25" s="17">
        <f>VLOOKUP($C25,ret_features_HC_transpose!$B$3:$W$2032,X_y!W$1,0)</f>
        <v>-0.11615735360437662</v>
      </c>
      <c r="X25" s="17">
        <f>VLOOKUP($C25,ret_features_HC_transpose!$B$3:$W$2032,X_y!X$1,0)</f>
        <v>-0.283367558904695</v>
      </c>
      <c r="Y25" s="18">
        <v>5.4210186379999996</v>
      </c>
      <c r="Z25" s="18">
        <v>0</v>
      </c>
      <c r="AA25" s="18">
        <v>1.1701632763107801</v>
      </c>
      <c r="AB25" s="18">
        <v>1.01460824926573</v>
      </c>
      <c r="AC25" s="18">
        <v>5.1013078802923504</v>
      </c>
      <c r="AD25" s="18">
        <v>6.9346399243996801</v>
      </c>
      <c r="AE25" s="18"/>
      <c r="AF25" s="19"/>
      <c r="AH25" s="27">
        <f>IF(VLOOKUP(C25,y_HC!$B$3:$G$581,6,0)&gt;$AH$1,1,0)</f>
        <v>1</v>
      </c>
      <c r="AI25">
        <f>VLOOKUP(C25,y_HC!$B$3:$G$581,6,0)</f>
        <v>9.0926458082322026E-2</v>
      </c>
      <c r="AL25" t="s">
        <v>21</v>
      </c>
      <c r="AM25">
        <v>49.933791419999999</v>
      </c>
      <c r="AN25">
        <v>5.4210186379999996</v>
      </c>
      <c r="AO25">
        <v>2.0395745970000001</v>
      </c>
      <c r="AP25">
        <v>0.77525375100000005</v>
      </c>
      <c r="AQ25">
        <v>0.30618300199999998</v>
      </c>
    </row>
    <row r="26" spans="2:43">
      <c r="B26" t="str">
        <f>VLOOKUP(C26,eft_features_HC!$B$3:$C$2032,2,0)</f>
        <v>DB Base Metals Double Long ETN</v>
      </c>
      <c r="C26" t="s">
        <v>22</v>
      </c>
      <c r="D26" s="15">
        <f>VLOOKUP($C26,eft_features_HC!$B$3:$W$2032,X_y!D$1,0)</f>
        <v>11</v>
      </c>
      <c r="E26" s="16">
        <f>VLOOKUP($C26,eft_features_HC!$B$3:$W$2032,X_y!E$1,0)</f>
        <v>0.75</v>
      </c>
      <c r="F26" s="16">
        <f>VLOOKUP($C26,eft_features_HC!$B$3:$W$2032,X_y!F$1,0)</f>
        <v>5020000</v>
      </c>
      <c r="G26" s="16">
        <f>VLOOKUP($C26,eft_features_HC!$B$3:$W$2032,X_y!G$1,0)</f>
        <v>3</v>
      </c>
      <c r="H26" s="16">
        <f>VLOOKUP($C26,eft_features_HC!$B$3:$W$2032,X_y!H$1,0)</f>
        <v>16</v>
      </c>
      <c r="I26" s="16">
        <f>VLOOKUP($C26,eft_features_HC!$B$3:$W$2032,X_y!I$1,0)</f>
        <v>4</v>
      </c>
      <c r="J26" s="16">
        <f>VLOOKUP($C26,eft_features_HC!$B$3:$W$2032,X_y!J$1,0)</f>
        <v>19</v>
      </c>
      <c r="K26" s="16">
        <f>VLOOKUP($C26,eft_features_HC!$B$3:$W$2032,X_y!K$1,0)</f>
        <v>16</v>
      </c>
      <c r="L26" s="16">
        <f>VLOOKUP($C26,eft_features_HC!$B$3:$W$2032,X_y!L$1,0)</f>
        <v>20</v>
      </c>
      <c r="M26" s="16">
        <f>VLOOKUP($C26,eft_features_HC!$B$3:$W$2032,X_y!M$1,0)</f>
        <v>1</v>
      </c>
      <c r="N26" s="16">
        <f>VLOOKUP($C26,eft_features_HC!$B$3:$W$2032,X_y!N$1,0)</f>
        <v>2</v>
      </c>
      <c r="O26" s="16">
        <f>VLOOKUP($C26,eft_features_HC!$B$3:$W$2032,X_y!O$1,0)</f>
        <v>2</v>
      </c>
      <c r="P26" s="16">
        <f>VLOOKUP($C26,eft_features_HC!$B$3:$W$2032,X_y!P$1,0)</f>
        <v>16</v>
      </c>
      <c r="Q26" s="16">
        <f>VLOOKUP($C26,eft_features_HC!$B$3:$W$2032,X_y!Q$1,0)</f>
        <v>13</v>
      </c>
      <c r="R26" s="16">
        <f>VLOOKUP($C26,eft_features_HC!$B$3:$W$2032,X_y!R$1,0)</f>
        <v>1</v>
      </c>
      <c r="S26" s="17">
        <f>VLOOKUP($C26,ret_features_HC_transpose!$B$3:$W$2032,X_y!S$1,0)</f>
        <v>7.7769120335657194E-2</v>
      </c>
      <c r="T26" s="17">
        <f>VLOOKUP($C26,ret_features_HC_transpose!$B$3:$W$2032,X_y!T$1,0)</f>
        <v>1.2182926897386759E-2</v>
      </c>
      <c r="U26" s="17">
        <f>VLOOKUP($C26,ret_features_HC_transpose!$B$3:$W$2032,X_y!U$1,0)</f>
        <v>7.9310794279610741E-2</v>
      </c>
      <c r="V26" s="17">
        <f>VLOOKUP($C26,ret_features_HC_transpose!$B$3:$W$2032,X_y!V$1,0)</f>
        <v>-0.22863382686214806</v>
      </c>
      <c r="W26" s="17">
        <f>VLOOKUP($C26,ret_features_HC_transpose!$B$3:$W$2032,X_y!W$1,0)</f>
        <v>-0.23714154509855256</v>
      </c>
      <c r="X26" s="17">
        <f>VLOOKUP($C26,ret_features_HC_transpose!$B$3:$W$2032,X_y!X$1,0)</f>
        <v>-0.56937324951128709</v>
      </c>
      <c r="Y26" s="18">
        <v>6.1411406560000001</v>
      </c>
      <c r="Z26" s="18">
        <v>0</v>
      </c>
      <c r="AA26" s="18">
        <v>1.6102948179382801</v>
      </c>
      <c r="AB26" s="18">
        <v>0.95909955524488899</v>
      </c>
      <c r="AC26" s="18">
        <v>1.47405630138064</v>
      </c>
      <c r="AD26" s="18">
        <v>5.1604539458293397</v>
      </c>
      <c r="AE26" s="18"/>
      <c r="AF26" s="19"/>
      <c r="AH26" s="27">
        <f>IF(VLOOKUP(C26,y_HC!$B$3:$G$581,6,0)&gt;$AH$1,1,0)</f>
        <v>0</v>
      </c>
      <c r="AI26">
        <f>VLOOKUP(C26,y_HC!$B$3:$G$581,6,0)</f>
        <v>-6.9265896137658767E-2</v>
      </c>
      <c r="AL26" t="s">
        <v>22</v>
      </c>
      <c r="AM26">
        <v>27.42661897</v>
      </c>
      <c r="AN26">
        <v>6.1411406560000001</v>
      </c>
      <c r="AO26">
        <v>2.8084259239999998</v>
      </c>
      <c r="AP26">
        <v>1.2159063189999999</v>
      </c>
      <c r="AQ26">
        <v>0.51691240599999999</v>
      </c>
    </row>
    <row r="27" spans="2:43">
      <c r="B27" t="str">
        <f>VLOOKUP(C27,eft_features_HC!$B$3:$C$2032,2,0)</f>
        <v>ProShares Ultra NASDAQ Biotechnology</v>
      </c>
      <c r="C27" t="s">
        <v>23</v>
      </c>
      <c r="D27" s="15">
        <f>VLOOKUP($C27,eft_features_HC!$B$3:$W$2032,X_y!D$1,0)</f>
        <v>15</v>
      </c>
      <c r="E27" s="16">
        <f>VLOOKUP($C27,eft_features_HC!$B$3:$W$2032,X_y!E$1,0)</f>
        <v>0.95</v>
      </c>
      <c r="F27" s="16">
        <f>VLOOKUP($C27,eft_features_HC!$B$3:$W$2032,X_y!F$1,0)</f>
        <v>487830000</v>
      </c>
      <c r="G27" s="16">
        <f>VLOOKUP($C27,eft_features_HC!$B$3:$W$2032,X_y!G$1,0)</f>
        <v>1</v>
      </c>
      <c r="H27" s="16">
        <f>VLOOKUP($C27,eft_features_HC!$B$3:$W$2032,X_y!H$1,0)</f>
        <v>2</v>
      </c>
      <c r="I27" s="16">
        <f>VLOOKUP($C27,eft_features_HC!$B$3:$W$2032,X_y!I$1,0)</f>
        <v>1</v>
      </c>
      <c r="J27" s="16">
        <f>VLOOKUP($C27,eft_features_HC!$B$3:$W$2032,X_y!J$1,0)</f>
        <v>5</v>
      </c>
      <c r="K27" s="16">
        <f>VLOOKUP($C27,eft_features_HC!$B$3:$W$2032,X_y!K$1,0)</f>
        <v>13</v>
      </c>
      <c r="L27" s="16">
        <f>VLOOKUP($C27,eft_features_HC!$B$3:$W$2032,X_y!L$1,0)</f>
        <v>10</v>
      </c>
      <c r="M27" s="16">
        <f>VLOOKUP($C27,eft_features_HC!$B$3:$W$2032,X_y!M$1,0)</f>
        <v>1</v>
      </c>
      <c r="N27" s="16">
        <f>VLOOKUP($C27,eft_features_HC!$B$3:$W$2032,X_y!N$1,0)</f>
        <v>2</v>
      </c>
      <c r="O27" s="16">
        <f>VLOOKUP($C27,eft_features_HC!$B$3:$W$2032,X_y!O$1,0)</f>
        <v>1</v>
      </c>
      <c r="P27" s="16">
        <f>VLOOKUP($C27,eft_features_HC!$B$3:$W$2032,X_y!P$1,0)</f>
        <v>3</v>
      </c>
      <c r="Q27" s="16">
        <f>VLOOKUP($C27,eft_features_HC!$B$3:$W$2032,X_y!Q$1,0)</f>
        <v>1</v>
      </c>
      <c r="R27" s="16">
        <f>VLOOKUP($C27,eft_features_HC!$B$3:$W$2032,X_y!R$1,0)</f>
        <v>1</v>
      </c>
      <c r="S27" s="17">
        <f>VLOOKUP($C27,ret_features_HC_transpose!$B$3:$W$2032,X_y!S$1,0)</f>
        <v>2.6422624348742429E-2</v>
      </c>
      <c r="T27" s="17">
        <f>VLOOKUP($C27,ret_features_HC_transpose!$B$3:$W$2032,X_y!T$1,0)</f>
        <v>0.10921907649350326</v>
      </c>
      <c r="U27" s="17">
        <f>VLOOKUP($C27,ret_features_HC_transpose!$B$3:$W$2032,X_y!U$1,0)</f>
        <v>0.49769076157922743</v>
      </c>
      <c r="V27" s="17">
        <f>VLOOKUP($C27,ret_features_HC_transpose!$B$3:$W$2032,X_y!V$1,0)</f>
        <v>1.3848121506472237</v>
      </c>
      <c r="W27" s="17">
        <f>VLOOKUP($C27,ret_features_HC_transpose!$B$3:$W$2032,X_y!W$1,0)</f>
        <v>3.0806779985472135</v>
      </c>
      <c r="X27" s="17">
        <f>VLOOKUP($C27,ret_features_HC_transpose!$B$3:$W$2032,X_y!X$1,0)</f>
        <v>3.9591090576815446</v>
      </c>
      <c r="Y27" s="18">
        <v>12.02059942</v>
      </c>
      <c r="Z27" s="18">
        <v>1.03778525048898</v>
      </c>
      <c r="AA27" s="18">
        <v>2.2253310065224801</v>
      </c>
      <c r="AB27" s="18">
        <v>2.8629442442060098</v>
      </c>
      <c r="AC27" s="18">
        <v>3.6733055307563198</v>
      </c>
      <c r="AD27" s="18">
        <v>6.4650563067326603</v>
      </c>
      <c r="AE27" s="18"/>
      <c r="AF27" s="19"/>
      <c r="AH27" s="27">
        <f>IF(VLOOKUP(C27,y_HC!$B$3:$G$581,6,0)&gt;$AH$1,1,0)</f>
        <v>0</v>
      </c>
      <c r="AI27">
        <f>VLOOKUP(C27,y_HC!$B$3:$G$581,6,0)</f>
        <v>-6.4053764998601215E-2</v>
      </c>
      <c r="AL27" t="s">
        <v>23</v>
      </c>
      <c r="AM27">
        <v>152.0651379</v>
      </c>
      <c r="AN27">
        <v>12.02059942</v>
      </c>
      <c r="AO27">
        <v>1.996923121</v>
      </c>
      <c r="AP27">
        <v>0.31381725500000002</v>
      </c>
      <c r="AQ27">
        <v>7.0033792999999997E-2</v>
      </c>
    </row>
    <row r="28" spans="2:43">
      <c r="B28" t="str">
        <f>VLOOKUP(C28,eft_features_HC!$B$3:$C$2032,2,0)</f>
        <v>First Trust BICK Index Fund</v>
      </c>
      <c r="C28" t="s">
        <v>24</v>
      </c>
      <c r="D28" s="15">
        <f>VLOOKUP($C28,eft_features_HC!$B$3:$W$2032,X_y!D$1,0)</f>
        <v>12</v>
      </c>
      <c r="E28" s="16">
        <f>VLOOKUP($C28,eft_features_HC!$B$3:$W$2032,X_y!E$1,0)</f>
        <v>0.64</v>
      </c>
      <c r="F28" s="16">
        <f>VLOOKUP($C28,eft_features_HC!$B$3:$W$2032,X_y!F$1,0)</f>
        <v>198630000</v>
      </c>
      <c r="G28" s="16">
        <f>VLOOKUP($C28,eft_features_HC!$B$3:$W$2032,X_y!G$1,0)</f>
        <v>1</v>
      </c>
      <c r="H28" s="16">
        <f>VLOOKUP($C28,eft_features_HC!$B$3:$W$2032,X_y!H$1,0)</f>
        <v>8</v>
      </c>
      <c r="I28" s="16">
        <f>VLOOKUP($C28,eft_features_HC!$B$3:$W$2032,X_y!I$1,0)</f>
        <v>3</v>
      </c>
      <c r="J28" s="16">
        <f>VLOOKUP($C28,eft_features_HC!$B$3:$W$2032,X_y!J$1,0)</f>
        <v>1</v>
      </c>
      <c r="K28" s="16">
        <f>VLOOKUP($C28,eft_features_HC!$B$3:$W$2032,X_y!K$1,0)</f>
        <v>2</v>
      </c>
      <c r="L28" s="16">
        <f>VLOOKUP($C28,eft_features_HC!$B$3:$W$2032,X_y!L$1,0)</f>
        <v>1</v>
      </c>
      <c r="M28" s="16">
        <f>VLOOKUP($C28,eft_features_HC!$B$3:$W$2032,X_y!M$1,0)</f>
        <v>1</v>
      </c>
      <c r="N28" s="16">
        <f>VLOOKUP($C28,eft_features_HC!$B$3:$W$2032,X_y!N$1,0)</f>
        <v>1</v>
      </c>
      <c r="O28" s="16">
        <f>VLOOKUP($C28,eft_features_HC!$B$3:$W$2032,X_y!O$1,0)</f>
        <v>1</v>
      </c>
      <c r="P28" s="16">
        <f>VLOOKUP($C28,eft_features_HC!$B$3:$W$2032,X_y!P$1,0)</f>
        <v>2</v>
      </c>
      <c r="Q28" s="16">
        <f>VLOOKUP($C28,eft_features_HC!$B$3:$W$2032,X_y!Q$1,0)</f>
        <v>8</v>
      </c>
      <c r="R28" s="16">
        <f>VLOOKUP($C28,eft_features_HC!$B$3:$W$2032,X_y!R$1,0)</f>
        <v>1</v>
      </c>
      <c r="S28" s="17">
        <f>VLOOKUP($C28,ret_features_HC_transpose!$B$3:$W$2032,X_y!S$1,0)</f>
        <v>-3.6144578791486359E-2</v>
      </c>
      <c r="T28" s="17">
        <f>VLOOKUP($C28,ret_features_HC_transpose!$B$3:$W$2032,X_y!T$1,0)</f>
        <v>-8.3264150960660199E-4</v>
      </c>
      <c r="U28" s="17">
        <f>VLOOKUP($C28,ret_features_HC_transpose!$B$3:$W$2032,X_y!U$1,0)</f>
        <v>0.17762512038474454</v>
      </c>
      <c r="V28" s="17">
        <f>VLOOKUP($C28,ret_features_HC_transpose!$B$3:$W$2032,X_y!V$1,0)</f>
        <v>-7.1792949130926487E-2</v>
      </c>
      <c r="W28" s="17">
        <f>VLOOKUP($C28,ret_features_HC_transpose!$B$3:$W$2032,X_y!W$1,0)</f>
        <v>3.6721536695828005E-2</v>
      </c>
      <c r="X28" s="17">
        <f>VLOOKUP($C28,ret_features_HC_transpose!$B$3:$W$2032,X_y!X$1,0)</f>
        <v>-0.26962873053186909</v>
      </c>
      <c r="Y28" s="18">
        <v>3.9310079349999998</v>
      </c>
      <c r="Z28" s="18">
        <v>0.45602254534701397</v>
      </c>
      <c r="AA28" s="18">
        <v>0.76957044077595205</v>
      </c>
      <c r="AB28" s="18">
        <v>0.44133650084889797</v>
      </c>
      <c r="AC28" s="18">
        <v>4.1922224677045303</v>
      </c>
      <c r="AD28" s="18">
        <v>4.1420224200509397</v>
      </c>
      <c r="AE28" s="18"/>
      <c r="AF28" s="19"/>
      <c r="AH28" s="27">
        <f>IF(VLOOKUP(C28,y_HC!$B$3:$G$581,6,0)&gt;$AH$1,1,0)</f>
        <v>0</v>
      </c>
      <c r="AI28">
        <f>VLOOKUP(C28,y_HC!$B$3:$G$581,6,0)</f>
        <v>2.999999994865854E-2</v>
      </c>
      <c r="AL28" t="s">
        <v>24</v>
      </c>
      <c r="AM28">
        <v>12.816306000000001</v>
      </c>
      <c r="AN28">
        <v>3.9310079349999998</v>
      </c>
      <c r="AO28">
        <v>2.109828142</v>
      </c>
      <c r="AP28">
        <v>1.1457598360000001</v>
      </c>
      <c r="AQ28">
        <v>0.62403339700000005</v>
      </c>
    </row>
    <row r="29" spans="2:43">
      <c r="B29" t="str">
        <f>VLOOKUP(C29,eft_features_HC!$B$3:$C$2032,2,0)</f>
        <v>ProShares UltraShort Nasdaq Biotechnology</v>
      </c>
      <c r="C29" t="s">
        <v>25</v>
      </c>
      <c r="D29" s="15">
        <f>VLOOKUP($C29,eft_features_HC!$B$3:$W$2032,X_y!D$1,0)</f>
        <v>15</v>
      </c>
      <c r="E29" s="16">
        <f>VLOOKUP($C29,eft_features_HC!$B$3:$W$2032,X_y!E$1,0)</f>
        <v>0.95</v>
      </c>
      <c r="F29" s="16">
        <f>VLOOKUP($C29,eft_features_HC!$B$3:$W$2032,X_y!F$1,0)</f>
        <v>43430000</v>
      </c>
      <c r="G29" s="16">
        <f>VLOOKUP($C29,eft_features_HC!$B$3:$W$2032,X_y!G$1,0)</f>
        <v>1</v>
      </c>
      <c r="H29" s="16">
        <f>VLOOKUP($C29,eft_features_HC!$B$3:$W$2032,X_y!H$1,0)</f>
        <v>2</v>
      </c>
      <c r="I29" s="16">
        <f>VLOOKUP($C29,eft_features_HC!$B$3:$W$2032,X_y!I$1,0)</f>
        <v>1</v>
      </c>
      <c r="J29" s="16">
        <f>VLOOKUP($C29,eft_features_HC!$B$3:$W$2032,X_y!J$1,0)</f>
        <v>5</v>
      </c>
      <c r="K29" s="16">
        <f>VLOOKUP($C29,eft_features_HC!$B$3:$W$2032,X_y!K$1,0)</f>
        <v>13</v>
      </c>
      <c r="L29" s="16">
        <f>VLOOKUP($C29,eft_features_HC!$B$3:$W$2032,X_y!L$1,0)</f>
        <v>10</v>
      </c>
      <c r="M29" s="16">
        <f>VLOOKUP($C29,eft_features_HC!$B$3:$W$2032,X_y!M$1,0)</f>
        <v>2</v>
      </c>
      <c r="N29" s="16">
        <f>VLOOKUP($C29,eft_features_HC!$B$3:$W$2032,X_y!N$1,0)</f>
        <v>1</v>
      </c>
      <c r="O29" s="16">
        <f>VLOOKUP($C29,eft_features_HC!$B$3:$W$2032,X_y!O$1,0)</f>
        <v>1</v>
      </c>
      <c r="P29" s="16">
        <f>VLOOKUP($C29,eft_features_HC!$B$3:$W$2032,X_y!P$1,0)</f>
        <v>3</v>
      </c>
      <c r="Q29" s="16">
        <f>VLOOKUP($C29,eft_features_HC!$B$3:$W$2032,X_y!Q$1,0)</f>
        <v>1</v>
      </c>
      <c r="R29" s="16">
        <f>VLOOKUP($C29,eft_features_HC!$B$3:$W$2032,X_y!R$1,0)</f>
        <v>1</v>
      </c>
      <c r="S29" s="17">
        <f>VLOOKUP($C29,ret_features_HC_transpose!$B$3:$W$2032,X_y!S$1,0)</f>
        <v>-5.0325709124002915E-2</v>
      </c>
      <c r="T29" s="17">
        <f>VLOOKUP($C29,ret_features_HC_transpose!$B$3:$W$2032,X_y!T$1,0)</f>
        <v>-0.16290806388253776</v>
      </c>
      <c r="U29" s="17">
        <f>VLOOKUP($C29,ret_features_HC_transpose!$B$3:$W$2032,X_y!U$1,0)</f>
        <v>-0.40616493499665074</v>
      </c>
      <c r="V29" s="17">
        <f>VLOOKUP($C29,ret_features_HC_transpose!$B$3:$W$2032,X_y!V$1,0)</f>
        <v>-0.6601754789927452</v>
      </c>
      <c r="W29" s="17">
        <f>VLOOKUP($C29,ret_features_HC_transpose!$B$3:$W$2032,X_y!W$1,0)</f>
        <v>-0.83349470686009841</v>
      </c>
      <c r="X29" s="17">
        <f>VLOOKUP($C29,ret_features_HC_transpose!$B$3:$W$2032,X_y!X$1,0)</f>
        <v>-0.89783523665806486</v>
      </c>
      <c r="Y29" s="18">
        <v>1.563436525</v>
      </c>
      <c r="Z29" s="18">
        <v>0</v>
      </c>
      <c r="AA29" s="18">
        <v>0.62187599640909896</v>
      </c>
      <c r="AB29" s="18">
        <v>0.95320987387450895</v>
      </c>
      <c r="AC29" s="18">
        <v>0.54573713244625199</v>
      </c>
      <c r="AD29" s="18">
        <v>0.855154889389379</v>
      </c>
      <c r="AE29" s="18"/>
      <c r="AF29" s="19"/>
      <c r="AH29" s="27">
        <f>IF(VLOOKUP(C29,y_HC!$B$3:$G$581,6,0)&gt;$AH$1,1,0)</f>
        <v>0</v>
      </c>
      <c r="AI29">
        <f>VLOOKUP(C29,y_HC!$B$3:$G$581,6,0)</f>
        <v>3.859365615254351E-3</v>
      </c>
      <c r="AL29" t="s">
        <v>25</v>
      </c>
      <c r="AM29">
        <v>23.539102199999999</v>
      </c>
      <c r="AN29">
        <v>1.563436525</v>
      </c>
      <c r="AO29">
        <v>0.28966199100000001</v>
      </c>
      <c r="AP29">
        <v>0.14335963400000001</v>
      </c>
      <c r="AQ29">
        <v>3.0179654E-2</v>
      </c>
    </row>
    <row r="30" spans="2:43">
      <c r="B30" t="str">
        <f>VLOOKUP(C30,eft_features_HC!$B$3:$C$2032,2,0)</f>
        <v>Vanguard Intermediate-Term Bond ETF</v>
      </c>
      <c r="C30" t="s">
        <v>26</v>
      </c>
      <c r="D30" s="15">
        <f>VLOOKUP($C30,eft_features_HC!$B$3:$W$2032,X_y!D$1,0)</f>
        <v>3</v>
      </c>
      <c r="E30" s="16">
        <f>VLOOKUP($C30,eft_features_HC!$B$3:$W$2032,X_y!E$1,0)</f>
        <v>6.9999999999999993E-2</v>
      </c>
      <c r="F30" s="16">
        <f>VLOOKUP($C30,eft_features_HC!$B$3:$W$2032,X_y!F$1,0)</f>
        <v>14550000000</v>
      </c>
      <c r="G30" s="16">
        <f>VLOOKUP($C30,eft_features_HC!$B$3:$W$2032,X_y!G$1,0)</f>
        <v>2</v>
      </c>
      <c r="H30" s="16">
        <f>VLOOKUP($C30,eft_features_HC!$B$3:$W$2032,X_y!H$1,0)</f>
        <v>1</v>
      </c>
      <c r="I30" s="16">
        <f>VLOOKUP($C30,eft_features_HC!$B$3:$W$2032,X_y!I$1,0)</f>
        <v>1</v>
      </c>
      <c r="J30" s="16">
        <f>VLOOKUP($C30,eft_features_HC!$B$3:$W$2032,X_y!J$1,0)</f>
        <v>7</v>
      </c>
      <c r="K30" s="16">
        <f>VLOOKUP($C30,eft_features_HC!$B$3:$W$2032,X_y!K$1,0)</f>
        <v>3</v>
      </c>
      <c r="L30" s="16">
        <f>VLOOKUP($C30,eft_features_HC!$B$3:$W$2032,X_y!L$1,0)</f>
        <v>7</v>
      </c>
      <c r="M30" s="16">
        <f>VLOOKUP($C30,eft_features_HC!$B$3:$W$2032,X_y!M$1,0)</f>
        <v>1</v>
      </c>
      <c r="N30" s="16">
        <f>VLOOKUP($C30,eft_features_HC!$B$3:$W$2032,X_y!N$1,0)</f>
        <v>1</v>
      </c>
      <c r="O30" s="16">
        <f>VLOOKUP($C30,eft_features_HC!$B$3:$W$2032,X_y!O$1,0)</f>
        <v>1</v>
      </c>
      <c r="P30" s="16">
        <f>VLOOKUP($C30,eft_features_HC!$B$3:$W$2032,X_y!P$1,0)</f>
        <v>4</v>
      </c>
      <c r="Q30" s="16">
        <f>VLOOKUP($C30,eft_features_HC!$B$3:$W$2032,X_y!Q$1,0)</f>
        <v>3</v>
      </c>
      <c r="R30" s="16">
        <f>VLOOKUP($C30,eft_features_HC!$B$3:$W$2032,X_y!R$1,0)</f>
        <v>1</v>
      </c>
      <c r="S30" s="17">
        <f>VLOOKUP($C30,ret_features_HC_transpose!$B$3:$W$2032,X_y!S$1,0)</f>
        <v>-1.2647554756401447E-2</v>
      </c>
      <c r="T30" s="17">
        <f>VLOOKUP($C30,ret_features_HC_transpose!$B$3:$W$2032,X_y!T$1,0)</f>
        <v>-1.5493634720815996E-2</v>
      </c>
      <c r="U30" s="17">
        <f>VLOOKUP($C30,ret_features_HC_transpose!$B$3:$W$2032,X_y!U$1,0)</f>
        <v>-4.6144514430849215E-3</v>
      </c>
      <c r="V30" s="17">
        <f>VLOOKUP($C30,ret_features_HC_transpose!$B$3:$W$2032,X_y!V$1,0)</f>
        <v>-6.6507232530943261E-2</v>
      </c>
      <c r="W30" s="17">
        <f>VLOOKUP($C30,ret_features_HC_transpose!$B$3:$W$2032,X_y!W$1,0)</f>
        <v>-5.7382704481277913E-2</v>
      </c>
      <c r="X30" s="17">
        <f>VLOOKUP($C30,ret_features_HC_transpose!$B$3:$W$2032,X_y!X$1,0)</f>
        <v>-6.3037946985902149E-3</v>
      </c>
      <c r="Y30" s="18">
        <v>1.337551567</v>
      </c>
      <c r="Z30" s="18">
        <v>5.3230071131464499E-3</v>
      </c>
      <c r="AA30" s="18">
        <v>2.9360620890540898E-2</v>
      </c>
      <c r="AB30" s="18">
        <v>0.62152002192737799</v>
      </c>
      <c r="AC30" s="18">
        <v>0.41115888038805498</v>
      </c>
      <c r="AD30" s="18">
        <v>0.481909345500241</v>
      </c>
      <c r="AE30" s="18"/>
      <c r="AF30" s="19"/>
      <c r="AH30" s="27">
        <f>IF(VLOOKUP(C30,y_HC!$B$3:$G$581,6,0)&gt;$AH$1,1,0)</f>
        <v>0</v>
      </c>
      <c r="AI30">
        <f>VLOOKUP(C30,y_HC!$B$3:$G$581,6,0)</f>
        <v>1.9549837550446758E-2</v>
      </c>
      <c r="AL30" t="s">
        <v>26</v>
      </c>
      <c r="AM30">
        <v>2.7540553480000001</v>
      </c>
      <c r="AN30">
        <v>1.337551567</v>
      </c>
      <c r="AO30">
        <v>0.54607149300000002</v>
      </c>
      <c r="AP30">
        <v>0.264983423</v>
      </c>
      <c r="AQ30">
        <v>9.7923913000000001E-2</v>
      </c>
    </row>
    <row r="31" spans="2:43">
      <c r="B31" t="str">
        <f>VLOOKUP(C31,eft_features_HC!$B$3:$C$2032,2,0)</f>
        <v>VanEck Vectors Gaming ETF</v>
      </c>
      <c r="C31" t="s">
        <v>27</v>
      </c>
      <c r="D31" s="15">
        <f>VLOOKUP($C31,eft_features_HC!$B$3:$W$2032,X_y!D$1,0)</f>
        <v>9</v>
      </c>
      <c r="E31" s="16">
        <f>VLOOKUP($C31,eft_features_HC!$B$3:$W$2032,X_y!E$1,0)</f>
        <v>0.67</v>
      </c>
      <c r="F31" s="16">
        <f>VLOOKUP($C31,eft_features_HC!$B$3:$W$2032,X_y!F$1,0)</f>
        <v>23070000</v>
      </c>
      <c r="G31" s="16">
        <f>VLOOKUP($C31,eft_features_HC!$B$3:$W$2032,X_y!G$1,0)</f>
        <v>1</v>
      </c>
      <c r="H31" s="16">
        <f>VLOOKUP($C31,eft_features_HC!$B$3:$W$2032,X_y!H$1,0)</f>
        <v>1</v>
      </c>
      <c r="I31" s="16">
        <f>VLOOKUP($C31,eft_features_HC!$B$3:$W$2032,X_y!I$1,0)</f>
        <v>4</v>
      </c>
      <c r="J31" s="16">
        <f>VLOOKUP($C31,eft_features_HC!$B$3:$W$2032,X_y!J$1,0)</f>
        <v>5</v>
      </c>
      <c r="K31" s="16">
        <f>VLOOKUP($C31,eft_features_HC!$B$3:$W$2032,X_y!K$1,0)</f>
        <v>17</v>
      </c>
      <c r="L31" s="16">
        <f>VLOOKUP($C31,eft_features_HC!$B$3:$W$2032,X_y!L$1,0)</f>
        <v>77</v>
      </c>
      <c r="M31" s="16">
        <f>VLOOKUP($C31,eft_features_HC!$B$3:$W$2032,X_y!M$1,0)</f>
        <v>1</v>
      </c>
      <c r="N31" s="16">
        <f>VLOOKUP($C31,eft_features_HC!$B$3:$W$2032,X_y!N$1,0)</f>
        <v>1</v>
      </c>
      <c r="O31" s="16">
        <f>VLOOKUP($C31,eft_features_HC!$B$3:$W$2032,X_y!O$1,0)</f>
        <v>1</v>
      </c>
      <c r="P31" s="16">
        <f>VLOOKUP($C31,eft_features_HC!$B$3:$W$2032,X_y!P$1,0)</f>
        <v>2</v>
      </c>
      <c r="Q31" s="16">
        <f>VLOOKUP($C31,eft_features_HC!$B$3:$W$2032,X_y!Q$1,0)</f>
        <v>1</v>
      </c>
      <c r="R31" s="16">
        <f>VLOOKUP($C31,eft_features_HC!$B$3:$W$2032,X_y!R$1,0)</f>
        <v>1</v>
      </c>
      <c r="S31" s="17">
        <f>VLOOKUP($C31,ret_features_HC_transpose!$B$3:$W$2032,X_y!S$1,0)</f>
        <v>3.2634032431931859E-2</v>
      </c>
      <c r="T31" s="17">
        <f>VLOOKUP($C31,ret_features_HC_transpose!$B$3:$W$2032,X_y!T$1,0)</f>
        <v>9.7213620585228089E-2</v>
      </c>
      <c r="U31" s="17">
        <f>VLOOKUP($C31,ret_features_HC_transpose!$B$3:$W$2032,X_y!U$1,0)</f>
        <v>0.31519049646650532</v>
      </c>
      <c r="V31" s="17">
        <f>VLOOKUP($C31,ret_features_HC_transpose!$B$3:$W$2032,X_y!V$1,0)</f>
        <v>0.42253143951055372</v>
      </c>
      <c r="W31" s="17">
        <f>VLOOKUP($C31,ret_features_HC_transpose!$B$3:$W$2032,X_y!W$1,0)</f>
        <v>0.771173450135062</v>
      </c>
      <c r="X31" s="17">
        <f>VLOOKUP($C31,ret_features_HC_transpose!$B$3:$W$2032,X_y!X$1,0)</f>
        <v>0.68842306099049111</v>
      </c>
      <c r="Y31" s="18">
        <v>3.6685838</v>
      </c>
      <c r="Z31" s="18">
        <v>0</v>
      </c>
      <c r="AA31" s="18">
        <v>0.51011482848897804</v>
      </c>
      <c r="AB31" s="18">
        <v>0.235789941573947</v>
      </c>
      <c r="AC31" s="18">
        <v>0.88771634336112204</v>
      </c>
      <c r="AD31" s="18">
        <v>2.2487467669001999</v>
      </c>
      <c r="AE31" s="18"/>
      <c r="AF31" s="19"/>
      <c r="AH31" s="27">
        <f>IF(VLOOKUP(C31,y_HC!$B$3:$G$581,6,0)&gt;$AH$1,1,0)</f>
        <v>0</v>
      </c>
      <c r="AI31">
        <f>VLOOKUP(C31,y_HC!$B$3:$G$581,6,0)</f>
        <v>-4.2089917546963312E-2</v>
      </c>
      <c r="AL31" t="s">
        <v>27</v>
      </c>
      <c r="AM31">
        <v>28.574582639999999</v>
      </c>
      <c r="AN31">
        <v>3.6685838</v>
      </c>
      <c r="AO31">
        <v>1.949233818</v>
      </c>
      <c r="AP31">
        <v>0.854086334</v>
      </c>
      <c r="AQ31">
        <v>0.43114343399999999</v>
      </c>
    </row>
    <row r="32" spans="2:43">
      <c r="B32" t="str">
        <f>VLOOKUP(C32,eft_features_HC!$B$3:$C$2032,2,0)</f>
        <v>iShares MSCI BRIC ETF</v>
      </c>
      <c r="C32" t="s">
        <v>28</v>
      </c>
      <c r="D32" s="15">
        <f>VLOOKUP($C32,eft_features_HC!$B$3:$W$2032,X_y!D$1,0)</f>
        <v>2</v>
      </c>
      <c r="E32" s="16">
        <f>VLOOKUP($C32,eft_features_HC!$B$3:$W$2032,X_y!E$1,0)</f>
        <v>0.72</v>
      </c>
      <c r="F32" s="16">
        <f>VLOOKUP($C32,eft_features_HC!$B$3:$W$2032,X_y!F$1,0)</f>
        <v>279330000</v>
      </c>
      <c r="G32" s="16">
        <f>VLOOKUP($C32,eft_features_HC!$B$3:$W$2032,X_y!G$1,0)</f>
        <v>1</v>
      </c>
      <c r="H32" s="16">
        <f>VLOOKUP($C32,eft_features_HC!$B$3:$W$2032,X_y!H$1,0)</f>
        <v>1</v>
      </c>
      <c r="I32" s="16">
        <f>VLOOKUP($C32,eft_features_HC!$B$3:$W$2032,X_y!I$1,0)</f>
        <v>3</v>
      </c>
      <c r="J32" s="16">
        <f>VLOOKUP($C32,eft_features_HC!$B$3:$W$2032,X_y!J$1,0)</f>
        <v>1</v>
      </c>
      <c r="K32" s="16">
        <f>VLOOKUP($C32,eft_features_HC!$B$3:$W$2032,X_y!K$1,0)</f>
        <v>2</v>
      </c>
      <c r="L32" s="16">
        <f>VLOOKUP($C32,eft_features_HC!$B$3:$W$2032,X_y!L$1,0)</f>
        <v>1</v>
      </c>
      <c r="M32" s="16">
        <f>VLOOKUP($C32,eft_features_HC!$B$3:$W$2032,X_y!M$1,0)</f>
        <v>1</v>
      </c>
      <c r="N32" s="16">
        <f>VLOOKUP($C32,eft_features_HC!$B$3:$W$2032,X_y!N$1,0)</f>
        <v>1</v>
      </c>
      <c r="O32" s="16">
        <f>VLOOKUP($C32,eft_features_HC!$B$3:$W$2032,X_y!O$1,0)</f>
        <v>1</v>
      </c>
      <c r="P32" s="16">
        <f>VLOOKUP($C32,eft_features_HC!$B$3:$W$2032,X_y!P$1,0)</f>
        <v>2</v>
      </c>
      <c r="Q32" s="16">
        <f>VLOOKUP($C32,eft_features_HC!$B$3:$W$2032,X_y!Q$1,0)</f>
        <v>1</v>
      </c>
      <c r="R32" s="16">
        <f>VLOOKUP($C32,eft_features_HC!$B$3:$W$2032,X_y!R$1,0)</f>
        <v>1</v>
      </c>
      <c r="S32" s="17">
        <f>VLOOKUP($C32,ret_features_HC_transpose!$B$3:$W$2032,X_y!S$1,0)</f>
        <v>-5.1015096598807652E-2</v>
      </c>
      <c r="T32" s="17">
        <f>VLOOKUP($C32,ret_features_HC_transpose!$B$3:$W$2032,X_y!T$1,0)</f>
        <v>-4.504976317089826E-2</v>
      </c>
      <c r="U32" s="17">
        <f>VLOOKUP($C32,ret_features_HC_transpose!$B$3:$W$2032,X_y!U$1,0)</f>
        <v>0.1021765431747339</v>
      </c>
      <c r="V32" s="17">
        <f>VLOOKUP($C32,ret_features_HC_transpose!$B$3:$W$2032,X_y!V$1,0)</f>
        <v>-0.13169802256549845</v>
      </c>
      <c r="W32" s="17">
        <f>VLOOKUP($C32,ret_features_HC_transpose!$B$3:$W$2032,X_y!W$1,0)</f>
        <v>-1.4061656530087951E-2</v>
      </c>
      <c r="X32" s="17">
        <f>VLOOKUP($C32,ret_features_HC_transpose!$B$3:$W$2032,X_y!X$1,0)</f>
        <v>-0.25790234472502516</v>
      </c>
      <c r="Y32" s="18">
        <v>4.4189746660000004</v>
      </c>
      <c r="Z32" s="18">
        <v>0.20677773155374701</v>
      </c>
      <c r="AA32" s="18">
        <v>0.62047196261835802</v>
      </c>
      <c r="AB32" s="18">
        <v>0.56887983570701595</v>
      </c>
      <c r="AC32" s="18">
        <v>2.7465703574015201</v>
      </c>
      <c r="AD32" s="18">
        <v>4.6586627743170403</v>
      </c>
      <c r="AE32" s="18"/>
      <c r="AF32" s="19"/>
      <c r="AH32" s="27">
        <f>IF(VLOOKUP(C32,y_HC!$B$3:$G$581,6,0)&gt;$AH$1,1,0)</f>
        <v>0</v>
      </c>
      <c r="AI32">
        <f>VLOOKUP(C32,y_HC!$B$3:$G$581,6,0)</f>
        <v>1.4262203113400207E-2</v>
      </c>
      <c r="AL32" t="s">
        <v>28</v>
      </c>
      <c r="AM32">
        <v>10.571613080000001</v>
      </c>
      <c r="AN32">
        <v>4.4189746660000004</v>
      </c>
      <c r="AO32">
        <v>2.3082974429999998</v>
      </c>
      <c r="AP32">
        <v>1.59620367</v>
      </c>
      <c r="AQ32">
        <v>0.78181452600000001</v>
      </c>
    </row>
    <row r="33" spans="2:43">
      <c r="B33" t="str">
        <f>VLOOKUP(C33,eft_features_HC!$B$3:$C$2032,2,0)</f>
        <v>Vanguard Long-Term Bond ETF</v>
      </c>
      <c r="C33" t="s">
        <v>29</v>
      </c>
      <c r="D33" s="15">
        <f>VLOOKUP($C33,eft_features_HC!$B$3:$W$2032,X_y!D$1,0)</f>
        <v>3</v>
      </c>
      <c r="E33" s="16">
        <f>VLOOKUP($C33,eft_features_HC!$B$3:$W$2032,X_y!E$1,0)</f>
        <v>6.9999999999999993E-2</v>
      </c>
      <c r="F33" s="16">
        <f>VLOOKUP($C33,eft_features_HC!$B$3:$W$2032,X_y!F$1,0)</f>
        <v>2230000000</v>
      </c>
      <c r="G33" s="16">
        <f>VLOOKUP($C33,eft_features_HC!$B$3:$W$2032,X_y!G$1,0)</f>
        <v>2</v>
      </c>
      <c r="H33" s="16">
        <f>VLOOKUP($C33,eft_features_HC!$B$3:$W$2032,X_y!H$1,0)</f>
        <v>1</v>
      </c>
      <c r="I33" s="16">
        <f>VLOOKUP($C33,eft_features_HC!$B$3:$W$2032,X_y!I$1,0)</f>
        <v>1</v>
      </c>
      <c r="J33" s="16">
        <f>VLOOKUP($C33,eft_features_HC!$B$3:$W$2032,X_y!J$1,0)</f>
        <v>7</v>
      </c>
      <c r="K33" s="16">
        <f>VLOOKUP($C33,eft_features_HC!$B$3:$W$2032,X_y!K$1,0)</f>
        <v>3</v>
      </c>
      <c r="L33" s="16">
        <f>VLOOKUP($C33,eft_features_HC!$B$3:$W$2032,X_y!L$1,0)</f>
        <v>9</v>
      </c>
      <c r="M33" s="16">
        <f>VLOOKUP($C33,eft_features_HC!$B$3:$W$2032,X_y!M$1,0)</f>
        <v>1</v>
      </c>
      <c r="N33" s="16">
        <f>VLOOKUP($C33,eft_features_HC!$B$3:$W$2032,X_y!N$1,0)</f>
        <v>1</v>
      </c>
      <c r="O33" s="16">
        <f>VLOOKUP($C33,eft_features_HC!$B$3:$W$2032,X_y!O$1,0)</f>
        <v>1</v>
      </c>
      <c r="P33" s="16">
        <f>VLOOKUP($C33,eft_features_HC!$B$3:$W$2032,X_y!P$1,0)</f>
        <v>4</v>
      </c>
      <c r="Q33" s="16">
        <f>VLOOKUP($C33,eft_features_HC!$B$3:$W$2032,X_y!Q$1,0)</f>
        <v>3</v>
      </c>
      <c r="R33" s="16">
        <f>VLOOKUP($C33,eft_features_HC!$B$3:$W$2032,X_y!R$1,0)</f>
        <v>1</v>
      </c>
      <c r="S33" s="17">
        <f>VLOOKUP($C33,ret_features_HC_transpose!$B$3:$W$2032,X_y!S$1,0)</f>
        <v>3.3616531829758767E-3</v>
      </c>
      <c r="T33" s="17">
        <f>VLOOKUP($C33,ret_features_HC_transpose!$B$3:$W$2032,X_y!T$1,0)</f>
        <v>-8.336353757354753E-3</v>
      </c>
      <c r="U33" s="17">
        <f>VLOOKUP($C33,ret_features_HC_transpose!$B$3:$W$2032,X_y!U$1,0)</f>
        <v>-1.4054052033412257E-2</v>
      </c>
      <c r="V33" s="17">
        <f>VLOOKUP($C33,ret_features_HC_transpose!$B$3:$W$2032,X_y!V$1,0)</f>
        <v>-0.11226476272395736</v>
      </c>
      <c r="W33" s="17">
        <f>VLOOKUP($C33,ret_features_HC_transpose!$B$3:$W$2032,X_y!W$1,0)</f>
        <v>-0.10029595363661925</v>
      </c>
      <c r="X33" s="17">
        <f>VLOOKUP($C33,ret_features_HC_transpose!$B$3:$W$2032,X_y!X$1,0)</f>
        <v>3.7805033397338539E-2</v>
      </c>
      <c r="Y33" s="18">
        <v>2.114469471</v>
      </c>
      <c r="Z33" s="18">
        <v>4.41944931042089E-2</v>
      </c>
      <c r="AA33" s="18">
        <v>0.18878526671446799</v>
      </c>
      <c r="AB33" s="18">
        <v>1.16587082357603</v>
      </c>
      <c r="AC33" s="18">
        <v>0.53714330482023998</v>
      </c>
      <c r="AD33" s="18">
        <v>1.06330651097771</v>
      </c>
      <c r="AE33" s="18"/>
      <c r="AF33" s="19"/>
      <c r="AH33" s="27">
        <f>IF(VLOOKUP(C33,y_HC!$B$3:$G$581,6,0)&gt;$AH$1,1,0)</f>
        <v>1</v>
      </c>
      <c r="AI33">
        <f>VLOOKUP(C33,y_HC!$B$3:$G$581,6,0)</f>
        <v>6.5774244686336025E-2</v>
      </c>
      <c r="AL33" t="s">
        <v>29</v>
      </c>
      <c r="AM33">
        <v>6.7967910529999997</v>
      </c>
      <c r="AN33">
        <v>2.114469471</v>
      </c>
      <c r="AO33">
        <v>0.77561886599999996</v>
      </c>
      <c r="AP33">
        <v>0.31521077400000003</v>
      </c>
      <c r="AQ33">
        <v>0.158642062</v>
      </c>
    </row>
    <row r="34" spans="2:43">
      <c r="B34" t="str">
        <f>VLOOKUP(C34,eft_features_HC!$B$3:$C$2032,2,0)</f>
        <v>Vanguard Total Bond Market ETF</v>
      </c>
      <c r="C34" t="s">
        <v>30</v>
      </c>
      <c r="D34" s="15">
        <f>VLOOKUP($C34,eft_features_HC!$B$3:$W$2032,X_y!D$1,0)</f>
        <v>3</v>
      </c>
      <c r="E34" s="16">
        <f>VLOOKUP($C34,eft_features_HC!$B$3:$W$2032,X_y!E$1,0)</f>
        <v>0.05</v>
      </c>
      <c r="F34" s="16">
        <f>VLOOKUP($C34,eft_features_HC!$B$3:$W$2032,X_y!F$1,0)</f>
        <v>35730000000</v>
      </c>
      <c r="G34" s="16">
        <f>VLOOKUP($C34,eft_features_HC!$B$3:$W$2032,X_y!G$1,0)</f>
        <v>2</v>
      </c>
      <c r="H34" s="16">
        <f>VLOOKUP($C34,eft_features_HC!$B$3:$W$2032,X_y!H$1,0)</f>
        <v>1</v>
      </c>
      <c r="I34" s="16">
        <f>VLOOKUP($C34,eft_features_HC!$B$3:$W$2032,X_y!I$1,0)</f>
        <v>1</v>
      </c>
      <c r="J34" s="16">
        <f>VLOOKUP($C34,eft_features_HC!$B$3:$W$2032,X_y!J$1,0)</f>
        <v>2</v>
      </c>
      <c r="K34" s="16">
        <f>VLOOKUP($C34,eft_features_HC!$B$3:$W$2032,X_y!K$1,0)</f>
        <v>3</v>
      </c>
      <c r="L34" s="16">
        <f>VLOOKUP($C34,eft_features_HC!$B$3:$W$2032,X_y!L$1,0)</f>
        <v>2</v>
      </c>
      <c r="M34" s="16">
        <f>VLOOKUP($C34,eft_features_HC!$B$3:$W$2032,X_y!M$1,0)</f>
        <v>1</v>
      </c>
      <c r="N34" s="16">
        <f>VLOOKUP($C34,eft_features_HC!$B$3:$W$2032,X_y!N$1,0)</f>
        <v>1</v>
      </c>
      <c r="O34" s="16">
        <f>VLOOKUP($C34,eft_features_HC!$B$3:$W$2032,X_y!O$1,0)</f>
        <v>1</v>
      </c>
      <c r="P34" s="16">
        <f>VLOOKUP($C34,eft_features_HC!$B$3:$W$2032,X_y!P$1,0)</f>
        <v>4</v>
      </c>
      <c r="Q34" s="16">
        <f>VLOOKUP($C34,eft_features_HC!$B$3:$W$2032,X_y!Q$1,0)</f>
        <v>3</v>
      </c>
      <c r="R34" s="16">
        <f>VLOOKUP($C34,eft_features_HC!$B$3:$W$2032,X_y!R$1,0)</f>
        <v>1</v>
      </c>
      <c r="S34" s="17">
        <f>VLOOKUP($C34,ret_features_HC_transpose!$B$3:$W$2032,X_y!S$1,0)</f>
        <v>-3.8538035022595007E-3</v>
      </c>
      <c r="T34" s="17">
        <f>VLOOKUP($C34,ret_features_HC_transpose!$B$3:$W$2032,X_y!T$1,0)</f>
        <v>-6.4476115259218814E-3</v>
      </c>
      <c r="U34" s="17">
        <f>VLOOKUP($C34,ret_features_HC_transpose!$B$3:$W$2032,X_y!U$1,0)</f>
        <v>2.7530983481869331E-3</v>
      </c>
      <c r="V34" s="17">
        <f>VLOOKUP($C34,ret_features_HC_transpose!$B$3:$W$2032,X_y!V$1,0)</f>
        <v>-4.3566483480315332E-2</v>
      </c>
      <c r="W34" s="17">
        <f>VLOOKUP($C34,ret_features_HC_transpose!$B$3:$W$2032,X_y!W$1,0)</f>
        <v>-3.8516915817007336E-2</v>
      </c>
      <c r="X34" s="17">
        <f>VLOOKUP($C34,ret_features_HC_transpose!$B$3:$W$2032,X_y!X$1,0)</f>
        <v>-1.7441123173369544E-3</v>
      </c>
      <c r="Y34" s="18">
        <v>0.77977702699999996</v>
      </c>
      <c r="Z34" s="18">
        <v>1.60005221044075E-2</v>
      </c>
      <c r="AA34" s="18">
        <v>4.2891534471784599E-2</v>
      </c>
      <c r="AB34" s="18">
        <v>0.45806784315799998</v>
      </c>
      <c r="AC34" s="18">
        <v>0.31602599262176401</v>
      </c>
      <c r="AD34" s="18">
        <v>0.34713081845194399</v>
      </c>
      <c r="AE34" s="18"/>
      <c r="AF34" s="19"/>
      <c r="AH34" s="27">
        <f>IF(VLOOKUP(C34,y_HC!$B$3:$G$581,6,0)&gt;$AH$1,1,0)</f>
        <v>0</v>
      </c>
      <c r="AI34">
        <f>VLOOKUP(C34,y_HC!$B$3:$G$581,6,0)</f>
        <v>1.5381256635934926E-2</v>
      </c>
      <c r="AL34" t="s">
        <v>30</v>
      </c>
      <c r="AM34">
        <v>1.800066366</v>
      </c>
      <c r="AN34">
        <v>0.77977702699999996</v>
      </c>
      <c r="AO34">
        <v>0.40571977300000001</v>
      </c>
      <c r="AP34">
        <v>0.19416666199999999</v>
      </c>
      <c r="AQ34">
        <v>8.4634595000000007E-2</v>
      </c>
    </row>
    <row r="35" spans="2:43">
      <c r="B35" t="str">
        <f>VLOOKUP(C35,eft_features_HC!$B$3:$C$2032,2,0)</f>
        <v>United States Brent Oil Fund LP</v>
      </c>
      <c r="C35" t="s">
        <v>31</v>
      </c>
      <c r="D35" s="15">
        <f>VLOOKUP($C35,eft_features_HC!$B$3:$W$2032,X_y!D$1,0)</f>
        <v>17</v>
      </c>
      <c r="E35" s="16">
        <f>VLOOKUP($C35,eft_features_HC!$B$3:$W$2032,X_y!E$1,0)</f>
        <v>0.89</v>
      </c>
      <c r="F35" s="16">
        <f>VLOOKUP($C35,eft_features_HC!$B$3:$W$2032,X_y!F$1,0)</f>
        <v>97740000</v>
      </c>
      <c r="G35" s="16">
        <f>VLOOKUP($C35,eft_features_HC!$B$3:$W$2032,X_y!G$1,0)</f>
        <v>3</v>
      </c>
      <c r="H35" s="16">
        <f>VLOOKUP($C35,eft_features_HC!$B$3:$W$2032,X_y!H$1,0)</f>
        <v>1</v>
      </c>
      <c r="I35" s="16">
        <f>VLOOKUP($C35,eft_features_HC!$B$3:$W$2032,X_y!I$1,0)</f>
        <v>4</v>
      </c>
      <c r="J35" s="16">
        <f>VLOOKUP($C35,eft_features_HC!$B$3:$W$2032,X_y!J$1,0)</f>
        <v>11</v>
      </c>
      <c r="K35" s="16">
        <f>VLOOKUP($C35,eft_features_HC!$B$3:$W$2032,X_y!K$1,0)</f>
        <v>28</v>
      </c>
      <c r="L35" s="16">
        <f>VLOOKUP($C35,eft_features_HC!$B$3:$W$2032,X_y!L$1,0)</f>
        <v>19</v>
      </c>
      <c r="M35" s="16">
        <f>VLOOKUP($C35,eft_features_HC!$B$3:$W$2032,X_y!M$1,0)</f>
        <v>1</v>
      </c>
      <c r="N35" s="16">
        <f>VLOOKUP($C35,eft_features_HC!$B$3:$W$2032,X_y!N$1,0)</f>
        <v>1</v>
      </c>
      <c r="O35" s="16">
        <f>VLOOKUP($C35,eft_features_HC!$B$3:$W$2032,X_y!O$1,0)</f>
        <v>1</v>
      </c>
      <c r="P35" s="16">
        <f>VLOOKUP($C35,eft_features_HC!$B$3:$W$2032,X_y!P$1,0)</f>
        <v>6</v>
      </c>
      <c r="Q35" s="16">
        <f>VLOOKUP($C35,eft_features_HC!$B$3:$W$2032,X_y!Q$1,0)</f>
        <v>5</v>
      </c>
      <c r="R35" s="16">
        <f>VLOOKUP($C35,eft_features_HC!$B$3:$W$2032,X_y!R$1,0)</f>
        <v>1</v>
      </c>
      <c r="S35" s="17">
        <f>VLOOKUP($C35,ret_features_HC_transpose!$B$3:$W$2032,X_y!S$1,0)</f>
        <v>-3.9099795966347051E-2</v>
      </c>
      <c r="T35" s="17">
        <f>VLOOKUP($C35,ret_features_HC_transpose!$B$3:$W$2032,X_y!T$1,0)</f>
        <v>-1.1228071267936235E-2</v>
      </c>
      <c r="U35" s="17">
        <f>VLOOKUP($C35,ret_features_HC_transpose!$B$3:$W$2032,X_y!U$1,0)</f>
        <v>3.4128438412530215E-2</v>
      </c>
      <c r="V35" s="17">
        <f>VLOOKUP($C35,ret_features_HC_transpose!$B$3:$W$2032,X_y!V$1,0)</f>
        <v>2.984528887447091E-2</v>
      </c>
      <c r="W35" s="17">
        <f>VLOOKUP($C35,ret_features_HC_transpose!$B$3:$W$2032,X_y!W$1,0)</f>
        <v>7.2162330061511293E-2</v>
      </c>
      <c r="X35" s="17">
        <f>VLOOKUP($C35,ret_features_HC_transpose!$B$3:$W$2032,X_y!X$1,0)</f>
        <v>0.35372297787243667</v>
      </c>
      <c r="Y35" s="18">
        <v>7.1387662250000004</v>
      </c>
      <c r="Z35" s="18">
        <v>0.38482166548713398</v>
      </c>
      <c r="AA35" s="18">
        <v>1.12356030503339</v>
      </c>
      <c r="AB35" s="18">
        <v>1.42597582911944</v>
      </c>
      <c r="AC35" s="18">
        <v>3.77476860366709</v>
      </c>
      <c r="AD35" s="18">
        <v>7.2115349021686503</v>
      </c>
      <c r="AE35" s="18"/>
      <c r="AF35" s="19"/>
      <c r="AH35" s="27">
        <f>IF(VLOOKUP(C35,y_HC!$B$3:$G$581,6,0)&gt;$AH$1,1,0)</f>
        <v>0</v>
      </c>
      <c r="AI35">
        <f>VLOOKUP(C35,y_HC!$B$3:$G$581,6,0)</f>
        <v>2.3657439061145535E-2</v>
      </c>
      <c r="AL35" t="s">
        <v>31</v>
      </c>
      <c r="AM35">
        <v>18.664955509999999</v>
      </c>
      <c r="AN35">
        <v>7.1387662250000004</v>
      </c>
      <c r="AO35">
        <v>4.465344301</v>
      </c>
      <c r="AP35">
        <v>2.1326949719999999</v>
      </c>
      <c r="AQ35">
        <v>1.275021484</v>
      </c>
    </row>
    <row r="36" spans="2:43">
      <c r="B36" t="str">
        <f>VLOOKUP(C36,eft_features_HC!$B$3:$C$2032,2,0)</f>
        <v>Global X Brazil Consumer ETF</v>
      </c>
      <c r="C36" t="s">
        <v>32</v>
      </c>
      <c r="D36" s="15">
        <f>VLOOKUP($C36,eft_features_HC!$B$3:$W$2032,X_y!D$1,0)</f>
        <v>28</v>
      </c>
      <c r="E36" s="16">
        <f>VLOOKUP($C36,eft_features_HC!$B$3:$W$2032,X_y!E$1,0)</f>
        <v>0.77</v>
      </c>
      <c r="F36" s="16">
        <f>VLOOKUP($C36,eft_features_HC!$B$3:$W$2032,X_y!F$1,0)</f>
        <v>7430000</v>
      </c>
      <c r="G36" s="16">
        <f>VLOOKUP($C36,eft_features_HC!$B$3:$W$2032,X_y!G$1,0)</f>
        <v>1</v>
      </c>
      <c r="H36" s="16">
        <f>VLOOKUP($C36,eft_features_HC!$B$3:$W$2032,X_y!H$1,0)</f>
        <v>1</v>
      </c>
      <c r="I36" s="16">
        <f>VLOOKUP($C36,eft_features_HC!$B$3:$W$2032,X_y!I$1,0)</f>
        <v>8</v>
      </c>
      <c r="J36" s="16">
        <f>VLOOKUP($C36,eft_features_HC!$B$3:$W$2032,X_y!J$1,0)</f>
        <v>5</v>
      </c>
      <c r="K36" s="16">
        <f>VLOOKUP($C36,eft_features_HC!$B$3:$W$2032,X_y!K$1,0)</f>
        <v>26</v>
      </c>
      <c r="L36" s="16">
        <f>VLOOKUP($C36,eft_features_HC!$B$3:$W$2032,X_y!L$1,0)</f>
        <v>32</v>
      </c>
      <c r="M36" s="16">
        <f>VLOOKUP($C36,eft_features_HC!$B$3:$W$2032,X_y!M$1,0)</f>
        <v>1</v>
      </c>
      <c r="N36" s="16">
        <f>VLOOKUP($C36,eft_features_HC!$B$3:$W$2032,X_y!N$1,0)</f>
        <v>1</v>
      </c>
      <c r="O36" s="16">
        <f>VLOOKUP($C36,eft_features_HC!$B$3:$W$2032,X_y!O$1,0)</f>
        <v>1</v>
      </c>
      <c r="P36" s="16">
        <f>VLOOKUP($C36,eft_features_HC!$B$3:$W$2032,X_y!P$1,0)</f>
        <v>1</v>
      </c>
      <c r="Q36" s="16">
        <f>VLOOKUP($C36,eft_features_HC!$B$3:$W$2032,X_y!Q$1,0)</f>
        <v>1</v>
      </c>
      <c r="R36" s="16">
        <f>VLOOKUP($C36,eft_features_HC!$B$3:$W$2032,X_y!R$1,0)</f>
        <v>1</v>
      </c>
      <c r="S36" s="17">
        <f>VLOOKUP($C36,ret_features_HC_transpose!$B$3:$W$2032,X_y!S$1,0)</f>
        <v>-3.8608832041357122E-2</v>
      </c>
      <c r="T36" s="17">
        <f>VLOOKUP($C36,ret_features_HC_transpose!$B$3:$W$2032,X_y!T$1,0)</f>
        <v>-0.1229688259253463</v>
      </c>
      <c r="U36" s="17">
        <f>VLOOKUP($C36,ret_features_HC_transpose!$B$3:$W$2032,X_y!U$1,0)</f>
        <v>-3.0284301366453326E-2</v>
      </c>
      <c r="V36" s="17">
        <f>VLOOKUP($C36,ret_features_HC_transpose!$B$3:$W$2032,X_y!V$1,0)</f>
        <v>-0.23463041294850184</v>
      </c>
      <c r="W36" s="17">
        <f>VLOOKUP($C36,ret_features_HC_transpose!$B$3:$W$2032,X_y!W$1,0)</f>
        <v>2.0540905567801637E-2</v>
      </c>
      <c r="X36" s="17">
        <f>VLOOKUP($C36,ret_features_HC_transpose!$B$3:$W$2032,X_y!X$1,0)</f>
        <v>-0.23908826219956447</v>
      </c>
      <c r="Y36" s="18">
        <v>10.251959729999999</v>
      </c>
      <c r="Z36" s="18">
        <v>5.5217495804411702E-3</v>
      </c>
      <c r="AA36" s="18">
        <v>0.17889486933691301</v>
      </c>
      <c r="AB36" s="18">
        <v>1.13795046593106</v>
      </c>
      <c r="AC36" s="18">
        <v>2.20237457130425</v>
      </c>
      <c r="AD36" s="18">
        <v>5.0641042385443296</v>
      </c>
      <c r="AE36" s="18"/>
      <c r="AF36" s="19"/>
      <c r="AH36" s="27">
        <f>IF(VLOOKUP(C36,y_HC!$B$3:$G$581,6,0)&gt;$AH$1,1,0)</f>
        <v>1</v>
      </c>
      <c r="AI36">
        <f>VLOOKUP(C36,y_HC!$B$3:$G$581,6,0)</f>
        <v>4.8135755271912606E-2</v>
      </c>
      <c r="AL36" t="s">
        <v>32</v>
      </c>
      <c r="AM36">
        <v>11.69502891</v>
      </c>
      <c r="AN36">
        <v>10.251959729999999</v>
      </c>
      <c r="AO36">
        <v>4.9611427089999998</v>
      </c>
      <c r="AP36">
        <v>3.1455879250000001</v>
      </c>
      <c r="AQ36">
        <v>1.7677688650000001</v>
      </c>
    </row>
    <row r="37" spans="2:43">
      <c r="B37" t="str">
        <f>VLOOKUP(C37,eft_features_HC!$B$3:$C$2032,2,0)</f>
        <v>Global X Brazil Mid Cap ETF</v>
      </c>
      <c r="C37" t="s">
        <v>33</v>
      </c>
      <c r="D37" s="15">
        <f>VLOOKUP($C37,eft_features_HC!$B$3:$W$2032,X_y!D$1,0)</f>
        <v>28</v>
      </c>
      <c r="E37" s="16">
        <f>VLOOKUP($C37,eft_features_HC!$B$3:$W$2032,X_y!E$1,0)</f>
        <v>0.69</v>
      </c>
      <c r="F37" s="16">
        <f>VLOOKUP($C37,eft_features_HC!$B$3:$W$2032,X_y!F$1,0)</f>
        <v>5430000</v>
      </c>
      <c r="G37" s="16">
        <f>VLOOKUP($C37,eft_features_HC!$B$3:$W$2032,X_y!G$1,0)</f>
        <v>1</v>
      </c>
      <c r="H37" s="16">
        <f>VLOOKUP($C37,eft_features_HC!$B$3:$W$2032,X_y!H$1,0)</f>
        <v>1</v>
      </c>
      <c r="I37" s="16">
        <f>VLOOKUP($C37,eft_features_HC!$B$3:$W$2032,X_y!I$1,0)</f>
        <v>8</v>
      </c>
      <c r="J37" s="16">
        <f>VLOOKUP($C37,eft_features_HC!$B$3:$W$2032,X_y!J$1,0)</f>
        <v>1</v>
      </c>
      <c r="K37" s="16">
        <f>VLOOKUP($C37,eft_features_HC!$B$3:$W$2032,X_y!K$1,0)</f>
        <v>4</v>
      </c>
      <c r="L37" s="16">
        <f>VLOOKUP($C37,eft_features_HC!$B$3:$W$2032,X_y!L$1,0)</f>
        <v>1</v>
      </c>
      <c r="M37" s="16">
        <f>VLOOKUP($C37,eft_features_HC!$B$3:$W$2032,X_y!M$1,0)</f>
        <v>1</v>
      </c>
      <c r="N37" s="16">
        <f>VLOOKUP($C37,eft_features_HC!$B$3:$W$2032,X_y!N$1,0)</f>
        <v>1</v>
      </c>
      <c r="O37" s="16">
        <f>VLOOKUP($C37,eft_features_HC!$B$3:$W$2032,X_y!O$1,0)</f>
        <v>1</v>
      </c>
      <c r="P37" s="16">
        <f>VLOOKUP($C37,eft_features_HC!$B$3:$W$2032,X_y!P$1,0)</f>
        <v>2</v>
      </c>
      <c r="Q37" s="16">
        <f>VLOOKUP($C37,eft_features_HC!$B$3:$W$2032,X_y!Q$1,0)</f>
        <v>1</v>
      </c>
      <c r="R37" s="16">
        <f>VLOOKUP($C37,eft_features_HC!$B$3:$W$2032,X_y!R$1,0)</f>
        <v>1</v>
      </c>
      <c r="S37" s="17">
        <f>VLOOKUP($C37,ret_features_HC_transpose!$B$3:$W$2032,X_y!S$1,0)</f>
        <v>-6.961178036637472E-2</v>
      </c>
      <c r="T37" s="17">
        <f>VLOOKUP($C37,ret_features_HC_transpose!$B$3:$W$2032,X_y!T$1,0)</f>
        <v>-0.11226227538293276</v>
      </c>
      <c r="U37" s="17">
        <f>VLOOKUP($C37,ret_features_HC_transpose!$B$3:$W$2032,X_y!U$1,0)</f>
        <v>8.0000408687075364E-4</v>
      </c>
      <c r="V37" s="17">
        <f>VLOOKUP($C37,ret_features_HC_transpose!$B$3:$W$2032,X_y!V$1,0)</f>
        <v>-0.21463996130386043</v>
      </c>
      <c r="W37" s="17">
        <f>VLOOKUP($C37,ret_features_HC_transpose!$B$3:$W$2032,X_y!W$1,0)</f>
        <v>-0.14012935421424433</v>
      </c>
      <c r="X37" s="17">
        <f>VLOOKUP($C37,ret_features_HC_transpose!$B$3:$W$2032,X_y!X$1,0)</f>
        <v>-0.32341806111390681</v>
      </c>
      <c r="Y37" s="18">
        <v>7.0767969810000002</v>
      </c>
      <c r="Z37" s="18">
        <v>6.8274235042885597E-3</v>
      </c>
      <c r="AA37" s="18">
        <v>0.28466265917302702</v>
      </c>
      <c r="AB37" s="18">
        <v>1.09157356623984</v>
      </c>
      <c r="AC37" s="18">
        <v>2.79300635383259</v>
      </c>
      <c r="AD37" s="18">
        <v>3.9822332047315401</v>
      </c>
      <c r="AE37" s="18"/>
      <c r="AF37" s="19"/>
      <c r="AH37" s="27">
        <f>IF(VLOOKUP(C37,y_HC!$B$3:$G$581,6,0)&gt;$AH$1,1,0)</f>
        <v>0</v>
      </c>
      <c r="AI37">
        <f>VLOOKUP(C37,y_HC!$B$3:$G$581,6,0)</f>
        <v>2.9776180363286608E-2</v>
      </c>
      <c r="AL37" t="s">
        <v>33</v>
      </c>
      <c r="AM37">
        <v>11.311086599999999</v>
      </c>
      <c r="AN37">
        <v>7.0767969810000002</v>
      </c>
      <c r="AO37">
        <v>3.1247970129999998</v>
      </c>
      <c r="AP37">
        <v>1.651669952</v>
      </c>
      <c r="AQ37">
        <v>0.66570511099999996</v>
      </c>
    </row>
    <row r="38" spans="2:43">
      <c r="B38" t="str">
        <f>VLOOKUP(C38,eft_features_HC!$B$3:$C$2032,2,0)</f>
        <v>VanEck Vectors Brazil Small-Cap ETF</v>
      </c>
      <c r="C38" t="s">
        <v>34</v>
      </c>
      <c r="D38" s="15">
        <f>VLOOKUP($C38,eft_features_HC!$B$3:$W$2032,X_y!D$1,0)</f>
        <v>9</v>
      </c>
      <c r="E38" s="16">
        <f>VLOOKUP($C38,eft_features_HC!$B$3:$W$2032,X_y!E$1,0)</f>
        <v>0.6</v>
      </c>
      <c r="F38" s="16">
        <f>VLOOKUP($C38,eft_features_HC!$B$3:$W$2032,X_y!F$1,0)</f>
        <v>121320000</v>
      </c>
      <c r="G38" s="16">
        <f>VLOOKUP($C38,eft_features_HC!$B$3:$W$2032,X_y!G$1,0)</f>
        <v>1</v>
      </c>
      <c r="H38" s="16">
        <f>VLOOKUP($C38,eft_features_HC!$B$3:$W$2032,X_y!H$1,0)</f>
        <v>1</v>
      </c>
      <c r="I38" s="16">
        <f>VLOOKUP($C38,eft_features_HC!$B$3:$W$2032,X_y!I$1,0)</f>
        <v>8</v>
      </c>
      <c r="J38" s="16">
        <f>VLOOKUP($C38,eft_features_HC!$B$3:$W$2032,X_y!J$1,0)</f>
        <v>1</v>
      </c>
      <c r="K38" s="16">
        <f>VLOOKUP($C38,eft_features_HC!$B$3:$W$2032,X_y!K$1,0)</f>
        <v>5</v>
      </c>
      <c r="L38" s="16">
        <f>VLOOKUP($C38,eft_features_HC!$B$3:$W$2032,X_y!L$1,0)</f>
        <v>1</v>
      </c>
      <c r="M38" s="16">
        <f>VLOOKUP($C38,eft_features_HC!$B$3:$W$2032,X_y!M$1,0)</f>
        <v>1</v>
      </c>
      <c r="N38" s="16">
        <f>VLOOKUP($C38,eft_features_HC!$B$3:$W$2032,X_y!N$1,0)</f>
        <v>1</v>
      </c>
      <c r="O38" s="16">
        <f>VLOOKUP($C38,eft_features_HC!$B$3:$W$2032,X_y!O$1,0)</f>
        <v>1</v>
      </c>
      <c r="P38" s="16">
        <f>VLOOKUP($C38,eft_features_HC!$B$3:$W$2032,X_y!P$1,0)</f>
        <v>2</v>
      </c>
      <c r="Q38" s="16">
        <f>VLOOKUP($C38,eft_features_HC!$B$3:$W$2032,X_y!Q$1,0)</f>
        <v>1</v>
      </c>
      <c r="R38" s="16">
        <f>VLOOKUP($C38,eft_features_HC!$B$3:$W$2032,X_y!R$1,0)</f>
        <v>1</v>
      </c>
      <c r="S38" s="17">
        <f>VLOOKUP($C38,ret_features_HC_transpose!$B$3:$W$2032,X_y!S$1,0)</f>
        <v>-3.1291612116090994E-2</v>
      </c>
      <c r="T38" s="17">
        <f>VLOOKUP($C38,ret_features_HC_transpose!$B$3:$W$2032,X_y!T$1,0)</f>
        <v>-0.13675467236636474</v>
      </c>
      <c r="U38" s="17">
        <f>VLOOKUP($C38,ret_features_HC_transpose!$B$3:$W$2032,X_y!U$1,0)</f>
        <v>-2.0861373092792124E-2</v>
      </c>
      <c r="V38" s="17">
        <f>VLOOKUP($C38,ret_features_HC_transpose!$B$3:$W$2032,X_y!V$1,0)</f>
        <v>-0.32104684904529923</v>
      </c>
      <c r="W38" s="17">
        <f>VLOOKUP($C38,ret_features_HC_transpose!$B$3:$W$2032,X_y!W$1,0)</f>
        <v>-0.21095444998786217</v>
      </c>
      <c r="X38" s="17">
        <f>VLOOKUP($C38,ret_features_HC_transpose!$B$3:$W$2032,X_y!X$1,0)</f>
        <v>-0.49549237378159661</v>
      </c>
      <c r="Y38" s="18">
        <v>4.2048950669999998</v>
      </c>
      <c r="Z38" s="18">
        <v>1.4933458550259999E-2</v>
      </c>
      <c r="AA38" s="18">
        <v>0.173788338306854</v>
      </c>
      <c r="AB38" s="18">
        <v>0.90949069678476901</v>
      </c>
      <c r="AC38" s="18">
        <v>1.0455216290962701</v>
      </c>
      <c r="AD38" s="18">
        <v>3.9249304133446099</v>
      </c>
      <c r="AE38" s="18"/>
      <c r="AF38" s="19"/>
      <c r="AH38" s="27">
        <f>IF(VLOOKUP(C38,y_HC!$B$3:$G$581,6,0)&gt;$AH$1,1,0)</f>
        <v>0</v>
      </c>
      <c r="AI38">
        <f>VLOOKUP(C38,y_HC!$B$3:$G$581,6,0)</f>
        <v>7.7892332958970174E-3</v>
      </c>
      <c r="AL38" t="s">
        <v>34</v>
      </c>
      <c r="AM38">
        <v>17.617119710000001</v>
      </c>
      <c r="AN38">
        <v>4.2048950669999998</v>
      </c>
      <c r="AO38">
        <v>1.8698873460000001</v>
      </c>
      <c r="AP38">
        <v>0.65297883899999998</v>
      </c>
      <c r="AQ38">
        <v>0.42215976900000002</v>
      </c>
    </row>
    <row r="39" spans="2:43">
      <c r="B39" t="str">
        <f>VLOOKUP(C39,eft_features_HC!$B$3:$C$2032,2,0)</f>
        <v>SPDR Bloomberg Barclays International Treasury Bond ETF</v>
      </c>
      <c r="C39" t="s">
        <v>35</v>
      </c>
      <c r="D39" s="15">
        <f>VLOOKUP($C39,eft_features_HC!$B$3:$W$2032,X_y!D$1,0)</f>
        <v>1</v>
      </c>
      <c r="E39" s="16">
        <f>VLOOKUP($C39,eft_features_HC!$B$3:$W$2032,X_y!E$1,0)</f>
        <v>0.5</v>
      </c>
      <c r="F39" s="16">
        <f>VLOOKUP($C39,eft_features_HC!$B$3:$W$2032,X_y!F$1,0)</f>
        <v>1630000000</v>
      </c>
      <c r="G39" s="16">
        <f>VLOOKUP($C39,eft_features_HC!$B$3:$W$2032,X_y!G$1,0)</f>
        <v>2</v>
      </c>
      <c r="H39" s="16">
        <f>VLOOKUP($C39,eft_features_HC!$B$3:$W$2032,X_y!H$1,0)</f>
        <v>1</v>
      </c>
      <c r="I39" s="16">
        <f>VLOOKUP($C39,eft_features_HC!$B$3:$W$2032,X_y!I$1,0)</f>
        <v>5</v>
      </c>
      <c r="J39" s="16">
        <f>VLOOKUP($C39,eft_features_HC!$B$3:$W$2032,X_y!J$1,0)</f>
        <v>9</v>
      </c>
      <c r="K39" s="16">
        <f>VLOOKUP($C39,eft_features_HC!$B$3:$W$2032,X_y!K$1,0)</f>
        <v>3</v>
      </c>
      <c r="L39" s="16">
        <f>VLOOKUP($C39,eft_features_HC!$B$3:$W$2032,X_y!L$1,0)</f>
        <v>2</v>
      </c>
      <c r="M39" s="16">
        <f>VLOOKUP($C39,eft_features_HC!$B$3:$W$2032,X_y!M$1,0)</f>
        <v>1</v>
      </c>
      <c r="N39" s="16">
        <f>VLOOKUP($C39,eft_features_HC!$B$3:$W$2032,X_y!N$1,0)</f>
        <v>1</v>
      </c>
      <c r="O39" s="16">
        <f>VLOOKUP($C39,eft_features_HC!$B$3:$W$2032,X_y!O$1,0)</f>
        <v>1</v>
      </c>
      <c r="P39" s="16">
        <f>VLOOKUP($C39,eft_features_HC!$B$3:$W$2032,X_y!P$1,0)</f>
        <v>4</v>
      </c>
      <c r="Q39" s="16">
        <f>VLOOKUP($C39,eft_features_HC!$B$3:$W$2032,X_y!Q$1,0)</f>
        <v>3</v>
      </c>
      <c r="R39" s="16">
        <f>VLOOKUP($C39,eft_features_HC!$B$3:$W$2032,X_y!R$1,0)</f>
        <v>1</v>
      </c>
      <c r="S39" s="17">
        <f>VLOOKUP($C39,ret_features_HC_transpose!$B$3:$W$2032,X_y!S$1,0)</f>
        <v>-1.3613647779920801E-2</v>
      </c>
      <c r="T39" s="17">
        <f>VLOOKUP($C39,ret_features_HC_transpose!$B$3:$W$2032,X_y!T$1,0)</f>
        <v>-2.3208192917735682E-2</v>
      </c>
      <c r="U39" s="17">
        <f>VLOOKUP($C39,ret_features_HC_transpose!$B$3:$W$2032,X_y!U$1,0)</f>
        <v>3.2467532551875067E-2</v>
      </c>
      <c r="V39" s="17">
        <f>VLOOKUP($C39,ret_features_HC_transpose!$B$3:$W$2032,X_y!V$1,0)</f>
        <v>-4.7270306125458905E-2</v>
      </c>
      <c r="W39" s="17">
        <f>VLOOKUP($C39,ret_features_HC_transpose!$B$3:$W$2032,X_y!W$1,0)</f>
        <v>-1.1398964491904473E-2</v>
      </c>
      <c r="X39" s="17">
        <f>VLOOKUP($C39,ret_features_HC_transpose!$B$3:$W$2032,X_y!X$1,0)</f>
        <v>-2.0868968762899232E-2</v>
      </c>
      <c r="Y39" s="18">
        <v>2.0604195779999999</v>
      </c>
      <c r="Z39" s="18">
        <v>0</v>
      </c>
      <c r="AA39" s="18">
        <v>2.6423903342124699E-2</v>
      </c>
      <c r="AB39" s="18">
        <v>0.31543714437555298</v>
      </c>
      <c r="AC39" s="18">
        <v>1.45955015789511</v>
      </c>
      <c r="AD39" s="18">
        <v>1.48720538832473</v>
      </c>
      <c r="AE39" s="18"/>
      <c r="AF39" s="19"/>
      <c r="AH39" s="27">
        <f>IF(VLOOKUP(C39,y_HC!$B$3:$G$581,6,0)&gt;$AH$1,1,0)</f>
        <v>1</v>
      </c>
      <c r="AI39">
        <f>VLOOKUP(C39,y_HC!$B$3:$G$581,6,0)</f>
        <v>4.1622989733799576E-2</v>
      </c>
      <c r="AL39" t="s">
        <v>35</v>
      </c>
      <c r="AM39">
        <v>3.6656885469999998</v>
      </c>
      <c r="AN39">
        <v>2.0604195779999999</v>
      </c>
      <c r="AO39">
        <v>1.3325891860000001</v>
      </c>
      <c r="AP39">
        <v>0.75170491299999997</v>
      </c>
      <c r="AQ39">
        <v>0.51354656200000004</v>
      </c>
    </row>
    <row r="40" spans="2:43">
      <c r="B40" t="str">
        <f>VLOOKUP(C40,eft_features_HC!$B$3:$C$2032,2,0)</f>
        <v>SPDR Bloomberg Barclays Short Term International Treasury Bond ETF</v>
      </c>
      <c r="C40" t="s">
        <v>36</v>
      </c>
      <c r="D40" s="15">
        <f>VLOOKUP($C40,eft_features_HC!$B$3:$W$2032,X_y!D$1,0)</f>
        <v>1</v>
      </c>
      <c r="E40" s="16">
        <f>VLOOKUP($C40,eft_features_HC!$B$3:$W$2032,X_y!E$1,0)</f>
        <v>0.35000000000000003</v>
      </c>
      <c r="F40" s="16">
        <f>VLOOKUP($C40,eft_features_HC!$B$3:$W$2032,X_y!F$1,0)</f>
        <v>213450000</v>
      </c>
      <c r="G40" s="16">
        <f>VLOOKUP($C40,eft_features_HC!$B$3:$W$2032,X_y!G$1,0)</f>
        <v>2</v>
      </c>
      <c r="H40" s="16">
        <f>VLOOKUP($C40,eft_features_HC!$B$3:$W$2032,X_y!H$1,0)</f>
        <v>1</v>
      </c>
      <c r="I40" s="16">
        <f>VLOOKUP($C40,eft_features_HC!$B$3:$W$2032,X_y!I$1,0)</f>
        <v>5</v>
      </c>
      <c r="J40" s="16">
        <f>VLOOKUP($C40,eft_features_HC!$B$3:$W$2032,X_y!J$1,0)</f>
        <v>9</v>
      </c>
      <c r="K40" s="16">
        <f>VLOOKUP($C40,eft_features_HC!$B$3:$W$2032,X_y!K$1,0)</f>
        <v>3</v>
      </c>
      <c r="L40" s="16">
        <f>VLOOKUP($C40,eft_features_HC!$B$3:$W$2032,X_y!L$1,0)</f>
        <v>6</v>
      </c>
      <c r="M40" s="16">
        <f>VLOOKUP($C40,eft_features_HC!$B$3:$W$2032,X_y!M$1,0)</f>
        <v>1</v>
      </c>
      <c r="N40" s="16">
        <f>VLOOKUP($C40,eft_features_HC!$B$3:$W$2032,X_y!N$1,0)</f>
        <v>1</v>
      </c>
      <c r="O40" s="16">
        <f>VLOOKUP($C40,eft_features_HC!$B$3:$W$2032,X_y!O$1,0)</f>
        <v>1</v>
      </c>
      <c r="P40" s="16">
        <f>VLOOKUP($C40,eft_features_HC!$B$3:$W$2032,X_y!P$1,0)</f>
        <v>4</v>
      </c>
      <c r="Q40" s="16">
        <f>VLOOKUP($C40,eft_features_HC!$B$3:$W$2032,X_y!Q$1,0)</f>
        <v>3</v>
      </c>
      <c r="R40" s="16">
        <f>VLOOKUP($C40,eft_features_HC!$B$3:$W$2032,X_y!R$1,0)</f>
        <v>1</v>
      </c>
      <c r="S40" s="17">
        <f>VLOOKUP($C40,ret_features_HC_transpose!$B$3:$W$2032,X_y!S$1,0)</f>
        <v>-8.9310642309268218E-3</v>
      </c>
      <c r="T40" s="17">
        <f>VLOOKUP($C40,ret_features_HC_transpose!$B$3:$W$2032,X_y!T$1,0)</f>
        <v>-1.9331678067964986E-2</v>
      </c>
      <c r="U40" s="17">
        <f>VLOOKUP($C40,ret_features_HC_transpose!$B$3:$W$2032,X_y!U$1,0)</f>
        <v>3.2867944068897481E-2</v>
      </c>
      <c r="V40" s="17">
        <f>VLOOKUP($C40,ret_features_HC_transpose!$B$3:$W$2032,X_y!V$1,0)</f>
        <v>-2.5403730173729211E-2</v>
      </c>
      <c r="W40" s="17">
        <f>VLOOKUP($C40,ret_features_HC_transpose!$B$3:$W$2032,X_y!W$1,0)</f>
        <v>1.999800099281579E-4</v>
      </c>
      <c r="X40" s="17">
        <f>VLOOKUP($C40,ret_features_HC_transpose!$B$3:$W$2032,X_y!X$1,0)</f>
        <v>-4.0270272898952908E-2</v>
      </c>
      <c r="Y40" s="18">
        <v>1.981043672</v>
      </c>
      <c r="Z40" s="18">
        <v>0</v>
      </c>
      <c r="AA40" s="18">
        <v>5.1831679980482E-2</v>
      </c>
      <c r="AB40" s="18">
        <v>0.14596988750661299</v>
      </c>
      <c r="AC40" s="18">
        <v>1.5206647073623201</v>
      </c>
      <c r="AD40" s="18">
        <v>1.6302134157097401</v>
      </c>
      <c r="AE40" s="18"/>
      <c r="AF40" s="19"/>
      <c r="AH40" s="27">
        <f>IF(VLOOKUP(C40,y_HC!$B$3:$G$581,6,0)&gt;$AH$1,1,0)</f>
        <v>0</v>
      </c>
      <c r="AI40">
        <f>VLOOKUP(C40,y_HC!$B$3:$G$581,6,0)</f>
        <v>1.8727118382103114E-2</v>
      </c>
      <c r="AL40" t="s">
        <v>36</v>
      </c>
      <c r="AM40">
        <v>3.9541616359999998</v>
      </c>
      <c r="AN40">
        <v>1.981043672</v>
      </c>
      <c r="AO40">
        <v>0.92648413900000004</v>
      </c>
      <c r="AP40">
        <v>0.42108084000000001</v>
      </c>
      <c r="AQ40">
        <v>0.25484964399999999</v>
      </c>
    </row>
    <row r="41" spans="2:43">
      <c r="B41" t="str">
        <f>VLOOKUP(C41,eft_features_HC!$B$3:$C$2032,2,0)</f>
        <v>WisdomTree Brazilian Real Strategy Fund</v>
      </c>
      <c r="C41" t="s">
        <v>37</v>
      </c>
      <c r="D41" s="15">
        <f>VLOOKUP($C41,eft_features_HC!$B$3:$W$2032,X_y!D$1,0)</f>
        <v>8</v>
      </c>
      <c r="E41" s="16">
        <f>VLOOKUP($C41,eft_features_HC!$B$3:$W$2032,X_y!E$1,0)</f>
        <v>0.44999999999999996</v>
      </c>
      <c r="F41" s="16">
        <f>VLOOKUP($C41,eft_features_HC!$B$3:$W$2032,X_y!F$1,0)</f>
        <v>22900000</v>
      </c>
      <c r="G41" s="16">
        <f>VLOOKUP($C41,eft_features_HC!$B$3:$W$2032,X_y!G$1,0)</f>
        <v>6</v>
      </c>
      <c r="H41" s="16">
        <f>VLOOKUP($C41,eft_features_HC!$B$3:$W$2032,X_y!H$1,0)</f>
        <v>1</v>
      </c>
      <c r="I41" s="16">
        <f>VLOOKUP($C41,eft_features_HC!$B$3:$W$2032,X_y!I$1,0)</f>
        <v>8</v>
      </c>
      <c r="J41" s="16">
        <f>VLOOKUP($C41,eft_features_HC!$B$3:$W$2032,X_y!J$1,0)</f>
        <v>28</v>
      </c>
      <c r="K41" s="16">
        <f>VLOOKUP($C41,eft_features_HC!$B$3:$W$2032,X_y!K$1,0)</f>
        <v>63</v>
      </c>
      <c r="L41" s="16">
        <f>VLOOKUP($C41,eft_features_HC!$B$3:$W$2032,X_y!L$1,0)</f>
        <v>42</v>
      </c>
      <c r="M41" s="16">
        <f>VLOOKUP($C41,eft_features_HC!$B$3:$W$2032,X_y!M$1,0)</f>
        <v>1</v>
      </c>
      <c r="N41" s="16">
        <f>VLOOKUP($C41,eft_features_HC!$B$3:$W$2032,X_y!N$1,0)</f>
        <v>1</v>
      </c>
      <c r="O41" s="16">
        <f>VLOOKUP($C41,eft_features_HC!$B$3:$W$2032,X_y!O$1,0)</f>
        <v>1</v>
      </c>
      <c r="P41" s="16">
        <f>VLOOKUP($C41,eft_features_HC!$B$3:$W$2032,X_y!P$1,0)</f>
        <v>6</v>
      </c>
      <c r="Q41" s="16">
        <f>VLOOKUP($C41,eft_features_HC!$B$3:$W$2032,X_y!Q$1,0)</f>
        <v>5</v>
      </c>
      <c r="R41" s="16">
        <f>VLOOKUP($C41,eft_features_HC!$B$3:$W$2032,X_y!R$1,0)</f>
        <v>2</v>
      </c>
      <c r="S41" s="17">
        <f>VLOOKUP($C41,ret_features_HC_transpose!$B$3:$W$2032,X_y!S$1,0)</f>
        <v>-2.053063558614121E-2</v>
      </c>
      <c r="T41" s="17">
        <f>VLOOKUP($C41,ret_features_HC_transpose!$B$3:$W$2032,X_y!T$1,0)</f>
        <v>-5.5555554596384171E-2</v>
      </c>
      <c r="U41" s="17">
        <f>VLOOKUP($C41,ret_features_HC_transpose!$B$3:$W$2032,X_y!U$1,0)</f>
        <v>-1.7734552667839187E-2</v>
      </c>
      <c r="V41" s="17">
        <f>VLOOKUP($C41,ret_features_HC_transpose!$B$3:$W$2032,X_y!V$1,0)</f>
        <v>-9.6320542611634585E-2</v>
      </c>
      <c r="W41" s="17">
        <f>VLOOKUP($C41,ret_features_HC_transpose!$B$3:$W$2032,X_y!W$1,0)</f>
        <v>-0.12308477821045427</v>
      </c>
      <c r="X41" s="17">
        <f>VLOOKUP($C41,ret_features_HC_transpose!$B$3:$W$2032,X_y!X$1,0)</f>
        <v>-0.35329566546813185</v>
      </c>
      <c r="Y41" s="18">
        <v>2.2093415670000001</v>
      </c>
      <c r="Z41" s="18">
        <v>0.38271927130572803</v>
      </c>
      <c r="AA41" s="18">
        <v>0.189615763206534</v>
      </c>
      <c r="AB41" s="18">
        <v>0.824717862782126</v>
      </c>
      <c r="AC41" s="18">
        <v>1.5406094937311401</v>
      </c>
      <c r="AD41" s="18">
        <v>2.0281245075835299</v>
      </c>
      <c r="AE41" s="18"/>
      <c r="AF41" s="19"/>
      <c r="AH41" s="27">
        <f>IF(VLOOKUP(C41,y_HC!$B$3:$G$581,6,0)&gt;$AH$1,1,0)</f>
        <v>1</v>
      </c>
      <c r="AI41">
        <f>VLOOKUP(C41,y_HC!$B$3:$G$581,6,0)</f>
        <v>9.5515434886669803E-2</v>
      </c>
      <c r="AL41" t="s">
        <v>37</v>
      </c>
      <c r="AM41">
        <v>11.69299241</v>
      </c>
      <c r="AN41">
        <v>2.2093415670000001</v>
      </c>
      <c r="AO41">
        <v>0.64228838600000004</v>
      </c>
      <c r="AP41">
        <v>0.1225265</v>
      </c>
      <c r="AQ41">
        <v>4.0588803999999999E-2</v>
      </c>
    </row>
    <row r="42" spans="2:43">
      <c r="B42" t="str">
        <f>VLOOKUP(C42,eft_features_HC!$B$3:$C$2032,2,0)</f>
        <v>ProShares UltraShort MSCI Brazil Capped</v>
      </c>
      <c r="C42" t="s">
        <v>38</v>
      </c>
      <c r="D42" s="15">
        <f>VLOOKUP($C42,eft_features_HC!$B$3:$W$2032,X_y!D$1,0)</f>
        <v>15</v>
      </c>
      <c r="E42" s="16">
        <f>VLOOKUP($C42,eft_features_HC!$B$3:$W$2032,X_y!E$1,0)</f>
        <v>0.95</v>
      </c>
      <c r="F42" s="16">
        <f>VLOOKUP($C42,eft_features_HC!$B$3:$W$2032,X_y!F$1,0)</f>
        <v>25520000</v>
      </c>
      <c r="G42" s="16">
        <f>VLOOKUP($C42,eft_features_HC!$B$3:$W$2032,X_y!G$1,0)</f>
        <v>1</v>
      </c>
      <c r="H42" s="16">
        <f>VLOOKUP($C42,eft_features_HC!$B$3:$W$2032,X_y!H$1,0)</f>
        <v>1</v>
      </c>
      <c r="I42" s="16">
        <f>VLOOKUP($C42,eft_features_HC!$B$3:$W$2032,X_y!I$1,0)</f>
        <v>8</v>
      </c>
      <c r="J42" s="16">
        <f>VLOOKUP($C42,eft_features_HC!$B$3:$W$2032,X_y!J$1,0)</f>
        <v>1</v>
      </c>
      <c r="K42" s="16">
        <f>VLOOKUP($C42,eft_features_HC!$B$3:$W$2032,X_y!K$1,0)</f>
        <v>2</v>
      </c>
      <c r="L42" s="16">
        <f>VLOOKUP($C42,eft_features_HC!$B$3:$W$2032,X_y!L$1,0)</f>
        <v>1</v>
      </c>
      <c r="M42" s="16">
        <f>VLOOKUP($C42,eft_features_HC!$B$3:$W$2032,X_y!M$1,0)</f>
        <v>2</v>
      </c>
      <c r="N42" s="16">
        <f>VLOOKUP($C42,eft_features_HC!$B$3:$W$2032,X_y!N$1,0)</f>
        <v>1</v>
      </c>
      <c r="O42" s="16">
        <f>VLOOKUP($C42,eft_features_HC!$B$3:$W$2032,X_y!O$1,0)</f>
        <v>1</v>
      </c>
      <c r="P42" s="16">
        <f>VLOOKUP($C42,eft_features_HC!$B$3:$W$2032,X_y!P$1,0)</f>
        <v>2</v>
      </c>
      <c r="Q42" s="16">
        <f>VLOOKUP($C42,eft_features_HC!$B$3:$W$2032,X_y!Q$1,0)</f>
        <v>1</v>
      </c>
      <c r="R42" s="16">
        <f>VLOOKUP($C42,eft_features_HC!$B$3:$W$2032,X_y!R$1,0)</f>
        <v>1</v>
      </c>
      <c r="S42" s="17">
        <f>VLOOKUP($C42,ret_features_HC_transpose!$B$3:$W$2032,X_y!S$1,0)</f>
        <v>4.5280216619495439E-2</v>
      </c>
      <c r="T42" s="17">
        <f>VLOOKUP($C42,ret_features_HC_transpose!$B$3:$W$2032,X_y!T$1,0)</f>
        <v>0.17723282534007745</v>
      </c>
      <c r="U42" s="17">
        <f>VLOOKUP($C42,ret_features_HC_transpose!$B$3:$W$2032,X_y!U$1,0)</f>
        <v>-0.18938885405926387</v>
      </c>
      <c r="V42" s="17">
        <f>VLOOKUP($C42,ret_features_HC_transpose!$B$3:$W$2032,X_y!V$1,0)</f>
        <v>0.39284536211496612</v>
      </c>
      <c r="W42" s="17">
        <f>VLOOKUP($C42,ret_features_HC_transpose!$B$3:$W$2032,X_y!W$1,0)</f>
        <v>0.16892639560656986</v>
      </c>
      <c r="X42" s="17">
        <f>VLOOKUP($C42,ret_features_HC_transpose!$B$3:$W$2032,X_y!X$1,0)</f>
        <v>0.40255643448794221</v>
      </c>
      <c r="Y42" s="18">
        <v>15.723321049999999</v>
      </c>
      <c r="Z42" s="18">
        <v>1.26766965897234</v>
      </c>
      <c r="AA42" s="18">
        <v>1.4719833312978801</v>
      </c>
      <c r="AB42" s="18">
        <v>2.6542374407706202</v>
      </c>
      <c r="AC42" s="18">
        <v>4.4214529719741096</v>
      </c>
      <c r="AD42" s="18">
        <v>8.5993075440171491</v>
      </c>
      <c r="AE42" s="18"/>
      <c r="AF42" s="19"/>
      <c r="AH42" s="27">
        <f>IF(VLOOKUP(C42,y_HC!$B$3:$G$581,6,0)&gt;$AH$1,1,0)</f>
        <v>0</v>
      </c>
      <c r="AI42">
        <f>VLOOKUP(C42,y_HC!$B$3:$G$581,6,0)</f>
        <v>-0.19345425625054088</v>
      </c>
      <c r="AL42" t="s">
        <v>38</v>
      </c>
      <c r="AM42">
        <v>16.23302133</v>
      </c>
      <c r="AN42">
        <v>15.723321049999999</v>
      </c>
      <c r="AO42">
        <v>6.5802455440000003</v>
      </c>
      <c r="AP42">
        <v>4.7830788980000003</v>
      </c>
      <c r="AQ42">
        <v>3.2762368720000001</v>
      </c>
    </row>
    <row r="43" spans="2:43">
      <c r="B43" t="str">
        <f>VLOOKUP(C43,eft_features_HC!$B$3:$C$2032,2,0)</f>
        <v>WisdomTree Emerging Currency Strategy Fund</v>
      </c>
      <c r="C43" t="s">
        <v>39</v>
      </c>
      <c r="D43" s="15">
        <f>VLOOKUP($C43,eft_features_HC!$B$3:$W$2032,X_y!D$1,0)</f>
        <v>8</v>
      </c>
      <c r="E43" s="16">
        <f>VLOOKUP($C43,eft_features_HC!$B$3:$W$2032,X_y!E$1,0)</f>
        <v>0.54999999999999993</v>
      </c>
      <c r="F43" s="16">
        <f>VLOOKUP($C43,eft_features_HC!$B$3:$W$2032,X_y!F$1,0)</f>
        <v>50060000</v>
      </c>
      <c r="G43" s="16">
        <f>VLOOKUP($C43,eft_features_HC!$B$3:$W$2032,X_y!G$1,0)</f>
        <v>6</v>
      </c>
      <c r="H43" s="16">
        <f>VLOOKUP($C43,eft_features_HC!$B$3:$W$2032,X_y!H$1,0)</f>
        <v>8</v>
      </c>
      <c r="I43" s="16">
        <f>VLOOKUP($C43,eft_features_HC!$B$3:$W$2032,X_y!I$1,0)</f>
        <v>3</v>
      </c>
      <c r="J43" s="16">
        <f>VLOOKUP($C43,eft_features_HC!$B$3:$W$2032,X_y!J$1,0)</f>
        <v>25</v>
      </c>
      <c r="K43" s="16">
        <f>VLOOKUP($C43,eft_features_HC!$B$3:$W$2032,X_y!K$1,0)</f>
        <v>60</v>
      </c>
      <c r="L43" s="16">
        <f>VLOOKUP($C43,eft_features_HC!$B$3:$W$2032,X_y!L$1,0)</f>
        <v>42</v>
      </c>
      <c r="M43" s="16">
        <f>VLOOKUP($C43,eft_features_HC!$B$3:$W$2032,X_y!M$1,0)</f>
        <v>1</v>
      </c>
      <c r="N43" s="16">
        <f>VLOOKUP($C43,eft_features_HC!$B$3:$W$2032,X_y!N$1,0)</f>
        <v>1</v>
      </c>
      <c r="O43" s="16">
        <f>VLOOKUP($C43,eft_features_HC!$B$3:$W$2032,X_y!O$1,0)</f>
        <v>1</v>
      </c>
      <c r="P43" s="16">
        <f>VLOOKUP($C43,eft_features_HC!$B$3:$W$2032,X_y!P$1,0)</f>
        <v>16</v>
      </c>
      <c r="Q43" s="16">
        <f>VLOOKUP($C43,eft_features_HC!$B$3:$W$2032,X_y!Q$1,0)</f>
        <v>8</v>
      </c>
      <c r="R43" s="16">
        <f>VLOOKUP($C43,eft_features_HC!$B$3:$W$2032,X_y!R$1,0)</f>
        <v>2</v>
      </c>
      <c r="S43" s="17">
        <f>VLOOKUP($C43,ret_features_HC_transpose!$B$3:$W$2032,X_y!S$1,0)</f>
        <v>-1.7335313667440566E-2</v>
      </c>
      <c r="T43" s="17">
        <f>VLOOKUP($C43,ret_features_HC_transpose!$B$3:$W$2032,X_y!T$1,0)</f>
        <v>-2.5061423810930572E-2</v>
      </c>
      <c r="U43" s="17">
        <f>VLOOKUP($C43,ret_features_HC_transpose!$B$3:$W$2032,X_y!U$1,0)</f>
        <v>2.0202034599610119E-3</v>
      </c>
      <c r="V43" s="17">
        <f>VLOOKUP($C43,ret_features_HC_transpose!$B$3:$W$2032,X_y!V$1,0)</f>
        <v>-6.1494794853520052E-2</v>
      </c>
      <c r="W43" s="17">
        <f>VLOOKUP($C43,ret_features_HC_transpose!$B$3:$W$2032,X_y!W$1,0)</f>
        <v>3.0333674152398515E-3</v>
      </c>
      <c r="X43" s="17">
        <f>VLOOKUP($C43,ret_features_HC_transpose!$B$3:$W$2032,X_y!X$1,0)</f>
        <v>-0.12056737677868945</v>
      </c>
      <c r="Y43" s="18">
        <v>1.801129067</v>
      </c>
      <c r="Z43" s="18">
        <v>0.21817424541547101</v>
      </c>
      <c r="AA43" s="18">
        <v>0.13378777634356701</v>
      </c>
      <c r="AB43" s="18">
        <v>0.59944796977491299</v>
      </c>
      <c r="AC43" s="18">
        <v>0.76049336991322702</v>
      </c>
      <c r="AD43" s="18">
        <v>1.9767893648253301</v>
      </c>
      <c r="AE43" s="18"/>
      <c r="AF43" s="19"/>
      <c r="AH43" s="27">
        <f>IF(VLOOKUP(C43,y_HC!$B$3:$G$581,6,0)&gt;$AH$1,1,0)</f>
        <v>0</v>
      </c>
      <c r="AI43">
        <f>VLOOKUP(C43,y_HC!$B$3:$G$581,6,0)</f>
        <v>2.0665324893149539E-2</v>
      </c>
      <c r="AL43" t="s">
        <v>39</v>
      </c>
      <c r="AM43">
        <v>4.6663859800000003</v>
      </c>
      <c r="AN43">
        <v>1.801129067</v>
      </c>
      <c r="AO43">
        <v>0.86416742400000002</v>
      </c>
      <c r="AP43">
        <v>0.47561287400000002</v>
      </c>
      <c r="AQ43">
        <v>0.217538855</v>
      </c>
    </row>
    <row r="44" spans="2:43">
      <c r="B44" t="str">
        <f>VLOOKUP(C44,eft_features_HC!$B$3:$C$2032,2,0)</f>
        <v>Guggenheim S&amp;P Global Water Index ETF</v>
      </c>
      <c r="C44" t="s">
        <v>40</v>
      </c>
      <c r="D44" s="15">
        <f>VLOOKUP($C44,eft_features_HC!$B$3:$W$2032,X_y!D$1,0)</f>
        <v>5</v>
      </c>
      <c r="E44" s="16">
        <f>VLOOKUP($C44,eft_features_HC!$B$3:$W$2032,X_y!E$1,0)</f>
        <v>0.64</v>
      </c>
      <c r="F44" s="16">
        <f>VLOOKUP($C44,eft_features_HC!$B$3:$W$2032,X_y!F$1,0)</f>
        <v>627650000</v>
      </c>
      <c r="G44" s="16">
        <f>VLOOKUP($C44,eft_features_HC!$B$3:$W$2032,X_y!G$1,0)</f>
        <v>1</v>
      </c>
      <c r="H44" s="16">
        <f>VLOOKUP($C44,eft_features_HC!$B$3:$W$2032,X_y!H$1,0)</f>
        <v>1</v>
      </c>
      <c r="I44" s="16">
        <f>VLOOKUP($C44,eft_features_HC!$B$3:$W$2032,X_y!I$1,0)</f>
        <v>4</v>
      </c>
      <c r="J44" s="16">
        <f>VLOOKUP($C44,eft_features_HC!$B$3:$W$2032,X_y!J$1,0)</f>
        <v>5</v>
      </c>
      <c r="K44" s="16">
        <f>VLOOKUP($C44,eft_features_HC!$B$3:$W$2032,X_y!K$1,0)</f>
        <v>26</v>
      </c>
      <c r="L44" s="16">
        <f>VLOOKUP($C44,eft_features_HC!$B$3:$W$2032,X_y!L$1,0)</f>
        <v>36</v>
      </c>
      <c r="M44" s="16">
        <f>VLOOKUP($C44,eft_features_HC!$B$3:$W$2032,X_y!M$1,0)</f>
        <v>1</v>
      </c>
      <c r="N44" s="16">
        <f>VLOOKUP($C44,eft_features_HC!$B$3:$W$2032,X_y!N$1,0)</f>
        <v>1</v>
      </c>
      <c r="O44" s="16">
        <f>VLOOKUP($C44,eft_features_HC!$B$3:$W$2032,X_y!O$1,0)</f>
        <v>1</v>
      </c>
      <c r="P44" s="16">
        <f>VLOOKUP($C44,eft_features_HC!$B$3:$W$2032,X_y!P$1,0)</f>
        <v>2</v>
      </c>
      <c r="Q44" s="16">
        <f>VLOOKUP($C44,eft_features_HC!$B$3:$W$2032,X_y!Q$1,0)</f>
        <v>1</v>
      </c>
      <c r="R44" s="16">
        <f>VLOOKUP($C44,eft_features_HC!$B$3:$W$2032,X_y!R$1,0)</f>
        <v>1</v>
      </c>
      <c r="S44" s="17">
        <f>VLOOKUP($C44,ret_features_HC_transpose!$B$3:$W$2032,X_y!S$1,0)</f>
        <v>2.1763602849733221E-2</v>
      </c>
      <c r="T44" s="17">
        <f>VLOOKUP($C44,ret_features_HC_transpose!$B$3:$W$2032,X_y!T$1,0)</f>
        <v>6.0783725285781243E-2</v>
      </c>
      <c r="U44" s="17">
        <f>VLOOKUP($C44,ret_features_HC_transpose!$B$3:$W$2032,X_y!U$1,0)</f>
        <v>0.15186123625496095</v>
      </c>
      <c r="V44" s="17">
        <f>VLOOKUP($C44,ret_features_HC_transpose!$B$3:$W$2032,X_y!V$1,0)</f>
        <v>0.20540060695937457</v>
      </c>
      <c r="W44" s="17">
        <f>VLOOKUP($C44,ret_features_HC_transpose!$B$3:$W$2032,X_y!W$1,0)</f>
        <v>0.44994673743195301</v>
      </c>
      <c r="X44" s="17">
        <f>VLOOKUP($C44,ret_features_HC_transpose!$B$3:$W$2032,X_y!X$1,0)</f>
        <v>0.31102550315422284</v>
      </c>
      <c r="Y44" s="18">
        <v>3.4169659710000002</v>
      </c>
      <c r="Z44" s="18">
        <v>8.94318410135473E-2</v>
      </c>
      <c r="AA44" s="18">
        <v>0.347459099505814</v>
      </c>
      <c r="AB44" s="18">
        <v>0.568076780509017</v>
      </c>
      <c r="AC44" s="18">
        <v>1.1647556278200399</v>
      </c>
      <c r="AD44" s="18">
        <v>1.7283311763915801</v>
      </c>
      <c r="AE44" s="18"/>
      <c r="AF44" s="19"/>
      <c r="AH44" s="27">
        <f>IF(VLOOKUP(C44,y_HC!$B$3:$G$581,6,0)&gt;$AH$1,1,0)</f>
        <v>1</v>
      </c>
      <c r="AI44">
        <f>VLOOKUP(C44,y_HC!$B$3:$G$581,6,0)</f>
        <v>5.694821931006866E-2</v>
      </c>
      <c r="AL44" t="s">
        <v>40</v>
      </c>
      <c r="AM44">
        <v>14.271062690000001</v>
      </c>
      <c r="AN44">
        <v>3.4169659710000002</v>
      </c>
      <c r="AO44">
        <v>1.531230461</v>
      </c>
      <c r="AP44">
        <v>0.64151175400000005</v>
      </c>
      <c r="AQ44">
        <v>0.32944360299999997</v>
      </c>
    </row>
    <row r="45" spans="2:43">
      <c r="B45" t="str">
        <f>VLOOKUP(C45,eft_features_HC!$B$3:$C$2032,2,0)</f>
        <v>Global X China Industrials ETF</v>
      </c>
      <c r="C45" t="s">
        <v>41</v>
      </c>
      <c r="D45" s="15">
        <f>VLOOKUP($C45,eft_features_HC!$B$3:$W$2032,X_y!D$1,0)</f>
        <v>28</v>
      </c>
      <c r="E45" s="16">
        <f>VLOOKUP($C45,eft_features_HC!$B$3:$W$2032,X_y!E$1,0)</f>
        <v>0.65</v>
      </c>
      <c r="F45" s="16">
        <f>VLOOKUP($C45,eft_features_HC!$B$3:$W$2032,X_y!F$1,0)</f>
        <v>3920000</v>
      </c>
      <c r="G45" s="16">
        <f>VLOOKUP($C45,eft_features_HC!$B$3:$W$2032,X_y!G$1,0)</f>
        <v>1</v>
      </c>
      <c r="H45" s="16">
        <f>VLOOKUP($C45,eft_features_HC!$B$3:$W$2032,X_y!H$1,0)</f>
        <v>1</v>
      </c>
      <c r="I45" s="16">
        <f>VLOOKUP($C45,eft_features_HC!$B$3:$W$2032,X_y!I$1,0)</f>
        <v>7</v>
      </c>
      <c r="J45" s="16">
        <f>VLOOKUP($C45,eft_features_HC!$B$3:$W$2032,X_y!J$1,0)</f>
        <v>5</v>
      </c>
      <c r="K45" s="16">
        <f>VLOOKUP($C45,eft_features_HC!$B$3:$W$2032,X_y!K$1,0)</f>
        <v>20</v>
      </c>
      <c r="L45" s="16">
        <f>VLOOKUP($C45,eft_features_HC!$B$3:$W$2032,X_y!L$1,0)</f>
        <v>1</v>
      </c>
      <c r="M45" s="16">
        <f>VLOOKUP($C45,eft_features_HC!$B$3:$W$2032,X_y!M$1,0)</f>
        <v>1</v>
      </c>
      <c r="N45" s="16">
        <f>VLOOKUP($C45,eft_features_HC!$B$3:$W$2032,X_y!N$1,0)</f>
        <v>1</v>
      </c>
      <c r="O45" s="16">
        <f>VLOOKUP($C45,eft_features_HC!$B$3:$W$2032,X_y!O$1,0)</f>
        <v>1</v>
      </c>
      <c r="P45" s="16">
        <f>VLOOKUP($C45,eft_features_HC!$B$3:$W$2032,X_y!P$1,0)</f>
        <v>2</v>
      </c>
      <c r="Q45" s="16">
        <f>VLOOKUP($C45,eft_features_HC!$B$3:$W$2032,X_y!Q$1,0)</f>
        <v>1</v>
      </c>
      <c r="R45" s="16">
        <f>VLOOKUP($C45,eft_features_HC!$B$3:$W$2032,X_y!R$1,0)</f>
        <v>1</v>
      </c>
      <c r="S45" s="17">
        <f>VLOOKUP($C45,ret_features_HC_transpose!$B$3:$W$2032,X_y!S$1,0)</f>
        <v>-7.6325901817309694E-2</v>
      </c>
      <c r="T45" s="17">
        <f>VLOOKUP($C45,ret_features_HC_transpose!$B$3:$W$2032,X_y!T$1,0)</f>
        <v>1.3921703131748897E-2</v>
      </c>
      <c r="U45" s="17">
        <f>VLOOKUP($C45,ret_features_HC_transpose!$B$3:$W$2032,X_y!U$1,0)</f>
        <v>0.26494737126212842</v>
      </c>
      <c r="V45" s="17">
        <f>VLOOKUP($C45,ret_features_HC_transpose!$B$3:$W$2032,X_y!V$1,0)</f>
        <v>-8.4767704712549685E-2</v>
      </c>
      <c r="W45" s="17">
        <f>VLOOKUP($C45,ret_features_HC_transpose!$B$3:$W$2032,X_y!W$1,0)</f>
        <v>0.19921762574896307</v>
      </c>
      <c r="X45" s="17">
        <f>VLOOKUP($C45,ret_features_HC_transpose!$B$3:$W$2032,X_y!X$1,0)</f>
        <v>-0.26725609594204647</v>
      </c>
      <c r="Y45" s="18">
        <v>4.8797113029999997</v>
      </c>
      <c r="Z45" s="18">
        <v>1.23598468609216E-2</v>
      </c>
      <c r="AA45" s="18">
        <v>0.13452250622124301</v>
      </c>
      <c r="AB45" s="18">
        <v>0.29289579208216399</v>
      </c>
      <c r="AC45" s="18">
        <v>6.35788211704104</v>
      </c>
      <c r="AD45" s="18">
        <v>8.8164324313390807</v>
      </c>
      <c r="AE45" s="18"/>
      <c r="AF45" s="19"/>
      <c r="AH45" s="27">
        <f>IF(VLOOKUP(C45,y_HC!$B$3:$G$581,6,0)&gt;$AH$1,1,0)</f>
        <v>0</v>
      </c>
      <c r="AI45">
        <f>VLOOKUP(C45,y_HC!$B$3:$G$581,6,0)</f>
        <v>3.5782632542287196E-3</v>
      </c>
      <c r="AL45" t="s">
        <v>41</v>
      </c>
      <c r="AM45">
        <v>15.83642326</v>
      </c>
      <c r="AN45">
        <v>4.8797113029999997</v>
      </c>
      <c r="AO45">
        <v>2.7485529290000001</v>
      </c>
      <c r="AP45">
        <v>2.3271227360000002</v>
      </c>
      <c r="AQ45">
        <v>0.826616346</v>
      </c>
    </row>
    <row r="46" spans="2:43">
      <c r="B46" t="str">
        <f>VLOOKUP(C46,eft_features_HC!$B$3:$C$2032,2,0)</f>
        <v>Global X China Materials ETF</v>
      </c>
      <c r="C46" t="s">
        <v>42</v>
      </c>
      <c r="D46" s="15">
        <f>VLOOKUP($C46,eft_features_HC!$B$3:$W$2032,X_y!D$1,0)</f>
        <v>28</v>
      </c>
      <c r="E46" s="16">
        <f>VLOOKUP($C46,eft_features_HC!$B$3:$W$2032,X_y!E$1,0)</f>
        <v>0.65</v>
      </c>
      <c r="F46" s="16">
        <f>VLOOKUP($C46,eft_features_HC!$B$3:$W$2032,X_y!F$1,0)</f>
        <v>4280000</v>
      </c>
      <c r="G46" s="16">
        <f>VLOOKUP($C46,eft_features_HC!$B$3:$W$2032,X_y!G$1,0)</f>
        <v>1</v>
      </c>
      <c r="H46" s="16">
        <f>VLOOKUP($C46,eft_features_HC!$B$3:$W$2032,X_y!H$1,0)</f>
        <v>1</v>
      </c>
      <c r="I46" s="16">
        <f>VLOOKUP($C46,eft_features_HC!$B$3:$W$2032,X_y!I$1,0)</f>
        <v>7</v>
      </c>
      <c r="J46" s="16">
        <f>VLOOKUP($C46,eft_features_HC!$B$3:$W$2032,X_y!J$1,0)</f>
        <v>5</v>
      </c>
      <c r="K46" s="16">
        <f>VLOOKUP($C46,eft_features_HC!$B$3:$W$2032,X_y!K$1,0)</f>
        <v>22</v>
      </c>
      <c r="L46" s="16">
        <f>VLOOKUP($C46,eft_features_HC!$B$3:$W$2032,X_y!L$1,0)</f>
        <v>1</v>
      </c>
      <c r="M46" s="16">
        <f>VLOOKUP($C46,eft_features_HC!$B$3:$W$2032,X_y!M$1,0)</f>
        <v>1</v>
      </c>
      <c r="N46" s="16">
        <f>VLOOKUP($C46,eft_features_HC!$B$3:$W$2032,X_y!N$1,0)</f>
        <v>1</v>
      </c>
      <c r="O46" s="16">
        <f>VLOOKUP($C46,eft_features_HC!$B$3:$W$2032,X_y!O$1,0)</f>
        <v>1</v>
      </c>
      <c r="P46" s="16">
        <f>VLOOKUP($C46,eft_features_HC!$B$3:$W$2032,X_y!P$1,0)</f>
        <v>2</v>
      </c>
      <c r="Q46" s="16">
        <f>VLOOKUP($C46,eft_features_HC!$B$3:$W$2032,X_y!Q$1,0)</f>
        <v>1</v>
      </c>
      <c r="R46" s="16">
        <f>VLOOKUP($C46,eft_features_HC!$B$3:$W$2032,X_y!R$1,0)</f>
        <v>1</v>
      </c>
      <c r="S46" s="17">
        <f>VLOOKUP($C46,ret_features_HC_transpose!$B$3:$W$2032,X_y!S$1,0)</f>
        <v>-6.7905188574669317E-2</v>
      </c>
      <c r="T46" s="17">
        <f>VLOOKUP($C46,ret_features_HC_transpose!$B$3:$W$2032,X_y!T$1,0)</f>
        <v>-4.2763157972072974E-2</v>
      </c>
      <c r="U46" s="17">
        <f>VLOOKUP($C46,ret_features_HC_transpose!$B$3:$W$2032,X_y!U$1,0)</f>
        <v>0.11153552526062582</v>
      </c>
      <c r="V46" s="17">
        <f>VLOOKUP($C46,ret_features_HC_transpose!$B$3:$W$2032,X_y!V$1,0)</f>
        <v>-0.22689861211381968</v>
      </c>
      <c r="W46" s="17">
        <f>VLOOKUP($C46,ret_features_HC_transpose!$B$3:$W$2032,X_y!W$1,0)</f>
        <v>-0.14704777982162298</v>
      </c>
      <c r="X46" s="17">
        <f>VLOOKUP($C46,ret_features_HC_transpose!$B$3:$W$2032,X_y!X$1,0)</f>
        <v>-0.50844261162490456</v>
      </c>
      <c r="Y46" s="18">
        <v>2.9615593659999999</v>
      </c>
      <c r="Z46" s="18">
        <v>0</v>
      </c>
      <c r="AA46" s="18">
        <v>0.69354169135350696</v>
      </c>
      <c r="AB46" s="18">
        <v>0.60517792152505201</v>
      </c>
      <c r="AC46" s="18">
        <v>1.5907587810274599</v>
      </c>
      <c r="AD46" s="18">
        <v>6.0235794674043301</v>
      </c>
      <c r="AE46" s="18"/>
      <c r="AF46" s="19"/>
      <c r="AH46" s="27">
        <f>IF(VLOOKUP(C46,y_HC!$B$3:$G$581,6,0)&gt;$AH$1,1,0)</f>
        <v>0</v>
      </c>
      <c r="AI46">
        <f>VLOOKUP(C46,y_HC!$B$3:$G$581,6,0)</f>
        <v>1.3745703812974019E-2</v>
      </c>
      <c r="AL46" t="s">
        <v>42</v>
      </c>
      <c r="AM46">
        <v>19.553312760000001</v>
      </c>
      <c r="AN46">
        <v>2.9615593659999999</v>
      </c>
      <c r="AO46">
        <v>1.250536267</v>
      </c>
      <c r="AP46">
        <v>0.51213479699999997</v>
      </c>
      <c r="AQ46">
        <v>0.25615903499999998</v>
      </c>
    </row>
    <row r="47" spans="2:43">
      <c r="B47" t="str">
        <f>VLOOKUP(C47,eft_features_HC!$B$3:$C$2032,2,0)</f>
        <v>Global X China Consumer ETF</v>
      </c>
      <c r="C47" t="s">
        <v>43</v>
      </c>
      <c r="D47" s="15">
        <f>VLOOKUP($C47,eft_features_HC!$B$3:$W$2032,X_y!D$1,0)</f>
        <v>28</v>
      </c>
      <c r="E47" s="16">
        <f>VLOOKUP($C47,eft_features_HC!$B$3:$W$2032,X_y!E$1,0)</f>
        <v>0.65</v>
      </c>
      <c r="F47" s="16">
        <f>VLOOKUP($C47,eft_features_HC!$B$3:$W$2032,X_y!F$1,0)</f>
        <v>145450000</v>
      </c>
      <c r="G47" s="16">
        <f>VLOOKUP($C47,eft_features_HC!$B$3:$W$2032,X_y!G$1,0)</f>
        <v>1</v>
      </c>
      <c r="H47" s="16">
        <f>VLOOKUP($C47,eft_features_HC!$B$3:$W$2032,X_y!H$1,0)</f>
        <v>1</v>
      </c>
      <c r="I47" s="16">
        <f>VLOOKUP($C47,eft_features_HC!$B$3:$W$2032,X_y!I$1,0)</f>
        <v>7</v>
      </c>
      <c r="J47" s="16">
        <f>VLOOKUP($C47,eft_features_HC!$B$3:$W$2032,X_y!J$1,0)</f>
        <v>5</v>
      </c>
      <c r="K47" s="16">
        <f>VLOOKUP($C47,eft_features_HC!$B$3:$W$2032,X_y!K$1,0)</f>
        <v>26</v>
      </c>
      <c r="L47" s="16">
        <f>VLOOKUP($C47,eft_features_HC!$B$3:$W$2032,X_y!L$1,0)</f>
        <v>32</v>
      </c>
      <c r="M47" s="16">
        <f>VLOOKUP($C47,eft_features_HC!$B$3:$W$2032,X_y!M$1,0)</f>
        <v>1</v>
      </c>
      <c r="N47" s="16">
        <f>VLOOKUP($C47,eft_features_HC!$B$3:$W$2032,X_y!N$1,0)</f>
        <v>1</v>
      </c>
      <c r="O47" s="16">
        <f>VLOOKUP($C47,eft_features_HC!$B$3:$W$2032,X_y!O$1,0)</f>
        <v>1</v>
      </c>
      <c r="P47" s="16">
        <f>VLOOKUP($C47,eft_features_HC!$B$3:$W$2032,X_y!P$1,0)</f>
        <v>1</v>
      </c>
      <c r="Q47" s="16">
        <f>VLOOKUP($C47,eft_features_HC!$B$3:$W$2032,X_y!Q$1,0)</f>
        <v>1</v>
      </c>
      <c r="R47" s="16">
        <f>VLOOKUP($C47,eft_features_HC!$B$3:$W$2032,X_y!R$1,0)</f>
        <v>1</v>
      </c>
      <c r="S47" s="17">
        <f>VLOOKUP($C47,ret_features_HC_transpose!$B$3:$W$2032,X_y!S$1,0)</f>
        <v>-4.4978435611661371E-2</v>
      </c>
      <c r="T47" s="17">
        <f>VLOOKUP($C47,ret_features_HC_transpose!$B$3:$W$2032,X_y!T$1,0)</f>
        <v>-1.7743980364936074E-2</v>
      </c>
      <c r="U47" s="17">
        <f>VLOOKUP($C47,ret_features_HC_transpose!$B$3:$W$2032,X_y!U$1,0)</f>
        <v>0.17246596011203685</v>
      </c>
      <c r="V47" s="17">
        <f>VLOOKUP($C47,ret_features_HC_transpose!$B$3:$W$2032,X_y!V$1,0)</f>
        <v>1.1089366891017027E-2</v>
      </c>
      <c r="W47" s="17">
        <f>VLOOKUP($C47,ret_features_HC_transpose!$B$3:$W$2032,X_y!W$1,0)</f>
        <v>0.13636363538808882</v>
      </c>
      <c r="X47" s="17">
        <f>VLOOKUP($C47,ret_features_HC_transpose!$B$3:$W$2032,X_y!X$1,0)</f>
        <v>-0.14317302548965771</v>
      </c>
      <c r="Y47" s="18">
        <v>3.7241483409999998</v>
      </c>
      <c r="Z47" s="18">
        <v>0</v>
      </c>
      <c r="AA47" s="18">
        <v>1.2235774297859701</v>
      </c>
      <c r="AB47" s="18">
        <v>0.46142465200120197</v>
      </c>
      <c r="AC47" s="18">
        <v>2.89464157607495</v>
      </c>
      <c r="AD47" s="18">
        <v>6.5440865629415699</v>
      </c>
      <c r="AE47" s="18"/>
      <c r="AF47" s="19"/>
      <c r="AH47" s="27">
        <f>IF(VLOOKUP(C47,y_HC!$B$3:$G$581,6,0)&gt;$AH$1,1,0)</f>
        <v>0</v>
      </c>
      <c r="AI47">
        <f>VLOOKUP(C47,y_HC!$B$3:$G$581,6,0)</f>
        <v>-6.1451613274916717E-2</v>
      </c>
      <c r="AL47" t="s">
        <v>43</v>
      </c>
      <c r="AM47">
        <v>12.69861878</v>
      </c>
      <c r="AN47">
        <v>3.7241483409999998</v>
      </c>
      <c r="AO47">
        <v>2.4971776110000001</v>
      </c>
      <c r="AP47">
        <v>1.199691778</v>
      </c>
      <c r="AQ47">
        <v>0.87801342800000004</v>
      </c>
    </row>
    <row r="48" spans="2:43">
      <c r="B48" t="str">
        <f>VLOOKUP(C48,eft_features_HC!$B$3:$C$2032,2,0)</f>
        <v>Global X China Financials ETF</v>
      </c>
      <c r="C48" t="s">
        <v>44</v>
      </c>
      <c r="D48" s="15">
        <f>VLOOKUP($C48,eft_features_HC!$B$3:$W$2032,X_y!D$1,0)</f>
        <v>28</v>
      </c>
      <c r="E48" s="16">
        <f>VLOOKUP($C48,eft_features_HC!$B$3:$W$2032,X_y!E$1,0)</f>
        <v>0.65</v>
      </c>
      <c r="F48" s="16">
        <f>VLOOKUP($C48,eft_features_HC!$B$3:$W$2032,X_y!F$1,0)</f>
        <v>49070000</v>
      </c>
      <c r="G48" s="16">
        <f>VLOOKUP($C48,eft_features_HC!$B$3:$W$2032,X_y!G$1,0)</f>
        <v>1</v>
      </c>
      <c r="H48" s="16">
        <f>VLOOKUP($C48,eft_features_HC!$B$3:$W$2032,X_y!H$1,0)</f>
        <v>1</v>
      </c>
      <c r="I48" s="16">
        <f>VLOOKUP($C48,eft_features_HC!$B$3:$W$2032,X_y!I$1,0)</f>
        <v>7</v>
      </c>
      <c r="J48" s="16">
        <f>VLOOKUP($C48,eft_features_HC!$B$3:$W$2032,X_y!J$1,0)</f>
        <v>5</v>
      </c>
      <c r="K48" s="16">
        <f>VLOOKUP($C48,eft_features_HC!$B$3:$W$2032,X_y!K$1,0)</f>
        <v>8</v>
      </c>
      <c r="L48" s="16">
        <f>VLOOKUP($C48,eft_features_HC!$B$3:$W$2032,X_y!L$1,0)</f>
        <v>1</v>
      </c>
      <c r="M48" s="16">
        <f>VLOOKUP($C48,eft_features_HC!$B$3:$W$2032,X_y!M$1,0)</f>
        <v>1</v>
      </c>
      <c r="N48" s="16">
        <f>VLOOKUP($C48,eft_features_HC!$B$3:$W$2032,X_y!N$1,0)</f>
        <v>1</v>
      </c>
      <c r="O48" s="16">
        <f>VLOOKUP($C48,eft_features_HC!$B$3:$W$2032,X_y!O$1,0)</f>
        <v>1</v>
      </c>
      <c r="P48" s="16">
        <f>VLOOKUP($C48,eft_features_HC!$B$3:$W$2032,X_y!P$1,0)</f>
        <v>2</v>
      </c>
      <c r="Q48" s="16">
        <f>VLOOKUP($C48,eft_features_HC!$B$3:$W$2032,X_y!Q$1,0)</f>
        <v>1</v>
      </c>
      <c r="R48" s="16">
        <f>VLOOKUP($C48,eft_features_HC!$B$3:$W$2032,X_y!R$1,0)</f>
        <v>1</v>
      </c>
      <c r="S48" s="17">
        <f>VLOOKUP($C48,ret_features_HC_transpose!$B$3:$W$2032,X_y!S$1,0)</f>
        <v>-9.3683462623277536E-2</v>
      </c>
      <c r="T48" s="17">
        <f>VLOOKUP($C48,ret_features_HC_transpose!$B$3:$W$2032,X_y!T$1,0)</f>
        <v>-3.1107739218907082E-2</v>
      </c>
      <c r="U48" s="17">
        <f>VLOOKUP($C48,ret_features_HC_transpose!$B$3:$W$2032,X_y!U$1,0)</f>
        <v>0.15356820250529157</v>
      </c>
      <c r="V48" s="17">
        <f>VLOOKUP($C48,ret_features_HC_transpose!$B$3:$W$2032,X_y!V$1,0)</f>
        <v>-0.10774175640548733</v>
      </c>
      <c r="W48" s="17">
        <f>VLOOKUP($C48,ret_features_HC_transpose!$B$3:$W$2032,X_y!W$1,0)</f>
        <v>0.25847524471842642</v>
      </c>
      <c r="X48" s="17">
        <f>VLOOKUP($C48,ret_features_HC_transpose!$B$3:$W$2032,X_y!X$1,0)</f>
        <v>-4.3445693908126692E-2</v>
      </c>
      <c r="Y48" s="18">
        <v>9.4655621490000001</v>
      </c>
      <c r="Z48" s="18">
        <v>2.2325276882284101E-2</v>
      </c>
      <c r="AA48" s="18">
        <v>0.76491530465699198</v>
      </c>
      <c r="AB48" s="18">
        <v>0.501755148214026</v>
      </c>
      <c r="AC48" s="18">
        <v>4.6050430755012801</v>
      </c>
      <c r="AD48" s="18">
        <v>7.1900389419559101</v>
      </c>
      <c r="AE48" s="18"/>
      <c r="AF48" s="19"/>
      <c r="AH48" s="27">
        <f>IF(VLOOKUP(C48,y_HC!$B$3:$G$581,6,0)&gt;$AH$1,1,0)</f>
        <v>0</v>
      </c>
      <c r="AI48">
        <f>VLOOKUP(C48,y_HC!$B$3:$G$581,6,0)</f>
        <v>-5.863743270505764E-2</v>
      </c>
      <c r="AL48" t="s">
        <v>44</v>
      </c>
      <c r="AM48">
        <v>13.0999333</v>
      </c>
      <c r="AN48">
        <v>9.4655621490000001</v>
      </c>
      <c r="AO48">
        <v>3.8375079150000002</v>
      </c>
      <c r="AP48">
        <v>1.735356763</v>
      </c>
      <c r="AQ48">
        <v>0.74556914600000002</v>
      </c>
    </row>
    <row r="49" spans="2:43">
      <c r="B49" t="str">
        <f>VLOOKUP(C49,eft_features_HC!$B$3:$C$2032,2,0)</f>
        <v>iShares Intermediate Credit Bond ETF</v>
      </c>
      <c r="C49" t="s">
        <v>45</v>
      </c>
      <c r="D49" s="15">
        <f>VLOOKUP($C49,eft_features_HC!$B$3:$W$2032,X_y!D$1,0)</f>
        <v>2</v>
      </c>
      <c r="E49" s="16">
        <f>VLOOKUP($C49,eft_features_HC!$B$3:$W$2032,X_y!E$1,0)</f>
        <v>0.2</v>
      </c>
      <c r="F49" s="16">
        <f>VLOOKUP($C49,eft_features_HC!$B$3:$W$2032,X_y!F$1,0)</f>
        <v>7250000000</v>
      </c>
      <c r="G49" s="16">
        <f>VLOOKUP($C49,eft_features_HC!$B$3:$W$2032,X_y!G$1,0)</f>
        <v>2</v>
      </c>
      <c r="H49" s="16">
        <f>VLOOKUP($C49,eft_features_HC!$B$3:$W$2032,X_y!H$1,0)</f>
        <v>1</v>
      </c>
      <c r="I49" s="16">
        <f>VLOOKUP($C49,eft_features_HC!$B$3:$W$2032,X_y!I$1,0)</f>
        <v>1</v>
      </c>
      <c r="J49" s="16">
        <f>VLOOKUP($C49,eft_features_HC!$B$3:$W$2032,X_y!J$1,0)</f>
        <v>3</v>
      </c>
      <c r="K49" s="16">
        <f>VLOOKUP($C49,eft_features_HC!$B$3:$W$2032,X_y!K$1,0)</f>
        <v>3</v>
      </c>
      <c r="L49" s="16">
        <f>VLOOKUP($C49,eft_features_HC!$B$3:$W$2032,X_y!L$1,0)</f>
        <v>7</v>
      </c>
      <c r="M49" s="16">
        <f>VLOOKUP($C49,eft_features_HC!$B$3:$W$2032,X_y!M$1,0)</f>
        <v>1</v>
      </c>
      <c r="N49" s="16">
        <f>VLOOKUP($C49,eft_features_HC!$B$3:$W$2032,X_y!N$1,0)</f>
        <v>1</v>
      </c>
      <c r="O49" s="16">
        <f>VLOOKUP($C49,eft_features_HC!$B$3:$W$2032,X_y!O$1,0)</f>
        <v>1</v>
      </c>
      <c r="P49" s="16">
        <f>VLOOKUP($C49,eft_features_HC!$B$3:$W$2032,X_y!P$1,0)</f>
        <v>4</v>
      </c>
      <c r="Q49" s="16">
        <f>VLOOKUP($C49,eft_features_HC!$B$3:$W$2032,X_y!Q$1,0)</f>
        <v>3</v>
      </c>
      <c r="R49" s="16">
        <f>VLOOKUP($C49,eft_features_HC!$B$3:$W$2032,X_y!R$1,0)</f>
        <v>1</v>
      </c>
      <c r="S49" s="17">
        <f>VLOOKUP($C49,ret_features_HC_transpose!$B$3:$W$2032,X_y!S$1,0)</f>
        <v>-1.6636316978781984E-3</v>
      </c>
      <c r="T49" s="17">
        <f>VLOOKUP($C49,ret_features_HC_transpose!$B$3:$W$2032,X_y!T$1,0)</f>
        <v>2.691869386937773E-3</v>
      </c>
      <c r="U49" s="17">
        <f>VLOOKUP($C49,ret_features_HC_transpose!$B$3:$W$2032,X_y!U$1,0)</f>
        <v>1.1896908179864107E-2</v>
      </c>
      <c r="V49" s="17">
        <f>VLOOKUP($C49,ret_features_HC_transpose!$B$3:$W$2032,X_y!V$1,0)</f>
        <v>-2.5793696668976795E-2</v>
      </c>
      <c r="W49" s="17">
        <f>VLOOKUP($C49,ret_features_HC_transpose!$B$3:$W$2032,X_y!W$1,0)</f>
        <v>8.3076170052063247E-3</v>
      </c>
      <c r="X49" s="17">
        <f>VLOOKUP($C49,ret_features_HC_transpose!$B$3:$W$2032,X_y!X$1,0)</f>
        <v>2.7001280283852402E-2</v>
      </c>
      <c r="Y49" s="18">
        <v>0.61906397499999999</v>
      </c>
      <c r="Z49" s="18">
        <v>4.5655301130419802E-2</v>
      </c>
      <c r="AA49" s="18">
        <v>7.0567575618837003E-2</v>
      </c>
      <c r="AB49" s="18">
        <v>0.44038385344088399</v>
      </c>
      <c r="AC49" s="18">
        <v>0.32346133168941799</v>
      </c>
      <c r="AD49" s="18">
        <v>0.40625455549378803</v>
      </c>
      <c r="AE49" s="18"/>
      <c r="AF49" s="19"/>
      <c r="AH49" s="27">
        <f>IF(VLOOKUP(C49,y_HC!$B$3:$G$581,6,0)&gt;$AH$1,1,0)</f>
        <v>0</v>
      </c>
      <c r="AI49">
        <f>VLOOKUP(C49,y_HC!$B$3:$G$581,6,0)</f>
        <v>1.1872765887909309E-2</v>
      </c>
      <c r="AL49" t="s">
        <v>45</v>
      </c>
      <c r="AM49">
        <v>1.6813551099999999</v>
      </c>
      <c r="AN49">
        <v>0.61906397499999999</v>
      </c>
      <c r="AO49">
        <v>0.30040810499999998</v>
      </c>
      <c r="AP49">
        <v>0.22332613500000001</v>
      </c>
      <c r="AQ49">
        <v>0.15585086300000001</v>
      </c>
    </row>
    <row r="50" spans="2:43">
      <c r="B50" t="str">
        <f>VLOOKUP(C50,eft_features_HC!$B$3:$C$2032,2,0)</f>
        <v>iShares 10+ Year Credit Bond ETF</v>
      </c>
      <c r="C50" t="s">
        <v>46</v>
      </c>
      <c r="D50" s="15">
        <f>VLOOKUP($C50,eft_features_HC!$B$3:$W$2032,X_y!D$1,0)</f>
        <v>2</v>
      </c>
      <c r="E50" s="16">
        <f>VLOOKUP($C50,eft_features_HC!$B$3:$W$2032,X_y!E$1,0)</f>
        <v>0.2</v>
      </c>
      <c r="F50" s="16">
        <f>VLOOKUP($C50,eft_features_HC!$B$3:$W$2032,X_y!F$1,0)</f>
        <v>811250000</v>
      </c>
      <c r="G50" s="16">
        <f>VLOOKUP($C50,eft_features_HC!$B$3:$W$2032,X_y!G$1,0)</f>
        <v>2</v>
      </c>
      <c r="H50" s="16">
        <f>VLOOKUP($C50,eft_features_HC!$B$3:$W$2032,X_y!H$1,0)</f>
        <v>1</v>
      </c>
      <c r="I50" s="16">
        <f>VLOOKUP($C50,eft_features_HC!$B$3:$W$2032,X_y!I$1,0)</f>
        <v>1</v>
      </c>
      <c r="J50" s="16">
        <f>VLOOKUP($C50,eft_features_HC!$B$3:$W$2032,X_y!J$1,0)</f>
        <v>3</v>
      </c>
      <c r="K50" s="16">
        <f>VLOOKUP($C50,eft_features_HC!$B$3:$W$2032,X_y!K$1,0)</f>
        <v>3</v>
      </c>
      <c r="L50" s="16">
        <f>VLOOKUP($C50,eft_features_HC!$B$3:$W$2032,X_y!L$1,0)</f>
        <v>9</v>
      </c>
      <c r="M50" s="16">
        <f>VLOOKUP($C50,eft_features_HC!$B$3:$W$2032,X_y!M$1,0)</f>
        <v>1</v>
      </c>
      <c r="N50" s="16">
        <f>VLOOKUP($C50,eft_features_HC!$B$3:$W$2032,X_y!N$1,0)</f>
        <v>1</v>
      </c>
      <c r="O50" s="16">
        <f>VLOOKUP($C50,eft_features_HC!$B$3:$W$2032,X_y!O$1,0)</f>
        <v>1</v>
      </c>
      <c r="P50" s="16">
        <f>VLOOKUP($C50,eft_features_HC!$B$3:$W$2032,X_y!P$1,0)</f>
        <v>4</v>
      </c>
      <c r="Q50" s="16">
        <f>VLOOKUP($C50,eft_features_HC!$B$3:$W$2032,X_y!Q$1,0)</f>
        <v>3</v>
      </c>
      <c r="R50" s="16">
        <f>VLOOKUP($C50,eft_features_HC!$B$3:$W$2032,X_y!R$1,0)</f>
        <v>1</v>
      </c>
      <c r="S50" s="17">
        <f>VLOOKUP($C50,ret_features_HC_transpose!$B$3:$W$2032,X_y!S$1,0)</f>
        <v>1.7922457829338434E-2</v>
      </c>
      <c r="T50" s="17">
        <f>VLOOKUP($C50,ret_features_HC_transpose!$B$3:$W$2032,X_y!T$1,0)</f>
        <v>5.9642147261165235E-3</v>
      </c>
      <c r="U50" s="17">
        <f>VLOOKUP($C50,ret_features_HC_transpose!$B$3:$W$2032,X_y!U$1,0)</f>
        <v>1.6806722652809913E-2</v>
      </c>
      <c r="V50" s="17">
        <f>VLOOKUP($C50,ret_features_HC_transpose!$B$3:$W$2032,X_y!V$1,0)</f>
        <v>-0.10413648635357453</v>
      </c>
      <c r="W50" s="17">
        <f>VLOOKUP($C50,ret_features_HC_transpose!$B$3:$W$2032,X_y!W$1,0)</f>
        <v>-5.1465572841138729E-2</v>
      </c>
      <c r="X50" s="17">
        <f>VLOOKUP($C50,ret_features_HC_transpose!$B$3:$W$2032,X_y!X$1,0)</f>
        <v>5.0585130356344932E-2</v>
      </c>
      <c r="Y50" s="18">
        <v>1.620002666</v>
      </c>
      <c r="Z50" s="18">
        <v>0.24986401383166101</v>
      </c>
      <c r="AA50" s="18">
        <v>0.21205453975334501</v>
      </c>
      <c r="AB50" s="18">
        <v>1.4607571012520999</v>
      </c>
      <c r="AC50" s="18">
        <v>0.808899359537395</v>
      </c>
      <c r="AD50" s="18">
        <v>1.02646468516513</v>
      </c>
      <c r="AE50" s="18"/>
      <c r="AF50" s="19"/>
      <c r="AH50" s="27">
        <f>IF(VLOOKUP(C50,y_HC!$B$3:$G$581,6,0)&gt;$AH$1,1,0)</f>
        <v>1</v>
      </c>
      <c r="AI50">
        <f>VLOOKUP(C50,y_HC!$B$3:$G$581,6,0)</f>
        <v>5.7635644310798484E-2</v>
      </c>
      <c r="AL50" t="s">
        <v>46</v>
      </c>
      <c r="AM50">
        <v>5.7486740080000001</v>
      </c>
      <c r="AN50">
        <v>1.620002666</v>
      </c>
      <c r="AO50">
        <v>0.74162911799999998</v>
      </c>
      <c r="AP50">
        <v>0.40081868599999998</v>
      </c>
      <c r="AQ50">
        <v>0.17811650800000001</v>
      </c>
    </row>
    <row r="51" spans="2:43">
      <c r="B51" t="e">
        <f>VLOOKUP(C51,eft_features_HC!$B$3:$C$2032,2,0)</f>
        <v>#N/A</v>
      </c>
      <c r="C51" t="s">
        <v>47</v>
      </c>
      <c r="D51" s="15" t="e">
        <f>VLOOKUP($C51,eft_features_HC!$B$3:$W$2032,X_y!D$1,0)</f>
        <v>#N/A</v>
      </c>
      <c r="E51" s="16" t="e">
        <f>VLOOKUP($C51,eft_features_HC!$B$3:$W$2032,X_y!E$1,0)</f>
        <v>#N/A</v>
      </c>
      <c r="F51" s="16" t="e">
        <f>VLOOKUP($C51,eft_features_HC!$B$3:$W$2032,X_y!F$1,0)</f>
        <v>#N/A</v>
      </c>
      <c r="G51" s="16" t="e">
        <f>VLOOKUP($C51,eft_features_HC!$B$3:$W$2032,X_y!G$1,0)</f>
        <v>#N/A</v>
      </c>
      <c r="H51" s="16" t="e">
        <f>VLOOKUP($C51,eft_features_HC!$B$3:$W$2032,X_y!H$1,0)</f>
        <v>#N/A</v>
      </c>
      <c r="I51" s="16" t="e">
        <f>VLOOKUP($C51,eft_features_HC!$B$3:$W$2032,X_y!I$1,0)</f>
        <v>#N/A</v>
      </c>
      <c r="J51" s="16" t="e">
        <f>VLOOKUP($C51,eft_features_HC!$B$3:$W$2032,X_y!J$1,0)</f>
        <v>#N/A</v>
      </c>
      <c r="K51" s="16" t="e">
        <f>VLOOKUP($C51,eft_features_HC!$B$3:$W$2032,X_y!K$1,0)</f>
        <v>#N/A</v>
      </c>
      <c r="L51" s="16" t="e">
        <f>VLOOKUP($C51,eft_features_HC!$B$3:$W$2032,X_y!L$1,0)</f>
        <v>#N/A</v>
      </c>
      <c r="M51" s="16" t="e">
        <f>VLOOKUP($C51,eft_features_HC!$B$3:$W$2032,X_y!M$1,0)</f>
        <v>#N/A</v>
      </c>
      <c r="N51" s="16" t="e">
        <f>VLOOKUP($C51,eft_features_HC!$B$3:$W$2032,X_y!N$1,0)</f>
        <v>#N/A</v>
      </c>
      <c r="O51" s="16" t="e">
        <f>VLOOKUP($C51,eft_features_HC!$B$3:$W$2032,X_y!O$1,0)</f>
        <v>#N/A</v>
      </c>
      <c r="P51" s="16" t="e">
        <f>VLOOKUP($C51,eft_features_HC!$B$3:$W$2032,X_y!P$1,0)</f>
        <v>#N/A</v>
      </c>
      <c r="Q51" s="16" t="e">
        <f>VLOOKUP($C51,eft_features_HC!$B$3:$W$2032,X_y!Q$1,0)</f>
        <v>#N/A</v>
      </c>
      <c r="R51" s="16" t="e">
        <f>VLOOKUP($C51,eft_features_HC!$B$3:$W$2032,X_y!R$1,0)</f>
        <v>#N/A</v>
      </c>
      <c r="S51" s="17">
        <f>VLOOKUP($C51,ret_features_HC_transpose!$B$3:$W$2032,X_y!S$1,0)</f>
        <v>-5.3028188473442595E-2</v>
      </c>
      <c r="T51" s="17">
        <f>VLOOKUP($C51,ret_features_HC_transpose!$B$3:$W$2032,X_y!T$1,0)</f>
        <v>4.2716656718713386E-2</v>
      </c>
      <c r="U51" s="17">
        <f>VLOOKUP($C51,ret_features_HC_transpose!$B$3:$W$2032,X_y!U$1,0)</f>
        <v>0.43893129670125997</v>
      </c>
      <c r="V51" s="17">
        <f>VLOOKUP($C51,ret_features_HC_transpose!$B$3:$W$2032,X_y!V$1,0)</f>
        <v>0.62292470840865444</v>
      </c>
      <c r="W51" s="17">
        <f>VLOOKUP($C51,ret_features_HC_transpose!$B$3:$W$2032,X_y!W$1,0)</f>
        <v>1.7014331130662148</v>
      </c>
      <c r="X51" s="17">
        <f>VLOOKUP($C51,ret_features_HC_transpose!$B$3:$W$2032,X_y!X$1,0)</f>
        <v>2.2624999988881855</v>
      </c>
      <c r="Y51" s="18">
        <v>4.4467043930000001</v>
      </c>
      <c r="Z51" s="18">
        <v>0.16659229911583101</v>
      </c>
      <c r="AA51" s="18">
        <v>0.32338136750861701</v>
      </c>
      <c r="AB51" s="18">
        <v>0.28186807537875702</v>
      </c>
      <c r="AC51" s="18">
        <v>0.65645019354573197</v>
      </c>
      <c r="AD51" s="18">
        <v>2.1088124697903798</v>
      </c>
      <c r="AE51" s="18"/>
      <c r="AF51" s="19"/>
      <c r="AH51" s="27">
        <f>IF(VLOOKUP(C51,y_HC!$B$3:$G$581,6,0)&gt;$AH$1,1,0)</f>
        <v>0</v>
      </c>
      <c r="AI51">
        <f>VLOOKUP(C51,y_HC!$B$3:$G$581,6,0)</f>
        <v>9.6276651793280408E-3</v>
      </c>
      <c r="AL51" t="s">
        <v>47</v>
      </c>
      <c r="AM51">
        <v>109.2320543</v>
      </c>
      <c r="AN51">
        <v>4.4467043930000001</v>
      </c>
      <c r="AO51">
        <v>1.5621473180000001</v>
      </c>
      <c r="AP51">
        <v>0.655965401</v>
      </c>
      <c r="AQ51">
        <v>0.156454977</v>
      </c>
    </row>
    <row r="52" spans="2:43">
      <c r="B52" t="str">
        <f>VLOOKUP(C52,eft_features_HC!$B$3:$C$2032,2,0)</f>
        <v>iShares California Muni Bond ETF</v>
      </c>
      <c r="C52" t="s">
        <v>48</v>
      </c>
      <c r="D52" s="15">
        <f>VLOOKUP($C52,eft_features_HC!$B$3:$W$2032,X_y!D$1,0)</f>
        <v>2</v>
      </c>
      <c r="E52" s="16">
        <f>VLOOKUP($C52,eft_features_HC!$B$3:$W$2032,X_y!E$1,0)</f>
        <v>0.25</v>
      </c>
      <c r="F52" s="16">
        <f>VLOOKUP($C52,eft_features_HC!$B$3:$W$2032,X_y!F$1,0)</f>
        <v>801760000</v>
      </c>
      <c r="G52" s="16">
        <f>VLOOKUP($C52,eft_features_HC!$B$3:$W$2032,X_y!G$1,0)</f>
        <v>2</v>
      </c>
      <c r="H52" s="16">
        <f>VLOOKUP($C52,eft_features_HC!$B$3:$W$2032,X_y!H$1,0)</f>
        <v>1</v>
      </c>
      <c r="I52" s="16">
        <f>VLOOKUP($C52,eft_features_HC!$B$3:$W$2032,X_y!I$1,0)</f>
        <v>1</v>
      </c>
      <c r="J52" s="16">
        <f>VLOOKUP($C52,eft_features_HC!$B$3:$W$2032,X_y!J$1,0)</f>
        <v>10</v>
      </c>
      <c r="K52" s="16">
        <f>VLOOKUP($C52,eft_features_HC!$B$3:$W$2032,X_y!K$1,0)</f>
        <v>3</v>
      </c>
      <c r="L52" s="16">
        <f>VLOOKUP($C52,eft_features_HC!$B$3:$W$2032,X_y!L$1,0)</f>
        <v>2</v>
      </c>
      <c r="M52" s="16">
        <f>VLOOKUP($C52,eft_features_HC!$B$3:$W$2032,X_y!M$1,0)</f>
        <v>1</v>
      </c>
      <c r="N52" s="16">
        <f>VLOOKUP($C52,eft_features_HC!$B$3:$W$2032,X_y!N$1,0)</f>
        <v>1</v>
      </c>
      <c r="O52" s="16">
        <f>VLOOKUP($C52,eft_features_HC!$B$3:$W$2032,X_y!O$1,0)</f>
        <v>1</v>
      </c>
      <c r="P52" s="16">
        <f>VLOOKUP($C52,eft_features_HC!$B$3:$W$2032,X_y!P$1,0)</f>
        <v>11</v>
      </c>
      <c r="Q52" s="16">
        <f>VLOOKUP($C52,eft_features_HC!$B$3:$W$2032,X_y!Q$1,0)</f>
        <v>3</v>
      </c>
      <c r="R52" s="16">
        <f>VLOOKUP($C52,eft_features_HC!$B$3:$W$2032,X_y!R$1,0)</f>
        <v>1</v>
      </c>
      <c r="S52" s="17">
        <f>VLOOKUP($C52,ret_features_HC_transpose!$B$3:$W$2032,X_y!S$1,0)</f>
        <v>-2.8269193230662237E-3</v>
      </c>
      <c r="T52" s="17">
        <f>VLOOKUP($C52,ret_features_HC_transpose!$B$3:$W$2032,X_y!T$1,0)</f>
        <v>4.57428841822205E-4</v>
      </c>
      <c r="U52" s="17">
        <f>VLOOKUP($C52,ret_features_HC_transpose!$B$3:$W$2032,X_y!U$1,0)</f>
        <v>1.6263911615615134E-2</v>
      </c>
      <c r="V52" s="17">
        <f>VLOOKUP($C52,ret_features_HC_transpose!$B$3:$W$2032,X_y!V$1,0)</f>
        <v>-4.9791477270352935E-2</v>
      </c>
      <c r="W52" s="17">
        <f>VLOOKUP($C52,ret_features_HC_transpose!$B$3:$W$2032,X_y!W$1,0)</f>
        <v>-1.8754513069351941E-2</v>
      </c>
      <c r="X52" s="17">
        <f>VLOOKUP($C52,ret_features_HC_transpose!$B$3:$W$2032,X_y!X$1,0)</f>
        <v>0.1062215201682648</v>
      </c>
      <c r="Y52" s="18">
        <v>2.2056649199999998</v>
      </c>
      <c r="Z52" s="18">
        <v>0</v>
      </c>
      <c r="AA52" s="18">
        <v>8.0317441413987306E-2</v>
      </c>
      <c r="AB52" s="18">
        <v>0.38062528739947998</v>
      </c>
      <c r="AC52" s="18">
        <v>0.50768412140889696</v>
      </c>
      <c r="AD52" s="18">
        <v>0.63101466028873798</v>
      </c>
      <c r="AE52" s="18"/>
      <c r="AF52" s="19"/>
      <c r="AH52" s="27">
        <f>IF(VLOOKUP(C52,y_HC!$B$3:$G$581,6,0)&gt;$AH$1,1,0)</f>
        <v>1</v>
      </c>
      <c r="AI52">
        <f>VLOOKUP(C52,y_HC!$B$3:$G$581,6,0)</f>
        <v>4.1989705566273239E-2</v>
      </c>
      <c r="AL52" t="s">
        <v>48</v>
      </c>
      <c r="AM52">
        <v>5.1464982859999999</v>
      </c>
      <c r="AN52">
        <v>2.2056649199999998</v>
      </c>
      <c r="AO52">
        <v>0.355612017</v>
      </c>
      <c r="AP52">
        <v>0.12412817399999999</v>
      </c>
      <c r="AQ52">
        <v>1.5642544000000001E-2</v>
      </c>
    </row>
    <row r="53" spans="2:43">
      <c r="B53" t="str">
        <f>VLOOKUP(C53,eft_features_HC!$B$3:$C$2032,2,0)</f>
        <v>IQ Canada Small Cap ETF</v>
      </c>
      <c r="C53" t="s">
        <v>49</v>
      </c>
      <c r="D53" s="15">
        <f>VLOOKUP($C53,eft_features_HC!$B$3:$W$2032,X_y!D$1,0)</f>
        <v>27</v>
      </c>
      <c r="E53" s="16">
        <f>VLOOKUP($C53,eft_features_HC!$B$3:$W$2032,X_y!E$1,0)</f>
        <v>0.70000000000000007</v>
      </c>
      <c r="F53" s="16">
        <f>VLOOKUP($C53,eft_features_HC!$B$3:$W$2032,X_y!F$1,0)</f>
        <v>11140000</v>
      </c>
      <c r="G53" s="16">
        <f>VLOOKUP($C53,eft_features_HC!$B$3:$W$2032,X_y!G$1,0)</f>
        <v>1</v>
      </c>
      <c r="H53" s="16">
        <f>VLOOKUP($C53,eft_features_HC!$B$3:$W$2032,X_y!H$1,0)</f>
        <v>1</v>
      </c>
      <c r="I53" s="16">
        <f>VLOOKUP($C53,eft_features_HC!$B$3:$W$2032,X_y!I$1,0)</f>
        <v>1</v>
      </c>
      <c r="J53" s="16">
        <f>VLOOKUP($C53,eft_features_HC!$B$3:$W$2032,X_y!J$1,0)</f>
        <v>1</v>
      </c>
      <c r="K53" s="16">
        <f>VLOOKUP($C53,eft_features_HC!$B$3:$W$2032,X_y!K$1,0)</f>
        <v>5</v>
      </c>
      <c r="L53" s="16">
        <f>VLOOKUP($C53,eft_features_HC!$B$3:$W$2032,X_y!L$1,0)</f>
        <v>1</v>
      </c>
      <c r="M53" s="16">
        <f>VLOOKUP($C53,eft_features_HC!$B$3:$W$2032,X_y!M$1,0)</f>
        <v>1</v>
      </c>
      <c r="N53" s="16">
        <f>VLOOKUP($C53,eft_features_HC!$B$3:$W$2032,X_y!N$1,0)</f>
        <v>1</v>
      </c>
      <c r="O53" s="16">
        <f>VLOOKUP($C53,eft_features_HC!$B$3:$W$2032,X_y!O$1,0)</f>
        <v>1</v>
      </c>
      <c r="P53" s="16">
        <f>VLOOKUP($C53,eft_features_HC!$B$3:$W$2032,X_y!P$1,0)</f>
        <v>2</v>
      </c>
      <c r="Q53" s="16">
        <f>VLOOKUP($C53,eft_features_HC!$B$3:$W$2032,X_y!Q$1,0)</f>
        <v>1</v>
      </c>
      <c r="R53" s="16">
        <f>VLOOKUP($C53,eft_features_HC!$B$3:$W$2032,X_y!R$1,0)</f>
        <v>1</v>
      </c>
      <c r="S53" s="17">
        <f>VLOOKUP($C53,ret_features_HC_transpose!$B$3:$W$2032,X_y!S$1,0)</f>
        <v>2.4174847459595528E-2</v>
      </c>
      <c r="T53" s="17">
        <f>VLOOKUP($C53,ret_features_HC_transpose!$B$3:$W$2032,X_y!T$1,0)</f>
        <v>-1.0175552118872111E-2</v>
      </c>
      <c r="U53" s="17">
        <f>VLOOKUP($C53,ret_features_HC_transpose!$B$3:$W$2032,X_y!U$1,0)</f>
        <v>9.49749532098767E-2</v>
      </c>
      <c r="V53" s="17">
        <f>VLOOKUP($C53,ret_features_HC_transpose!$B$3:$W$2032,X_y!V$1,0)</f>
        <v>-9.8109472907525808E-2</v>
      </c>
      <c r="W53" s="17">
        <f>VLOOKUP($C53,ret_features_HC_transpose!$B$3:$W$2032,X_y!W$1,0)</f>
        <v>-0.18013090239339991</v>
      </c>
      <c r="X53" s="17">
        <f>VLOOKUP($C53,ret_features_HC_transpose!$B$3:$W$2032,X_y!X$1,0)</f>
        <v>-0.37037330547696279</v>
      </c>
      <c r="Y53" s="18">
        <v>4.4421808540000001</v>
      </c>
      <c r="Z53" s="18">
        <v>1.6646662918236198E-2</v>
      </c>
      <c r="AA53" s="18">
        <v>0.28520052077831698</v>
      </c>
      <c r="AB53" s="18">
        <v>0.55604629053667398</v>
      </c>
      <c r="AC53" s="18">
        <v>2.0954111315400001</v>
      </c>
      <c r="AD53" s="18">
        <v>2.9882925554256499</v>
      </c>
      <c r="AE53" s="18"/>
      <c r="AF53" s="19"/>
      <c r="AH53" s="27">
        <f>IF(VLOOKUP(C53,y_HC!$B$3:$G$581,6,0)&gt;$AH$1,1,0)</f>
        <v>1</v>
      </c>
      <c r="AI53">
        <f>VLOOKUP(C53,y_HC!$B$3:$G$581,6,0)</f>
        <v>9.1761632735939014E-2</v>
      </c>
      <c r="AL53" t="s">
        <v>49</v>
      </c>
      <c r="AM53">
        <v>17.565540940000002</v>
      </c>
      <c r="AN53">
        <v>4.4421808540000001</v>
      </c>
      <c r="AO53">
        <v>1.8798314620000001</v>
      </c>
      <c r="AP53">
        <v>0.60718036799999997</v>
      </c>
      <c r="AQ53">
        <v>0.29703782299999998</v>
      </c>
    </row>
    <row r="54" spans="2:43">
      <c r="B54" t="str">
        <f>VLOOKUP(C54,eft_features_HC!$B$3:$C$2032,2,0)</f>
        <v>Market Vectors Chinese Renminbi/USD ETN</v>
      </c>
      <c r="C54" t="s">
        <v>50</v>
      </c>
      <c r="D54" s="15">
        <f>VLOOKUP($C54,eft_features_HC!$B$3:$W$2032,X_y!D$1,0)</f>
        <v>66</v>
      </c>
      <c r="E54" s="16">
        <f>VLOOKUP($C54,eft_features_HC!$B$3:$W$2032,X_y!E$1,0)</f>
        <v>0.54999999999999993</v>
      </c>
      <c r="F54" s="16">
        <f>VLOOKUP($C54,eft_features_HC!$B$3:$W$2032,X_y!F$1,0)</f>
        <v>11720000</v>
      </c>
      <c r="G54" s="16">
        <f>VLOOKUP($C54,eft_features_HC!$B$3:$W$2032,X_y!G$1,0)</f>
        <v>6</v>
      </c>
      <c r="H54" s="16">
        <f>VLOOKUP($C54,eft_features_HC!$B$3:$W$2032,X_y!H$1,0)</f>
        <v>1</v>
      </c>
      <c r="I54" s="16">
        <f>VLOOKUP($C54,eft_features_HC!$B$3:$W$2032,X_y!I$1,0)</f>
        <v>7</v>
      </c>
      <c r="J54" s="16">
        <f>VLOOKUP($C54,eft_features_HC!$B$3:$W$2032,X_y!J$1,0)</f>
        <v>26</v>
      </c>
      <c r="K54" s="16">
        <f>VLOOKUP($C54,eft_features_HC!$B$3:$W$2032,X_y!K$1,0)</f>
        <v>61</v>
      </c>
      <c r="L54" s="16">
        <f>VLOOKUP($C54,eft_features_HC!$B$3:$W$2032,X_y!L$1,0)</f>
        <v>42</v>
      </c>
      <c r="M54" s="16">
        <f>VLOOKUP($C54,eft_features_HC!$B$3:$W$2032,X_y!M$1,0)</f>
        <v>1</v>
      </c>
      <c r="N54" s="16">
        <f>VLOOKUP($C54,eft_features_HC!$B$3:$W$2032,X_y!N$1,0)</f>
        <v>1</v>
      </c>
      <c r="O54" s="16">
        <f>VLOOKUP($C54,eft_features_HC!$B$3:$W$2032,X_y!O$1,0)</f>
        <v>2</v>
      </c>
      <c r="P54" s="16">
        <f>VLOOKUP($C54,eft_features_HC!$B$3:$W$2032,X_y!P$1,0)</f>
        <v>6</v>
      </c>
      <c r="Q54" s="16">
        <f>VLOOKUP($C54,eft_features_HC!$B$3:$W$2032,X_y!Q$1,0)</f>
        <v>5</v>
      </c>
      <c r="R54" s="16">
        <f>VLOOKUP($C54,eft_features_HC!$B$3:$W$2032,X_y!R$1,0)</f>
        <v>1</v>
      </c>
      <c r="S54" s="17">
        <f>VLOOKUP($C54,ret_features_HC_transpose!$B$3:$W$2032,X_y!S$1,0)</f>
        <v>1.2502943679159495E-2</v>
      </c>
      <c r="T54" s="17">
        <f>VLOOKUP($C54,ret_features_HC_transpose!$B$3:$W$2032,X_y!T$1,0)</f>
        <v>5.0719904142171313E-3</v>
      </c>
      <c r="U54" s="17">
        <f>VLOOKUP($C54,ret_features_HC_transpose!$B$3:$W$2032,X_y!U$1,0)</f>
        <v>3.1693855741645738E-2</v>
      </c>
      <c r="V54" s="17">
        <f>VLOOKUP($C54,ret_features_HC_transpose!$B$3:$W$2032,X_y!V$1,0)</f>
        <v>3.4672759928694674E-2</v>
      </c>
      <c r="W54" s="17">
        <f>VLOOKUP($C54,ret_features_HC_transpose!$B$3:$W$2032,X_y!W$1,0)</f>
        <v>4.854912989019966E-2</v>
      </c>
      <c r="X54" s="17">
        <f>VLOOKUP($C54,ret_features_HC_transpose!$B$3:$W$2032,X_y!X$1,0)</f>
        <v>5.9921143430274881E-2</v>
      </c>
      <c r="Y54" s="18">
        <v>0.355849411</v>
      </c>
      <c r="Z54" s="18">
        <v>0</v>
      </c>
      <c r="AA54" s="18">
        <v>0.148112129868297</v>
      </c>
      <c r="AB54" s="18">
        <v>0.15660411513106101</v>
      </c>
      <c r="AC54" s="18">
        <v>0.25016789754965801</v>
      </c>
      <c r="AD54" s="18">
        <v>0.32421438825891702</v>
      </c>
      <c r="AE54" s="18"/>
      <c r="AF54" s="19"/>
      <c r="AH54" s="27">
        <f>IF(VLOOKUP(C54,y_HC!$B$3:$G$581,6,0)&gt;$AH$1,1,0)</f>
        <v>0</v>
      </c>
      <c r="AI54">
        <f>VLOOKUP(C54,y_HC!$B$3:$G$581,6,0)</f>
        <v>-2.1779143788022537E-2</v>
      </c>
      <c r="AL54" t="s">
        <v>50</v>
      </c>
      <c r="AM54">
        <v>2.0138182960000002</v>
      </c>
      <c r="AN54">
        <v>0.355849411</v>
      </c>
      <c r="AO54">
        <v>0.15297913199999999</v>
      </c>
      <c r="AP54">
        <v>7.1765120000000002E-2</v>
      </c>
      <c r="AQ54">
        <v>2.7024481E-2</v>
      </c>
    </row>
    <row r="55" spans="2:43">
      <c r="B55" t="str">
        <f>VLOOKUP(C55,eft_features_HC!$B$3:$C$2032,2,0)</f>
        <v>Global X Copper Miners ETF</v>
      </c>
      <c r="C55" t="s">
        <v>51</v>
      </c>
      <c r="D55" s="15">
        <f>VLOOKUP($C55,eft_features_HC!$B$3:$W$2032,X_y!D$1,0)</f>
        <v>28</v>
      </c>
      <c r="E55" s="16">
        <f>VLOOKUP($C55,eft_features_HC!$B$3:$W$2032,X_y!E$1,0)</f>
        <v>0.65</v>
      </c>
      <c r="F55" s="16">
        <f>VLOOKUP($C55,eft_features_HC!$B$3:$W$2032,X_y!F$1,0)</f>
        <v>53920000</v>
      </c>
      <c r="G55" s="16">
        <f>VLOOKUP($C55,eft_features_HC!$B$3:$W$2032,X_y!G$1,0)</f>
        <v>1</v>
      </c>
      <c r="H55" s="16">
        <f>VLOOKUP($C55,eft_features_HC!$B$3:$W$2032,X_y!H$1,0)</f>
        <v>1</v>
      </c>
      <c r="I55" s="16">
        <f>VLOOKUP($C55,eft_features_HC!$B$3:$W$2032,X_y!I$1,0)</f>
        <v>4</v>
      </c>
      <c r="J55" s="16">
        <f>VLOOKUP($C55,eft_features_HC!$B$3:$W$2032,X_y!J$1,0)</f>
        <v>5</v>
      </c>
      <c r="K55" s="16">
        <f>VLOOKUP($C55,eft_features_HC!$B$3:$W$2032,X_y!K$1,0)</f>
        <v>22</v>
      </c>
      <c r="L55" s="16">
        <f>VLOOKUP($C55,eft_features_HC!$B$3:$W$2032,X_y!L$1,0)</f>
        <v>38</v>
      </c>
      <c r="M55" s="16">
        <f>VLOOKUP($C55,eft_features_HC!$B$3:$W$2032,X_y!M$1,0)</f>
        <v>1</v>
      </c>
      <c r="N55" s="16">
        <f>VLOOKUP($C55,eft_features_HC!$B$3:$W$2032,X_y!N$1,0)</f>
        <v>1</v>
      </c>
      <c r="O55" s="16">
        <f>VLOOKUP($C55,eft_features_HC!$B$3:$W$2032,X_y!O$1,0)</f>
        <v>1</v>
      </c>
      <c r="P55" s="16">
        <f>VLOOKUP($C55,eft_features_HC!$B$3:$W$2032,X_y!P$1,0)</f>
        <v>2</v>
      </c>
      <c r="Q55" s="16">
        <f>VLOOKUP($C55,eft_features_HC!$B$3:$W$2032,X_y!Q$1,0)</f>
        <v>1</v>
      </c>
      <c r="R55" s="16">
        <f>VLOOKUP($C55,eft_features_HC!$B$3:$W$2032,X_y!R$1,0)</f>
        <v>1</v>
      </c>
      <c r="S55" s="17">
        <f>VLOOKUP($C55,ret_features_HC_transpose!$B$3:$W$2032,X_y!S$1,0)</f>
        <v>4.4018059743267335E-2</v>
      </c>
      <c r="T55" s="17">
        <f>VLOOKUP($C55,ret_features_HC_transpose!$B$3:$W$2032,X_y!T$1,0)</f>
        <v>-2.2198731051698228E-2</v>
      </c>
      <c r="U55" s="17">
        <f>VLOOKUP($C55,ret_features_HC_transpose!$B$3:$W$2032,X_y!U$1,0)</f>
        <v>9.852698490538736E-2</v>
      </c>
      <c r="V55" s="17">
        <f>VLOOKUP($C55,ret_features_HC_transpose!$B$3:$W$2032,X_y!V$1,0)</f>
        <v>-0.32028442642608157</v>
      </c>
      <c r="W55" s="17">
        <f>VLOOKUP($C55,ret_features_HC_transpose!$B$3:$W$2032,X_y!W$1,0)</f>
        <v>-0.30555552621644577</v>
      </c>
      <c r="X55" s="17">
        <f>VLOOKUP($C55,ret_features_HC_transpose!$B$3:$W$2032,X_y!X$1,0)</f>
        <v>-0.53517586115702342</v>
      </c>
      <c r="Y55" s="18">
        <v>5.8678652700000002</v>
      </c>
      <c r="Z55" s="18">
        <v>0.145519317765131</v>
      </c>
      <c r="AA55" s="18">
        <v>0.64647402898837503</v>
      </c>
      <c r="AB55" s="18">
        <v>1.3515818463062199</v>
      </c>
      <c r="AC55" s="18">
        <v>1.0662488981580001</v>
      </c>
      <c r="AD55" s="18">
        <v>3.3285608185763902</v>
      </c>
      <c r="AE55" s="18"/>
      <c r="AF55" s="19"/>
      <c r="AH55" s="27">
        <f>IF(VLOOKUP(C55,y_HC!$B$3:$G$581,6,0)&gt;$AH$1,1,0)</f>
        <v>0</v>
      </c>
      <c r="AI55">
        <f>VLOOKUP(C55,y_HC!$B$3:$G$581,6,0)</f>
        <v>9.7297310511337276E-3</v>
      </c>
      <c r="AL55" t="s">
        <v>51</v>
      </c>
      <c r="AM55">
        <v>24.239139260000002</v>
      </c>
      <c r="AN55">
        <v>5.8678652700000002</v>
      </c>
      <c r="AO55">
        <v>3.414830904</v>
      </c>
      <c r="AP55">
        <v>1.26782895</v>
      </c>
      <c r="AQ55">
        <v>0.482982089</v>
      </c>
    </row>
    <row r="56" spans="2:43">
      <c r="B56" t="str">
        <f>VLOOKUP(C56,eft_features_HC!$B$3:$C$2032,2,0)</f>
        <v>Teucrium Corn Fund</v>
      </c>
      <c r="C56" t="s">
        <v>52</v>
      </c>
      <c r="D56" s="15">
        <f>VLOOKUP($C56,eft_features_HC!$B$3:$W$2032,X_y!D$1,0)</f>
        <v>59</v>
      </c>
      <c r="E56" s="16">
        <f>VLOOKUP($C56,eft_features_HC!$B$3:$W$2032,X_y!E$1,0)</f>
        <v>2.6599999999999997</v>
      </c>
      <c r="F56" s="16">
        <f>VLOOKUP($C56,eft_features_HC!$B$3:$W$2032,X_y!F$1,0)</f>
        <v>68080000</v>
      </c>
      <c r="G56" s="16">
        <f>VLOOKUP($C56,eft_features_HC!$B$3:$W$2032,X_y!G$1,0)</f>
        <v>3</v>
      </c>
      <c r="H56" s="16">
        <f>VLOOKUP($C56,eft_features_HC!$B$3:$W$2032,X_y!H$1,0)</f>
        <v>31</v>
      </c>
      <c r="I56" s="16">
        <f>VLOOKUP($C56,eft_features_HC!$B$3:$W$2032,X_y!I$1,0)</f>
        <v>4</v>
      </c>
      <c r="J56" s="16">
        <f>VLOOKUP($C56,eft_features_HC!$B$3:$W$2032,X_y!J$1,0)</f>
        <v>16</v>
      </c>
      <c r="K56" s="16">
        <f>VLOOKUP($C56,eft_features_HC!$B$3:$W$2032,X_y!K$1,0)</f>
        <v>58</v>
      </c>
      <c r="L56" s="16">
        <f>VLOOKUP($C56,eft_features_HC!$B$3:$W$2032,X_y!L$1,0)</f>
        <v>58</v>
      </c>
      <c r="M56" s="16">
        <f>VLOOKUP($C56,eft_features_HC!$B$3:$W$2032,X_y!M$1,0)</f>
        <v>1</v>
      </c>
      <c r="N56" s="16">
        <f>VLOOKUP($C56,eft_features_HC!$B$3:$W$2032,X_y!N$1,0)</f>
        <v>1</v>
      </c>
      <c r="O56" s="16">
        <f>VLOOKUP($C56,eft_features_HC!$B$3:$W$2032,X_y!O$1,0)</f>
        <v>1</v>
      </c>
      <c r="P56" s="16">
        <f>VLOOKUP($C56,eft_features_HC!$B$3:$W$2032,X_y!P$1,0)</f>
        <v>6</v>
      </c>
      <c r="Q56" s="16">
        <f>VLOOKUP($C56,eft_features_HC!$B$3:$W$2032,X_y!Q$1,0)</f>
        <v>5</v>
      </c>
      <c r="R56" s="16">
        <f>VLOOKUP($C56,eft_features_HC!$B$3:$W$2032,X_y!R$1,0)</f>
        <v>1</v>
      </c>
      <c r="S56" s="17">
        <f>VLOOKUP($C56,ret_features_HC_transpose!$B$3:$W$2032,X_y!S$1,0)</f>
        <v>-2.9043561213512259E-2</v>
      </c>
      <c r="T56" s="17">
        <f>VLOOKUP($C56,ret_features_HC_transpose!$B$3:$W$2032,X_y!T$1,0)</f>
        <v>-8.5071386198109611E-2</v>
      </c>
      <c r="U56" s="17">
        <f>VLOOKUP($C56,ret_features_HC_transpose!$B$3:$W$2032,X_y!U$1,0)</f>
        <v>-0.18039168733855582</v>
      </c>
      <c r="V56" s="17">
        <f>VLOOKUP($C56,ret_features_HC_transpose!$B$3:$W$2032,X_y!V$1,0)</f>
        <v>-0.28080664052275572</v>
      </c>
      <c r="W56" s="17">
        <f>VLOOKUP($C56,ret_features_HC_transpose!$B$3:$W$2032,X_y!W$1,0)</f>
        <v>-0.25610882571326321</v>
      </c>
      <c r="X56" s="17">
        <f>VLOOKUP($C56,ret_features_HC_transpose!$B$3:$W$2032,X_y!X$1,0)</f>
        <v>-0.211486797793773</v>
      </c>
      <c r="Y56" s="18">
        <v>8.8224955769999998</v>
      </c>
      <c r="Z56" s="18">
        <v>0.17333062841635399</v>
      </c>
      <c r="AA56" s="18">
        <v>0.192365907964931</v>
      </c>
      <c r="AB56" s="18">
        <v>0.40471854758092202</v>
      </c>
      <c r="AC56" s="18">
        <v>0.75895920012388796</v>
      </c>
      <c r="AD56" s="18">
        <v>1.65777947005046</v>
      </c>
      <c r="AE56" s="18"/>
      <c r="AF56" s="19"/>
      <c r="AH56" s="27">
        <f>IF(VLOOKUP(C56,y_HC!$B$3:$G$581,6,0)&gt;$AH$1,1,0)</f>
        <v>1</v>
      </c>
      <c r="AI56">
        <f>VLOOKUP(C56,y_HC!$B$3:$G$581,6,0)</f>
        <v>0.12459728246882878</v>
      </c>
      <c r="AL56" t="s">
        <v>52</v>
      </c>
      <c r="AM56">
        <v>23.205938379999999</v>
      </c>
      <c r="AN56">
        <v>8.8224955769999998</v>
      </c>
      <c r="AO56">
        <v>2.8708641670000001</v>
      </c>
      <c r="AP56">
        <v>1.4834365380000001</v>
      </c>
      <c r="AQ56">
        <v>0.90016366699999995</v>
      </c>
    </row>
    <row r="57" spans="2:43">
      <c r="B57" t="str">
        <f>VLOOKUP(C57,eft_features_HC!$B$3:$C$2032,2,0)</f>
        <v>iPath Bloomberg Livestock Subindex Total Return ETN</v>
      </c>
      <c r="C57" t="s">
        <v>53</v>
      </c>
      <c r="D57" s="15">
        <f>VLOOKUP($C57,eft_features_HC!$B$3:$W$2032,X_y!D$1,0)</f>
        <v>19</v>
      </c>
      <c r="E57" s="16">
        <f>VLOOKUP($C57,eft_features_HC!$B$3:$W$2032,X_y!E$1,0)</f>
        <v>0.75</v>
      </c>
      <c r="F57" s="16">
        <f>VLOOKUP($C57,eft_features_HC!$B$3:$W$2032,X_y!F$1,0)</f>
        <v>16280000.000000002</v>
      </c>
      <c r="G57" s="16">
        <f>VLOOKUP($C57,eft_features_HC!$B$3:$W$2032,X_y!G$1,0)</f>
        <v>3</v>
      </c>
      <c r="H57" s="16">
        <f>VLOOKUP($C57,eft_features_HC!$B$3:$W$2032,X_y!H$1,0)</f>
        <v>13</v>
      </c>
      <c r="I57" s="16">
        <f>VLOOKUP($C57,eft_features_HC!$B$3:$W$2032,X_y!I$1,0)</f>
        <v>4</v>
      </c>
      <c r="J57" s="16">
        <f>VLOOKUP($C57,eft_features_HC!$B$3:$W$2032,X_y!J$1,0)</f>
        <v>16</v>
      </c>
      <c r="K57" s="16">
        <f>VLOOKUP($C57,eft_features_HC!$B$3:$W$2032,X_y!K$1,0)</f>
        <v>64</v>
      </c>
      <c r="L57" s="16">
        <f>VLOOKUP($C57,eft_features_HC!$B$3:$W$2032,X_y!L$1,0)</f>
        <v>39</v>
      </c>
      <c r="M57" s="16">
        <f>VLOOKUP($C57,eft_features_HC!$B$3:$W$2032,X_y!M$1,0)</f>
        <v>1</v>
      </c>
      <c r="N57" s="16">
        <f>VLOOKUP($C57,eft_features_HC!$B$3:$W$2032,X_y!N$1,0)</f>
        <v>1</v>
      </c>
      <c r="O57" s="16">
        <f>VLOOKUP($C57,eft_features_HC!$B$3:$W$2032,X_y!O$1,0)</f>
        <v>2</v>
      </c>
      <c r="P57" s="16">
        <f>VLOOKUP($C57,eft_features_HC!$B$3:$W$2032,X_y!P$1,0)</f>
        <v>16</v>
      </c>
      <c r="Q57" s="16">
        <f>VLOOKUP($C57,eft_features_HC!$B$3:$W$2032,X_y!Q$1,0)</f>
        <v>4</v>
      </c>
      <c r="R57" s="16">
        <f>VLOOKUP($C57,eft_features_HC!$B$3:$W$2032,X_y!R$1,0)</f>
        <v>1</v>
      </c>
      <c r="S57" s="17">
        <f>VLOOKUP($C57,ret_features_HC_transpose!$B$3:$W$2032,X_y!S$1,0)</f>
        <v>5.8479524850787445E-3</v>
      </c>
      <c r="T57" s="17">
        <f>VLOOKUP($C57,ret_features_HC_transpose!$B$3:$W$2032,X_y!T$1,0)</f>
        <v>-1.2912482056819719E-2</v>
      </c>
      <c r="U57" s="17">
        <f>VLOOKUP($C57,ret_features_HC_transpose!$B$3:$W$2032,X_y!U$1,0)</f>
        <v>1.5127314690841498E-2</v>
      </c>
      <c r="V57" s="17">
        <f>VLOOKUP($C57,ret_features_HC_transpose!$B$3:$W$2032,X_y!V$1,0)</f>
        <v>-4.3115438198698564E-2</v>
      </c>
      <c r="W57" s="17">
        <f>VLOOKUP($C57,ret_features_HC_transpose!$B$3:$W$2032,X_y!W$1,0)</f>
        <v>-6.7118642481774349E-2</v>
      </c>
      <c r="X57" s="17">
        <f>VLOOKUP($C57,ret_features_HC_transpose!$B$3:$W$2032,X_y!X$1,0)</f>
        <v>-0.10504064679291791</v>
      </c>
      <c r="Y57" s="18">
        <v>2.502202907</v>
      </c>
      <c r="Z57" s="18">
        <v>0.14677367847735501</v>
      </c>
      <c r="AA57" s="18">
        <v>0.210357383783568</v>
      </c>
      <c r="AB57" s="18">
        <v>0.375582351114508</v>
      </c>
      <c r="AC57" s="18">
        <v>1.9964927632972</v>
      </c>
      <c r="AD57" s="18">
        <v>1.45982931730008</v>
      </c>
      <c r="AE57" s="18"/>
      <c r="AF57" s="19"/>
      <c r="AH57" s="27">
        <f>IF(VLOOKUP(C57,y_HC!$B$3:$G$581,6,0)&gt;$AH$1,1,0)</f>
        <v>1</v>
      </c>
      <c r="AI57">
        <f>VLOOKUP(C57,y_HC!$B$3:$G$581,6,0)</f>
        <v>0.12735283497899408</v>
      </c>
      <c r="AL57" t="s">
        <v>53</v>
      </c>
      <c r="AM57">
        <v>6.1809418599999999</v>
      </c>
      <c r="AN57">
        <v>2.502202907</v>
      </c>
      <c r="AO57">
        <v>1.1795665500000001</v>
      </c>
      <c r="AP57">
        <v>0.70946167900000001</v>
      </c>
      <c r="AQ57">
        <v>0.45177516299999998</v>
      </c>
    </row>
    <row r="58" spans="2:43">
      <c r="B58" t="str">
        <f>VLOOKUP(C58,eft_features_HC!$B$3:$C$2032,2,0)</f>
        <v>IQ Real Return ETF</v>
      </c>
      <c r="C58" t="s">
        <v>54</v>
      </c>
      <c r="D58" s="15">
        <f>VLOOKUP($C58,eft_features_HC!$B$3:$W$2032,X_y!D$1,0)</f>
        <v>27</v>
      </c>
      <c r="E58" s="16">
        <f>VLOOKUP($C58,eft_features_HC!$B$3:$W$2032,X_y!E$1,0)</f>
        <v>0.66</v>
      </c>
      <c r="F58" s="16">
        <f>VLOOKUP($C58,eft_features_HC!$B$3:$W$2032,X_y!F$1,0)</f>
        <v>28910000</v>
      </c>
      <c r="G58" s="16">
        <f>VLOOKUP($C58,eft_features_HC!$B$3:$W$2032,X_y!G$1,0)</f>
        <v>4</v>
      </c>
      <c r="H58" s="16">
        <f>VLOOKUP($C58,eft_features_HC!$B$3:$W$2032,X_y!H$1,0)</f>
        <v>13</v>
      </c>
      <c r="I58" s="16">
        <f>VLOOKUP($C58,eft_features_HC!$B$3:$W$2032,X_y!I$1,0)</f>
        <v>4</v>
      </c>
      <c r="J58" s="16">
        <f>VLOOKUP($C58,eft_features_HC!$B$3:$W$2032,X_y!J$1,0)</f>
        <v>13</v>
      </c>
      <c r="K58" s="16">
        <f>VLOOKUP($C58,eft_features_HC!$B$3:$W$2032,X_y!K$1,0)</f>
        <v>31</v>
      </c>
      <c r="L58" s="16">
        <f>VLOOKUP($C58,eft_features_HC!$B$3:$W$2032,X_y!L$1,0)</f>
        <v>67</v>
      </c>
      <c r="M58" s="16">
        <f>VLOOKUP($C58,eft_features_HC!$B$3:$W$2032,X_y!M$1,0)</f>
        <v>1</v>
      </c>
      <c r="N58" s="16">
        <f>VLOOKUP($C58,eft_features_HC!$B$3:$W$2032,X_y!N$1,0)</f>
        <v>1</v>
      </c>
      <c r="O58" s="16">
        <f>VLOOKUP($C58,eft_features_HC!$B$3:$W$2032,X_y!O$1,0)</f>
        <v>1</v>
      </c>
      <c r="P58" s="16">
        <f>VLOOKUP($C58,eft_features_HC!$B$3:$W$2032,X_y!P$1,0)</f>
        <v>5</v>
      </c>
      <c r="Q58" s="16">
        <f>VLOOKUP($C58,eft_features_HC!$B$3:$W$2032,X_y!Q$1,0)</f>
        <v>4</v>
      </c>
      <c r="R58" s="16">
        <f>VLOOKUP($C58,eft_features_HC!$B$3:$W$2032,X_y!R$1,0)</f>
        <v>1</v>
      </c>
      <c r="S58" s="17">
        <f>VLOOKUP($C58,ret_features_HC_transpose!$B$3:$W$2032,X_y!S$1,0)</f>
        <v>7.7130783836443229E-4</v>
      </c>
      <c r="T58" s="17">
        <f>VLOOKUP($C58,ret_features_HC_transpose!$B$3:$W$2032,X_y!T$1,0)</f>
        <v>3.6355210793841408E-3</v>
      </c>
      <c r="U58" s="17">
        <f>VLOOKUP($C58,ret_features_HC_transpose!$B$3:$W$2032,X_y!U$1,0)</f>
        <v>1.1301639994355295E-2</v>
      </c>
      <c r="V58" s="17">
        <f>VLOOKUP($C58,ret_features_HC_transpose!$B$3:$W$2032,X_y!V$1,0)</f>
        <v>-1.2557075784971228E-2</v>
      </c>
      <c r="W58" s="17">
        <f>VLOOKUP($C58,ret_features_HC_transpose!$B$3:$W$2032,X_y!W$1,0)</f>
        <v>-3.0818704394675045E-4</v>
      </c>
      <c r="X58" s="17">
        <f>VLOOKUP($C58,ret_features_HC_transpose!$B$3:$W$2032,X_y!X$1,0)</f>
        <v>1.8573762009878925E-2</v>
      </c>
      <c r="Y58" s="18">
        <v>0.36054175399999999</v>
      </c>
      <c r="Z58" s="18">
        <v>0.135310182857311</v>
      </c>
      <c r="AA58" s="18">
        <v>0.12211185012945899</v>
      </c>
      <c r="AB58" s="18">
        <v>0.17007035489539299</v>
      </c>
      <c r="AC58" s="18">
        <v>0.345995451657716</v>
      </c>
      <c r="AD58" s="18">
        <v>0.451458755146733</v>
      </c>
      <c r="AE58" s="18"/>
      <c r="AF58" s="19"/>
      <c r="AH58" s="27">
        <f>IF(VLOOKUP(C58,y_HC!$B$3:$G$581,6,0)&gt;$AH$1,1,0)</f>
        <v>0</v>
      </c>
      <c r="AI58">
        <f>VLOOKUP(C58,y_HC!$B$3:$G$581,6,0)</f>
        <v>1.0770734891007605E-2</v>
      </c>
      <c r="AL58" t="s">
        <v>54</v>
      </c>
      <c r="AM58">
        <v>1.5972905390000001</v>
      </c>
      <c r="AN58">
        <v>0.36054175399999999</v>
      </c>
      <c r="AO58">
        <v>0.196661321</v>
      </c>
      <c r="AP58">
        <v>0.113091735</v>
      </c>
      <c r="AQ58">
        <v>6.7215704000000001E-2</v>
      </c>
    </row>
    <row r="59" spans="2:43">
      <c r="B59" t="str">
        <f>VLOOKUP(C59,eft_features_HC!$B$3:$C$2032,2,0)</f>
        <v>Guggenheim China Technology ETF</v>
      </c>
      <c r="C59" t="s">
        <v>55</v>
      </c>
      <c r="D59" s="15">
        <f>VLOOKUP($C59,eft_features_HC!$B$3:$W$2032,X_y!D$1,0)</f>
        <v>5</v>
      </c>
      <c r="E59" s="16">
        <f>VLOOKUP($C59,eft_features_HC!$B$3:$W$2032,X_y!E$1,0)</f>
        <v>0.70000000000000007</v>
      </c>
      <c r="F59" s="16">
        <f>VLOOKUP($C59,eft_features_HC!$B$3:$W$2032,X_y!F$1,0)</f>
        <v>258399999.99999997</v>
      </c>
      <c r="G59" s="16">
        <f>VLOOKUP($C59,eft_features_HC!$B$3:$W$2032,X_y!G$1,0)</f>
        <v>1</v>
      </c>
      <c r="H59" s="16">
        <f>VLOOKUP($C59,eft_features_HC!$B$3:$W$2032,X_y!H$1,0)</f>
        <v>1</v>
      </c>
      <c r="I59" s="16">
        <f>VLOOKUP($C59,eft_features_HC!$B$3:$W$2032,X_y!I$1,0)</f>
        <v>7</v>
      </c>
      <c r="J59" s="16">
        <f>VLOOKUP($C59,eft_features_HC!$B$3:$W$2032,X_y!J$1,0)</f>
        <v>5</v>
      </c>
      <c r="K59" s="16">
        <f>VLOOKUP($C59,eft_features_HC!$B$3:$W$2032,X_y!K$1,0)</f>
        <v>14</v>
      </c>
      <c r="L59" s="16">
        <f>VLOOKUP($C59,eft_features_HC!$B$3:$W$2032,X_y!L$1,0)</f>
        <v>1</v>
      </c>
      <c r="M59" s="16">
        <f>VLOOKUP($C59,eft_features_HC!$B$3:$W$2032,X_y!M$1,0)</f>
        <v>1</v>
      </c>
      <c r="N59" s="16">
        <f>VLOOKUP($C59,eft_features_HC!$B$3:$W$2032,X_y!N$1,0)</f>
        <v>1</v>
      </c>
      <c r="O59" s="16">
        <f>VLOOKUP($C59,eft_features_HC!$B$3:$W$2032,X_y!O$1,0)</f>
        <v>1</v>
      </c>
      <c r="P59" s="16">
        <f>VLOOKUP($C59,eft_features_HC!$B$3:$W$2032,X_y!P$1,0)</f>
        <v>2</v>
      </c>
      <c r="Q59" s="16">
        <f>VLOOKUP($C59,eft_features_HC!$B$3:$W$2032,X_y!Q$1,0)</f>
        <v>1</v>
      </c>
      <c r="R59" s="16">
        <f>VLOOKUP($C59,eft_features_HC!$B$3:$W$2032,X_y!R$1,0)</f>
        <v>1</v>
      </c>
      <c r="S59" s="17">
        <f>VLOOKUP($C59,ret_features_HC_transpose!$B$3:$W$2032,X_y!S$1,0)</f>
        <v>8.6074507438378411E-3</v>
      </c>
      <c r="T59" s="17">
        <f>VLOOKUP($C59,ret_features_HC_transpose!$B$3:$W$2032,X_y!T$1,0)</f>
        <v>3.2269820667420346E-2</v>
      </c>
      <c r="U59" s="17">
        <f>VLOOKUP($C59,ret_features_HC_transpose!$B$3:$W$2032,X_y!U$1,0)</f>
        <v>0.41083770750077697</v>
      </c>
      <c r="V59" s="17">
        <f>VLOOKUP($C59,ret_features_HC_transpose!$B$3:$W$2032,X_y!V$1,0)</f>
        <v>0.51399573563635226</v>
      </c>
      <c r="W59" s="17">
        <f>VLOOKUP($C59,ret_features_HC_transpose!$B$3:$W$2032,X_y!W$1,0)</f>
        <v>0.72466442361039629</v>
      </c>
      <c r="X59" s="17">
        <f>VLOOKUP($C59,ret_features_HC_transpose!$B$3:$W$2032,X_y!X$1,0)</f>
        <v>0.27630169876936939</v>
      </c>
      <c r="Y59" s="18">
        <v>11.29429081</v>
      </c>
      <c r="Z59" s="18">
        <v>0.56872510792625297</v>
      </c>
      <c r="AA59" s="18">
        <v>1.82653898580537</v>
      </c>
      <c r="AB59" s="18">
        <v>0.78611058066252304</v>
      </c>
      <c r="AC59" s="18">
        <v>1.42322972547735</v>
      </c>
      <c r="AD59" s="18">
        <v>3.3271481470337498</v>
      </c>
      <c r="AE59" s="18"/>
      <c r="AF59" s="19"/>
      <c r="AH59" s="27">
        <f>IF(VLOOKUP(C59,y_HC!$B$3:$G$581,6,0)&gt;$AH$1,1,0)</f>
        <v>0</v>
      </c>
      <c r="AI59">
        <f>VLOOKUP(C59,y_HC!$B$3:$G$581,6,0)</f>
        <v>-2.9840570463489813E-2</v>
      </c>
      <c r="AL59" t="s">
        <v>55</v>
      </c>
      <c r="AM59">
        <v>15.87033714</v>
      </c>
      <c r="AN59">
        <v>11.29429081</v>
      </c>
      <c r="AO59">
        <v>2.8345226280000002</v>
      </c>
      <c r="AP59">
        <v>1.6312470729999999</v>
      </c>
      <c r="AQ59">
        <v>0.644107137</v>
      </c>
    </row>
    <row r="60" spans="2:43">
      <c r="B60" t="str">
        <f>VLOOKUP(C60,eft_features_HC!$B$3:$C$2032,2,0)</f>
        <v>Guggenheim S&amp;P Spin-Off ETF</v>
      </c>
      <c r="C60" t="s">
        <v>56</v>
      </c>
      <c r="D60" s="15">
        <f>VLOOKUP($C60,eft_features_HC!$B$3:$W$2032,X_y!D$1,0)</f>
        <v>5</v>
      </c>
      <c r="E60" s="16">
        <f>VLOOKUP($C60,eft_features_HC!$B$3:$W$2032,X_y!E$1,0)</f>
        <v>0.65</v>
      </c>
      <c r="F60" s="16">
        <f>VLOOKUP($C60,eft_features_HC!$B$3:$W$2032,X_y!F$1,0)</f>
        <v>195480000</v>
      </c>
      <c r="G60" s="16">
        <f>VLOOKUP($C60,eft_features_HC!$B$3:$W$2032,X_y!G$1,0)</f>
        <v>1</v>
      </c>
      <c r="H60" s="16">
        <f>VLOOKUP($C60,eft_features_HC!$B$3:$W$2032,X_y!H$1,0)</f>
        <v>29</v>
      </c>
      <c r="I60" s="16">
        <f>VLOOKUP($C60,eft_features_HC!$B$3:$W$2032,X_y!I$1,0)</f>
        <v>1</v>
      </c>
      <c r="J60" s="16">
        <f>VLOOKUP($C60,eft_features_HC!$B$3:$W$2032,X_y!J$1,0)</f>
        <v>1</v>
      </c>
      <c r="K60" s="16">
        <f>VLOOKUP($C60,eft_features_HC!$B$3:$W$2032,X_y!K$1,0)</f>
        <v>2</v>
      </c>
      <c r="L60" s="16">
        <f>VLOOKUP($C60,eft_features_HC!$B$3:$W$2032,X_y!L$1,0)</f>
        <v>1</v>
      </c>
      <c r="M60" s="16">
        <f>VLOOKUP($C60,eft_features_HC!$B$3:$W$2032,X_y!M$1,0)</f>
        <v>1</v>
      </c>
      <c r="N60" s="16">
        <f>VLOOKUP($C60,eft_features_HC!$B$3:$W$2032,X_y!N$1,0)</f>
        <v>1</v>
      </c>
      <c r="O60" s="16">
        <f>VLOOKUP($C60,eft_features_HC!$B$3:$W$2032,X_y!O$1,0)</f>
        <v>1</v>
      </c>
      <c r="P60" s="16">
        <f>VLOOKUP($C60,eft_features_HC!$B$3:$W$2032,X_y!P$1,0)</f>
        <v>25</v>
      </c>
      <c r="Q60" s="16">
        <f>VLOOKUP($C60,eft_features_HC!$B$3:$W$2032,X_y!Q$1,0)</f>
        <v>1</v>
      </c>
      <c r="R60" s="16">
        <f>VLOOKUP($C60,eft_features_HC!$B$3:$W$2032,X_y!R$1,0)</f>
        <v>1</v>
      </c>
      <c r="S60" s="17">
        <f>VLOOKUP($C60,ret_features_HC_transpose!$B$3:$W$2032,X_y!S$1,0)</f>
        <v>-2.4283526992130988E-2</v>
      </c>
      <c r="T60" s="17">
        <f>VLOOKUP($C60,ret_features_HC_transpose!$B$3:$W$2032,X_y!T$1,0)</f>
        <v>6.8519405078312445E-2</v>
      </c>
      <c r="U60" s="17">
        <f>VLOOKUP($C60,ret_features_HC_transpose!$B$3:$W$2032,X_y!U$1,0)</f>
        <v>0.19131568144426225</v>
      </c>
      <c r="V60" s="17">
        <f>VLOOKUP($C60,ret_features_HC_transpose!$B$3:$W$2032,X_y!V$1,0)</f>
        <v>0.45371577362565452</v>
      </c>
      <c r="W60" s="17">
        <f>VLOOKUP($C60,ret_features_HC_transpose!$B$3:$W$2032,X_y!W$1,0)</f>
        <v>0.87394957939472273</v>
      </c>
      <c r="X60" s="17">
        <f>VLOOKUP($C60,ret_features_HC_transpose!$B$3:$W$2032,X_y!X$1,0)</f>
        <v>0.95802966785765076</v>
      </c>
      <c r="Y60" s="18">
        <v>1.7732817160000001</v>
      </c>
      <c r="Z60" s="18">
        <v>0.41100181794805501</v>
      </c>
      <c r="AA60" s="18">
        <v>0.23430377306685399</v>
      </c>
      <c r="AB60" s="18">
        <v>0.32581306551342598</v>
      </c>
      <c r="AC60" s="18">
        <v>0.48982856196873797</v>
      </c>
      <c r="AD60" s="18">
        <v>0.67175294181242595</v>
      </c>
      <c r="AE60" s="18"/>
      <c r="AF60" s="19"/>
      <c r="AH60" s="27">
        <f>IF(VLOOKUP(C60,y_HC!$B$3:$G$581,6,0)&gt;$AH$1,1,0)</f>
        <v>0</v>
      </c>
      <c r="AI60">
        <f>VLOOKUP(C60,y_HC!$B$3:$G$581,6,0)</f>
        <v>1.3228698569694997E-2</v>
      </c>
      <c r="AL60" t="s">
        <v>56</v>
      </c>
      <c r="AM60">
        <v>35.168212320000002</v>
      </c>
      <c r="AN60">
        <v>1.7732817160000001</v>
      </c>
      <c r="AO60">
        <v>0.43703552499999998</v>
      </c>
      <c r="AP60">
        <v>7.8126855999999995E-2</v>
      </c>
      <c r="AQ60">
        <v>1.7939423999999999E-2</v>
      </c>
    </row>
    <row r="61" spans="2:43">
      <c r="B61" t="str">
        <f>VLOOKUP(C61,eft_features_HC!$B$3:$C$2032,2,0)</f>
        <v>ProShares Large Cap Core Plus</v>
      </c>
      <c r="C61" t="s">
        <v>57</v>
      </c>
      <c r="D61" s="15">
        <f>VLOOKUP($C61,eft_features_HC!$B$3:$W$2032,X_y!D$1,0)</f>
        <v>15</v>
      </c>
      <c r="E61" s="16">
        <f>VLOOKUP($C61,eft_features_HC!$B$3:$W$2032,X_y!E$1,0)</f>
        <v>0.44999999999999996</v>
      </c>
      <c r="F61" s="16">
        <f>VLOOKUP($C61,eft_features_HC!$B$3:$W$2032,X_y!F$1,0)</f>
        <v>655470000</v>
      </c>
      <c r="G61" s="16">
        <f>VLOOKUP($C61,eft_features_HC!$B$3:$W$2032,X_y!G$1,0)</f>
        <v>1</v>
      </c>
      <c r="H61" s="16">
        <f>VLOOKUP($C61,eft_features_HC!$B$3:$W$2032,X_y!H$1,0)</f>
        <v>13</v>
      </c>
      <c r="I61" s="16">
        <f>VLOOKUP($C61,eft_features_HC!$B$3:$W$2032,X_y!I$1,0)</f>
        <v>1</v>
      </c>
      <c r="J61" s="16">
        <f>VLOOKUP($C61,eft_features_HC!$B$3:$W$2032,X_y!J$1,0)</f>
        <v>1</v>
      </c>
      <c r="K61" s="16">
        <f>VLOOKUP($C61,eft_features_HC!$B$3:$W$2032,X_y!K$1,0)</f>
        <v>1</v>
      </c>
      <c r="L61" s="16">
        <f>VLOOKUP($C61,eft_features_HC!$B$3:$W$2032,X_y!L$1,0)</f>
        <v>1</v>
      </c>
      <c r="M61" s="16">
        <f>VLOOKUP($C61,eft_features_HC!$B$3:$W$2032,X_y!M$1,0)</f>
        <v>1</v>
      </c>
      <c r="N61" s="16">
        <f>VLOOKUP($C61,eft_features_HC!$B$3:$W$2032,X_y!N$1,0)</f>
        <v>1</v>
      </c>
      <c r="O61" s="16">
        <f>VLOOKUP($C61,eft_features_HC!$B$3:$W$2032,X_y!O$1,0)</f>
        <v>1</v>
      </c>
      <c r="P61" s="16">
        <f>VLOOKUP($C61,eft_features_HC!$B$3:$W$2032,X_y!P$1,0)</f>
        <v>5</v>
      </c>
      <c r="Q61" s="16">
        <f>VLOOKUP($C61,eft_features_HC!$B$3:$W$2032,X_y!Q$1,0)</f>
        <v>4</v>
      </c>
      <c r="R61" s="16">
        <f>VLOOKUP($C61,eft_features_HC!$B$3:$W$2032,X_y!R$1,0)</f>
        <v>1</v>
      </c>
      <c r="S61" s="17">
        <f>VLOOKUP($C61,ret_features_HC_transpose!$B$3:$W$2032,X_y!S$1,0)</f>
        <v>1.6966527410515964E-2</v>
      </c>
      <c r="T61" s="17">
        <f>VLOOKUP($C61,ret_features_HC_transpose!$B$3:$W$2032,X_y!T$1,0)</f>
        <v>9.3337500531530671E-2</v>
      </c>
      <c r="U61" s="17">
        <f>VLOOKUP($C61,ret_features_HC_transpose!$B$3:$W$2032,X_y!U$1,0)</f>
        <v>0.13813475790020702</v>
      </c>
      <c r="V61" s="17">
        <f>VLOOKUP($C61,ret_features_HC_transpose!$B$3:$W$2032,X_y!V$1,0)</f>
        <v>0.29341907658309063</v>
      </c>
      <c r="W61" s="17">
        <f>VLOOKUP($C61,ret_features_HC_transpose!$B$3:$W$2032,X_y!W$1,0)</f>
        <v>0.51988536937604879</v>
      </c>
      <c r="X61" s="17">
        <f>VLOOKUP($C61,ret_features_HC_transpose!$B$3:$W$2032,X_y!X$1,0)</f>
        <v>0.53427671310845182</v>
      </c>
      <c r="Y61" s="18">
        <v>2.4578848340000001</v>
      </c>
      <c r="Z61" s="18">
        <v>0.14763809147663301</v>
      </c>
      <c r="AA61" s="18">
        <v>6.1532838172745498E-2</v>
      </c>
      <c r="AB61" s="18">
        <v>0.44922198171182298</v>
      </c>
      <c r="AC61" s="18">
        <v>0.50355895032585096</v>
      </c>
      <c r="AD61" s="18">
        <v>1.1444665340268501</v>
      </c>
      <c r="AE61" s="18"/>
      <c r="AF61" s="19"/>
      <c r="AH61" s="27">
        <f>IF(VLOOKUP(C61,y_HC!$B$3:$G$581,6,0)&gt;$AH$1,1,0)</f>
        <v>0</v>
      </c>
      <c r="AI61">
        <f>VLOOKUP(C61,y_HC!$B$3:$G$581,6,0)</f>
        <v>2.8041208307793219E-2</v>
      </c>
      <c r="AL61" t="s">
        <v>57</v>
      </c>
      <c r="AM61">
        <v>19.779787410000001</v>
      </c>
      <c r="AN61">
        <v>2.4578848340000001</v>
      </c>
      <c r="AO61">
        <v>0.90809243799999995</v>
      </c>
      <c r="AP61">
        <v>0.32659368</v>
      </c>
      <c r="AQ61">
        <v>0.16260081500000001</v>
      </c>
    </row>
    <row r="62" spans="2:43">
      <c r="B62" t="str">
        <f>VLOOKUP(C62,eft_features_HC!$B$3:$C$2032,2,0)</f>
        <v>Guggenheim MSCI Global Timber ETF</v>
      </c>
      <c r="C62" t="s">
        <v>58</v>
      </c>
      <c r="D62" s="15">
        <f>VLOOKUP($C62,eft_features_HC!$B$3:$W$2032,X_y!D$1,0)</f>
        <v>5</v>
      </c>
      <c r="E62" s="16">
        <f>VLOOKUP($C62,eft_features_HC!$B$3:$W$2032,X_y!E$1,0)</f>
        <v>0.54999999999999993</v>
      </c>
      <c r="F62" s="16">
        <f>VLOOKUP($C62,eft_features_HC!$B$3:$W$2032,X_y!F$1,0)</f>
        <v>209230000</v>
      </c>
      <c r="G62" s="16">
        <f>VLOOKUP($C62,eft_features_HC!$B$3:$W$2032,X_y!G$1,0)</f>
        <v>1</v>
      </c>
      <c r="H62" s="16">
        <f>VLOOKUP($C62,eft_features_HC!$B$3:$W$2032,X_y!H$1,0)</f>
        <v>1</v>
      </c>
      <c r="I62" s="16">
        <f>VLOOKUP($C62,eft_features_HC!$B$3:$W$2032,X_y!I$1,0)</f>
        <v>4</v>
      </c>
      <c r="J62" s="16">
        <f>VLOOKUP($C62,eft_features_HC!$B$3:$W$2032,X_y!J$1,0)</f>
        <v>5</v>
      </c>
      <c r="K62" s="16">
        <f>VLOOKUP($C62,eft_features_HC!$B$3:$W$2032,X_y!K$1,0)</f>
        <v>26</v>
      </c>
      <c r="L62" s="16">
        <f>VLOOKUP($C62,eft_features_HC!$B$3:$W$2032,X_y!L$1,0)</f>
        <v>51</v>
      </c>
      <c r="M62" s="16">
        <f>VLOOKUP($C62,eft_features_HC!$B$3:$W$2032,X_y!M$1,0)</f>
        <v>1</v>
      </c>
      <c r="N62" s="16">
        <f>VLOOKUP($C62,eft_features_HC!$B$3:$W$2032,X_y!N$1,0)</f>
        <v>1</v>
      </c>
      <c r="O62" s="16">
        <f>VLOOKUP($C62,eft_features_HC!$B$3:$W$2032,X_y!O$1,0)</f>
        <v>1</v>
      </c>
      <c r="P62" s="16">
        <f>VLOOKUP($C62,eft_features_HC!$B$3:$W$2032,X_y!P$1,0)</f>
        <v>2</v>
      </c>
      <c r="Q62" s="16">
        <f>VLOOKUP($C62,eft_features_HC!$B$3:$W$2032,X_y!Q$1,0)</f>
        <v>1</v>
      </c>
      <c r="R62" s="16">
        <f>VLOOKUP($C62,eft_features_HC!$B$3:$W$2032,X_y!R$1,0)</f>
        <v>1</v>
      </c>
      <c r="S62" s="17">
        <f>VLOOKUP($C62,ret_features_HC_transpose!$B$3:$W$2032,X_y!S$1,0)</f>
        <v>1.031328375853513E-2</v>
      </c>
      <c r="T62" s="17">
        <f>VLOOKUP($C62,ret_features_HC_transpose!$B$3:$W$2032,X_y!T$1,0)</f>
        <v>5.3763439596590912E-2</v>
      </c>
      <c r="U62" s="17">
        <f>VLOOKUP($C62,ret_features_HC_transpose!$B$3:$W$2032,X_y!U$1,0)</f>
        <v>0.16559926710409267</v>
      </c>
      <c r="V62" s="17">
        <f>VLOOKUP($C62,ret_features_HC_transpose!$B$3:$W$2032,X_y!V$1,0)</f>
        <v>0.21045130340185092</v>
      </c>
      <c r="W62" s="17">
        <f>VLOOKUP($C62,ret_features_HC_transpose!$B$3:$W$2032,X_y!W$1,0)</f>
        <v>0.52392344269028723</v>
      </c>
      <c r="X62" s="17">
        <f>VLOOKUP($C62,ret_features_HC_transpose!$B$3:$W$2032,X_y!X$1,0)</f>
        <v>0.23509452116256035</v>
      </c>
      <c r="Y62" s="18">
        <v>8.3713210129999993</v>
      </c>
      <c r="Z62" s="18">
        <v>0.11962956820352801</v>
      </c>
      <c r="AA62" s="18">
        <v>0.350954053731864</v>
      </c>
      <c r="AB62" s="18">
        <v>0.50476801145290595</v>
      </c>
      <c r="AC62" s="18">
        <v>1.1497008624032099</v>
      </c>
      <c r="AD62" s="18">
        <v>2.6849156438636399</v>
      </c>
      <c r="AE62" s="18"/>
      <c r="AF62" s="19"/>
      <c r="AH62" s="27">
        <f>IF(VLOOKUP(C62,y_HC!$B$3:$G$581,6,0)&gt;$AH$1,1,0)</f>
        <v>0</v>
      </c>
      <c r="AI62">
        <f>VLOOKUP(C62,y_HC!$B$3:$G$581,6,0)</f>
        <v>-3.2119309352511394E-2</v>
      </c>
      <c r="AL62" t="s">
        <v>58</v>
      </c>
      <c r="AM62">
        <v>13.92272614</v>
      </c>
      <c r="AN62">
        <v>8.3713210129999993</v>
      </c>
      <c r="AO62">
        <v>2.5854817670000001</v>
      </c>
      <c r="AP62">
        <v>1.1812310269999999</v>
      </c>
      <c r="AQ62">
        <v>0.45477685600000001</v>
      </c>
    </row>
    <row r="63" spans="2:43">
      <c r="B63" t="str">
        <f>VLOOKUP(C63,eft_features_HC!$B$3:$C$2032,2,0)</f>
        <v>Guggenheim Multi-Asset Income ETF</v>
      </c>
      <c r="C63" t="s">
        <v>59</v>
      </c>
      <c r="D63" s="15">
        <f>VLOOKUP($C63,eft_features_HC!$B$3:$W$2032,X_y!D$1,0)</f>
        <v>5</v>
      </c>
      <c r="E63" s="16">
        <f>VLOOKUP($C63,eft_features_HC!$B$3:$W$2032,X_y!E$1,0)</f>
        <v>0.84</v>
      </c>
      <c r="F63" s="16">
        <f>VLOOKUP($C63,eft_features_HC!$B$3:$W$2032,X_y!F$1,0)</f>
        <v>349260000</v>
      </c>
      <c r="G63" s="16">
        <f>VLOOKUP($C63,eft_features_HC!$B$3:$W$2032,X_y!G$1,0)</f>
        <v>5</v>
      </c>
      <c r="H63" s="16">
        <f>VLOOKUP($C63,eft_features_HC!$B$3:$W$2032,X_y!H$1,0)</f>
        <v>13</v>
      </c>
      <c r="I63" s="16">
        <f>VLOOKUP($C63,eft_features_HC!$B$3:$W$2032,X_y!I$1,0)</f>
        <v>4</v>
      </c>
      <c r="J63" s="16">
        <f>VLOOKUP($C63,eft_features_HC!$B$3:$W$2032,X_y!J$1,0)</f>
        <v>14</v>
      </c>
      <c r="K63" s="16">
        <f>VLOOKUP($C63,eft_features_HC!$B$3:$W$2032,X_y!K$1,0)</f>
        <v>33</v>
      </c>
      <c r="L63" s="16">
        <f>VLOOKUP($C63,eft_features_HC!$B$3:$W$2032,X_y!L$1,0)</f>
        <v>34</v>
      </c>
      <c r="M63" s="16">
        <f>VLOOKUP($C63,eft_features_HC!$B$3:$W$2032,X_y!M$1,0)</f>
        <v>1</v>
      </c>
      <c r="N63" s="16">
        <f>VLOOKUP($C63,eft_features_HC!$B$3:$W$2032,X_y!N$1,0)</f>
        <v>1</v>
      </c>
      <c r="O63" s="16">
        <f>VLOOKUP($C63,eft_features_HC!$B$3:$W$2032,X_y!O$1,0)</f>
        <v>1</v>
      </c>
      <c r="P63" s="16">
        <f>VLOOKUP($C63,eft_features_HC!$B$3:$W$2032,X_y!P$1,0)</f>
        <v>5</v>
      </c>
      <c r="Q63" s="16">
        <f>VLOOKUP($C63,eft_features_HC!$B$3:$W$2032,X_y!Q$1,0)</f>
        <v>4</v>
      </c>
      <c r="R63" s="16">
        <f>VLOOKUP($C63,eft_features_HC!$B$3:$W$2032,X_y!R$1,0)</f>
        <v>1</v>
      </c>
      <c r="S63" s="17">
        <f>VLOOKUP($C63,ret_features_HC_transpose!$B$3:$W$2032,X_y!S$1,0)</f>
        <v>6.5386195793322166E-3</v>
      </c>
      <c r="T63" s="17">
        <f>VLOOKUP($C63,ret_features_HC_transpose!$B$3:$W$2032,X_y!T$1,0)</f>
        <v>3.3137584930963859E-2</v>
      </c>
      <c r="U63" s="17">
        <f>VLOOKUP($C63,ret_features_HC_transpose!$B$3:$W$2032,X_y!U$1,0)</f>
        <v>7.6015727747712258E-2</v>
      </c>
      <c r="V63" s="17">
        <f>VLOOKUP($C63,ret_features_HC_transpose!$B$3:$W$2032,X_y!V$1,0)</f>
        <v>8.8859419104043491E-2</v>
      </c>
      <c r="W63" s="17">
        <f>VLOOKUP($C63,ret_features_HC_transpose!$B$3:$W$2032,X_y!W$1,0)</f>
        <v>0.18985507201905705</v>
      </c>
      <c r="X63" s="17">
        <f>VLOOKUP($C63,ret_features_HC_transpose!$B$3:$W$2032,X_y!X$1,0)</f>
        <v>0.22720478195542038</v>
      </c>
      <c r="Y63" s="18">
        <v>3.8324522230000002</v>
      </c>
      <c r="Z63" s="18">
        <v>0.171498675483367</v>
      </c>
      <c r="AA63" s="18">
        <v>0.35121031138236503</v>
      </c>
      <c r="AB63" s="18">
        <v>0.570445764289778</v>
      </c>
      <c r="AC63" s="18">
        <v>1.8435877286973901</v>
      </c>
      <c r="AD63" s="18">
        <v>2.67628379272176</v>
      </c>
      <c r="AE63" s="18"/>
      <c r="AF63" s="19"/>
      <c r="AH63" s="27">
        <f>IF(VLOOKUP(C63,y_HC!$B$3:$G$581,6,0)&gt;$AH$1,1,0)</f>
        <v>0</v>
      </c>
      <c r="AI63">
        <f>VLOOKUP(C63,y_HC!$B$3:$G$581,6,0)</f>
        <v>2.1518473592123499E-2</v>
      </c>
      <c r="AL63" t="s">
        <v>59</v>
      </c>
      <c r="AM63">
        <v>8.7595520800000006</v>
      </c>
      <c r="AN63">
        <v>3.8324522230000002</v>
      </c>
      <c r="AO63">
        <v>1.4780893960000001</v>
      </c>
      <c r="AP63">
        <v>0.63749922199999998</v>
      </c>
      <c r="AQ63">
        <v>0.28336874099999998</v>
      </c>
    </row>
    <row r="64" spans="2:43">
      <c r="B64" t="str">
        <f>VLOOKUP(C64,eft_features_HC!$B$3:$C$2032,2,0)</f>
        <v>SPDR Bloomberg Barclays Convertible Securities ETF</v>
      </c>
      <c r="C64" t="s">
        <v>60</v>
      </c>
      <c r="D64" s="15">
        <f>VLOOKUP($C64,eft_features_HC!$B$3:$W$2032,X_y!D$1,0)</f>
        <v>1</v>
      </c>
      <c r="E64" s="16">
        <f>VLOOKUP($C64,eft_features_HC!$B$3:$W$2032,X_y!E$1,0)</f>
        <v>0.4</v>
      </c>
      <c r="F64" s="16">
        <f>VLOOKUP($C64,eft_features_HC!$B$3:$W$2032,X_y!F$1,0)</f>
        <v>4050000000</v>
      </c>
      <c r="G64" s="16">
        <f>VLOOKUP($C64,eft_features_HC!$B$3:$W$2032,X_y!G$1,0)</f>
        <v>2</v>
      </c>
      <c r="H64" s="16">
        <f>VLOOKUP($C64,eft_features_HC!$B$3:$W$2032,X_y!H$1,0)</f>
        <v>1</v>
      </c>
      <c r="I64" s="16">
        <f>VLOOKUP($C64,eft_features_HC!$B$3:$W$2032,X_y!I$1,0)</f>
        <v>1</v>
      </c>
      <c r="J64" s="16">
        <f>VLOOKUP($C64,eft_features_HC!$B$3:$W$2032,X_y!J$1,0)</f>
        <v>3</v>
      </c>
      <c r="K64" s="16">
        <f>VLOOKUP($C64,eft_features_HC!$B$3:$W$2032,X_y!K$1,0)</f>
        <v>27</v>
      </c>
      <c r="L64" s="16">
        <f>VLOOKUP($C64,eft_features_HC!$B$3:$W$2032,X_y!L$1,0)</f>
        <v>2</v>
      </c>
      <c r="M64" s="16">
        <f>VLOOKUP($C64,eft_features_HC!$B$3:$W$2032,X_y!M$1,0)</f>
        <v>1</v>
      </c>
      <c r="N64" s="16">
        <f>VLOOKUP($C64,eft_features_HC!$B$3:$W$2032,X_y!N$1,0)</f>
        <v>1</v>
      </c>
      <c r="O64" s="16">
        <f>VLOOKUP($C64,eft_features_HC!$B$3:$W$2032,X_y!O$1,0)</f>
        <v>1</v>
      </c>
      <c r="P64" s="16">
        <f>VLOOKUP($C64,eft_features_HC!$B$3:$W$2032,X_y!P$1,0)</f>
        <v>4</v>
      </c>
      <c r="Q64" s="16">
        <f>VLOOKUP($C64,eft_features_HC!$B$3:$W$2032,X_y!Q$1,0)</f>
        <v>3</v>
      </c>
      <c r="R64" s="16">
        <f>VLOOKUP($C64,eft_features_HC!$B$3:$W$2032,X_y!R$1,0)</f>
        <v>1</v>
      </c>
      <c r="S64" s="17">
        <f>VLOOKUP($C64,ret_features_HC_transpose!$B$3:$W$2032,X_y!S$1,0)</f>
        <v>2.7993102325500896E-3</v>
      </c>
      <c r="T64" s="17">
        <f>VLOOKUP($C64,ret_features_HC_transpose!$B$3:$W$2032,X_y!T$1,0)</f>
        <v>2.7808429715061589E-2</v>
      </c>
      <c r="U64" s="17">
        <f>VLOOKUP($C64,ret_features_HC_transpose!$B$3:$W$2032,X_y!U$1,0)</f>
        <v>8.8084108670823724E-2</v>
      </c>
      <c r="V64" s="17">
        <f>VLOOKUP($C64,ret_features_HC_transpose!$B$3:$W$2032,X_y!V$1,0)</f>
        <v>0.13751831448185459</v>
      </c>
      <c r="W64" s="17">
        <f>VLOOKUP($C64,ret_features_HC_transpose!$B$3:$W$2032,X_y!W$1,0)</f>
        <v>0.25796865702572691</v>
      </c>
      <c r="X64" s="17">
        <f>VLOOKUP($C64,ret_features_HC_transpose!$B$3:$W$2032,X_y!X$1,0)</f>
        <v>0.13447014743460728</v>
      </c>
      <c r="Y64" s="18">
        <v>3.594112091</v>
      </c>
      <c r="Z64" s="18">
        <v>0.17448419968336601</v>
      </c>
      <c r="AA64" s="18">
        <v>0.23811915578356699</v>
      </c>
      <c r="AB64" s="18">
        <v>0.25604266539759601</v>
      </c>
      <c r="AC64" s="18">
        <v>0.91310447578637299</v>
      </c>
      <c r="AD64" s="18">
        <v>1.3971488107879799</v>
      </c>
      <c r="AE64" s="18"/>
      <c r="AF64" s="19"/>
      <c r="AH64" s="27">
        <f>IF(VLOOKUP(C64,y_HC!$B$3:$G$581,6,0)&gt;$AH$1,1,0)</f>
        <v>0</v>
      </c>
      <c r="AI64">
        <f>VLOOKUP(C64,y_HC!$B$3:$G$581,6,0)</f>
        <v>2.7270774286172084E-2</v>
      </c>
      <c r="AL64" t="s">
        <v>60</v>
      </c>
      <c r="AM64">
        <v>7.4757728060000002</v>
      </c>
      <c r="AN64">
        <v>3.594112091</v>
      </c>
      <c r="AO64">
        <v>1.188528418</v>
      </c>
      <c r="AP64">
        <v>0.544453199</v>
      </c>
      <c r="AQ64">
        <v>0.208942397</v>
      </c>
    </row>
    <row r="65" spans="2:43">
      <c r="B65" t="str">
        <f>VLOOKUP(C65,eft_features_HC!$B$3:$C$2032,2,0)</f>
        <v>SPDR MSCI ACWI ex-US ETF</v>
      </c>
      <c r="C65" t="s">
        <v>61</v>
      </c>
      <c r="D65" s="15">
        <f>VLOOKUP($C65,eft_features_HC!$B$3:$W$2032,X_y!D$1,0)</f>
        <v>1</v>
      </c>
      <c r="E65" s="16">
        <f>VLOOKUP($C65,eft_features_HC!$B$3:$W$2032,X_y!E$1,0)</f>
        <v>0.3</v>
      </c>
      <c r="F65" s="16">
        <f>VLOOKUP($C65,eft_features_HC!$B$3:$W$2032,X_y!F$1,0)</f>
        <v>1440000000</v>
      </c>
      <c r="G65" s="16">
        <f>VLOOKUP($C65,eft_features_HC!$B$3:$W$2032,X_y!G$1,0)</f>
        <v>1</v>
      </c>
      <c r="H65" s="16">
        <f>VLOOKUP($C65,eft_features_HC!$B$3:$W$2032,X_y!H$1,0)</f>
        <v>1</v>
      </c>
      <c r="I65" s="16">
        <f>VLOOKUP($C65,eft_features_HC!$B$3:$W$2032,X_y!I$1,0)</f>
        <v>5</v>
      </c>
      <c r="J65" s="16">
        <f>VLOOKUP($C65,eft_features_HC!$B$3:$W$2032,X_y!J$1,0)</f>
        <v>1</v>
      </c>
      <c r="K65" s="16">
        <f>VLOOKUP($C65,eft_features_HC!$B$3:$W$2032,X_y!K$1,0)</f>
        <v>2</v>
      </c>
      <c r="L65" s="16">
        <f>VLOOKUP($C65,eft_features_HC!$B$3:$W$2032,X_y!L$1,0)</f>
        <v>1</v>
      </c>
      <c r="M65" s="16">
        <f>VLOOKUP($C65,eft_features_HC!$B$3:$W$2032,X_y!M$1,0)</f>
        <v>1</v>
      </c>
      <c r="N65" s="16">
        <f>VLOOKUP($C65,eft_features_HC!$B$3:$W$2032,X_y!N$1,0)</f>
        <v>1</v>
      </c>
      <c r="O65" s="16">
        <f>VLOOKUP($C65,eft_features_HC!$B$3:$W$2032,X_y!O$1,0)</f>
        <v>1</v>
      </c>
      <c r="P65" s="16">
        <f>VLOOKUP($C65,eft_features_HC!$B$3:$W$2032,X_y!P$1,0)</f>
        <v>2</v>
      </c>
      <c r="Q65" s="16">
        <f>VLOOKUP($C65,eft_features_HC!$B$3:$W$2032,X_y!Q$1,0)</f>
        <v>1</v>
      </c>
      <c r="R65" s="16">
        <f>VLOOKUP($C65,eft_features_HC!$B$3:$W$2032,X_y!R$1,0)</f>
        <v>1</v>
      </c>
      <c r="S65" s="17">
        <f>VLOOKUP($C65,ret_features_HC_transpose!$B$3:$W$2032,X_y!S$1,0)</f>
        <v>-5.3924508240292823E-3</v>
      </c>
      <c r="T65" s="17">
        <f>VLOOKUP($C65,ret_features_HC_transpose!$B$3:$W$2032,X_y!T$1,0)</f>
        <v>1.21951229757844E-2</v>
      </c>
      <c r="U65" s="17">
        <f>VLOOKUP($C65,ret_features_HC_transpose!$B$3:$W$2032,X_y!U$1,0)</f>
        <v>0.11409395992317672</v>
      </c>
      <c r="V65" s="17">
        <f>VLOOKUP($C65,ret_features_HC_transpose!$B$3:$W$2032,X_y!V$1,0)</f>
        <v>6.8342015004072998E-2</v>
      </c>
      <c r="W65" s="17">
        <f>VLOOKUP($C65,ret_features_HC_transpose!$B$3:$W$2032,X_y!W$1,0)</f>
        <v>0.22789714225994695</v>
      </c>
      <c r="X65" s="17">
        <f>VLOOKUP($C65,ret_features_HC_transpose!$B$3:$W$2032,X_y!X$1,0)</f>
        <v>2.8015329032730962E-2</v>
      </c>
      <c r="Y65" s="18">
        <v>6.580507699</v>
      </c>
      <c r="Z65" s="18">
        <v>0.37274796719518999</v>
      </c>
      <c r="AA65" s="18">
        <v>0.63215669830019905</v>
      </c>
      <c r="AB65" s="18">
        <v>0.44592174859879602</v>
      </c>
      <c r="AC65" s="18">
        <v>2.2137456125960702</v>
      </c>
      <c r="AD65" s="18">
        <v>3.9211262113435699</v>
      </c>
      <c r="AE65" s="18"/>
      <c r="AF65" s="19"/>
      <c r="AH65" s="27">
        <f>IF(VLOOKUP(C65,y_HC!$B$3:$G$581,6,0)&gt;$AH$1,1,0)</f>
        <v>0</v>
      </c>
      <c r="AI65">
        <f>VLOOKUP(C65,y_HC!$B$3:$G$581,6,0)</f>
        <v>3.0249570651647406E-2</v>
      </c>
      <c r="AL65" t="s">
        <v>61</v>
      </c>
      <c r="AM65">
        <v>8.5981712879999996</v>
      </c>
      <c r="AN65">
        <v>6.580507699</v>
      </c>
      <c r="AO65">
        <v>3.5016102899999999</v>
      </c>
      <c r="AP65">
        <v>2.451721584</v>
      </c>
      <c r="AQ65">
        <v>0.99007374199999998</v>
      </c>
    </row>
    <row r="66" spans="2:43">
      <c r="B66" t="str">
        <f>VLOOKUP(C66,eft_features_HC!$B$3:$C$2032,2,0)</f>
        <v>Guggenheim Mid-Cap Core ETF</v>
      </c>
      <c r="C66" t="s">
        <v>62</v>
      </c>
      <c r="D66" s="15">
        <f>VLOOKUP($C66,eft_features_HC!$B$3:$W$2032,X_y!D$1,0)</f>
        <v>5</v>
      </c>
      <c r="E66" s="16">
        <f>VLOOKUP($C66,eft_features_HC!$B$3:$W$2032,X_y!E$1,0)</f>
        <v>0.65</v>
      </c>
      <c r="F66" s="16">
        <f>VLOOKUP($C66,eft_features_HC!$B$3:$W$2032,X_y!F$1,0)</f>
        <v>207770000</v>
      </c>
      <c r="G66" s="16">
        <f>VLOOKUP($C66,eft_features_HC!$B$3:$W$2032,X_y!G$1,0)</f>
        <v>1</v>
      </c>
      <c r="H66" s="16">
        <f>VLOOKUP($C66,eft_features_HC!$B$3:$W$2032,X_y!H$1,0)</f>
        <v>13</v>
      </c>
      <c r="I66" s="16">
        <f>VLOOKUP($C66,eft_features_HC!$B$3:$W$2032,X_y!I$1,0)</f>
        <v>1</v>
      </c>
      <c r="J66" s="16">
        <f>VLOOKUP($C66,eft_features_HC!$B$3:$W$2032,X_y!J$1,0)</f>
        <v>1</v>
      </c>
      <c r="K66" s="16">
        <f>VLOOKUP($C66,eft_features_HC!$B$3:$W$2032,X_y!K$1,0)</f>
        <v>4</v>
      </c>
      <c r="L66" s="16">
        <f>VLOOKUP($C66,eft_features_HC!$B$3:$W$2032,X_y!L$1,0)</f>
        <v>1</v>
      </c>
      <c r="M66" s="16">
        <f>VLOOKUP($C66,eft_features_HC!$B$3:$W$2032,X_y!M$1,0)</f>
        <v>1</v>
      </c>
      <c r="N66" s="16">
        <f>VLOOKUP($C66,eft_features_HC!$B$3:$W$2032,X_y!N$1,0)</f>
        <v>1</v>
      </c>
      <c r="O66" s="16">
        <f>VLOOKUP($C66,eft_features_HC!$B$3:$W$2032,X_y!O$1,0)</f>
        <v>1</v>
      </c>
      <c r="P66" s="16">
        <f>VLOOKUP($C66,eft_features_HC!$B$3:$W$2032,X_y!P$1,0)</f>
        <v>12</v>
      </c>
      <c r="Q66" s="16">
        <f>VLOOKUP($C66,eft_features_HC!$B$3:$W$2032,X_y!Q$1,0)</f>
        <v>1</v>
      </c>
      <c r="R66" s="16">
        <f>VLOOKUP($C66,eft_features_HC!$B$3:$W$2032,X_y!R$1,0)</f>
        <v>1</v>
      </c>
      <c r="S66" s="17">
        <f>VLOOKUP($C66,ret_features_HC_transpose!$B$3:$W$2032,X_y!S$1,0)</f>
        <v>6.0438457784601773E-3</v>
      </c>
      <c r="T66" s="17">
        <f>VLOOKUP($C66,ret_features_HC_transpose!$B$3:$W$2032,X_y!T$1,0)</f>
        <v>5.6192929440745276E-2</v>
      </c>
      <c r="U66" s="17">
        <f>VLOOKUP($C66,ret_features_HC_transpose!$B$3:$W$2032,X_y!U$1,0)</f>
        <v>0.12837060384645049</v>
      </c>
      <c r="V66" s="17">
        <f>VLOOKUP($C66,ret_features_HC_transpose!$B$3:$W$2032,X_y!V$1,0)</f>
        <v>0.29514786335430165</v>
      </c>
      <c r="W66" s="17">
        <f>VLOOKUP($C66,ret_features_HC_transpose!$B$3:$W$2032,X_y!W$1,0)</f>
        <v>0.50266488975145163</v>
      </c>
      <c r="X66" s="17">
        <f>VLOOKUP($C66,ret_features_HC_transpose!$B$3:$W$2032,X_y!X$1,0)</f>
        <v>0.5690434776125044</v>
      </c>
      <c r="Y66" s="18">
        <v>2.6162894419999998</v>
      </c>
      <c r="Z66" s="18">
        <v>0.20034550299599099</v>
      </c>
      <c r="AA66" s="18">
        <v>8.7118997020841901E-2</v>
      </c>
      <c r="AB66" s="18">
        <v>0.40027172084448998</v>
      </c>
      <c r="AC66" s="18">
        <v>0.52742971064969801</v>
      </c>
      <c r="AD66" s="18">
        <v>0.989706188927854</v>
      </c>
      <c r="AE66" s="18"/>
      <c r="AF66" s="19"/>
      <c r="AH66" s="27">
        <f>IF(VLOOKUP(C66,y_HC!$B$3:$G$581,6,0)&gt;$AH$1,1,0)</f>
        <v>0</v>
      </c>
      <c r="AI66">
        <f>VLOOKUP(C66,y_HC!$B$3:$G$581,6,0)</f>
        <v>2.1207420183684118E-2</v>
      </c>
      <c r="AL66" t="s">
        <v>62</v>
      </c>
      <c r="AM66">
        <v>20.849305780000002</v>
      </c>
      <c r="AN66">
        <v>2.6162894419999998</v>
      </c>
      <c r="AO66">
        <v>0.65210080000000004</v>
      </c>
      <c r="AP66">
        <v>0.239685129</v>
      </c>
      <c r="AQ66">
        <v>6.8014341000000006E-2</v>
      </c>
    </row>
    <row r="67" spans="2:43">
      <c r="B67" t="str">
        <f>VLOOKUP(C67,eft_features_HC!$B$3:$C$2032,2,0)</f>
        <v>DB Agriculture Double Long ETN</v>
      </c>
      <c r="C67" t="s">
        <v>63</v>
      </c>
      <c r="D67" s="15">
        <f>VLOOKUP($C67,eft_features_HC!$B$3:$W$2032,X_y!D$1,0)</f>
        <v>11</v>
      </c>
      <c r="E67" s="16">
        <f>VLOOKUP($C67,eft_features_HC!$B$3:$W$2032,X_y!E$1,0)</f>
        <v>0.75</v>
      </c>
      <c r="F67" s="16">
        <f>VLOOKUP($C67,eft_features_HC!$B$3:$W$2032,X_y!F$1,0)</f>
        <v>7240000</v>
      </c>
      <c r="G67" s="16">
        <f>VLOOKUP($C67,eft_features_HC!$B$3:$W$2032,X_y!G$1,0)</f>
        <v>3</v>
      </c>
      <c r="H67" s="16">
        <f>VLOOKUP($C67,eft_features_HC!$B$3:$W$2032,X_y!H$1,0)</f>
        <v>16</v>
      </c>
      <c r="I67" s="16">
        <f>VLOOKUP($C67,eft_features_HC!$B$3:$W$2032,X_y!I$1,0)</f>
        <v>4</v>
      </c>
      <c r="J67" s="16">
        <f>VLOOKUP($C67,eft_features_HC!$B$3:$W$2032,X_y!J$1,0)</f>
        <v>16</v>
      </c>
      <c r="K67" s="16">
        <f>VLOOKUP($C67,eft_features_HC!$B$3:$W$2032,X_y!K$1,0)</f>
        <v>16</v>
      </c>
      <c r="L67" s="16">
        <f>VLOOKUP($C67,eft_features_HC!$B$3:$W$2032,X_y!L$1,0)</f>
        <v>20</v>
      </c>
      <c r="M67" s="16">
        <f>VLOOKUP($C67,eft_features_HC!$B$3:$W$2032,X_y!M$1,0)</f>
        <v>1</v>
      </c>
      <c r="N67" s="16">
        <f>VLOOKUP($C67,eft_features_HC!$B$3:$W$2032,X_y!N$1,0)</f>
        <v>2</v>
      </c>
      <c r="O67" s="16">
        <f>VLOOKUP($C67,eft_features_HC!$B$3:$W$2032,X_y!O$1,0)</f>
        <v>2</v>
      </c>
      <c r="P67" s="16">
        <f>VLOOKUP($C67,eft_features_HC!$B$3:$W$2032,X_y!P$1,0)</f>
        <v>16</v>
      </c>
      <c r="Q67" s="16">
        <f>VLOOKUP($C67,eft_features_HC!$B$3:$W$2032,X_y!Q$1,0)</f>
        <v>13</v>
      </c>
      <c r="R67" s="16">
        <f>VLOOKUP($C67,eft_features_HC!$B$3:$W$2032,X_y!R$1,0)</f>
        <v>1</v>
      </c>
      <c r="S67" s="17">
        <f>VLOOKUP($C67,ret_features_HC_transpose!$B$3:$W$2032,X_y!S$1,0)</f>
        <v>-6.5456552840996052E-2</v>
      </c>
      <c r="T67" s="17">
        <f>VLOOKUP($C67,ret_features_HC_transpose!$B$3:$W$2032,X_y!T$1,0)</f>
        <v>-0.16119368469914885</v>
      </c>
      <c r="U67" s="17">
        <f>VLOOKUP($C67,ret_features_HC_transpose!$B$3:$W$2032,X_y!U$1,0)</f>
        <v>-0.1465416172083186</v>
      </c>
      <c r="V67" s="17">
        <f>VLOOKUP($C67,ret_features_HC_transpose!$B$3:$W$2032,X_y!V$1,0)</f>
        <v>-0.34296028875282314</v>
      </c>
      <c r="W67" s="17">
        <f>VLOOKUP($C67,ret_features_HC_transpose!$B$3:$W$2032,X_y!W$1,0)</f>
        <v>-0.30798479033495818</v>
      </c>
      <c r="X67" s="17">
        <f>VLOOKUP($C67,ret_features_HC_transpose!$B$3:$W$2032,X_y!X$1,0)</f>
        <v>-0.48258706484011082</v>
      </c>
      <c r="Y67" s="18">
        <v>17.140999239999999</v>
      </c>
      <c r="Z67" s="18">
        <v>1.0053170538196401E-2</v>
      </c>
      <c r="AA67" s="18">
        <v>4.7943931524408998E-2</v>
      </c>
      <c r="AB67" s="18">
        <v>1.2959865896078999</v>
      </c>
      <c r="AC67" s="18">
        <v>0.69538739032701502</v>
      </c>
      <c r="AD67" s="18">
        <v>3.1875095709640902</v>
      </c>
      <c r="AE67" s="18"/>
      <c r="AF67" s="19"/>
      <c r="AH67" s="27">
        <f>IF(VLOOKUP(C67,y_HC!$B$3:$G$581,6,0)&gt;$AH$1,1,0)</f>
        <v>1</v>
      </c>
      <c r="AI67">
        <f>VLOOKUP(C67,y_HC!$B$3:$G$581,6,0)</f>
        <v>0.18760302191580325</v>
      </c>
      <c r="AL67" t="s">
        <v>63</v>
      </c>
      <c r="AM67">
        <v>30.080725990000001</v>
      </c>
      <c r="AN67">
        <v>17.140999239999999</v>
      </c>
      <c r="AO67">
        <v>7.4616971369999998</v>
      </c>
      <c r="AP67">
        <v>3.6920905930000001</v>
      </c>
      <c r="AQ67">
        <v>1.521965615</v>
      </c>
    </row>
    <row r="68" spans="2:43">
      <c r="B68" t="str">
        <f>VLOOKUP(C68,eft_features_HC!$B$3:$C$2032,2,0)</f>
        <v>PowerShares DB Agriculture Fund</v>
      </c>
      <c r="C68" t="s">
        <v>64</v>
      </c>
      <c r="D68" s="15">
        <f>VLOOKUP($C68,eft_features_HC!$B$3:$W$2032,X_y!D$1,0)</f>
        <v>4</v>
      </c>
      <c r="E68" s="16">
        <f>VLOOKUP($C68,eft_features_HC!$B$3:$W$2032,X_y!E$1,0)</f>
        <v>0.89</v>
      </c>
      <c r="F68" s="16">
        <f>VLOOKUP($C68,eft_features_HC!$B$3:$W$2032,X_y!F$1,0)</f>
        <v>720250000</v>
      </c>
      <c r="G68" s="16">
        <f>VLOOKUP($C68,eft_features_HC!$B$3:$W$2032,X_y!G$1,0)</f>
        <v>3</v>
      </c>
      <c r="H68" s="16">
        <f>VLOOKUP($C68,eft_features_HC!$B$3:$W$2032,X_y!H$1,0)</f>
        <v>16</v>
      </c>
      <c r="I68" s="16">
        <f>VLOOKUP($C68,eft_features_HC!$B$3:$W$2032,X_y!I$1,0)</f>
        <v>4</v>
      </c>
      <c r="J68" s="16">
        <f>VLOOKUP($C68,eft_features_HC!$B$3:$W$2032,X_y!J$1,0)</f>
        <v>16</v>
      </c>
      <c r="K68" s="16">
        <f>VLOOKUP($C68,eft_features_HC!$B$3:$W$2032,X_y!K$1,0)</f>
        <v>16</v>
      </c>
      <c r="L68" s="16">
        <f>VLOOKUP($C68,eft_features_HC!$B$3:$W$2032,X_y!L$1,0)</f>
        <v>20</v>
      </c>
      <c r="M68" s="16">
        <f>VLOOKUP($C68,eft_features_HC!$B$3:$W$2032,X_y!M$1,0)</f>
        <v>1</v>
      </c>
      <c r="N68" s="16">
        <f>VLOOKUP($C68,eft_features_HC!$B$3:$W$2032,X_y!N$1,0)</f>
        <v>1</v>
      </c>
      <c r="O68" s="16">
        <f>VLOOKUP($C68,eft_features_HC!$B$3:$W$2032,X_y!O$1,0)</f>
        <v>1</v>
      </c>
      <c r="P68" s="16">
        <f>VLOOKUP($C68,eft_features_HC!$B$3:$W$2032,X_y!P$1,0)</f>
        <v>16</v>
      </c>
      <c r="Q68" s="16">
        <f>VLOOKUP($C68,eft_features_HC!$B$3:$W$2032,X_y!Q$1,0)</f>
        <v>13</v>
      </c>
      <c r="R68" s="16">
        <f>VLOOKUP($C68,eft_features_HC!$B$3:$W$2032,X_y!R$1,0)</f>
        <v>1</v>
      </c>
      <c r="S68" s="17">
        <f>VLOOKUP($C68,ret_features_HC_transpose!$B$3:$W$2032,X_y!S$1,0)</f>
        <v>-8.5192698267197997E-3</v>
      </c>
      <c r="T68" s="17">
        <f>VLOOKUP($C68,ret_features_HC_transpose!$B$3:$W$2032,X_y!T$1,0)</f>
        <v>-4.0816326480584975E-2</v>
      </c>
      <c r="U68" s="17">
        <f>VLOOKUP($C68,ret_features_HC_transpose!$B$3:$W$2032,X_y!U$1,0)</f>
        <v>-7.7141684866335325E-3</v>
      </c>
      <c r="V68" s="17">
        <f>VLOOKUP($C68,ret_features_HC_transpose!$B$3:$W$2032,X_y!V$1,0)</f>
        <v>-0.11577423884554661</v>
      </c>
      <c r="W68" s="17">
        <f>VLOOKUP($C68,ret_features_HC_transpose!$B$3:$W$2032,X_y!W$1,0)</f>
        <v>-0.13791886953035848</v>
      </c>
      <c r="X68" s="17">
        <f>VLOOKUP($C68,ret_features_HC_transpose!$B$3:$W$2032,X_y!X$1,0)</f>
        <v>-0.24451313564598387</v>
      </c>
      <c r="Y68" s="18">
        <v>2.961281885</v>
      </c>
      <c r="Z68" s="18">
        <v>7.3619042770340596E-3</v>
      </c>
      <c r="AA68" s="18">
        <v>1.1437002244729299E-2</v>
      </c>
      <c r="AB68" s="18">
        <v>0.49221836570941702</v>
      </c>
      <c r="AC68" s="18">
        <v>0.55061846819551197</v>
      </c>
      <c r="AD68" s="18">
        <v>2.0481859512813601</v>
      </c>
      <c r="AE68" s="18"/>
      <c r="AF68" s="19"/>
      <c r="AH68" s="27">
        <f>IF(VLOOKUP(C68,y_HC!$B$3:$G$581,6,0)&gt;$AH$1,1,0)</f>
        <v>1</v>
      </c>
      <c r="AI68">
        <f>VLOOKUP(C68,y_HC!$B$3:$G$581,6,0)</f>
        <v>0.17450900211403964</v>
      </c>
      <c r="AL68" t="s">
        <v>64</v>
      </c>
      <c r="AM68">
        <v>10.843037949999999</v>
      </c>
      <c r="AN68">
        <v>2.961281885</v>
      </c>
      <c r="AO68">
        <v>0.874347494</v>
      </c>
      <c r="AP68">
        <v>0.19814938500000001</v>
      </c>
      <c r="AQ68">
        <v>7.9321746999999998E-2</v>
      </c>
    </row>
    <row r="69" spans="2:43">
      <c r="B69" t="str">
        <f>VLOOKUP(C69,eft_features_HC!$B$3:$C$2032,2,0)</f>
        <v>PowerShares DB Base Metals Fund</v>
      </c>
      <c r="C69" t="s">
        <v>65</v>
      </c>
      <c r="D69" s="15">
        <f>VLOOKUP($C69,eft_features_HC!$B$3:$W$2032,X_y!D$1,0)</f>
        <v>4</v>
      </c>
      <c r="E69" s="16">
        <f>VLOOKUP($C69,eft_features_HC!$B$3:$W$2032,X_y!E$1,0)</f>
        <v>0.82000000000000006</v>
      </c>
      <c r="F69" s="16">
        <f>VLOOKUP($C69,eft_features_HC!$B$3:$W$2032,X_y!F$1,0)</f>
        <v>284860000</v>
      </c>
      <c r="G69" s="16">
        <f>VLOOKUP($C69,eft_features_HC!$B$3:$W$2032,X_y!G$1,0)</f>
        <v>3</v>
      </c>
      <c r="H69" s="16">
        <f>VLOOKUP($C69,eft_features_HC!$B$3:$W$2032,X_y!H$1,0)</f>
        <v>16</v>
      </c>
      <c r="I69" s="16">
        <f>VLOOKUP($C69,eft_features_HC!$B$3:$W$2032,X_y!I$1,0)</f>
        <v>4</v>
      </c>
      <c r="J69" s="16">
        <f>VLOOKUP($C69,eft_features_HC!$B$3:$W$2032,X_y!J$1,0)</f>
        <v>19</v>
      </c>
      <c r="K69" s="16">
        <f>VLOOKUP($C69,eft_features_HC!$B$3:$W$2032,X_y!K$1,0)</f>
        <v>16</v>
      </c>
      <c r="L69" s="16">
        <f>VLOOKUP($C69,eft_features_HC!$B$3:$W$2032,X_y!L$1,0)</f>
        <v>20</v>
      </c>
      <c r="M69" s="16">
        <f>VLOOKUP($C69,eft_features_HC!$B$3:$W$2032,X_y!M$1,0)</f>
        <v>1</v>
      </c>
      <c r="N69" s="16">
        <f>VLOOKUP($C69,eft_features_HC!$B$3:$W$2032,X_y!N$1,0)</f>
        <v>1</v>
      </c>
      <c r="O69" s="16">
        <f>VLOOKUP($C69,eft_features_HC!$B$3:$W$2032,X_y!O$1,0)</f>
        <v>1</v>
      </c>
      <c r="P69" s="16">
        <f>VLOOKUP($C69,eft_features_HC!$B$3:$W$2032,X_y!P$1,0)</f>
        <v>16</v>
      </c>
      <c r="Q69" s="16">
        <f>VLOOKUP($C69,eft_features_HC!$B$3:$W$2032,X_y!Q$1,0)</f>
        <v>13</v>
      </c>
      <c r="R69" s="16">
        <f>VLOOKUP($C69,eft_features_HC!$B$3:$W$2032,X_y!R$1,0)</f>
        <v>1</v>
      </c>
      <c r="S69" s="17">
        <f>VLOOKUP($C69,ret_features_HC_transpose!$B$3:$W$2032,X_y!S$1,0)</f>
        <v>2.7227722230382057E-2</v>
      </c>
      <c r="T69" s="17">
        <f>VLOOKUP($C69,ret_features_HC_transpose!$B$3:$W$2032,X_y!T$1,0)</f>
        <v>3.0211476818495786E-3</v>
      </c>
      <c r="U69" s="17">
        <f>VLOOKUP($C69,ret_features_HC_transpose!$B$3:$W$2032,X_y!U$1,0)</f>
        <v>2.9138252155925581E-2</v>
      </c>
      <c r="V69" s="17">
        <f>VLOOKUP($C69,ret_features_HC_transpose!$B$3:$W$2032,X_y!V$1,0)</f>
        <v>-0.13179916405715786</v>
      </c>
      <c r="W69" s="17">
        <f>VLOOKUP($C69,ret_features_HC_transpose!$B$3:$W$2032,X_y!W$1,0)</f>
        <v>-0.11608093980305578</v>
      </c>
      <c r="X69" s="17">
        <f>VLOOKUP($C69,ret_features_HC_transpose!$B$3:$W$2032,X_y!X$1,0)</f>
        <v>-0.32050757352289949</v>
      </c>
      <c r="Y69" s="18">
        <v>3.3152242699999999</v>
      </c>
      <c r="Z69" s="18">
        <v>0</v>
      </c>
      <c r="AA69" s="18">
        <v>0.89731951578108005</v>
      </c>
      <c r="AB69" s="18">
        <v>0.85569774934869602</v>
      </c>
      <c r="AC69" s="18">
        <v>0.77110161782356801</v>
      </c>
      <c r="AD69" s="18">
        <v>2.82780596478693</v>
      </c>
      <c r="AE69" s="18"/>
      <c r="AF69" s="19"/>
      <c r="AH69" s="27">
        <f>IF(VLOOKUP(C69,y_HC!$B$3:$G$581,6,0)&gt;$AH$1,1,0)</f>
        <v>0</v>
      </c>
      <c r="AI69">
        <f>VLOOKUP(C69,y_HC!$B$3:$G$581,6,0)</f>
        <v>-2.6355421620116004E-2</v>
      </c>
      <c r="AL69" t="s">
        <v>65</v>
      </c>
      <c r="AM69">
        <v>12.45548827</v>
      </c>
      <c r="AN69">
        <v>3.3152242699999999</v>
      </c>
      <c r="AO69">
        <v>1.5622963270000001</v>
      </c>
      <c r="AP69">
        <v>0.74431088199999995</v>
      </c>
      <c r="AQ69">
        <v>0.41422209900000001</v>
      </c>
    </row>
    <row r="70" spans="2:43">
      <c r="B70" t="str">
        <f>VLOOKUP(C70,eft_features_HC!$B$3:$C$2032,2,0)</f>
        <v>PowerShares DB Commodity Index Tracking Fund</v>
      </c>
      <c r="C70" t="s">
        <v>66</v>
      </c>
      <c r="D70" s="15">
        <f>VLOOKUP($C70,eft_features_HC!$B$3:$W$2032,X_y!D$1,0)</f>
        <v>4</v>
      </c>
      <c r="E70" s="16">
        <f>VLOOKUP($C70,eft_features_HC!$B$3:$W$2032,X_y!E$1,0)</f>
        <v>0.89</v>
      </c>
      <c r="F70" s="16">
        <f>VLOOKUP($C70,eft_features_HC!$B$3:$W$2032,X_y!F$1,0)</f>
        <v>1910000000</v>
      </c>
      <c r="G70" s="16">
        <f>VLOOKUP($C70,eft_features_HC!$B$3:$W$2032,X_y!G$1,0)</f>
        <v>3</v>
      </c>
      <c r="H70" s="16">
        <f>VLOOKUP($C70,eft_features_HC!$B$3:$W$2032,X_y!H$1,0)</f>
        <v>16</v>
      </c>
      <c r="I70" s="16">
        <f>VLOOKUP($C70,eft_features_HC!$B$3:$W$2032,X_y!I$1,0)</f>
        <v>4</v>
      </c>
      <c r="J70" s="16">
        <f>VLOOKUP($C70,eft_features_HC!$B$3:$W$2032,X_y!J$1,0)</f>
        <v>2</v>
      </c>
      <c r="K70" s="16">
        <f>VLOOKUP($C70,eft_features_HC!$B$3:$W$2032,X_y!K$1,0)</f>
        <v>16</v>
      </c>
      <c r="L70" s="16">
        <f>VLOOKUP($C70,eft_features_HC!$B$3:$W$2032,X_y!L$1,0)</f>
        <v>20</v>
      </c>
      <c r="M70" s="16">
        <f>VLOOKUP($C70,eft_features_HC!$B$3:$W$2032,X_y!M$1,0)</f>
        <v>1</v>
      </c>
      <c r="N70" s="16">
        <f>VLOOKUP($C70,eft_features_HC!$B$3:$W$2032,X_y!N$1,0)</f>
        <v>1</v>
      </c>
      <c r="O70" s="16">
        <f>VLOOKUP($C70,eft_features_HC!$B$3:$W$2032,X_y!O$1,0)</f>
        <v>1</v>
      </c>
      <c r="P70" s="16">
        <f>VLOOKUP($C70,eft_features_HC!$B$3:$W$2032,X_y!P$1,0)</f>
        <v>16</v>
      </c>
      <c r="Q70" s="16">
        <f>VLOOKUP($C70,eft_features_HC!$B$3:$W$2032,X_y!Q$1,0)</f>
        <v>13</v>
      </c>
      <c r="R70" s="16">
        <f>VLOOKUP($C70,eft_features_HC!$B$3:$W$2032,X_y!R$1,0)</f>
        <v>1</v>
      </c>
      <c r="S70" s="17">
        <f>VLOOKUP($C70,ret_features_HC_transpose!$B$3:$W$2032,X_y!S$1,0)</f>
        <v>-2.3698523615558353E-2</v>
      </c>
      <c r="T70" s="17">
        <f>VLOOKUP($C70,ret_features_HC_transpose!$B$3:$W$2032,X_y!T$1,0)</f>
        <v>-2.8979906542321077E-2</v>
      </c>
      <c r="U70" s="17">
        <f>VLOOKUP($C70,ret_features_HC_transpose!$B$3:$W$2032,X_y!U$1,0)</f>
        <v>-1.6823160122435232E-2</v>
      </c>
      <c r="V70" s="17">
        <f>VLOOKUP($C70,ret_features_HC_transpose!$B$3:$W$2032,X_y!V$1,0)</f>
        <v>-8.7177621050241405E-2</v>
      </c>
      <c r="W70" s="17">
        <f>VLOOKUP($C70,ret_features_HC_transpose!$B$3:$W$2032,X_y!W$1,0)</f>
        <v>-8.9162734890709028E-2</v>
      </c>
      <c r="X70" s="17">
        <f>VLOOKUP($C70,ret_features_HC_transpose!$B$3:$W$2032,X_y!X$1,0)</f>
        <v>-8.7840289802628702E-2</v>
      </c>
      <c r="Y70" s="18">
        <v>3.9207449040000002</v>
      </c>
      <c r="Z70" s="18">
        <v>0.164916162277877</v>
      </c>
      <c r="AA70" s="18">
        <v>0.32795344499578999</v>
      </c>
      <c r="AB70" s="18">
        <v>0.42930838901731699</v>
      </c>
      <c r="AC70" s="18">
        <v>0.67051941371731505</v>
      </c>
      <c r="AD70" s="18">
        <v>4.7390221048224497</v>
      </c>
      <c r="AE70" s="18"/>
      <c r="AF70" s="19"/>
      <c r="AH70" s="27">
        <f>IF(VLOOKUP(C70,y_HC!$B$3:$G$581,6,0)&gt;$AH$1,1,0)</f>
        <v>1</v>
      </c>
      <c r="AI70">
        <f>VLOOKUP(C70,y_HC!$B$3:$G$581,6,0)</f>
        <v>5.0039791347494089E-2</v>
      </c>
      <c r="AL70" t="s">
        <v>66</v>
      </c>
      <c r="AM70">
        <v>10.80717583</v>
      </c>
      <c r="AN70">
        <v>3.9207449040000002</v>
      </c>
      <c r="AO70">
        <v>2.3257193169999999</v>
      </c>
      <c r="AP70">
        <v>1.101128455</v>
      </c>
      <c r="AQ70">
        <v>0.51057192600000001</v>
      </c>
    </row>
    <row r="71" spans="2:43">
      <c r="B71" t="str">
        <f>VLOOKUP(C71,eft_features_HC!$B$3:$C$2032,2,0)</f>
        <v>PowerShares DB Energy Fund</v>
      </c>
      <c r="C71" t="s">
        <v>67</v>
      </c>
      <c r="D71" s="15">
        <f>VLOOKUP($C71,eft_features_HC!$B$3:$W$2032,X_y!D$1,0)</f>
        <v>4</v>
      </c>
      <c r="E71" s="16">
        <f>VLOOKUP($C71,eft_features_HC!$B$3:$W$2032,X_y!E$1,0)</f>
        <v>0.77999999999999992</v>
      </c>
      <c r="F71" s="16">
        <f>VLOOKUP($C71,eft_features_HC!$B$3:$W$2032,X_y!F$1,0)</f>
        <v>145370000</v>
      </c>
      <c r="G71" s="16">
        <f>VLOOKUP($C71,eft_features_HC!$B$3:$W$2032,X_y!G$1,0)</f>
        <v>3</v>
      </c>
      <c r="H71" s="16">
        <f>VLOOKUP($C71,eft_features_HC!$B$3:$W$2032,X_y!H$1,0)</f>
        <v>16</v>
      </c>
      <c r="I71" s="16">
        <f>VLOOKUP($C71,eft_features_HC!$B$3:$W$2032,X_y!I$1,0)</f>
        <v>4</v>
      </c>
      <c r="J71" s="16">
        <f>VLOOKUP($C71,eft_features_HC!$B$3:$W$2032,X_y!J$1,0)</f>
        <v>11</v>
      </c>
      <c r="K71" s="16">
        <f>VLOOKUP($C71,eft_features_HC!$B$3:$W$2032,X_y!K$1,0)</f>
        <v>16</v>
      </c>
      <c r="L71" s="16">
        <f>VLOOKUP($C71,eft_features_HC!$B$3:$W$2032,X_y!L$1,0)</f>
        <v>20</v>
      </c>
      <c r="M71" s="16">
        <f>VLOOKUP($C71,eft_features_HC!$B$3:$W$2032,X_y!M$1,0)</f>
        <v>1</v>
      </c>
      <c r="N71" s="16">
        <f>VLOOKUP($C71,eft_features_HC!$B$3:$W$2032,X_y!N$1,0)</f>
        <v>1</v>
      </c>
      <c r="O71" s="16">
        <f>VLOOKUP($C71,eft_features_HC!$B$3:$W$2032,X_y!O$1,0)</f>
        <v>1</v>
      </c>
      <c r="P71" s="16">
        <f>VLOOKUP($C71,eft_features_HC!$B$3:$W$2032,X_y!P$1,0)</f>
        <v>16</v>
      </c>
      <c r="Q71" s="16">
        <f>VLOOKUP($C71,eft_features_HC!$B$3:$W$2032,X_y!Q$1,0)</f>
        <v>13</v>
      </c>
      <c r="R71" s="16">
        <f>VLOOKUP($C71,eft_features_HC!$B$3:$W$2032,X_y!R$1,0)</f>
        <v>1</v>
      </c>
      <c r="S71" s="17">
        <f>VLOOKUP($C71,ret_features_HC_transpose!$B$3:$W$2032,X_y!S$1,0)</f>
        <v>-3.2854210246138438E-2</v>
      </c>
      <c r="T71" s="17">
        <f>VLOOKUP($C71,ret_features_HC_transpose!$B$3:$W$2032,X_y!T$1,0)</f>
        <v>-2.4708804130280093E-3</v>
      </c>
      <c r="U71" s="17">
        <f>VLOOKUP($C71,ret_features_HC_transpose!$B$3:$W$2032,X_y!U$1,0)</f>
        <v>-2.118647456736622E-3</v>
      </c>
      <c r="V71" s="17">
        <f>VLOOKUP($C71,ret_features_HC_transpose!$B$3:$W$2032,X_y!V$1,0)</f>
        <v>1.0729610379398791E-2</v>
      </c>
      <c r="W71" s="17">
        <f>VLOOKUP($C71,ret_features_HC_transpose!$B$3:$W$2032,X_y!W$1,0)</f>
        <v>-2.8498748828815312E-2</v>
      </c>
      <c r="X71" s="17">
        <f>VLOOKUP($C71,ret_features_HC_transpose!$B$3:$W$2032,X_y!X$1,0)</f>
        <v>5.1339285671248902E-2</v>
      </c>
      <c r="Y71" s="18">
        <v>5.3561326840000003</v>
      </c>
      <c r="Z71" s="18">
        <v>0.31925316811919802</v>
      </c>
      <c r="AA71" s="18">
        <v>1.0053873493290599</v>
      </c>
      <c r="AB71" s="18">
        <v>1.52157751267214</v>
      </c>
      <c r="AC71" s="18">
        <v>1.8380382607291399</v>
      </c>
      <c r="AD71" s="18">
        <v>4.1506330886843701</v>
      </c>
      <c r="AE71" s="18"/>
      <c r="AF71" s="19"/>
      <c r="AH71" s="27">
        <f>IF(VLOOKUP(C71,y_HC!$B$3:$G$581,6,0)&gt;$AH$1,1,0)</f>
        <v>1</v>
      </c>
      <c r="AI71">
        <f>VLOOKUP(C71,y_HC!$B$3:$G$581,6,0)</f>
        <v>4.9363059928147879E-2</v>
      </c>
      <c r="AL71" t="s">
        <v>67</v>
      </c>
      <c r="AM71">
        <v>11.419698759999999</v>
      </c>
      <c r="AN71">
        <v>5.3561326840000003</v>
      </c>
      <c r="AO71">
        <v>2.335193914</v>
      </c>
      <c r="AP71">
        <v>1.1135469229999999</v>
      </c>
      <c r="AQ71">
        <v>0.72017047599999995</v>
      </c>
    </row>
    <row r="72" spans="2:43">
      <c r="B72" t="str">
        <f>VLOOKUP(C72,eft_features_HC!$B$3:$C$2032,2,0)</f>
        <v>PowerShares DB Oil Fund</v>
      </c>
      <c r="C72" t="s">
        <v>68</v>
      </c>
      <c r="D72" s="15">
        <f>VLOOKUP($C72,eft_features_HC!$B$3:$W$2032,X_y!D$1,0)</f>
        <v>4</v>
      </c>
      <c r="E72" s="16">
        <f>VLOOKUP($C72,eft_features_HC!$B$3:$W$2032,X_y!E$1,0)</f>
        <v>0.77999999999999992</v>
      </c>
      <c r="F72" s="16">
        <f>VLOOKUP($C72,eft_features_HC!$B$3:$W$2032,X_y!F$1,0)</f>
        <v>382020000</v>
      </c>
      <c r="G72" s="16">
        <f>VLOOKUP($C72,eft_features_HC!$B$3:$W$2032,X_y!G$1,0)</f>
        <v>3</v>
      </c>
      <c r="H72" s="16">
        <f>VLOOKUP($C72,eft_features_HC!$B$3:$W$2032,X_y!H$1,0)</f>
        <v>16</v>
      </c>
      <c r="I72" s="16">
        <f>VLOOKUP($C72,eft_features_HC!$B$3:$W$2032,X_y!I$1,0)</f>
        <v>4</v>
      </c>
      <c r="J72" s="16">
        <f>VLOOKUP($C72,eft_features_HC!$B$3:$W$2032,X_y!J$1,0)</f>
        <v>11</v>
      </c>
      <c r="K72" s="16">
        <f>VLOOKUP($C72,eft_features_HC!$B$3:$W$2032,X_y!K$1,0)</f>
        <v>28</v>
      </c>
      <c r="L72" s="16">
        <f>VLOOKUP($C72,eft_features_HC!$B$3:$W$2032,X_y!L$1,0)</f>
        <v>20</v>
      </c>
      <c r="M72" s="16">
        <f>VLOOKUP($C72,eft_features_HC!$B$3:$W$2032,X_y!M$1,0)</f>
        <v>1</v>
      </c>
      <c r="N72" s="16">
        <f>VLOOKUP($C72,eft_features_HC!$B$3:$W$2032,X_y!N$1,0)</f>
        <v>1</v>
      </c>
      <c r="O72" s="16">
        <f>VLOOKUP($C72,eft_features_HC!$B$3:$W$2032,X_y!O$1,0)</f>
        <v>1</v>
      </c>
      <c r="P72" s="16">
        <f>VLOOKUP($C72,eft_features_HC!$B$3:$W$2032,X_y!P$1,0)</f>
        <v>6</v>
      </c>
      <c r="Q72" s="16">
        <f>VLOOKUP($C72,eft_features_HC!$B$3:$W$2032,X_y!Q$1,0)</f>
        <v>5</v>
      </c>
      <c r="R72" s="16">
        <f>VLOOKUP($C72,eft_features_HC!$B$3:$W$2032,X_y!R$1,0)</f>
        <v>1</v>
      </c>
      <c r="S72" s="17">
        <f>VLOOKUP($C72,ret_features_HC_transpose!$B$3:$W$2032,X_y!S$1,0)</f>
        <v>-3.3042847193320957E-2</v>
      </c>
      <c r="T72" s="17">
        <f>VLOOKUP($C72,ret_features_HC_transpose!$B$3:$W$2032,X_y!T$1,0)</f>
        <v>-4.5177484786348088E-2</v>
      </c>
      <c r="U72" s="17">
        <f>VLOOKUP($C72,ret_features_HC_transpose!$B$3:$W$2032,X_y!U$1,0)</f>
        <v>-7.4543435679700343E-3</v>
      </c>
      <c r="V72" s="17">
        <f>VLOOKUP($C72,ret_features_HC_transpose!$B$3:$W$2032,X_y!V$1,0)</f>
        <v>1.757737796751635E-2</v>
      </c>
      <c r="W72" s="17">
        <f>VLOOKUP($C72,ret_features_HC_transpose!$B$3:$W$2032,X_y!W$1,0)</f>
        <v>-9.8205214095899551E-2</v>
      </c>
      <c r="X72" s="17">
        <f>VLOOKUP($C72,ret_features_HC_transpose!$B$3:$W$2032,X_y!X$1,0)</f>
        <v>-5.6343015391815965E-2</v>
      </c>
      <c r="Y72" s="18">
        <v>7.1191821620000004</v>
      </c>
      <c r="Z72" s="18">
        <v>0.154594872543448</v>
      </c>
      <c r="AA72" s="18">
        <v>0.830430716613346</v>
      </c>
      <c r="AB72" s="18">
        <v>0.89491961698036304</v>
      </c>
      <c r="AC72" s="18">
        <v>2.6455615076316601</v>
      </c>
      <c r="AD72" s="18">
        <v>2.5262857543322701</v>
      </c>
      <c r="AE72" s="18"/>
      <c r="AF72" s="19"/>
      <c r="AH72" s="27">
        <f>IF(VLOOKUP(C72,y_HC!$B$3:$G$581,6,0)&gt;$AH$1,1,0)</f>
        <v>1</v>
      </c>
      <c r="AI72">
        <f>VLOOKUP(C72,y_HC!$B$3:$G$581,6,0)</f>
        <v>8.6744274878322036E-2</v>
      </c>
      <c r="AL72" t="s">
        <v>68</v>
      </c>
      <c r="AM72">
        <v>11.269640649999999</v>
      </c>
      <c r="AN72">
        <v>7.1191821620000004</v>
      </c>
      <c r="AO72">
        <v>2.758985789</v>
      </c>
      <c r="AP72">
        <v>1.493173348</v>
      </c>
      <c r="AQ72">
        <v>0.97159020799999996</v>
      </c>
    </row>
    <row r="73" spans="2:43">
      <c r="B73" t="str">
        <f>VLOOKUP(C73,eft_features_HC!$B$3:$C$2032,2,0)</f>
        <v>PowerShares DB Precious Metals Fund</v>
      </c>
      <c r="C73" t="s">
        <v>69</v>
      </c>
      <c r="D73" s="15">
        <f>VLOOKUP($C73,eft_features_HC!$B$3:$W$2032,X_y!D$1,0)</f>
        <v>4</v>
      </c>
      <c r="E73" s="16">
        <f>VLOOKUP($C73,eft_features_HC!$B$3:$W$2032,X_y!E$1,0)</f>
        <v>0.77999999999999992</v>
      </c>
      <c r="F73" s="16">
        <f>VLOOKUP($C73,eft_features_HC!$B$3:$W$2032,X_y!F$1,0)</f>
        <v>173290000</v>
      </c>
      <c r="G73" s="16">
        <f>VLOOKUP($C73,eft_features_HC!$B$3:$W$2032,X_y!G$1,0)</f>
        <v>3</v>
      </c>
      <c r="H73" s="16">
        <f>VLOOKUP($C73,eft_features_HC!$B$3:$W$2032,X_y!H$1,0)</f>
        <v>16</v>
      </c>
      <c r="I73" s="16">
        <f>VLOOKUP($C73,eft_features_HC!$B$3:$W$2032,X_y!I$1,0)</f>
        <v>4</v>
      </c>
      <c r="J73" s="16">
        <f>VLOOKUP($C73,eft_features_HC!$B$3:$W$2032,X_y!J$1,0)</f>
        <v>4</v>
      </c>
      <c r="K73" s="16">
        <f>VLOOKUP($C73,eft_features_HC!$B$3:$W$2032,X_y!K$1,0)</f>
        <v>16</v>
      </c>
      <c r="L73" s="16">
        <f>VLOOKUP($C73,eft_features_HC!$B$3:$W$2032,X_y!L$1,0)</f>
        <v>20</v>
      </c>
      <c r="M73" s="16">
        <f>VLOOKUP($C73,eft_features_HC!$B$3:$W$2032,X_y!M$1,0)</f>
        <v>1</v>
      </c>
      <c r="N73" s="16">
        <f>VLOOKUP($C73,eft_features_HC!$B$3:$W$2032,X_y!N$1,0)</f>
        <v>1</v>
      </c>
      <c r="O73" s="16">
        <f>VLOOKUP($C73,eft_features_HC!$B$3:$W$2032,X_y!O$1,0)</f>
        <v>1</v>
      </c>
      <c r="P73" s="16">
        <f>VLOOKUP($C73,eft_features_HC!$B$3:$W$2032,X_y!P$1,0)</f>
        <v>16</v>
      </c>
      <c r="Q73" s="16">
        <f>VLOOKUP($C73,eft_features_HC!$B$3:$W$2032,X_y!Q$1,0)</f>
        <v>13</v>
      </c>
      <c r="R73" s="16">
        <f>VLOOKUP($C73,eft_features_HC!$B$3:$W$2032,X_y!R$1,0)</f>
        <v>1</v>
      </c>
      <c r="S73" s="17">
        <f>VLOOKUP($C73,ret_features_HC_transpose!$B$3:$W$2032,X_y!S$1,0)</f>
        <v>1.1522664490830392E-2</v>
      </c>
      <c r="T73" s="17">
        <f>VLOOKUP($C73,ret_features_HC_transpose!$B$3:$W$2032,X_y!T$1,0)</f>
        <v>-6.4827507825615305E-2</v>
      </c>
      <c r="U73" s="17">
        <f>VLOOKUP($C73,ret_features_HC_transpose!$B$3:$W$2032,X_y!U$1,0)</f>
        <v>1.431947242761944E-2</v>
      </c>
      <c r="V73" s="17">
        <f>VLOOKUP($C73,ret_features_HC_transpose!$B$3:$W$2032,X_y!V$1,0)</f>
        <v>-0.28601555499177367</v>
      </c>
      <c r="W73" s="17">
        <f>VLOOKUP($C73,ret_features_HC_transpose!$B$3:$W$2032,X_y!W$1,0)</f>
        <v>-0.2747333438870565</v>
      </c>
      <c r="X73" s="17">
        <f>VLOOKUP($C73,ret_features_HC_transpose!$B$3:$W$2032,X_y!X$1,0)</f>
        <v>-0.22056927634068424</v>
      </c>
      <c r="Y73" s="18">
        <v>3.1978543730000002</v>
      </c>
      <c r="Z73" s="18">
        <v>0.58450225244809395</v>
      </c>
      <c r="AA73" s="18">
        <v>0.36272957339158202</v>
      </c>
      <c r="AB73" s="18">
        <v>0.77084701964384805</v>
      </c>
      <c r="AC73" s="18">
        <v>1.2082832420614</v>
      </c>
      <c r="AD73" s="18">
        <v>2.2977053180020799</v>
      </c>
      <c r="AE73" s="18"/>
      <c r="AF73" s="19"/>
      <c r="AH73" s="27">
        <f>IF(VLOOKUP(C73,y_HC!$B$3:$G$581,6,0)&gt;$AH$1,1,0)</f>
        <v>0</v>
      </c>
      <c r="AI73">
        <f>VLOOKUP(C73,y_HC!$B$3:$G$581,6,0)</f>
        <v>3.8521815884526744E-2</v>
      </c>
      <c r="AL73" t="s">
        <v>69</v>
      </c>
      <c r="AM73">
        <v>18.337898719999998</v>
      </c>
      <c r="AN73">
        <v>3.1978543730000002</v>
      </c>
      <c r="AO73">
        <v>1.7412357890000001</v>
      </c>
      <c r="AP73">
        <v>1.2069480969999999</v>
      </c>
      <c r="AQ73">
        <v>0.70184615500000003</v>
      </c>
    </row>
    <row r="74" spans="2:43">
      <c r="B74" t="str">
        <f>VLOOKUP(C74,eft_features_HC!$B$3:$C$2032,2,0)</f>
        <v>PowerShares DB Silver Fund</v>
      </c>
      <c r="C74" t="s">
        <v>70</v>
      </c>
      <c r="D74" s="15">
        <f>VLOOKUP($C74,eft_features_HC!$B$3:$W$2032,X_y!D$1,0)</f>
        <v>4</v>
      </c>
      <c r="E74" s="16">
        <f>VLOOKUP($C74,eft_features_HC!$B$3:$W$2032,X_y!E$1,0)</f>
        <v>0.79</v>
      </c>
      <c r="F74" s="16">
        <f>VLOOKUP($C74,eft_features_HC!$B$3:$W$2032,X_y!F$1,0)</f>
        <v>21730000</v>
      </c>
      <c r="G74" s="16">
        <f>VLOOKUP($C74,eft_features_HC!$B$3:$W$2032,X_y!G$1,0)</f>
        <v>3</v>
      </c>
      <c r="H74" s="16">
        <f>VLOOKUP($C74,eft_features_HC!$B$3:$W$2032,X_y!H$1,0)</f>
        <v>16</v>
      </c>
      <c r="I74" s="16">
        <f>VLOOKUP($C74,eft_features_HC!$B$3:$W$2032,X_y!I$1,0)</f>
        <v>4</v>
      </c>
      <c r="J74" s="16">
        <f>VLOOKUP($C74,eft_features_HC!$B$3:$W$2032,X_y!J$1,0)</f>
        <v>4</v>
      </c>
      <c r="K74" s="16">
        <f>VLOOKUP($C74,eft_features_HC!$B$3:$W$2032,X_y!K$1,0)</f>
        <v>24</v>
      </c>
      <c r="L74" s="16">
        <f>VLOOKUP($C74,eft_features_HC!$B$3:$W$2032,X_y!L$1,0)</f>
        <v>20</v>
      </c>
      <c r="M74" s="16">
        <f>VLOOKUP($C74,eft_features_HC!$B$3:$W$2032,X_y!M$1,0)</f>
        <v>1</v>
      </c>
      <c r="N74" s="16">
        <f>VLOOKUP($C74,eft_features_HC!$B$3:$W$2032,X_y!N$1,0)</f>
        <v>1</v>
      </c>
      <c r="O74" s="16">
        <f>VLOOKUP($C74,eft_features_HC!$B$3:$W$2032,X_y!O$1,0)</f>
        <v>1</v>
      </c>
      <c r="P74" s="16">
        <f>VLOOKUP($C74,eft_features_HC!$B$3:$W$2032,X_y!P$1,0)</f>
        <v>6</v>
      </c>
      <c r="Q74" s="16">
        <f>VLOOKUP($C74,eft_features_HC!$B$3:$W$2032,X_y!Q$1,0)</f>
        <v>5</v>
      </c>
      <c r="R74" s="16">
        <f>VLOOKUP($C74,eft_features_HC!$B$3:$W$2032,X_y!R$1,0)</f>
        <v>1</v>
      </c>
      <c r="S74" s="17">
        <f>VLOOKUP($C74,ret_features_HC_transpose!$B$3:$W$2032,X_y!S$1,0)</f>
        <v>3.3302497086712179E-2</v>
      </c>
      <c r="T74" s="17">
        <f>VLOOKUP($C74,ret_features_HC_transpose!$B$3:$W$2032,X_y!T$1,0)</f>
        <v>-8.0718966035281281E-2</v>
      </c>
      <c r="U74" s="17">
        <f>VLOOKUP($C74,ret_features_HC_transpose!$B$3:$W$2032,X_y!U$1,0)</f>
        <v>5.977229374564752E-2</v>
      </c>
      <c r="V74" s="17">
        <f>VLOOKUP($C74,ret_features_HC_transpose!$B$3:$W$2032,X_y!V$1,0)</f>
        <v>-0.35594849255147287</v>
      </c>
      <c r="W74" s="17">
        <f>VLOOKUP($C74,ret_features_HC_transpose!$B$3:$W$2032,X_y!W$1,0)</f>
        <v>-0.32751354722242132</v>
      </c>
      <c r="X74" s="17">
        <f>VLOOKUP($C74,ret_features_HC_transpose!$B$3:$W$2032,X_y!X$1,0)</f>
        <v>-0.38525041430888451</v>
      </c>
      <c r="Y74" s="18">
        <v>8.5813436060000008</v>
      </c>
      <c r="Z74" s="18">
        <v>0.22235774612456899</v>
      </c>
      <c r="AA74" s="18">
        <v>0.26396846996280598</v>
      </c>
      <c r="AB74" s="18">
        <v>0.64729249348416795</v>
      </c>
      <c r="AC74" s="18">
        <v>1.71532638773227</v>
      </c>
      <c r="AD74" s="18">
        <v>4.3576863484161903</v>
      </c>
      <c r="AE74" s="18"/>
      <c r="AF74" s="19"/>
      <c r="AH74" s="27">
        <f>IF(VLOOKUP(C74,y_HC!$B$3:$G$581,6,0)&gt;$AH$1,1,0)</f>
        <v>0</v>
      </c>
      <c r="AI74">
        <f>VLOOKUP(C74,y_HC!$B$3:$G$581,6,0)</f>
        <v>-2.2396298788125907E-2</v>
      </c>
      <c r="AL74" t="s">
        <v>70</v>
      </c>
      <c r="AM74">
        <v>41.028551270000001</v>
      </c>
      <c r="AN74">
        <v>8.5813436060000008</v>
      </c>
      <c r="AO74">
        <v>3.282007401</v>
      </c>
      <c r="AP74">
        <v>1.6097273160000001</v>
      </c>
      <c r="AQ74">
        <v>0.64016500799999998</v>
      </c>
    </row>
    <row r="75" spans="2:43">
      <c r="B75" t="str">
        <f>VLOOKUP(C75,eft_features_HC!$B$3:$C$2032,2,0)</f>
        <v>PowerShares DB G10 Currency Harvest Fund</v>
      </c>
      <c r="C75" t="s">
        <v>71</v>
      </c>
      <c r="D75" s="15">
        <f>VLOOKUP($C75,eft_features_HC!$B$3:$W$2032,X_y!D$1,0)</f>
        <v>4</v>
      </c>
      <c r="E75" s="16">
        <f>VLOOKUP($C75,eft_features_HC!$B$3:$W$2032,X_y!E$1,0)</f>
        <v>0.8</v>
      </c>
      <c r="F75" s="16">
        <f>VLOOKUP($C75,eft_features_HC!$B$3:$W$2032,X_y!F$1,0)</f>
        <v>43170000</v>
      </c>
      <c r="G75" s="16">
        <f>VLOOKUP($C75,eft_features_HC!$B$3:$W$2032,X_y!G$1,0)</f>
        <v>4</v>
      </c>
      <c r="H75" s="16">
        <f>VLOOKUP($C75,eft_features_HC!$B$3:$W$2032,X_y!H$1,0)</f>
        <v>12</v>
      </c>
      <c r="I75" s="16">
        <f>VLOOKUP($C75,eft_features_HC!$B$3:$W$2032,X_y!I$1,0)</f>
        <v>2</v>
      </c>
      <c r="J75" s="16">
        <f>VLOOKUP($C75,eft_features_HC!$B$3:$W$2032,X_y!J$1,0)</f>
        <v>13</v>
      </c>
      <c r="K75" s="16">
        <f>VLOOKUP($C75,eft_features_HC!$B$3:$W$2032,X_y!K$1,0)</f>
        <v>41</v>
      </c>
      <c r="L75" s="16">
        <f>VLOOKUP($C75,eft_features_HC!$B$3:$W$2032,X_y!L$1,0)</f>
        <v>74</v>
      </c>
      <c r="M75" s="16">
        <f>VLOOKUP($C75,eft_features_HC!$B$3:$W$2032,X_y!M$1,0)</f>
        <v>1</v>
      </c>
      <c r="N75" s="16">
        <f>VLOOKUP($C75,eft_features_HC!$B$3:$W$2032,X_y!N$1,0)</f>
        <v>1</v>
      </c>
      <c r="O75" s="16">
        <f>VLOOKUP($C75,eft_features_HC!$B$3:$W$2032,X_y!O$1,0)</f>
        <v>1</v>
      </c>
      <c r="P75" s="16">
        <f>VLOOKUP($C75,eft_features_HC!$B$3:$W$2032,X_y!P$1,0)</f>
        <v>30</v>
      </c>
      <c r="Q75" s="16">
        <f>VLOOKUP($C75,eft_features_HC!$B$3:$W$2032,X_y!Q$1,0)</f>
        <v>8</v>
      </c>
      <c r="R75" s="16">
        <f>VLOOKUP($C75,eft_features_HC!$B$3:$W$2032,X_y!R$1,0)</f>
        <v>1</v>
      </c>
      <c r="S75" s="17">
        <f>VLOOKUP($C75,ret_features_HC_transpose!$B$3:$W$2032,X_y!S$1,0)</f>
        <v>2.7580768484334328E-3</v>
      </c>
      <c r="T75" s="17">
        <f>VLOOKUP($C75,ret_features_HC_transpose!$B$3:$W$2032,X_y!T$1,0)</f>
        <v>-1.0497666995715971E-2</v>
      </c>
      <c r="U75" s="17">
        <f>VLOOKUP($C75,ret_features_HC_transpose!$B$3:$W$2032,X_y!U$1,0)</f>
        <v>-6.2475603189822149E-3</v>
      </c>
      <c r="V75" s="17">
        <f>VLOOKUP($C75,ret_features_HC_transpose!$B$3:$W$2032,X_y!V$1,0)</f>
        <v>-3.7807184824386053E-2</v>
      </c>
      <c r="W75" s="17">
        <f>VLOOKUP($C75,ret_features_HC_transpose!$B$3:$W$2032,X_y!W$1,0)</f>
        <v>6.3074351809873086E-2</v>
      </c>
      <c r="X75" s="17">
        <f>VLOOKUP($C75,ret_features_HC_transpose!$B$3:$W$2032,X_y!X$1,0)</f>
        <v>7.2030323151759612E-2</v>
      </c>
      <c r="Y75" s="18">
        <v>1.752044492</v>
      </c>
      <c r="Z75" s="18">
        <v>0.24860883882565299</v>
      </c>
      <c r="AA75" s="18">
        <v>0.16999628757114199</v>
      </c>
      <c r="AB75" s="18">
        <v>0.88286719888961995</v>
      </c>
      <c r="AC75" s="18">
        <v>0.59443695549883702</v>
      </c>
      <c r="AD75" s="18">
        <v>1.43543481817595</v>
      </c>
      <c r="AE75" s="18"/>
      <c r="AF75" s="19"/>
      <c r="AH75" s="27">
        <f>IF(VLOOKUP(C75,y_HC!$B$3:$G$581,6,0)&gt;$AH$1,1,0)</f>
        <v>0</v>
      </c>
      <c r="AI75">
        <f>VLOOKUP(C75,y_HC!$B$3:$G$581,6,0)</f>
        <v>2.1905697364532573E-2</v>
      </c>
      <c r="AL75" t="s">
        <v>71</v>
      </c>
      <c r="AM75">
        <v>5.9171867210000002</v>
      </c>
      <c r="AN75">
        <v>1.752044492</v>
      </c>
      <c r="AO75">
        <v>1.0547253599999999</v>
      </c>
      <c r="AP75">
        <v>0.58280918000000004</v>
      </c>
      <c r="AQ75">
        <v>0.37776210300000002</v>
      </c>
    </row>
    <row r="76" spans="2:43">
      <c r="B76" t="str">
        <f>VLOOKUP(C76,eft_features_HC!$B$3:$C$2032,2,0)</f>
        <v>ProShares Short Oil &amp; Gas</v>
      </c>
      <c r="C76" t="s">
        <v>72</v>
      </c>
      <c r="D76" s="15">
        <f>VLOOKUP($C76,eft_features_HC!$B$3:$W$2032,X_y!D$1,0)</f>
        <v>15</v>
      </c>
      <c r="E76" s="16">
        <f>VLOOKUP($C76,eft_features_HC!$B$3:$W$2032,X_y!E$1,0)</f>
        <v>0.95</v>
      </c>
      <c r="F76" s="16">
        <f>VLOOKUP($C76,eft_features_HC!$B$3:$W$2032,X_y!F$1,0)</f>
        <v>3200000</v>
      </c>
      <c r="G76" s="16">
        <f>VLOOKUP($C76,eft_features_HC!$B$3:$W$2032,X_y!G$1,0)</f>
        <v>1</v>
      </c>
      <c r="H76" s="16">
        <f>VLOOKUP($C76,eft_features_HC!$B$3:$W$2032,X_y!H$1,0)</f>
        <v>1</v>
      </c>
      <c r="I76" s="16">
        <f>VLOOKUP($C76,eft_features_HC!$B$3:$W$2032,X_y!I$1,0)</f>
        <v>1</v>
      </c>
      <c r="J76" s="16">
        <f>VLOOKUP($C76,eft_features_HC!$B$3:$W$2032,X_y!J$1,0)</f>
        <v>5</v>
      </c>
      <c r="K76" s="16">
        <f>VLOOKUP($C76,eft_features_HC!$B$3:$W$2032,X_y!K$1,0)</f>
        <v>15</v>
      </c>
      <c r="L76" s="16">
        <f>VLOOKUP($C76,eft_features_HC!$B$3:$W$2032,X_y!L$1,0)</f>
        <v>1</v>
      </c>
      <c r="M76" s="16">
        <f>VLOOKUP($C76,eft_features_HC!$B$3:$W$2032,X_y!M$1,0)</f>
        <v>2</v>
      </c>
      <c r="N76" s="16">
        <f>VLOOKUP($C76,eft_features_HC!$B$3:$W$2032,X_y!N$1,0)</f>
        <v>1</v>
      </c>
      <c r="O76" s="16">
        <f>VLOOKUP($C76,eft_features_HC!$B$3:$W$2032,X_y!O$1,0)</f>
        <v>1</v>
      </c>
      <c r="P76" s="16">
        <f>VLOOKUP($C76,eft_features_HC!$B$3:$W$2032,X_y!P$1,0)</f>
        <v>2</v>
      </c>
      <c r="Q76" s="16">
        <f>VLOOKUP($C76,eft_features_HC!$B$3:$W$2032,X_y!Q$1,0)</f>
        <v>1</v>
      </c>
      <c r="R76" s="16">
        <f>VLOOKUP($C76,eft_features_HC!$B$3:$W$2032,X_y!R$1,0)</f>
        <v>1</v>
      </c>
      <c r="S76" s="17">
        <f>VLOOKUP($C76,ret_features_HC_transpose!$B$3:$W$2032,X_y!S$1,0)</f>
        <v>-5.1574803177680817E-2</v>
      </c>
      <c r="T76" s="17">
        <f>VLOOKUP($C76,ret_features_HC_transpose!$B$3:$W$2032,X_y!T$1,0)</f>
        <v>-9.5720721139556875E-2</v>
      </c>
      <c r="U76" s="17">
        <f>VLOOKUP($C76,ret_features_HC_transpose!$B$3:$W$2032,X_y!U$1,0)</f>
        <v>-0.13883089897001066</v>
      </c>
      <c r="V76" s="17">
        <f>VLOOKUP($C76,ret_features_HC_transpose!$B$3:$W$2032,X_y!V$1,0)</f>
        <v>-0.22038834979246458</v>
      </c>
      <c r="W76" s="17">
        <f>VLOOKUP($C76,ret_features_HC_transpose!$B$3:$W$2032,X_y!W$1,0)</f>
        <v>-0.29602571666267519</v>
      </c>
      <c r="X76" s="17">
        <f>VLOOKUP($C76,ret_features_HC_transpose!$B$3:$W$2032,X_y!X$1,0)</f>
        <v>-0.40341753333856423</v>
      </c>
      <c r="Y76" s="18">
        <v>2.0801775149999999</v>
      </c>
      <c r="Z76" s="18">
        <v>0</v>
      </c>
      <c r="AA76" s="18">
        <v>0.27070203266653298</v>
      </c>
      <c r="AB76" s="18">
        <v>0.39259004889074101</v>
      </c>
      <c r="AC76" s="18">
        <v>0.78126340834793595</v>
      </c>
      <c r="AD76" s="18">
        <v>1.30185955977884</v>
      </c>
      <c r="AE76" s="18"/>
      <c r="AF76" s="19"/>
      <c r="AH76" s="27">
        <f>IF(VLOOKUP(C76,y_HC!$B$3:$G$581,6,0)&gt;$AH$1,1,0)</f>
        <v>0</v>
      </c>
      <c r="AI76">
        <f>VLOOKUP(C76,y_HC!$B$3:$G$581,6,0)</f>
        <v>4.1510892829466073E-4</v>
      </c>
      <c r="AL76" t="s">
        <v>72</v>
      </c>
      <c r="AM76">
        <v>14.01440174</v>
      </c>
      <c r="AN76">
        <v>2.0801775149999999</v>
      </c>
      <c r="AO76">
        <v>0.63696275099999999</v>
      </c>
      <c r="AP76">
        <v>0.32754092800000001</v>
      </c>
      <c r="AQ76">
        <v>0.18062911300000001</v>
      </c>
    </row>
    <row r="77" spans="2:43">
      <c r="B77" t="str">
        <f>VLOOKUP(C77,eft_features_HC!$B$3:$C$2032,2,0)</f>
        <v>ProShares Ultra Dow30</v>
      </c>
      <c r="C77" t="s">
        <v>73</v>
      </c>
      <c r="D77" s="15">
        <f>VLOOKUP($C77,eft_features_HC!$B$3:$W$2032,X_y!D$1,0)</f>
        <v>15</v>
      </c>
      <c r="E77" s="16">
        <f>VLOOKUP($C77,eft_features_HC!$B$3:$W$2032,X_y!E$1,0)</f>
        <v>0.95</v>
      </c>
      <c r="F77" s="16">
        <f>VLOOKUP($C77,eft_features_HC!$B$3:$W$2032,X_y!F$1,0)</f>
        <v>342560000</v>
      </c>
      <c r="G77" s="16">
        <f>VLOOKUP($C77,eft_features_HC!$B$3:$W$2032,X_y!G$1,0)</f>
        <v>1</v>
      </c>
      <c r="H77" s="16">
        <f>VLOOKUP($C77,eft_features_HC!$B$3:$W$2032,X_y!H$1,0)</f>
        <v>6</v>
      </c>
      <c r="I77" s="16">
        <f>VLOOKUP($C77,eft_features_HC!$B$3:$W$2032,X_y!I$1,0)</f>
        <v>1</v>
      </c>
      <c r="J77" s="16">
        <f>VLOOKUP($C77,eft_features_HC!$B$3:$W$2032,X_y!J$1,0)</f>
        <v>1</v>
      </c>
      <c r="K77" s="16">
        <f>VLOOKUP($C77,eft_features_HC!$B$3:$W$2032,X_y!K$1,0)</f>
        <v>1</v>
      </c>
      <c r="L77" s="16">
        <f>VLOOKUP($C77,eft_features_HC!$B$3:$W$2032,X_y!L$1,0)</f>
        <v>1</v>
      </c>
      <c r="M77" s="16">
        <f>VLOOKUP($C77,eft_features_HC!$B$3:$W$2032,X_y!M$1,0)</f>
        <v>1</v>
      </c>
      <c r="N77" s="16">
        <f>VLOOKUP($C77,eft_features_HC!$B$3:$W$2032,X_y!N$1,0)</f>
        <v>2</v>
      </c>
      <c r="O77" s="16">
        <f>VLOOKUP($C77,eft_features_HC!$B$3:$W$2032,X_y!O$1,0)</f>
        <v>1</v>
      </c>
      <c r="P77" s="16">
        <f>VLOOKUP($C77,eft_features_HC!$B$3:$W$2032,X_y!P$1,0)</f>
        <v>1</v>
      </c>
      <c r="Q77" s="16">
        <f>VLOOKUP($C77,eft_features_HC!$B$3:$W$2032,X_y!Q$1,0)</f>
        <v>6</v>
      </c>
      <c r="R77" s="16">
        <f>VLOOKUP($C77,eft_features_HC!$B$3:$W$2032,X_y!R$1,0)</f>
        <v>1</v>
      </c>
      <c r="S77" s="17">
        <f>VLOOKUP($C77,ret_features_HC_transpose!$B$3:$W$2032,X_y!S$1,0)</f>
        <v>5.5065466828777554E-2</v>
      </c>
      <c r="T77" s="17">
        <f>VLOOKUP($C77,ret_features_HC_transpose!$B$3:$W$2032,X_y!T$1,0)</f>
        <v>0.19915567450638672</v>
      </c>
      <c r="U77" s="17">
        <f>VLOOKUP($C77,ret_features_HC_transpose!$B$3:$W$2032,X_y!U$1,0)</f>
        <v>0.19625184448840027</v>
      </c>
      <c r="V77" s="17">
        <f>VLOOKUP($C77,ret_features_HC_transpose!$B$3:$W$2032,X_y!V$1,0)</f>
        <v>0.53188620777895945</v>
      </c>
      <c r="W77" s="17">
        <f>VLOOKUP($C77,ret_features_HC_transpose!$B$3:$W$2032,X_y!W$1,0)</f>
        <v>0.84717932451279121</v>
      </c>
      <c r="X77" s="17">
        <f>VLOOKUP($C77,ret_features_HC_transpose!$B$3:$W$2032,X_y!X$1,0)</f>
        <v>1.0840058735082088</v>
      </c>
      <c r="Y77" s="18">
        <v>5.7601468630000001</v>
      </c>
      <c r="Z77" s="18">
        <v>0.284480553643287</v>
      </c>
      <c r="AA77" s="18">
        <v>0.24447416219238499</v>
      </c>
      <c r="AB77" s="18">
        <v>1.4505969834630399</v>
      </c>
      <c r="AC77" s="18">
        <v>1.22562141318757</v>
      </c>
      <c r="AD77" s="18">
        <v>2.6516384355034099</v>
      </c>
      <c r="AE77" s="18"/>
      <c r="AF77" s="19"/>
      <c r="AH77" s="27">
        <f>IF(VLOOKUP(C77,y_HC!$B$3:$G$581,6,0)&gt;$AH$1,1,0)</f>
        <v>0</v>
      </c>
      <c r="AI77">
        <f>VLOOKUP(C77,y_HC!$B$3:$G$581,6,0)</f>
        <v>-1.6172329573101107E-2</v>
      </c>
      <c r="AL77" t="s">
        <v>73</v>
      </c>
      <c r="AM77">
        <v>41.119123870000003</v>
      </c>
      <c r="AN77">
        <v>5.7601468630000001</v>
      </c>
      <c r="AO77">
        <v>2.3123121040000001</v>
      </c>
      <c r="AP77">
        <v>0.85202503699999999</v>
      </c>
      <c r="AQ77">
        <v>0.28384100099999998</v>
      </c>
    </row>
    <row r="78" spans="2:43">
      <c r="B78" t="str">
        <f>VLOOKUP(C78,eft_features_HC!$B$3:$C$2032,2,0)</f>
        <v>Guggenheim Defensive Equity ETF</v>
      </c>
      <c r="C78" t="s">
        <v>74</v>
      </c>
      <c r="D78" s="15">
        <f>VLOOKUP($C78,eft_features_HC!$B$3:$W$2032,X_y!D$1,0)</f>
        <v>5</v>
      </c>
      <c r="E78" s="16">
        <f>VLOOKUP($C78,eft_features_HC!$B$3:$W$2032,X_y!E$1,0)</f>
        <v>0.6</v>
      </c>
      <c r="F78" s="16">
        <f>VLOOKUP($C78,eft_features_HC!$B$3:$W$2032,X_y!F$1,0)</f>
        <v>177610000</v>
      </c>
      <c r="G78" s="16">
        <f>VLOOKUP($C78,eft_features_HC!$B$3:$W$2032,X_y!G$1,0)</f>
        <v>1</v>
      </c>
      <c r="H78" s="16">
        <f>VLOOKUP($C78,eft_features_HC!$B$3:$W$2032,X_y!H$1,0)</f>
        <v>13</v>
      </c>
      <c r="I78" s="16">
        <f>VLOOKUP($C78,eft_features_HC!$B$3:$W$2032,X_y!I$1,0)</f>
        <v>1</v>
      </c>
      <c r="J78" s="16">
        <f>VLOOKUP($C78,eft_features_HC!$B$3:$W$2032,X_y!J$1,0)</f>
        <v>1</v>
      </c>
      <c r="K78" s="16">
        <f>VLOOKUP($C78,eft_features_HC!$B$3:$W$2032,X_y!K$1,0)</f>
        <v>2</v>
      </c>
      <c r="L78" s="16">
        <f>VLOOKUP($C78,eft_features_HC!$B$3:$W$2032,X_y!L$1,0)</f>
        <v>1</v>
      </c>
      <c r="M78" s="16">
        <f>VLOOKUP($C78,eft_features_HC!$B$3:$W$2032,X_y!M$1,0)</f>
        <v>1</v>
      </c>
      <c r="N78" s="16">
        <f>VLOOKUP($C78,eft_features_HC!$B$3:$W$2032,X_y!N$1,0)</f>
        <v>1</v>
      </c>
      <c r="O78" s="16">
        <f>VLOOKUP($C78,eft_features_HC!$B$3:$W$2032,X_y!O$1,0)</f>
        <v>1</v>
      </c>
      <c r="P78" s="16">
        <f>VLOOKUP($C78,eft_features_HC!$B$3:$W$2032,X_y!P$1,0)</f>
        <v>12</v>
      </c>
      <c r="Q78" s="16">
        <f>VLOOKUP($C78,eft_features_HC!$B$3:$W$2032,X_y!Q$1,0)</f>
        <v>8</v>
      </c>
      <c r="R78" s="16">
        <f>VLOOKUP($C78,eft_features_HC!$B$3:$W$2032,X_y!R$1,0)</f>
        <v>1</v>
      </c>
      <c r="S78" s="17">
        <f>VLOOKUP($C78,ret_features_HC_transpose!$B$3:$W$2032,X_y!S$1,0)</f>
        <v>-2.1735343759011871E-2</v>
      </c>
      <c r="T78" s="17">
        <f>VLOOKUP($C78,ret_features_HC_transpose!$B$3:$W$2032,X_y!T$1,0)</f>
        <v>1.2646443200639679E-2</v>
      </c>
      <c r="U78" s="17">
        <f>VLOOKUP($C78,ret_features_HC_transpose!$B$3:$W$2032,X_y!U$1,0)</f>
        <v>3.3762651876304561E-2</v>
      </c>
      <c r="V78" s="17">
        <f>VLOOKUP($C78,ret_features_HC_transpose!$B$3:$W$2032,X_y!V$1,0)</f>
        <v>0.14819482321916988</v>
      </c>
      <c r="W78" s="17">
        <f>VLOOKUP($C78,ret_features_HC_transpose!$B$3:$W$2032,X_y!W$1,0)</f>
        <v>0.24348948197333753</v>
      </c>
      <c r="X78" s="17">
        <f>VLOOKUP($C78,ret_features_HC_transpose!$B$3:$W$2032,X_y!X$1,0)</f>
        <v>0.37428199005649088</v>
      </c>
      <c r="Y78" s="18">
        <v>1.527732686</v>
      </c>
      <c r="Z78" s="18">
        <v>0.37639383044360503</v>
      </c>
      <c r="AA78" s="18">
        <v>0.23329864069138501</v>
      </c>
      <c r="AB78" s="18">
        <v>0.810932168231424</v>
      </c>
      <c r="AC78" s="18">
        <v>0.83392889264769499</v>
      </c>
      <c r="AD78" s="18">
        <v>1.211388498002</v>
      </c>
      <c r="AE78" s="18"/>
      <c r="AF78" s="19"/>
      <c r="AH78" s="27">
        <f>IF(VLOOKUP(C78,y_HC!$B$3:$G$581,6,0)&gt;$AH$1,1,0)</f>
        <v>1</v>
      </c>
      <c r="AI78">
        <f>VLOOKUP(C78,y_HC!$B$3:$G$581,6,0)</f>
        <v>5.1770934517002376E-2</v>
      </c>
      <c r="AL78" t="s">
        <v>74</v>
      </c>
      <c r="AM78">
        <v>14.58522455</v>
      </c>
      <c r="AN78">
        <v>1.527732686</v>
      </c>
      <c r="AO78">
        <v>0.59889570400000003</v>
      </c>
      <c r="AP78">
        <v>0.13351241</v>
      </c>
      <c r="AQ78">
        <v>1.6344746E-2</v>
      </c>
    </row>
    <row r="79" spans="2:43">
      <c r="B79" t="str">
        <f>VLOOKUP(C79,eft_features_HC!$B$3:$C$2032,2,0)</f>
        <v>WisdomTree Emerging Markets High Dividend Fund</v>
      </c>
      <c r="C79" t="s">
        <v>75</v>
      </c>
      <c r="D79" s="15">
        <f>VLOOKUP($C79,eft_features_HC!$B$3:$W$2032,X_y!D$1,0)</f>
        <v>8</v>
      </c>
      <c r="E79" s="16">
        <f>VLOOKUP($C79,eft_features_HC!$B$3:$W$2032,X_y!E$1,0)</f>
        <v>0.63</v>
      </c>
      <c r="F79" s="16">
        <f>VLOOKUP($C79,eft_features_HC!$B$3:$W$2032,X_y!F$1,0)</f>
        <v>2009999999.9999998</v>
      </c>
      <c r="G79" s="16">
        <f>VLOOKUP($C79,eft_features_HC!$B$3:$W$2032,X_y!G$1,0)</f>
        <v>1</v>
      </c>
      <c r="H79" s="16">
        <f>VLOOKUP($C79,eft_features_HC!$B$3:$W$2032,X_y!H$1,0)</f>
        <v>5</v>
      </c>
      <c r="I79" s="16">
        <f>VLOOKUP($C79,eft_features_HC!$B$3:$W$2032,X_y!I$1,0)</f>
        <v>3</v>
      </c>
      <c r="J79" s="16">
        <f>VLOOKUP($C79,eft_features_HC!$B$3:$W$2032,X_y!J$1,0)</f>
        <v>8</v>
      </c>
      <c r="K79" s="16">
        <f>VLOOKUP($C79,eft_features_HC!$B$3:$W$2032,X_y!K$1,0)</f>
        <v>10</v>
      </c>
      <c r="L79" s="16">
        <f>VLOOKUP($C79,eft_features_HC!$B$3:$W$2032,X_y!L$1,0)</f>
        <v>1</v>
      </c>
      <c r="M79" s="16">
        <f>VLOOKUP($C79,eft_features_HC!$B$3:$W$2032,X_y!M$1,0)</f>
        <v>1</v>
      </c>
      <c r="N79" s="16">
        <f>VLOOKUP($C79,eft_features_HC!$B$3:$W$2032,X_y!N$1,0)</f>
        <v>1</v>
      </c>
      <c r="O79" s="16">
        <f>VLOOKUP($C79,eft_features_HC!$B$3:$W$2032,X_y!O$1,0)</f>
        <v>1</v>
      </c>
      <c r="P79" s="16">
        <f>VLOOKUP($C79,eft_features_HC!$B$3:$W$2032,X_y!P$1,0)</f>
        <v>7</v>
      </c>
      <c r="Q79" s="16">
        <f>VLOOKUP($C79,eft_features_HC!$B$3:$W$2032,X_y!Q$1,0)</f>
        <v>7</v>
      </c>
      <c r="R79" s="16">
        <f>VLOOKUP($C79,eft_features_HC!$B$3:$W$2032,X_y!R$1,0)</f>
        <v>1</v>
      </c>
      <c r="S79" s="17">
        <f>VLOOKUP($C79,ret_features_HC_transpose!$B$3:$W$2032,X_y!S$1,0)</f>
        <v>-4.3613707022515102E-2</v>
      </c>
      <c r="T79" s="17">
        <f>VLOOKUP($C79,ret_features_HC_transpose!$B$3:$W$2032,X_y!T$1,0)</f>
        <v>-7.6518142574455994E-2</v>
      </c>
      <c r="U79" s="17">
        <f>VLOOKUP($C79,ret_features_HC_transpose!$B$3:$W$2032,X_y!U$1,0)</f>
        <v>3.5849852824606065E-2</v>
      </c>
      <c r="V79" s="17">
        <f>VLOOKUP($C79,ret_features_HC_transpose!$B$3:$W$2032,X_y!V$1,0)</f>
        <v>-0.14958448575234418</v>
      </c>
      <c r="W79" s="17">
        <f>VLOOKUP($C79,ret_features_HC_transpose!$B$3:$W$2032,X_y!W$1,0)</f>
        <v>-4.5286684968191326E-2</v>
      </c>
      <c r="X79" s="17">
        <f>VLOOKUP($C79,ret_features_HC_transpose!$B$3:$W$2032,X_y!X$1,0)</f>
        <v>-0.17708158956469611</v>
      </c>
      <c r="Y79" s="18">
        <v>4.2687436439999997</v>
      </c>
      <c r="Z79" s="18">
        <v>4.5888509497635697E-2</v>
      </c>
      <c r="AA79" s="18">
        <v>5.4154032446653497E-2</v>
      </c>
      <c r="AB79" s="18">
        <v>0.61059157701482902</v>
      </c>
      <c r="AC79" s="18">
        <v>2.40610738942453</v>
      </c>
      <c r="AD79" s="18">
        <v>3.6979396704113801</v>
      </c>
      <c r="AE79" s="18"/>
      <c r="AF79" s="19"/>
      <c r="AH79" s="27">
        <f>IF(VLOOKUP(C79,y_HC!$B$3:$G$581,6,0)&gt;$AH$1,1,0)</f>
        <v>0</v>
      </c>
      <c r="AI79">
        <f>VLOOKUP(C79,y_HC!$B$3:$G$581,6,0)</f>
        <v>2.0154721593224845E-2</v>
      </c>
      <c r="AL79" t="s">
        <v>75</v>
      </c>
      <c r="AM79">
        <v>8.5596356870000001</v>
      </c>
      <c r="AN79">
        <v>4.2687436439999997</v>
      </c>
      <c r="AO79">
        <v>2.7595437729999999</v>
      </c>
      <c r="AP79">
        <v>1.7896009150000001</v>
      </c>
      <c r="AQ79">
        <v>0.90514130199999998</v>
      </c>
    </row>
    <row r="80" spans="2:43">
      <c r="B80" t="str">
        <f>VLOOKUP(C80,eft_features_HC!$B$3:$C$2032,2,0)</f>
        <v>WisdomTree U.S. SmallCap Dividend Fund</v>
      </c>
      <c r="C80" t="s">
        <v>76</v>
      </c>
      <c r="D80" s="15">
        <f>VLOOKUP($C80,eft_features_HC!$B$3:$W$2032,X_y!D$1,0)</f>
        <v>8</v>
      </c>
      <c r="E80" s="16">
        <f>VLOOKUP($C80,eft_features_HC!$B$3:$W$2032,X_y!E$1,0)</f>
        <v>0.38</v>
      </c>
      <c r="F80" s="16">
        <f>VLOOKUP($C80,eft_features_HC!$B$3:$W$2032,X_y!F$1,0)</f>
        <v>1920000000</v>
      </c>
      <c r="G80" s="16">
        <f>VLOOKUP($C80,eft_features_HC!$B$3:$W$2032,X_y!G$1,0)</f>
        <v>1</v>
      </c>
      <c r="H80" s="16">
        <f>VLOOKUP($C80,eft_features_HC!$B$3:$W$2032,X_y!H$1,0)</f>
        <v>5</v>
      </c>
      <c r="I80" s="16">
        <f>VLOOKUP($C80,eft_features_HC!$B$3:$W$2032,X_y!I$1,0)</f>
        <v>1</v>
      </c>
      <c r="J80" s="16">
        <f>VLOOKUP($C80,eft_features_HC!$B$3:$W$2032,X_y!J$1,0)</f>
        <v>1</v>
      </c>
      <c r="K80" s="16">
        <f>VLOOKUP($C80,eft_features_HC!$B$3:$W$2032,X_y!K$1,0)</f>
        <v>5</v>
      </c>
      <c r="L80" s="16">
        <f>VLOOKUP($C80,eft_features_HC!$B$3:$W$2032,X_y!L$1,0)</f>
        <v>1</v>
      </c>
      <c r="M80" s="16">
        <f>VLOOKUP($C80,eft_features_HC!$B$3:$W$2032,X_y!M$1,0)</f>
        <v>1</v>
      </c>
      <c r="N80" s="16">
        <f>VLOOKUP($C80,eft_features_HC!$B$3:$W$2032,X_y!N$1,0)</f>
        <v>1</v>
      </c>
      <c r="O80" s="16">
        <f>VLOOKUP($C80,eft_features_HC!$B$3:$W$2032,X_y!O$1,0)</f>
        <v>1</v>
      </c>
      <c r="P80" s="16">
        <f>VLOOKUP($C80,eft_features_HC!$B$3:$W$2032,X_y!P$1,0)</f>
        <v>7</v>
      </c>
      <c r="Q80" s="16">
        <f>VLOOKUP($C80,eft_features_HC!$B$3:$W$2032,X_y!Q$1,0)</f>
        <v>7</v>
      </c>
      <c r="R80" s="16">
        <f>VLOOKUP($C80,eft_features_HC!$B$3:$W$2032,X_y!R$1,0)</f>
        <v>1</v>
      </c>
      <c r="S80" s="17">
        <f>VLOOKUP($C80,ret_features_HC_transpose!$B$3:$W$2032,X_y!S$1,0)</f>
        <v>7.6453954596589213E-3</v>
      </c>
      <c r="T80" s="17">
        <f>VLOOKUP($C80,ret_features_HC_transpose!$B$3:$W$2032,X_y!T$1,0)</f>
        <v>7.6368875995741714E-2</v>
      </c>
      <c r="U80" s="17">
        <f>VLOOKUP($C80,ret_features_HC_transpose!$B$3:$W$2032,X_y!U$1,0)</f>
        <v>0.1234959898040735</v>
      </c>
      <c r="V80" s="17">
        <f>VLOOKUP($C80,ret_features_HC_transpose!$B$3:$W$2032,X_y!V$1,0)</f>
        <v>0.27813688109398127</v>
      </c>
      <c r="W80" s="17">
        <f>VLOOKUP($C80,ret_features_HC_transpose!$B$3:$W$2032,X_y!W$1,0)</f>
        <v>0.47272726774943297</v>
      </c>
      <c r="X80" s="17">
        <f>VLOOKUP($C80,ret_features_HC_transpose!$B$3:$W$2032,X_y!X$1,0)</f>
        <v>0.41805825188490986</v>
      </c>
      <c r="Y80" s="18">
        <v>3.1328437089999999</v>
      </c>
      <c r="Z80" s="18">
        <v>0.27421222149322499</v>
      </c>
      <c r="AA80" s="18">
        <v>0.2852377470004</v>
      </c>
      <c r="AB80" s="18">
        <v>0.93953178915078295</v>
      </c>
      <c r="AC80" s="18">
        <v>0.80616619134212397</v>
      </c>
      <c r="AD80" s="18">
        <v>1.56518133452176</v>
      </c>
      <c r="AE80" s="18"/>
      <c r="AF80" s="19"/>
      <c r="AH80" s="27">
        <f>IF(VLOOKUP(C80,y_HC!$B$3:$G$581,6,0)&gt;$AH$1,1,0)</f>
        <v>0</v>
      </c>
      <c r="AI80">
        <f>VLOOKUP(C80,y_HC!$B$3:$G$581,6,0)</f>
        <v>1.0188935159269663E-2</v>
      </c>
      <c r="AL80" t="s">
        <v>76</v>
      </c>
      <c r="AM80">
        <v>17.097701829999998</v>
      </c>
      <c r="AN80">
        <v>3.1328437089999999</v>
      </c>
      <c r="AO80">
        <v>1.1709985709999999</v>
      </c>
      <c r="AP80">
        <v>0.472264727</v>
      </c>
      <c r="AQ80">
        <v>0.20512112499999999</v>
      </c>
    </row>
    <row r="81" spans="2:43">
      <c r="B81" t="str">
        <f>VLOOKUP(C81,eft_features_HC!$B$3:$C$2032,2,0)</f>
        <v>WisdomTree Global High Dividend Fund</v>
      </c>
      <c r="C81" t="s">
        <v>77</v>
      </c>
      <c r="D81" s="15">
        <f>VLOOKUP($C81,eft_features_HC!$B$3:$W$2032,X_y!D$1,0)</f>
        <v>8</v>
      </c>
      <c r="E81" s="16">
        <f>VLOOKUP($C81,eft_features_HC!$B$3:$W$2032,X_y!E$1,0)</f>
        <v>0.57999999999999996</v>
      </c>
      <c r="F81" s="16">
        <f>VLOOKUP($C81,eft_features_HC!$B$3:$W$2032,X_y!F$1,0)</f>
        <v>98700000</v>
      </c>
      <c r="G81" s="16">
        <f>VLOOKUP($C81,eft_features_HC!$B$3:$W$2032,X_y!G$1,0)</f>
        <v>1</v>
      </c>
      <c r="H81" s="16">
        <f>VLOOKUP($C81,eft_features_HC!$B$3:$W$2032,X_y!H$1,0)</f>
        <v>5</v>
      </c>
      <c r="I81" s="16">
        <f>VLOOKUP($C81,eft_features_HC!$B$3:$W$2032,X_y!I$1,0)</f>
        <v>4</v>
      </c>
      <c r="J81" s="16">
        <f>VLOOKUP($C81,eft_features_HC!$B$3:$W$2032,X_y!J$1,0)</f>
        <v>8</v>
      </c>
      <c r="K81" s="16">
        <f>VLOOKUP($C81,eft_features_HC!$B$3:$W$2032,X_y!K$1,0)</f>
        <v>10</v>
      </c>
      <c r="L81" s="16">
        <f>VLOOKUP($C81,eft_features_HC!$B$3:$W$2032,X_y!L$1,0)</f>
        <v>1</v>
      </c>
      <c r="M81" s="16">
        <f>VLOOKUP($C81,eft_features_HC!$B$3:$W$2032,X_y!M$1,0)</f>
        <v>1</v>
      </c>
      <c r="N81" s="16">
        <f>VLOOKUP($C81,eft_features_HC!$B$3:$W$2032,X_y!N$1,0)</f>
        <v>1</v>
      </c>
      <c r="O81" s="16">
        <f>VLOOKUP($C81,eft_features_HC!$B$3:$W$2032,X_y!O$1,0)</f>
        <v>1</v>
      </c>
      <c r="P81" s="16">
        <f>VLOOKUP($C81,eft_features_HC!$B$3:$W$2032,X_y!P$1,0)</f>
        <v>7</v>
      </c>
      <c r="Q81" s="16">
        <f>VLOOKUP($C81,eft_features_HC!$B$3:$W$2032,X_y!Q$1,0)</f>
        <v>7</v>
      </c>
      <c r="R81" s="16">
        <f>VLOOKUP($C81,eft_features_HC!$B$3:$W$2032,X_y!R$1,0)</f>
        <v>1</v>
      </c>
      <c r="S81" s="17">
        <f>VLOOKUP($C81,ret_features_HC_transpose!$B$3:$W$2032,X_y!S$1,0)</f>
        <v>-4.703669367199792E-4</v>
      </c>
      <c r="T81" s="17">
        <f>VLOOKUP($C81,ret_features_HC_transpose!$B$3:$W$2032,X_y!T$1,0)</f>
        <v>1.2386851765050055E-2</v>
      </c>
      <c r="U81" s="17">
        <f>VLOOKUP($C81,ret_features_HC_transpose!$B$3:$W$2032,X_y!U$1,0)</f>
        <v>0.10939725840975001</v>
      </c>
      <c r="V81" s="17">
        <f>VLOOKUP($C81,ret_features_HC_transpose!$B$3:$W$2032,X_y!V$1,0)</f>
        <v>5.88901562357389E-2</v>
      </c>
      <c r="W81" s="17">
        <f>VLOOKUP($C81,ret_features_HC_transpose!$B$3:$W$2032,X_y!W$1,0)</f>
        <v>0.20303654831193452</v>
      </c>
      <c r="X81" s="17">
        <f>VLOOKUP($C81,ret_features_HC_transpose!$B$3:$W$2032,X_y!X$1,0)</f>
        <v>0.1091340483447345</v>
      </c>
      <c r="Y81" s="18">
        <v>7.5954700280000003</v>
      </c>
      <c r="Z81" s="18">
        <v>0.402686187010102</v>
      </c>
      <c r="AA81" s="18">
        <v>0.81821141607478798</v>
      </c>
      <c r="AB81" s="18">
        <v>0.59824327792705201</v>
      </c>
      <c r="AC81" s="18">
        <v>2.0508184729757901</v>
      </c>
      <c r="AD81" s="18">
        <v>3.3091861283464898</v>
      </c>
      <c r="AE81" s="18"/>
      <c r="AF81" s="19"/>
      <c r="AH81" s="27">
        <f>IF(VLOOKUP(C81,y_HC!$B$3:$G$581,6,0)&gt;$AH$1,1,0)</f>
        <v>0</v>
      </c>
      <c r="AI81">
        <f>VLOOKUP(C81,y_HC!$B$3:$G$581,6,0)</f>
        <v>1.8700534621256704E-2</v>
      </c>
      <c r="AL81" t="s">
        <v>77</v>
      </c>
      <c r="AM81">
        <v>7.6688113900000001</v>
      </c>
      <c r="AN81">
        <v>7.5954700280000003</v>
      </c>
      <c r="AO81">
        <v>3.466286566</v>
      </c>
      <c r="AP81">
        <v>2.3001832129999999</v>
      </c>
      <c r="AQ81">
        <v>0.84479769999999998</v>
      </c>
    </row>
    <row r="82" spans="2:43">
      <c r="B82" t="str">
        <f>VLOOKUP(C82,eft_features_HC!$B$3:$C$2032,2,0)</f>
        <v>WisdomTree Europe SmallCap Dividend Fund</v>
      </c>
      <c r="C82" t="s">
        <v>78</v>
      </c>
      <c r="D82" s="15">
        <f>VLOOKUP($C82,eft_features_HC!$B$3:$W$2032,X_y!D$1,0)</f>
        <v>8</v>
      </c>
      <c r="E82" s="16">
        <f>VLOOKUP($C82,eft_features_HC!$B$3:$W$2032,X_y!E$1,0)</f>
        <v>0.57999999999999996</v>
      </c>
      <c r="F82" s="16">
        <f>VLOOKUP($C82,eft_features_HC!$B$3:$W$2032,X_y!F$1,0)</f>
        <v>1110000000</v>
      </c>
      <c r="G82" s="16">
        <f>VLOOKUP($C82,eft_features_HC!$B$3:$W$2032,X_y!G$1,0)</f>
        <v>1</v>
      </c>
      <c r="H82" s="16">
        <f>VLOOKUP($C82,eft_features_HC!$B$3:$W$2032,X_y!H$1,0)</f>
        <v>5</v>
      </c>
      <c r="I82" s="16">
        <f>VLOOKUP($C82,eft_features_HC!$B$3:$W$2032,X_y!I$1,0)</f>
        <v>6</v>
      </c>
      <c r="J82" s="16">
        <f>VLOOKUP($C82,eft_features_HC!$B$3:$W$2032,X_y!J$1,0)</f>
        <v>1</v>
      </c>
      <c r="K82" s="16">
        <f>VLOOKUP($C82,eft_features_HC!$B$3:$W$2032,X_y!K$1,0)</f>
        <v>5</v>
      </c>
      <c r="L82" s="16">
        <f>VLOOKUP($C82,eft_features_HC!$B$3:$W$2032,X_y!L$1,0)</f>
        <v>1</v>
      </c>
      <c r="M82" s="16">
        <f>VLOOKUP($C82,eft_features_HC!$B$3:$W$2032,X_y!M$1,0)</f>
        <v>1</v>
      </c>
      <c r="N82" s="16">
        <f>VLOOKUP($C82,eft_features_HC!$B$3:$W$2032,X_y!N$1,0)</f>
        <v>1</v>
      </c>
      <c r="O82" s="16">
        <f>VLOOKUP($C82,eft_features_HC!$B$3:$W$2032,X_y!O$1,0)</f>
        <v>1</v>
      </c>
      <c r="P82" s="16">
        <f>VLOOKUP($C82,eft_features_HC!$B$3:$W$2032,X_y!P$1,0)</f>
        <v>7</v>
      </c>
      <c r="Q82" s="16">
        <f>VLOOKUP($C82,eft_features_HC!$B$3:$W$2032,X_y!Q$1,0)</f>
        <v>7</v>
      </c>
      <c r="R82" s="16">
        <f>VLOOKUP($C82,eft_features_HC!$B$3:$W$2032,X_y!R$1,0)</f>
        <v>1</v>
      </c>
      <c r="S82" s="17">
        <f>VLOOKUP($C82,ret_features_HC_transpose!$B$3:$W$2032,X_y!S$1,0)</f>
        <v>5.0449458366838229E-2</v>
      </c>
      <c r="T82" s="17">
        <f>VLOOKUP($C82,ret_features_HC_transpose!$B$3:$W$2032,X_y!T$1,0)</f>
        <v>0.12230497779727889</v>
      </c>
      <c r="U82" s="17">
        <f>VLOOKUP($C82,ret_features_HC_transpose!$B$3:$W$2032,X_y!U$1,0)</f>
        <v>0.34230390547991507</v>
      </c>
      <c r="V82" s="17">
        <f>VLOOKUP($C82,ret_features_HC_transpose!$B$3:$W$2032,X_y!V$1,0)</f>
        <v>0.38175675785090823</v>
      </c>
      <c r="W82" s="17">
        <f>VLOOKUP($C82,ret_features_HC_transpose!$B$3:$W$2032,X_y!W$1,0)</f>
        <v>0.76347398202064332</v>
      </c>
      <c r="X82" s="17">
        <f>VLOOKUP($C82,ret_features_HC_transpose!$B$3:$W$2032,X_y!X$1,0)</f>
        <v>0.34571093109765116</v>
      </c>
      <c r="Y82" s="18">
        <v>7.968040899</v>
      </c>
      <c r="Z82" s="18">
        <v>5.3741453205691E-2</v>
      </c>
      <c r="AA82" s="18">
        <v>0.139227887892586</v>
      </c>
      <c r="AB82" s="18">
        <v>0.205279760081364</v>
      </c>
      <c r="AC82" s="18">
        <v>0.71483964362124297</v>
      </c>
      <c r="AD82" s="18">
        <v>1.9629798597685799</v>
      </c>
      <c r="AE82" s="18"/>
      <c r="AF82" s="19"/>
      <c r="AH82" s="27">
        <f>IF(VLOOKUP(C82,y_HC!$B$3:$G$581,6,0)&gt;$AH$1,1,0)</f>
        <v>1</v>
      </c>
      <c r="AI82">
        <f>VLOOKUP(C82,y_HC!$B$3:$G$581,6,0)</f>
        <v>8.0029688005906374E-2</v>
      </c>
      <c r="AL82" t="s">
        <v>78</v>
      </c>
      <c r="AM82">
        <v>18.604053749999999</v>
      </c>
      <c r="AN82">
        <v>7.968040899</v>
      </c>
      <c r="AO82">
        <v>2.0306531240000001</v>
      </c>
      <c r="AP82">
        <v>1.066099444</v>
      </c>
      <c r="AQ82">
        <v>0.49145551300000001</v>
      </c>
    </row>
    <row r="83" spans="2:43">
      <c r="B83" t="str">
        <f>VLOOKUP(C83,eft_features_HC!$B$3:$C$2032,2,0)</f>
        <v>WisdomTree Japan SmallCap Dividend Fund</v>
      </c>
      <c r="C83" t="s">
        <v>79</v>
      </c>
      <c r="D83" s="15">
        <f>VLOOKUP($C83,eft_features_HC!$B$3:$W$2032,X_y!D$1,0)</f>
        <v>8</v>
      </c>
      <c r="E83" s="16">
        <f>VLOOKUP($C83,eft_features_HC!$B$3:$W$2032,X_y!E$1,0)</f>
        <v>0.57999999999999996</v>
      </c>
      <c r="F83" s="16">
        <f>VLOOKUP($C83,eft_features_HC!$B$3:$W$2032,X_y!F$1,0)</f>
        <v>593290000</v>
      </c>
      <c r="G83" s="16">
        <f>VLOOKUP($C83,eft_features_HC!$B$3:$W$2032,X_y!G$1,0)</f>
        <v>1</v>
      </c>
      <c r="H83" s="16">
        <f>VLOOKUP($C83,eft_features_HC!$B$3:$W$2032,X_y!H$1,0)</f>
        <v>5</v>
      </c>
      <c r="I83" s="16">
        <f>VLOOKUP($C83,eft_features_HC!$B$3:$W$2032,X_y!I$1,0)</f>
        <v>7</v>
      </c>
      <c r="J83" s="16">
        <f>VLOOKUP($C83,eft_features_HC!$B$3:$W$2032,X_y!J$1,0)</f>
        <v>1</v>
      </c>
      <c r="K83" s="16">
        <f>VLOOKUP($C83,eft_features_HC!$B$3:$W$2032,X_y!K$1,0)</f>
        <v>5</v>
      </c>
      <c r="L83" s="16">
        <f>VLOOKUP($C83,eft_features_HC!$B$3:$W$2032,X_y!L$1,0)</f>
        <v>1</v>
      </c>
      <c r="M83" s="16">
        <f>VLOOKUP($C83,eft_features_HC!$B$3:$W$2032,X_y!M$1,0)</f>
        <v>1</v>
      </c>
      <c r="N83" s="16">
        <f>VLOOKUP($C83,eft_features_HC!$B$3:$W$2032,X_y!N$1,0)</f>
        <v>1</v>
      </c>
      <c r="O83" s="16">
        <f>VLOOKUP($C83,eft_features_HC!$B$3:$W$2032,X_y!O$1,0)</f>
        <v>1</v>
      </c>
      <c r="P83" s="16">
        <f>VLOOKUP($C83,eft_features_HC!$B$3:$W$2032,X_y!P$1,0)</f>
        <v>7</v>
      </c>
      <c r="Q83" s="16">
        <f>VLOOKUP($C83,eft_features_HC!$B$3:$W$2032,X_y!Q$1,0)</f>
        <v>7</v>
      </c>
      <c r="R83" s="16">
        <f>VLOOKUP($C83,eft_features_HC!$B$3:$W$2032,X_y!R$1,0)</f>
        <v>1</v>
      </c>
      <c r="S83" s="17">
        <f>VLOOKUP($C83,ret_features_HC_transpose!$B$3:$W$2032,X_y!S$1,0)</f>
        <v>-5.2353950453003506E-3</v>
      </c>
      <c r="T83" s="17">
        <f>VLOOKUP($C83,ret_features_HC_transpose!$B$3:$W$2032,X_y!T$1,0)</f>
        <v>9.9324599237271549E-4</v>
      </c>
      <c r="U83" s="17">
        <f>VLOOKUP($C83,ret_features_HC_transpose!$B$3:$W$2032,X_y!U$1,0)</f>
        <v>3.896907189610177E-2</v>
      </c>
      <c r="V83" s="17">
        <f>VLOOKUP($C83,ret_features_HC_transpose!$B$3:$W$2032,X_y!V$1,0)</f>
        <v>0.14940693520312798</v>
      </c>
      <c r="W83" s="17">
        <f>VLOOKUP($C83,ret_features_HC_transpose!$B$3:$W$2032,X_y!W$1,0)</f>
        <v>0.21363198111427151</v>
      </c>
      <c r="X83" s="17">
        <f>VLOOKUP($C83,ret_features_HC_transpose!$B$3:$W$2032,X_y!X$1,0)</f>
        <v>0.14004524561677156</v>
      </c>
      <c r="Y83" s="18">
        <v>3.4121836459999999</v>
      </c>
      <c r="Z83" s="18">
        <v>0.33772932118316801</v>
      </c>
      <c r="AA83" s="18">
        <v>0.49612925106405198</v>
      </c>
      <c r="AB83" s="18">
        <v>1.12063927162084</v>
      </c>
      <c r="AC83" s="18">
        <v>2.05395410680417</v>
      </c>
      <c r="AD83" s="18">
        <v>3.0813223741356701</v>
      </c>
      <c r="AE83" s="18"/>
      <c r="AF83" s="19"/>
      <c r="AH83" s="27">
        <f>IF(VLOOKUP(C83,y_HC!$B$3:$G$581,6,0)&gt;$AH$1,1,0)</f>
        <v>0</v>
      </c>
      <c r="AI83">
        <f>VLOOKUP(C83,y_HC!$B$3:$G$581,6,0)</f>
        <v>-2.6592578484960744E-2</v>
      </c>
      <c r="AL83" t="s">
        <v>79</v>
      </c>
      <c r="AM83">
        <v>8.6730602339999994</v>
      </c>
      <c r="AN83">
        <v>3.4121836459999999</v>
      </c>
      <c r="AO83">
        <v>2.0256960369999999</v>
      </c>
      <c r="AP83">
        <v>1.330720288</v>
      </c>
      <c r="AQ83">
        <v>0.50346722099999996</v>
      </c>
    </row>
    <row r="84" spans="2:43">
      <c r="B84" t="str">
        <f>VLOOKUP(C84,eft_features_HC!$B$3:$C$2032,2,0)</f>
        <v>PowerShares DB Gold Fund</v>
      </c>
      <c r="C84" t="s">
        <v>80</v>
      </c>
      <c r="D84" s="15">
        <f>VLOOKUP($C84,eft_features_HC!$B$3:$W$2032,X_y!D$1,0)</f>
        <v>4</v>
      </c>
      <c r="E84" s="16">
        <f>VLOOKUP($C84,eft_features_HC!$B$3:$W$2032,X_y!E$1,0)</f>
        <v>0.77999999999999992</v>
      </c>
      <c r="F84" s="16">
        <f>VLOOKUP($C84,eft_features_HC!$B$3:$W$2032,X_y!F$1,0)</f>
        <v>201990000</v>
      </c>
      <c r="G84" s="16">
        <f>VLOOKUP($C84,eft_features_HC!$B$3:$W$2032,X_y!G$1,0)</f>
        <v>3</v>
      </c>
      <c r="H84" s="16">
        <f>VLOOKUP($C84,eft_features_HC!$B$3:$W$2032,X_y!H$1,0)</f>
        <v>16</v>
      </c>
      <c r="I84" s="16">
        <f>VLOOKUP($C84,eft_features_HC!$B$3:$W$2032,X_y!I$1,0)</f>
        <v>4</v>
      </c>
      <c r="J84" s="16">
        <f>VLOOKUP($C84,eft_features_HC!$B$3:$W$2032,X_y!J$1,0)</f>
        <v>4</v>
      </c>
      <c r="K84" s="16">
        <f>VLOOKUP($C84,eft_features_HC!$B$3:$W$2032,X_y!K$1,0)</f>
        <v>6</v>
      </c>
      <c r="L84" s="16">
        <f>VLOOKUP($C84,eft_features_HC!$B$3:$W$2032,X_y!L$1,0)</f>
        <v>20</v>
      </c>
      <c r="M84" s="16">
        <f>VLOOKUP($C84,eft_features_HC!$B$3:$W$2032,X_y!M$1,0)</f>
        <v>1</v>
      </c>
      <c r="N84" s="16">
        <f>VLOOKUP($C84,eft_features_HC!$B$3:$W$2032,X_y!N$1,0)</f>
        <v>1</v>
      </c>
      <c r="O84" s="16">
        <f>VLOOKUP($C84,eft_features_HC!$B$3:$W$2032,X_y!O$1,0)</f>
        <v>1</v>
      </c>
      <c r="P84" s="16">
        <f>VLOOKUP($C84,eft_features_HC!$B$3:$W$2032,X_y!P$1,0)</f>
        <v>6</v>
      </c>
      <c r="Q84" s="16">
        <f>VLOOKUP($C84,eft_features_HC!$B$3:$W$2032,X_y!Q$1,0)</f>
        <v>5</v>
      </c>
      <c r="R84" s="16">
        <f>VLOOKUP($C84,eft_features_HC!$B$3:$W$2032,X_y!R$1,0)</f>
        <v>1</v>
      </c>
      <c r="S84" s="17">
        <f>VLOOKUP($C84,ret_features_HC_transpose!$B$3:$W$2032,X_y!S$1,0)</f>
        <v>6.0606064794512804E-3</v>
      </c>
      <c r="T84" s="17">
        <f>VLOOKUP($C84,ret_features_HC_transpose!$B$3:$W$2032,X_y!T$1,0)</f>
        <v>-6.0448267341122408E-2</v>
      </c>
      <c r="U84" s="17">
        <f>VLOOKUP($C84,ret_features_HC_transpose!$B$3:$W$2032,X_y!U$1,0)</f>
        <v>6.3045585324559283E-3</v>
      </c>
      <c r="V84" s="17">
        <f>VLOOKUP($C84,ret_features_HC_transpose!$B$3:$W$2032,X_y!V$1,0)</f>
        <v>-0.2685935845048073</v>
      </c>
      <c r="W84" s="17">
        <f>VLOOKUP($C84,ret_features_HC_transpose!$B$3:$W$2032,X_y!W$1,0)</f>
        <v>-0.26287744152287751</v>
      </c>
      <c r="X84" s="17">
        <f>VLOOKUP($C84,ret_features_HC_transpose!$B$3:$W$2032,X_y!X$1,0)</f>
        <v>-0.1726475263499232</v>
      </c>
      <c r="Y84" s="18">
        <v>2.6956473089999999</v>
      </c>
      <c r="Z84" s="18">
        <v>0.69969338419006399</v>
      </c>
      <c r="AA84" s="18">
        <v>0.42805439907587101</v>
      </c>
      <c r="AB84" s="18">
        <v>0.89401342222148505</v>
      </c>
      <c r="AC84" s="18">
        <v>1.09463057634637</v>
      </c>
      <c r="AD84" s="18">
        <v>1.91821136208369</v>
      </c>
      <c r="AE84" s="18"/>
      <c r="AF84" s="19"/>
      <c r="AH84" s="27">
        <f>IF(VLOOKUP(C84,y_HC!$B$3:$G$581,6,0)&gt;$AH$1,1,0)</f>
        <v>1</v>
      </c>
      <c r="AI84">
        <f>VLOOKUP(C84,y_HC!$B$3:$G$581,6,0)</f>
        <v>5.3132530493385344E-2</v>
      </c>
      <c r="AL84" t="s">
        <v>80</v>
      </c>
      <c r="AM84">
        <v>15.11166708</v>
      </c>
      <c r="AN84">
        <v>2.6956473089999999</v>
      </c>
      <c r="AO84">
        <v>1.655520111</v>
      </c>
      <c r="AP84">
        <v>0.66931460899999995</v>
      </c>
      <c r="AQ84">
        <v>0.32119181899999999</v>
      </c>
    </row>
    <row r="85" spans="2:43">
      <c r="B85" t="str">
        <f>VLOOKUP(C85,eft_features_HC!$B$3:$C$2032,2,0)</f>
        <v>DB Gold Double Long ETN</v>
      </c>
      <c r="C85" t="s">
        <v>81</v>
      </c>
      <c r="D85" s="15">
        <f>VLOOKUP($C85,eft_features_HC!$B$3:$W$2032,X_y!D$1,0)</f>
        <v>11</v>
      </c>
      <c r="E85" s="16">
        <f>VLOOKUP($C85,eft_features_HC!$B$3:$W$2032,X_y!E$1,0)</f>
        <v>0.75</v>
      </c>
      <c r="F85" s="16">
        <f>VLOOKUP($C85,eft_features_HC!$B$3:$W$2032,X_y!F$1,0)</f>
        <v>125870000</v>
      </c>
      <c r="G85" s="16">
        <f>VLOOKUP($C85,eft_features_HC!$B$3:$W$2032,X_y!G$1,0)</f>
        <v>3</v>
      </c>
      <c r="H85" s="16">
        <f>VLOOKUP($C85,eft_features_HC!$B$3:$W$2032,X_y!H$1,0)</f>
        <v>16</v>
      </c>
      <c r="I85" s="16">
        <f>VLOOKUP($C85,eft_features_HC!$B$3:$W$2032,X_y!I$1,0)</f>
        <v>4</v>
      </c>
      <c r="J85" s="16">
        <f>VLOOKUP($C85,eft_features_HC!$B$3:$W$2032,X_y!J$1,0)</f>
        <v>4</v>
      </c>
      <c r="K85" s="16">
        <f>VLOOKUP($C85,eft_features_HC!$B$3:$W$2032,X_y!K$1,0)</f>
        <v>6</v>
      </c>
      <c r="L85" s="16">
        <f>VLOOKUP($C85,eft_features_HC!$B$3:$W$2032,X_y!L$1,0)</f>
        <v>20</v>
      </c>
      <c r="M85" s="16">
        <f>VLOOKUP($C85,eft_features_HC!$B$3:$W$2032,X_y!M$1,0)</f>
        <v>1</v>
      </c>
      <c r="N85" s="16">
        <f>VLOOKUP($C85,eft_features_HC!$B$3:$W$2032,X_y!N$1,0)</f>
        <v>2</v>
      </c>
      <c r="O85" s="16">
        <f>VLOOKUP($C85,eft_features_HC!$B$3:$W$2032,X_y!O$1,0)</f>
        <v>2</v>
      </c>
      <c r="P85" s="16">
        <f>VLOOKUP($C85,eft_features_HC!$B$3:$W$2032,X_y!P$1,0)</f>
        <v>6</v>
      </c>
      <c r="Q85" s="16">
        <f>VLOOKUP($C85,eft_features_HC!$B$3:$W$2032,X_y!Q$1,0)</f>
        <v>5</v>
      </c>
      <c r="R85" s="16">
        <f>VLOOKUP($C85,eft_features_HC!$B$3:$W$2032,X_y!R$1,0)</f>
        <v>1</v>
      </c>
      <c r="S85" s="17">
        <f>VLOOKUP($C85,ret_features_HC_transpose!$B$3:$W$2032,X_y!S$1,0)</f>
        <v>1.1836579292617389E-2</v>
      </c>
      <c r="T85" s="17">
        <f>VLOOKUP($C85,ret_features_HC_transpose!$B$3:$W$2032,X_y!T$1,0)</f>
        <v>-0.11725516224480736</v>
      </c>
      <c r="U85" s="17">
        <f>VLOOKUP($C85,ret_features_HC_transpose!$B$3:$W$2032,X_y!U$1,0)</f>
        <v>-3.7721616017893922E-4</v>
      </c>
      <c r="V85" s="17">
        <f>VLOOKUP($C85,ret_features_HC_transpose!$B$3:$W$2032,X_y!V$1,0)</f>
        <v>-0.47998430146838267</v>
      </c>
      <c r="W85" s="17">
        <f>VLOOKUP($C85,ret_features_HC_transpose!$B$3:$W$2032,X_y!W$1,0)</f>
        <v>-0.47834645733249825</v>
      </c>
      <c r="X85" s="17">
        <f>VLOOKUP($C85,ret_features_HC_transpose!$B$3:$W$2032,X_y!X$1,0)</f>
        <v>-0.38271604893639088</v>
      </c>
      <c r="Y85" s="18">
        <v>6.1967202099999996</v>
      </c>
      <c r="Z85" s="18">
        <v>1.3549940634709401</v>
      </c>
      <c r="AA85" s="18">
        <v>0.72270711287575296</v>
      </c>
      <c r="AB85" s="18">
        <v>1.6698828308104601</v>
      </c>
      <c r="AC85" s="18">
        <v>1.47499425860024</v>
      </c>
      <c r="AD85" s="18">
        <v>3.33572173011772</v>
      </c>
      <c r="AE85" s="18"/>
      <c r="AF85" s="19"/>
      <c r="AH85" s="27">
        <f>IF(VLOOKUP(C85,y_HC!$B$3:$G$581,6,0)&gt;$AH$1,1,0)</f>
        <v>1</v>
      </c>
      <c r="AI85">
        <f>VLOOKUP(C85,y_HC!$B$3:$G$581,6,0)</f>
        <v>0.10198113268047282</v>
      </c>
      <c r="AL85" t="s">
        <v>81</v>
      </c>
      <c r="AM85">
        <v>38.284908600000001</v>
      </c>
      <c r="AN85">
        <v>6.1967202099999996</v>
      </c>
      <c r="AO85">
        <v>3.383805148</v>
      </c>
      <c r="AP85">
        <v>1.4236565050000001</v>
      </c>
      <c r="AQ85">
        <v>0.78021700000000005</v>
      </c>
    </row>
    <row r="86" spans="2:43">
      <c r="B86" t="str">
        <f>VLOOKUP(C86,eft_features_HC!$B$3:$C$2032,2,0)</f>
        <v>WisdomTree Emerging Markets SmallCap Dividend Fund</v>
      </c>
      <c r="C86" t="s">
        <v>82</v>
      </c>
      <c r="D86" s="15">
        <f>VLOOKUP($C86,eft_features_HC!$B$3:$W$2032,X_y!D$1,0)</f>
        <v>8</v>
      </c>
      <c r="E86" s="16">
        <f>VLOOKUP($C86,eft_features_HC!$B$3:$W$2032,X_y!E$1,0)</f>
        <v>0.63</v>
      </c>
      <c r="F86" s="16">
        <f>VLOOKUP($C86,eft_features_HC!$B$3:$W$2032,X_y!F$1,0)</f>
        <v>1330000000</v>
      </c>
      <c r="G86" s="16">
        <f>VLOOKUP($C86,eft_features_HC!$B$3:$W$2032,X_y!G$1,0)</f>
        <v>1</v>
      </c>
      <c r="H86" s="16">
        <f>VLOOKUP($C86,eft_features_HC!$B$3:$W$2032,X_y!H$1,0)</f>
        <v>5</v>
      </c>
      <c r="I86" s="16">
        <f>VLOOKUP($C86,eft_features_HC!$B$3:$W$2032,X_y!I$1,0)</f>
        <v>3</v>
      </c>
      <c r="J86" s="16">
        <f>VLOOKUP($C86,eft_features_HC!$B$3:$W$2032,X_y!J$1,0)</f>
        <v>1</v>
      </c>
      <c r="K86" s="16">
        <f>VLOOKUP($C86,eft_features_HC!$B$3:$W$2032,X_y!K$1,0)</f>
        <v>5</v>
      </c>
      <c r="L86" s="16">
        <f>VLOOKUP($C86,eft_features_HC!$B$3:$W$2032,X_y!L$1,0)</f>
        <v>1</v>
      </c>
      <c r="M86" s="16">
        <f>VLOOKUP($C86,eft_features_HC!$B$3:$W$2032,X_y!M$1,0)</f>
        <v>1</v>
      </c>
      <c r="N86" s="16">
        <f>VLOOKUP($C86,eft_features_HC!$B$3:$W$2032,X_y!N$1,0)</f>
        <v>1</v>
      </c>
      <c r="O86" s="16">
        <f>VLOOKUP($C86,eft_features_HC!$B$3:$W$2032,X_y!O$1,0)</f>
        <v>1</v>
      </c>
      <c r="P86" s="16">
        <f>VLOOKUP($C86,eft_features_HC!$B$3:$W$2032,X_y!P$1,0)</f>
        <v>7</v>
      </c>
      <c r="Q86" s="16">
        <f>VLOOKUP($C86,eft_features_HC!$B$3:$W$2032,X_y!Q$1,0)</f>
        <v>7</v>
      </c>
      <c r="R86" s="16">
        <f>VLOOKUP($C86,eft_features_HC!$B$3:$W$2032,X_y!R$1,0)</f>
        <v>1</v>
      </c>
      <c r="S86" s="17">
        <f>VLOOKUP($C86,ret_features_HC_transpose!$B$3:$W$2032,X_y!S$1,0)</f>
        <v>-4.1331072777830435E-2</v>
      </c>
      <c r="T86" s="17">
        <f>VLOOKUP($C86,ret_features_HC_transpose!$B$3:$W$2032,X_y!T$1,0)</f>
        <v>-6.0643821149507948E-2</v>
      </c>
      <c r="U86" s="17">
        <f>VLOOKUP($C86,ret_features_HC_transpose!$B$3:$W$2032,X_y!U$1,0)</f>
        <v>7.5740697365600518E-3</v>
      </c>
      <c r="V86" s="17">
        <f>VLOOKUP($C86,ret_features_HC_transpose!$B$3:$W$2032,X_y!V$1,0)</f>
        <v>-9.54018122212138E-2</v>
      </c>
      <c r="W86" s="17">
        <f>VLOOKUP($C86,ret_features_HC_transpose!$B$3:$W$2032,X_y!W$1,0)</f>
        <v>8.1022941906287116E-2</v>
      </c>
      <c r="X86" s="17">
        <f>VLOOKUP($C86,ret_features_HC_transpose!$B$3:$W$2032,X_y!X$1,0)</f>
        <v>-0.17009174584178977</v>
      </c>
      <c r="Y86" s="18">
        <v>6.8625955750000003</v>
      </c>
      <c r="Z86" s="18">
        <v>1.7347111478957799E-3</v>
      </c>
      <c r="AA86" s="18">
        <v>2.9009295964288199E-2</v>
      </c>
      <c r="AB86" s="18">
        <v>1.47518865579287</v>
      </c>
      <c r="AC86" s="18">
        <v>1.89561999064917</v>
      </c>
      <c r="AD86" s="18">
        <v>2.9811862948496999</v>
      </c>
      <c r="AE86" s="18"/>
      <c r="AF86" s="19"/>
      <c r="AH86" s="27">
        <f>IF(VLOOKUP(C86,y_HC!$B$3:$G$581,6,0)&gt;$AH$1,1,0)</f>
        <v>1</v>
      </c>
      <c r="AI86">
        <f>VLOOKUP(C86,y_HC!$B$3:$G$581,6,0)</f>
        <v>4.3444616033204875E-2</v>
      </c>
      <c r="AL86" t="s">
        <v>82</v>
      </c>
      <c r="AM86">
        <v>10.029376790000001</v>
      </c>
      <c r="AN86">
        <v>6.8625955750000003</v>
      </c>
      <c r="AO86">
        <v>2.683925361</v>
      </c>
      <c r="AP86">
        <v>1.41266051</v>
      </c>
      <c r="AQ86">
        <v>0.47561546999999998</v>
      </c>
    </row>
    <row r="87" spans="2:43">
      <c r="B87" t="str">
        <f>VLOOKUP(C87,eft_features_HC!$B$3:$C$2032,2,0)</f>
        <v>SPDR Global Dow ETF</v>
      </c>
      <c r="C87" t="s">
        <v>83</v>
      </c>
      <c r="D87" s="15">
        <f>VLOOKUP($C87,eft_features_HC!$B$3:$W$2032,X_y!D$1,0)</f>
        <v>1</v>
      </c>
      <c r="E87" s="16">
        <f>VLOOKUP($C87,eft_features_HC!$B$3:$W$2032,X_y!E$1,0)</f>
        <v>0.5</v>
      </c>
      <c r="F87" s="16">
        <f>VLOOKUP($C87,eft_features_HC!$B$3:$W$2032,X_y!F$1,0)</f>
        <v>91920000</v>
      </c>
      <c r="G87" s="16">
        <f>VLOOKUP($C87,eft_features_HC!$B$3:$W$2032,X_y!G$1,0)</f>
        <v>1</v>
      </c>
      <c r="H87" s="16">
        <f>VLOOKUP($C87,eft_features_HC!$B$3:$W$2032,X_y!H$1,0)</f>
        <v>8</v>
      </c>
      <c r="I87" s="16">
        <f>VLOOKUP($C87,eft_features_HC!$B$3:$W$2032,X_y!I$1,0)</f>
        <v>4</v>
      </c>
      <c r="J87" s="16">
        <f>VLOOKUP($C87,eft_features_HC!$B$3:$W$2032,X_y!J$1,0)</f>
        <v>1</v>
      </c>
      <c r="K87" s="16">
        <f>VLOOKUP($C87,eft_features_HC!$B$3:$W$2032,X_y!K$1,0)</f>
        <v>1</v>
      </c>
      <c r="L87" s="16">
        <f>VLOOKUP($C87,eft_features_HC!$B$3:$W$2032,X_y!L$1,0)</f>
        <v>1</v>
      </c>
      <c r="M87" s="16">
        <f>VLOOKUP($C87,eft_features_HC!$B$3:$W$2032,X_y!M$1,0)</f>
        <v>1</v>
      </c>
      <c r="N87" s="16">
        <f>VLOOKUP($C87,eft_features_HC!$B$3:$W$2032,X_y!N$1,0)</f>
        <v>1</v>
      </c>
      <c r="O87" s="16">
        <f>VLOOKUP($C87,eft_features_HC!$B$3:$W$2032,X_y!O$1,0)</f>
        <v>1</v>
      </c>
      <c r="P87" s="16">
        <f>VLOOKUP($C87,eft_features_HC!$B$3:$W$2032,X_y!P$1,0)</f>
        <v>1</v>
      </c>
      <c r="Q87" s="16">
        <f>VLOOKUP($C87,eft_features_HC!$B$3:$W$2032,X_y!Q$1,0)</f>
        <v>8</v>
      </c>
      <c r="R87" s="16">
        <f>VLOOKUP($C87,eft_features_HC!$B$3:$W$2032,X_y!R$1,0)</f>
        <v>1</v>
      </c>
      <c r="S87" s="17">
        <f>VLOOKUP($C87,ret_features_HC_transpose!$B$3:$W$2032,X_y!S$1,0)</f>
        <v>2.0244703179128631E-3</v>
      </c>
      <c r="T87" s="17">
        <f>VLOOKUP($C87,ret_features_HC_transpose!$B$3:$W$2032,X_y!T$1,0)</f>
        <v>4.794583734424096E-2</v>
      </c>
      <c r="U87" s="17">
        <f>VLOOKUP($C87,ret_features_HC_transpose!$B$3:$W$2032,X_y!U$1,0)</f>
        <v>0.15492623262559113</v>
      </c>
      <c r="V87" s="17">
        <f>VLOOKUP($C87,ret_features_HC_transpose!$B$3:$W$2032,X_y!V$1,0)</f>
        <v>0.18651567585388396</v>
      </c>
      <c r="W87" s="17">
        <f>VLOOKUP($C87,ret_features_HC_transpose!$B$3:$W$2032,X_y!W$1,0)</f>
        <v>0.34916797680524914</v>
      </c>
      <c r="X87" s="17">
        <f>VLOOKUP($C87,ret_features_HC_transpose!$B$3:$W$2032,X_y!X$1,0)</f>
        <v>0.16508141637842799</v>
      </c>
      <c r="Y87" s="18">
        <v>6.076583447</v>
      </c>
      <c r="Z87" s="18">
        <v>0.29189076841964001</v>
      </c>
      <c r="AA87" s="18">
        <v>0.39674933711422999</v>
      </c>
      <c r="AB87" s="18">
        <v>0.52484112039879705</v>
      </c>
      <c r="AC87" s="18">
        <v>1.1115752172204401</v>
      </c>
      <c r="AD87" s="18">
        <v>2.4793290788694602</v>
      </c>
      <c r="AE87" s="18"/>
      <c r="AF87" s="19"/>
      <c r="AH87" s="27">
        <f>IF(VLOOKUP(C87,y_HC!$B$3:$G$581,6,0)&gt;$AH$1,1,0)</f>
        <v>0</v>
      </c>
      <c r="AI87">
        <f>VLOOKUP(C87,y_HC!$B$3:$G$581,6,0)</f>
        <v>1.7825156897806949E-2</v>
      </c>
      <c r="AL87" t="s">
        <v>83</v>
      </c>
      <c r="AM87">
        <v>10.56610875</v>
      </c>
      <c r="AN87">
        <v>6.076583447</v>
      </c>
      <c r="AO87">
        <v>2.7932344019999999</v>
      </c>
      <c r="AP87">
        <v>1.5790164689999999</v>
      </c>
      <c r="AQ87">
        <v>0.64772231400000002</v>
      </c>
    </row>
    <row r="88" spans="2:43">
      <c r="B88" t="str">
        <f>VLOOKUP(C88,eft_features_HC!$B$3:$C$2032,2,0)</f>
        <v>DB Gold Short ETN</v>
      </c>
      <c r="C88" t="s">
        <v>84</v>
      </c>
      <c r="D88" s="15">
        <f>VLOOKUP($C88,eft_features_HC!$B$3:$W$2032,X_y!D$1,0)</f>
        <v>11</v>
      </c>
      <c r="E88" s="16">
        <f>VLOOKUP($C88,eft_features_HC!$B$3:$W$2032,X_y!E$1,0)</f>
        <v>0.75</v>
      </c>
      <c r="F88" s="16">
        <f>VLOOKUP($C88,eft_features_HC!$B$3:$W$2032,X_y!F$1,0)</f>
        <v>14860000</v>
      </c>
      <c r="G88" s="16">
        <f>VLOOKUP($C88,eft_features_HC!$B$3:$W$2032,X_y!G$1,0)</f>
        <v>3</v>
      </c>
      <c r="H88" s="16">
        <f>VLOOKUP($C88,eft_features_HC!$B$3:$W$2032,X_y!H$1,0)</f>
        <v>16</v>
      </c>
      <c r="I88" s="16">
        <f>VLOOKUP($C88,eft_features_HC!$B$3:$W$2032,X_y!I$1,0)</f>
        <v>4</v>
      </c>
      <c r="J88" s="16">
        <f>VLOOKUP($C88,eft_features_HC!$B$3:$W$2032,X_y!J$1,0)</f>
        <v>4</v>
      </c>
      <c r="K88" s="16">
        <f>VLOOKUP($C88,eft_features_HC!$B$3:$W$2032,X_y!K$1,0)</f>
        <v>6</v>
      </c>
      <c r="L88" s="16">
        <f>VLOOKUP($C88,eft_features_HC!$B$3:$W$2032,X_y!L$1,0)</f>
        <v>20</v>
      </c>
      <c r="M88" s="16">
        <f>VLOOKUP($C88,eft_features_HC!$B$3:$W$2032,X_y!M$1,0)</f>
        <v>2</v>
      </c>
      <c r="N88" s="16">
        <f>VLOOKUP($C88,eft_features_HC!$B$3:$W$2032,X_y!N$1,0)</f>
        <v>1</v>
      </c>
      <c r="O88" s="16">
        <f>VLOOKUP($C88,eft_features_HC!$B$3:$W$2032,X_y!O$1,0)</f>
        <v>2</v>
      </c>
      <c r="P88" s="16">
        <f>VLOOKUP($C88,eft_features_HC!$B$3:$W$2032,X_y!P$1,0)</f>
        <v>6</v>
      </c>
      <c r="Q88" s="16">
        <f>VLOOKUP($C88,eft_features_HC!$B$3:$W$2032,X_y!Q$1,0)</f>
        <v>5</v>
      </c>
      <c r="R88" s="16">
        <f>VLOOKUP($C88,eft_features_HC!$B$3:$W$2032,X_y!R$1,0)</f>
        <v>1</v>
      </c>
      <c r="S88" s="17">
        <f>VLOOKUP($C88,ret_features_HC_transpose!$B$3:$W$2032,X_y!S$1,0)</f>
        <v>-9.0673571646958662E-3</v>
      </c>
      <c r="T88" s="17">
        <f>VLOOKUP($C88,ret_features_HC_transpose!$B$3:$W$2032,X_y!T$1,0)</f>
        <v>5.2993805073836997E-2</v>
      </c>
      <c r="U88" s="17">
        <f>VLOOKUP($C88,ret_features_HC_transpose!$B$3:$W$2032,X_y!U$1,0)</f>
        <v>-2.9187817445170294E-2</v>
      </c>
      <c r="V88" s="17">
        <f>VLOOKUP($C88,ret_features_HC_transpose!$B$3:$W$2032,X_y!V$1,0)</f>
        <v>0.28248113850149781</v>
      </c>
      <c r="W88" s="17">
        <f>VLOOKUP($C88,ret_features_HC_transpose!$B$3:$W$2032,X_y!W$1,0)</f>
        <v>0.226944669066659</v>
      </c>
      <c r="X88" s="17">
        <f>VLOOKUP($C88,ret_features_HC_transpose!$B$3:$W$2032,X_y!X$1,0)</f>
        <v>9.2348317550570158E-3</v>
      </c>
      <c r="Y88" s="18">
        <v>4.3122072830000002</v>
      </c>
      <c r="Z88" s="18">
        <v>4.2048991783526501E-2</v>
      </c>
      <c r="AA88" s="18">
        <v>0.81219108070701296</v>
      </c>
      <c r="AB88" s="18">
        <v>3.3008274059182399</v>
      </c>
      <c r="AC88" s="18">
        <v>2.43870752789711</v>
      </c>
      <c r="AD88" s="18">
        <v>2.9958915952501401</v>
      </c>
      <c r="AE88" s="18"/>
      <c r="AF88" s="19"/>
      <c r="AH88" s="27">
        <f>IF(VLOOKUP(C88,y_HC!$B$3:$G$581,6,0)&gt;$AH$1,1,0)</f>
        <v>0</v>
      </c>
      <c r="AI88">
        <f>VLOOKUP(C88,y_HC!$B$3:$G$581,6,0)</f>
        <v>-5.8169933447976802E-2</v>
      </c>
      <c r="AL88" t="s">
        <v>84</v>
      </c>
      <c r="AM88">
        <v>10.010003559999999</v>
      </c>
      <c r="AN88">
        <v>4.3122072830000002</v>
      </c>
      <c r="AO88">
        <v>1.496242463</v>
      </c>
      <c r="AP88">
        <v>0.66579521900000005</v>
      </c>
      <c r="AQ88">
        <v>0.421630697</v>
      </c>
    </row>
    <row r="89" spans="2:43">
      <c r="B89" t="str">
        <f>VLOOKUP(C89,eft_features_HC!$B$3:$C$2032,2,0)</f>
        <v>WisdomTree U.S. High Dividend Fund</v>
      </c>
      <c r="C89" t="s">
        <v>85</v>
      </c>
      <c r="D89" s="15">
        <f>VLOOKUP($C89,eft_features_HC!$B$3:$W$2032,X_y!D$1,0)</f>
        <v>8</v>
      </c>
      <c r="E89" s="16">
        <f>VLOOKUP($C89,eft_features_HC!$B$3:$W$2032,X_y!E$1,0)</f>
        <v>0.38</v>
      </c>
      <c r="F89" s="16">
        <f>VLOOKUP($C89,eft_features_HC!$B$3:$W$2032,X_y!F$1,0)</f>
        <v>1240000000</v>
      </c>
      <c r="G89" s="16">
        <f>VLOOKUP($C89,eft_features_HC!$B$3:$W$2032,X_y!G$1,0)</f>
        <v>1</v>
      </c>
      <c r="H89" s="16">
        <f>VLOOKUP($C89,eft_features_HC!$B$3:$W$2032,X_y!H$1,0)</f>
        <v>5</v>
      </c>
      <c r="I89" s="16">
        <f>VLOOKUP($C89,eft_features_HC!$B$3:$W$2032,X_y!I$1,0)</f>
        <v>1</v>
      </c>
      <c r="J89" s="16">
        <f>VLOOKUP($C89,eft_features_HC!$B$3:$W$2032,X_y!J$1,0)</f>
        <v>8</v>
      </c>
      <c r="K89" s="16">
        <f>VLOOKUP($C89,eft_features_HC!$B$3:$W$2032,X_y!K$1,0)</f>
        <v>10</v>
      </c>
      <c r="L89" s="16">
        <f>VLOOKUP($C89,eft_features_HC!$B$3:$W$2032,X_y!L$1,0)</f>
        <v>1</v>
      </c>
      <c r="M89" s="16">
        <f>VLOOKUP($C89,eft_features_HC!$B$3:$W$2032,X_y!M$1,0)</f>
        <v>1</v>
      </c>
      <c r="N89" s="16">
        <f>VLOOKUP($C89,eft_features_HC!$B$3:$W$2032,X_y!N$1,0)</f>
        <v>1</v>
      </c>
      <c r="O89" s="16">
        <f>VLOOKUP($C89,eft_features_HC!$B$3:$W$2032,X_y!O$1,0)</f>
        <v>1</v>
      </c>
      <c r="P89" s="16">
        <f>VLOOKUP($C89,eft_features_HC!$B$3:$W$2032,X_y!P$1,0)</f>
        <v>7</v>
      </c>
      <c r="Q89" s="16">
        <f>VLOOKUP($C89,eft_features_HC!$B$3:$W$2032,X_y!Q$1,0)</f>
        <v>7</v>
      </c>
      <c r="R89" s="16">
        <f>VLOOKUP($C89,eft_features_HC!$B$3:$W$2032,X_y!R$1,0)</f>
        <v>1</v>
      </c>
      <c r="S89" s="17">
        <f>VLOOKUP($C89,ret_features_HC_transpose!$B$3:$W$2032,X_y!S$1,0)</f>
        <v>-6.2191251656995572E-4</v>
      </c>
      <c r="T89" s="17">
        <f>VLOOKUP($C89,ret_features_HC_transpose!$B$3:$W$2032,X_y!T$1,0)</f>
        <v>5.1501155866016557E-2</v>
      </c>
      <c r="U89" s="17">
        <f>VLOOKUP($C89,ret_features_HC_transpose!$B$3:$W$2032,X_y!U$1,0)</f>
        <v>4.948136821091853E-2</v>
      </c>
      <c r="V89" s="17">
        <f>VLOOKUP($C89,ret_features_HC_transpose!$B$3:$W$2032,X_y!V$1,0)</f>
        <v>0.16098597518596103</v>
      </c>
      <c r="W89" s="17">
        <f>VLOOKUP($C89,ret_features_HC_transpose!$B$3:$W$2032,X_y!W$1,0)</f>
        <v>0.2765420434487067</v>
      </c>
      <c r="X89" s="17">
        <f>VLOOKUP($C89,ret_features_HC_transpose!$B$3:$W$2032,X_y!X$1,0)</f>
        <v>0.40416343867119009</v>
      </c>
      <c r="Y89" s="18">
        <v>1.647351521</v>
      </c>
      <c r="Z89" s="18">
        <v>0.37822826336914001</v>
      </c>
      <c r="AA89" s="18">
        <v>0.29936431879799602</v>
      </c>
      <c r="AB89" s="18">
        <v>0.99980117995206197</v>
      </c>
      <c r="AC89" s="18">
        <v>0.72690596441803601</v>
      </c>
      <c r="AD89" s="18">
        <v>1.2701290466717501</v>
      </c>
      <c r="AE89" s="18"/>
      <c r="AF89" s="19"/>
      <c r="AH89" s="27">
        <f>IF(VLOOKUP(C89,y_HC!$B$3:$G$581,6,0)&gt;$AH$1,1,0)</f>
        <v>0</v>
      </c>
      <c r="AI89">
        <f>VLOOKUP(C89,y_HC!$B$3:$G$581,6,0)</f>
        <v>3.7411229991199446E-2</v>
      </c>
      <c r="AL89" t="s">
        <v>85</v>
      </c>
      <c r="AM89">
        <v>14.868558009999999</v>
      </c>
      <c r="AN89">
        <v>1.647351521</v>
      </c>
      <c r="AO89">
        <v>0.78703969699999998</v>
      </c>
      <c r="AP89">
        <v>0.186110057</v>
      </c>
      <c r="AQ89">
        <v>5.5444971000000003E-2</v>
      </c>
    </row>
    <row r="90" spans="2:43">
      <c r="B90" t="str">
        <f>VLOOKUP(C90,eft_features_HC!$B$3:$C$2032,2,0)</f>
        <v>SPDR Dow Jones Industrial Average ETF Trust</v>
      </c>
      <c r="C90" t="s">
        <v>86</v>
      </c>
      <c r="D90" s="15">
        <f>VLOOKUP($C90,eft_features_HC!$B$3:$W$2032,X_y!D$1,0)</f>
        <v>1</v>
      </c>
      <c r="E90" s="16">
        <f>VLOOKUP($C90,eft_features_HC!$B$3:$W$2032,X_y!E$1,0)</f>
        <v>0.16999999999999998</v>
      </c>
      <c r="F90" s="16">
        <f>VLOOKUP($C90,eft_features_HC!$B$3:$W$2032,X_y!F$1,0)</f>
        <v>18000000000</v>
      </c>
      <c r="G90" s="16">
        <f>VLOOKUP($C90,eft_features_HC!$B$3:$W$2032,X_y!G$1,0)</f>
        <v>1</v>
      </c>
      <c r="H90" s="16">
        <f>VLOOKUP($C90,eft_features_HC!$B$3:$W$2032,X_y!H$1,0)</f>
        <v>6</v>
      </c>
      <c r="I90" s="16">
        <f>VLOOKUP($C90,eft_features_HC!$B$3:$W$2032,X_y!I$1,0)</f>
        <v>1</v>
      </c>
      <c r="J90" s="16">
        <f>VLOOKUP($C90,eft_features_HC!$B$3:$W$2032,X_y!J$1,0)</f>
        <v>1</v>
      </c>
      <c r="K90" s="16">
        <f>VLOOKUP($C90,eft_features_HC!$B$3:$W$2032,X_y!K$1,0)</f>
        <v>1</v>
      </c>
      <c r="L90" s="16">
        <f>VLOOKUP($C90,eft_features_HC!$B$3:$W$2032,X_y!L$1,0)</f>
        <v>1</v>
      </c>
      <c r="M90" s="16">
        <f>VLOOKUP($C90,eft_features_HC!$B$3:$W$2032,X_y!M$1,0)</f>
        <v>1</v>
      </c>
      <c r="N90" s="16">
        <f>VLOOKUP($C90,eft_features_HC!$B$3:$W$2032,X_y!N$1,0)</f>
        <v>1</v>
      </c>
      <c r="O90" s="16">
        <f>VLOOKUP($C90,eft_features_HC!$B$3:$W$2032,X_y!O$1,0)</f>
        <v>1</v>
      </c>
      <c r="P90" s="16">
        <f>VLOOKUP($C90,eft_features_HC!$B$3:$W$2032,X_y!P$1,0)</f>
        <v>1</v>
      </c>
      <c r="Q90" s="16">
        <f>VLOOKUP($C90,eft_features_HC!$B$3:$W$2032,X_y!Q$1,0)</f>
        <v>6</v>
      </c>
      <c r="R90" s="16">
        <f>VLOOKUP($C90,eft_features_HC!$B$3:$W$2032,X_y!R$1,0)</f>
        <v>1</v>
      </c>
      <c r="S90" s="17">
        <f>VLOOKUP($C90,ret_features_HC_transpose!$B$3:$W$2032,X_y!S$1,0)</f>
        <v>2.6411088654902937E-2</v>
      </c>
      <c r="T90" s="17">
        <f>VLOOKUP($C90,ret_features_HC_transpose!$B$3:$W$2032,X_y!T$1,0)</f>
        <v>9.2800636907778733E-2</v>
      </c>
      <c r="U90" s="17">
        <f>VLOOKUP($C90,ret_features_HC_transpose!$B$3:$W$2032,X_y!U$1,0)</f>
        <v>8.8531319660758667E-2</v>
      </c>
      <c r="V90" s="17">
        <f>VLOOKUP($C90,ret_features_HC_transpose!$B$3:$W$2032,X_y!V$1,0)</f>
        <v>0.22624195045843498</v>
      </c>
      <c r="W90" s="17">
        <f>VLOOKUP($C90,ret_features_HC_transpose!$B$3:$W$2032,X_y!W$1,0)</f>
        <v>0.33076981860999721</v>
      </c>
      <c r="X90" s="17">
        <f>VLOOKUP($C90,ret_features_HC_transpose!$B$3:$W$2032,X_y!X$1,0)</f>
        <v>0.42168983442422547</v>
      </c>
      <c r="Y90" s="18">
        <v>2.583550384</v>
      </c>
      <c r="Z90" s="18">
        <v>0.14390569682132201</v>
      </c>
      <c r="AA90" s="18">
        <v>0.11134169925170299</v>
      </c>
      <c r="AB90" s="18">
        <v>0.78675326033859505</v>
      </c>
      <c r="AC90" s="18">
        <v>0.55567527426973895</v>
      </c>
      <c r="AD90" s="18">
        <v>1.29384605050505</v>
      </c>
      <c r="AE90" s="18"/>
      <c r="AF90" s="19"/>
      <c r="AH90" s="27">
        <f>IF(VLOOKUP(C90,y_HC!$B$3:$G$581,6,0)&gt;$AH$1,1,0)</f>
        <v>0</v>
      </c>
      <c r="AI90">
        <f>VLOOKUP(C90,y_HC!$B$3:$G$581,6,0)</f>
        <v>-9.9762765330381753E-3</v>
      </c>
      <c r="AL90" t="s">
        <v>86</v>
      </c>
      <c r="AM90">
        <v>15.048423209999999</v>
      </c>
      <c r="AN90">
        <v>2.583550384</v>
      </c>
      <c r="AO90">
        <v>1.074573362</v>
      </c>
      <c r="AP90">
        <v>0.37182179999999998</v>
      </c>
      <c r="AQ90">
        <v>0.16934571500000001</v>
      </c>
    </row>
    <row r="91" spans="2:43">
      <c r="B91" t="str">
        <f>VLOOKUP(C91,eft_features_HC!$B$3:$C$2032,2,0)</f>
        <v>ProShares Ultra Oil &amp; Gas</v>
      </c>
      <c r="C91" t="s">
        <v>87</v>
      </c>
      <c r="D91" s="15">
        <f>VLOOKUP($C91,eft_features_HC!$B$3:$W$2032,X_y!D$1,0)</f>
        <v>15</v>
      </c>
      <c r="E91" s="16">
        <f>VLOOKUP($C91,eft_features_HC!$B$3:$W$2032,X_y!E$1,0)</f>
        <v>0.95</v>
      </c>
      <c r="F91" s="16">
        <f>VLOOKUP($C91,eft_features_HC!$B$3:$W$2032,X_y!F$1,0)</f>
        <v>141160000</v>
      </c>
      <c r="G91" s="16">
        <f>VLOOKUP($C91,eft_features_HC!$B$3:$W$2032,X_y!G$1,0)</f>
        <v>1</v>
      </c>
      <c r="H91" s="16">
        <f>VLOOKUP($C91,eft_features_HC!$B$3:$W$2032,X_y!H$1,0)</f>
        <v>1</v>
      </c>
      <c r="I91" s="16">
        <f>VLOOKUP($C91,eft_features_HC!$B$3:$W$2032,X_y!I$1,0)</f>
        <v>1</v>
      </c>
      <c r="J91" s="16">
        <f>VLOOKUP($C91,eft_features_HC!$B$3:$W$2032,X_y!J$1,0)</f>
        <v>5</v>
      </c>
      <c r="K91" s="16">
        <f>VLOOKUP($C91,eft_features_HC!$B$3:$W$2032,X_y!K$1,0)</f>
        <v>15</v>
      </c>
      <c r="L91" s="16">
        <f>VLOOKUP($C91,eft_features_HC!$B$3:$W$2032,X_y!L$1,0)</f>
        <v>1</v>
      </c>
      <c r="M91" s="16">
        <f>VLOOKUP($C91,eft_features_HC!$B$3:$W$2032,X_y!M$1,0)</f>
        <v>1</v>
      </c>
      <c r="N91" s="16">
        <f>VLOOKUP($C91,eft_features_HC!$B$3:$W$2032,X_y!N$1,0)</f>
        <v>2</v>
      </c>
      <c r="O91" s="16">
        <f>VLOOKUP($C91,eft_features_HC!$B$3:$W$2032,X_y!O$1,0)</f>
        <v>1</v>
      </c>
      <c r="P91" s="16">
        <f>VLOOKUP($C91,eft_features_HC!$B$3:$W$2032,X_y!P$1,0)</f>
        <v>2</v>
      </c>
      <c r="Q91" s="16">
        <f>VLOOKUP($C91,eft_features_HC!$B$3:$W$2032,X_y!Q$1,0)</f>
        <v>1</v>
      </c>
      <c r="R91" s="16">
        <f>VLOOKUP($C91,eft_features_HC!$B$3:$W$2032,X_y!R$1,0)</f>
        <v>1</v>
      </c>
      <c r="S91" s="17">
        <f>VLOOKUP($C91,ret_features_HC_transpose!$B$3:$W$2032,X_y!S$1,0)</f>
        <v>2.3093284932672153E-2</v>
      </c>
      <c r="T91" s="17">
        <f>VLOOKUP($C91,ret_features_HC_transpose!$B$3:$W$2032,X_y!T$1,0)</f>
        <v>9.1410048898993956E-2</v>
      </c>
      <c r="U91" s="17">
        <f>VLOOKUP($C91,ret_features_HC_transpose!$B$3:$W$2032,X_y!U$1,0)</f>
        <v>0.18954248345156044</v>
      </c>
      <c r="V91" s="17">
        <f>VLOOKUP($C91,ret_features_HC_transpose!$B$3:$W$2032,X_y!V$1,0)</f>
        <v>0.37653311249240184</v>
      </c>
      <c r="W91" s="17">
        <f>VLOOKUP($C91,ret_features_HC_transpose!$B$3:$W$2032,X_y!W$1,0)</f>
        <v>0.47934973325258401</v>
      </c>
      <c r="X91" s="17">
        <f>VLOOKUP($C91,ret_features_HC_transpose!$B$3:$W$2032,X_y!X$1,0)</f>
        <v>0.46998471834964972</v>
      </c>
      <c r="Y91" s="18">
        <v>19.572142589999999</v>
      </c>
      <c r="Z91" s="18">
        <v>0.28745578760969898</v>
      </c>
      <c r="AA91" s="18">
        <v>1.3554654642897801</v>
      </c>
      <c r="AB91" s="18">
        <v>1.4838116198464999</v>
      </c>
      <c r="AC91" s="18">
        <v>2.72134702711503</v>
      </c>
      <c r="AD91" s="18">
        <v>6.6311898078586404</v>
      </c>
      <c r="AE91" s="18"/>
      <c r="AF91" s="19"/>
      <c r="AH91" s="27">
        <f>IF(VLOOKUP(C91,y_HC!$B$3:$G$581,6,0)&gt;$AH$1,1,0)</f>
        <v>1</v>
      </c>
      <c r="AI91">
        <f>VLOOKUP(C91,y_HC!$B$3:$G$581,6,0)</f>
        <v>9.6636471651943112E-2</v>
      </c>
      <c r="AL91" t="s">
        <v>87</v>
      </c>
      <c r="AM91">
        <v>36.611642150000002</v>
      </c>
      <c r="AN91">
        <v>19.572142589999999</v>
      </c>
      <c r="AO91">
        <v>9.5381764150000006</v>
      </c>
      <c r="AP91">
        <v>5.6388836119999999</v>
      </c>
      <c r="AQ91">
        <v>2.6397136090000002</v>
      </c>
    </row>
    <row r="92" spans="2:43">
      <c r="B92" t="str">
        <f>VLOOKUP(C92,eft_features_HC!$B$3:$C$2032,2,0)</f>
        <v>WisdomTree International MidCap Dividend Fund</v>
      </c>
      <c r="C92" t="s">
        <v>88</v>
      </c>
      <c r="D92" s="15">
        <f>VLOOKUP($C92,eft_features_HC!$B$3:$W$2032,X_y!D$1,0)</f>
        <v>8</v>
      </c>
      <c r="E92" s="16">
        <f>VLOOKUP($C92,eft_features_HC!$B$3:$W$2032,X_y!E$1,0)</f>
        <v>0.57999999999999996</v>
      </c>
      <c r="F92" s="16">
        <f>VLOOKUP($C92,eft_features_HC!$B$3:$W$2032,X_y!F$1,0)</f>
        <v>235050000</v>
      </c>
      <c r="G92" s="16">
        <f>VLOOKUP($C92,eft_features_HC!$B$3:$W$2032,X_y!G$1,0)</f>
        <v>1</v>
      </c>
      <c r="H92" s="16">
        <f>VLOOKUP($C92,eft_features_HC!$B$3:$W$2032,X_y!H$1,0)</f>
        <v>5</v>
      </c>
      <c r="I92" s="16">
        <f>VLOOKUP($C92,eft_features_HC!$B$3:$W$2032,X_y!I$1,0)</f>
        <v>2</v>
      </c>
      <c r="J92" s="16">
        <f>VLOOKUP($C92,eft_features_HC!$B$3:$W$2032,X_y!J$1,0)</f>
        <v>1</v>
      </c>
      <c r="K92" s="16">
        <f>VLOOKUP($C92,eft_features_HC!$B$3:$W$2032,X_y!K$1,0)</f>
        <v>4</v>
      </c>
      <c r="L92" s="16">
        <f>VLOOKUP($C92,eft_features_HC!$B$3:$W$2032,X_y!L$1,0)</f>
        <v>1</v>
      </c>
      <c r="M92" s="16">
        <f>VLOOKUP($C92,eft_features_HC!$B$3:$W$2032,X_y!M$1,0)</f>
        <v>1</v>
      </c>
      <c r="N92" s="16">
        <f>VLOOKUP($C92,eft_features_HC!$B$3:$W$2032,X_y!N$1,0)</f>
        <v>1</v>
      </c>
      <c r="O92" s="16">
        <f>VLOOKUP($C92,eft_features_HC!$B$3:$W$2032,X_y!O$1,0)</f>
        <v>1</v>
      </c>
      <c r="P92" s="16">
        <f>VLOOKUP($C92,eft_features_HC!$B$3:$W$2032,X_y!P$1,0)</f>
        <v>7</v>
      </c>
      <c r="Q92" s="16">
        <f>VLOOKUP($C92,eft_features_HC!$B$3:$W$2032,X_y!Q$1,0)</f>
        <v>7</v>
      </c>
      <c r="R92" s="16">
        <f>VLOOKUP($C92,eft_features_HC!$B$3:$W$2032,X_y!R$1,0)</f>
        <v>1</v>
      </c>
      <c r="S92" s="17">
        <f>VLOOKUP($C92,ret_features_HC_transpose!$B$3:$W$2032,X_y!S$1,0)</f>
        <v>2.1446874375937952E-2</v>
      </c>
      <c r="T92" s="17">
        <f>VLOOKUP($C92,ret_features_HC_transpose!$B$3:$W$2032,X_y!T$1,0)</f>
        <v>3.6177183620517583E-2</v>
      </c>
      <c r="U92" s="17">
        <f>VLOOKUP($C92,ret_features_HC_transpose!$B$3:$W$2032,X_y!U$1,0)</f>
        <v>0.15179101543649987</v>
      </c>
      <c r="V92" s="17">
        <f>VLOOKUP($C92,ret_features_HC_transpose!$B$3:$W$2032,X_y!V$1,0)</f>
        <v>0.14028213245617782</v>
      </c>
      <c r="W92" s="17">
        <f>VLOOKUP($C92,ret_features_HC_transpose!$B$3:$W$2032,X_y!W$1,0)</f>
        <v>0.35632719762882958</v>
      </c>
      <c r="X92" s="17">
        <f>VLOOKUP($C92,ret_features_HC_transpose!$B$3:$W$2032,X_y!X$1,0)</f>
        <v>0.1224686645126063</v>
      </c>
      <c r="Y92" s="18">
        <v>8.0378182119999995</v>
      </c>
      <c r="Z92" s="18">
        <v>0.15184145876601199</v>
      </c>
      <c r="AA92" s="18">
        <v>0.96108864291246698</v>
      </c>
      <c r="AB92" s="18">
        <v>0.62149652279679202</v>
      </c>
      <c r="AC92" s="18">
        <v>1.7653735728242901</v>
      </c>
      <c r="AD92" s="18">
        <v>2.8904344554388799</v>
      </c>
      <c r="AE92" s="18"/>
      <c r="AF92" s="19"/>
      <c r="AH92" s="27">
        <f>IF(VLOOKUP(C92,y_HC!$B$3:$G$581,6,0)&gt;$AH$1,1,0)</f>
        <v>0</v>
      </c>
      <c r="AI92">
        <f>VLOOKUP(C92,y_HC!$B$3:$G$581,6,0)</f>
        <v>3.2161510313497343E-2</v>
      </c>
      <c r="AL92" t="s">
        <v>88</v>
      </c>
      <c r="AM92">
        <v>9.7145103959999997</v>
      </c>
      <c r="AN92">
        <v>8.0378182119999995</v>
      </c>
      <c r="AO92">
        <v>2.8098926149999999</v>
      </c>
      <c r="AP92">
        <v>1.561217321</v>
      </c>
      <c r="AQ92">
        <v>0.71943330800000005</v>
      </c>
    </row>
    <row r="93" spans="2:43">
      <c r="B93" t="str">
        <f>VLOOKUP(C93,eft_features_HC!$B$3:$C$2032,2,0)</f>
        <v>ETRACS Bloomberg Commodity Index Total Return ETN</v>
      </c>
      <c r="C93" t="s">
        <v>89</v>
      </c>
      <c r="D93" s="15">
        <f>VLOOKUP($C93,eft_features_HC!$B$3:$W$2032,X_y!D$1,0)</f>
        <v>18</v>
      </c>
      <c r="E93" s="16">
        <f>VLOOKUP($C93,eft_features_HC!$B$3:$W$2032,X_y!E$1,0)</f>
        <v>0.5</v>
      </c>
      <c r="F93" s="16">
        <f>VLOOKUP($C93,eft_features_HC!$B$3:$W$2032,X_y!F$1,0)</f>
        <v>76960000</v>
      </c>
      <c r="G93" s="16">
        <f>VLOOKUP($C93,eft_features_HC!$B$3:$W$2032,X_y!G$1,0)</f>
        <v>3</v>
      </c>
      <c r="H93" s="16">
        <f>VLOOKUP($C93,eft_features_HC!$B$3:$W$2032,X_y!H$1,0)</f>
        <v>13</v>
      </c>
      <c r="I93" s="16">
        <f>VLOOKUP($C93,eft_features_HC!$B$3:$W$2032,X_y!I$1,0)</f>
        <v>4</v>
      </c>
      <c r="J93" s="16">
        <f>VLOOKUP($C93,eft_features_HC!$B$3:$W$2032,X_y!J$1,0)</f>
        <v>2</v>
      </c>
      <c r="K93" s="16">
        <f>VLOOKUP($C93,eft_features_HC!$B$3:$W$2032,X_y!K$1,0)</f>
        <v>16</v>
      </c>
      <c r="L93" s="16">
        <f>VLOOKUP($C93,eft_features_HC!$B$3:$W$2032,X_y!L$1,0)</f>
        <v>39</v>
      </c>
      <c r="M93" s="16">
        <f>VLOOKUP($C93,eft_features_HC!$B$3:$W$2032,X_y!M$1,0)</f>
        <v>1</v>
      </c>
      <c r="N93" s="16">
        <f>VLOOKUP($C93,eft_features_HC!$B$3:$W$2032,X_y!N$1,0)</f>
        <v>1</v>
      </c>
      <c r="O93" s="16">
        <f>VLOOKUP($C93,eft_features_HC!$B$3:$W$2032,X_y!O$1,0)</f>
        <v>2</v>
      </c>
      <c r="P93" s="16">
        <f>VLOOKUP($C93,eft_features_HC!$B$3:$W$2032,X_y!P$1,0)</f>
        <v>16</v>
      </c>
      <c r="Q93" s="16">
        <f>VLOOKUP($C93,eft_features_HC!$B$3:$W$2032,X_y!Q$1,0)</f>
        <v>4</v>
      </c>
      <c r="R93" s="16">
        <f>VLOOKUP($C93,eft_features_HC!$B$3:$W$2032,X_y!R$1,0)</f>
        <v>1</v>
      </c>
      <c r="S93" s="17">
        <f>VLOOKUP($C93,ret_features_HC_transpose!$B$3:$W$2032,X_y!S$1,0)</f>
        <v>-4.3870770740450649E-4</v>
      </c>
      <c r="T93" s="17">
        <f>VLOOKUP($C93,ret_features_HC_transpose!$B$3:$W$2032,X_y!T$1,0)</f>
        <v>-1.9827077275370031E-2</v>
      </c>
      <c r="U93" s="17">
        <f>VLOOKUP($C93,ret_features_HC_transpose!$B$3:$W$2032,X_y!U$1,0)</f>
        <v>-6.4172713409839099E-3</v>
      </c>
      <c r="V93" s="17">
        <f>VLOOKUP($C93,ret_features_HC_transpose!$B$3:$W$2032,X_y!V$1,0)</f>
        <v>-9.8396969790854327E-2</v>
      </c>
      <c r="W93" s="17">
        <f>VLOOKUP($C93,ret_features_HC_transpose!$B$3:$W$2032,X_y!W$1,0)</f>
        <v>-0.1354203838853697</v>
      </c>
      <c r="X93" s="17">
        <f>VLOOKUP($C93,ret_features_HC_transpose!$B$3:$W$2032,X_y!X$1,0)</f>
        <v>-0.24057577540618535</v>
      </c>
      <c r="Y93" s="18">
        <v>3.0129228490000002</v>
      </c>
      <c r="Z93" s="18">
        <v>0</v>
      </c>
      <c r="AA93" s="18">
        <v>0.887565421163931</v>
      </c>
      <c r="AB93" s="18">
        <v>0.93353872163506901</v>
      </c>
      <c r="AC93" s="18">
        <v>0.58485665060761605</v>
      </c>
      <c r="AD93" s="18">
        <v>3.3474985125284502</v>
      </c>
      <c r="AE93" s="18"/>
      <c r="AF93" s="19"/>
      <c r="AH93" s="27">
        <f>IF(VLOOKUP(C93,y_HC!$B$3:$G$581,6,0)&gt;$AH$1,1,0)</f>
        <v>1</v>
      </c>
      <c r="AI93">
        <f>VLOOKUP(C93,y_HC!$B$3:$G$581,6,0)</f>
        <v>9.314153404791603E-2</v>
      </c>
      <c r="AL93" t="s">
        <v>89</v>
      </c>
      <c r="AM93">
        <v>10.53629422</v>
      </c>
      <c r="AN93">
        <v>3.0129228490000002</v>
      </c>
      <c r="AO93">
        <v>1.2030525249999999</v>
      </c>
      <c r="AP93">
        <v>0.59471782299999998</v>
      </c>
      <c r="AQ93">
        <v>0.20108314299999999</v>
      </c>
    </row>
    <row r="94" spans="2:43">
      <c r="B94" t="str">
        <f>VLOOKUP(C94,eft_features_HC!$B$3:$C$2032,2,0)</f>
        <v>iPath Bloomberg Commodity Index Total Return ETN</v>
      </c>
      <c r="C94" t="s">
        <v>90</v>
      </c>
      <c r="D94" s="15">
        <f>VLOOKUP($C94,eft_features_HC!$B$3:$W$2032,X_y!D$1,0)</f>
        <v>19</v>
      </c>
      <c r="E94" s="16">
        <f>VLOOKUP($C94,eft_features_HC!$B$3:$W$2032,X_y!E$1,0)</f>
        <v>0.70000000000000007</v>
      </c>
      <c r="F94" s="16">
        <f>VLOOKUP($C94,eft_features_HC!$B$3:$W$2032,X_y!F$1,0)</f>
        <v>759030000</v>
      </c>
      <c r="G94" s="16">
        <f>VLOOKUP($C94,eft_features_HC!$B$3:$W$2032,X_y!G$1,0)</f>
        <v>3</v>
      </c>
      <c r="H94" s="16">
        <f>VLOOKUP($C94,eft_features_HC!$B$3:$W$2032,X_y!H$1,0)</f>
        <v>13</v>
      </c>
      <c r="I94" s="16">
        <f>VLOOKUP($C94,eft_features_HC!$B$3:$W$2032,X_y!I$1,0)</f>
        <v>4</v>
      </c>
      <c r="J94" s="16">
        <f>VLOOKUP($C94,eft_features_HC!$B$3:$W$2032,X_y!J$1,0)</f>
        <v>2</v>
      </c>
      <c r="K94" s="16">
        <f>VLOOKUP($C94,eft_features_HC!$B$3:$W$2032,X_y!K$1,0)</f>
        <v>16</v>
      </c>
      <c r="L94" s="16">
        <f>VLOOKUP($C94,eft_features_HC!$B$3:$W$2032,X_y!L$1,0)</f>
        <v>39</v>
      </c>
      <c r="M94" s="16">
        <f>VLOOKUP($C94,eft_features_HC!$B$3:$W$2032,X_y!M$1,0)</f>
        <v>1</v>
      </c>
      <c r="N94" s="16">
        <f>VLOOKUP($C94,eft_features_HC!$B$3:$W$2032,X_y!N$1,0)</f>
        <v>1</v>
      </c>
      <c r="O94" s="16">
        <f>VLOOKUP($C94,eft_features_HC!$B$3:$W$2032,X_y!O$1,0)</f>
        <v>2</v>
      </c>
      <c r="P94" s="16">
        <f>VLOOKUP($C94,eft_features_HC!$B$3:$W$2032,X_y!P$1,0)</f>
        <v>16</v>
      </c>
      <c r="Q94" s="16">
        <f>VLOOKUP($C94,eft_features_HC!$B$3:$W$2032,X_y!Q$1,0)</f>
        <v>4</v>
      </c>
      <c r="R94" s="16">
        <f>VLOOKUP($C94,eft_features_HC!$B$3:$W$2032,X_y!R$1,0)</f>
        <v>1</v>
      </c>
      <c r="S94" s="17">
        <f>VLOOKUP($C94,ret_features_HC_transpose!$B$3:$W$2032,X_y!S$1,0)</f>
        <v>-4.9006263510782411E-3</v>
      </c>
      <c r="T94" s="17">
        <f>VLOOKUP($C94,ret_features_HC_transpose!$B$3:$W$2032,X_y!T$1,0)</f>
        <v>-1.9055288214427701E-2</v>
      </c>
      <c r="U94" s="17">
        <f>VLOOKUP($C94,ret_features_HC_transpose!$B$3:$W$2032,X_y!U$1,0)</f>
        <v>-8.410200544136992E-3</v>
      </c>
      <c r="V94" s="17">
        <f>VLOOKUP($C94,ret_features_HC_transpose!$B$3:$W$2032,X_y!V$1,0)</f>
        <v>-0.10744810692086149</v>
      </c>
      <c r="W94" s="17">
        <f>VLOOKUP($C94,ret_features_HC_transpose!$B$3:$W$2032,X_y!W$1,0)</f>
        <v>-0.14462906650924512</v>
      </c>
      <c r="X94" s="17">
        <f>VLOOKUP($C94,ret_features_HC_transpose!$B$3:$W$2032,X_y!X$1,0)</f>
        <v>-0.25590391156495851</v>
      </c>
      <c r="Y94" s="18">
        <v>3.0987289320000002</v>
      </c>
      <c r="Z94" s="18">
        <v>0</v>
      </c>
      <c r="AA94" s="18">
        <v>0.82529372427655501</v>
      </c>
      <c r="AB94" s="18">
        <v>1.02182941092954</v>
      </c>
      <c r="AC94" s="18">
        <v>0.58954617845683399</v>
      </c>
      <c r="AD94" s="18">
        <v>3.35413321698329</v>
      </c>
      <c r="AE94" s="18"/>
      <c r="AF94" s="19"/>
      <c r="AH94" s="27">
        <f>IF(VLOOKUP(C94,y_HC!$B$3:$G$581,6,0)&gt;$AH$1,1,0)</f>
        <v>1</v>
      </c>
      <c r="AI94">
        <f>VLOOKUP(C94,y_HC!$B$3:$G$581,6,0)</f>
        <v>9.8084814766445205E-2</v>
      </c>
      <c r="AL94" t="s">
        <v>90</v>
      </c>
      <c r="AM94">
        <v>10.962641420000001</v>
      </c>
      <c r="AN94">
        <v>3.0987289320000002</v>
      </c>
      <c r="AO94">
        <v>1.123158227</v>
      </c>
      <c r="AP94">
        <v>0.56088127600000004</v>
      </c>
      <c r="AQ94">
        <v>0.22876495799999999</v>
      </c>
    </row>
    <row r="95" spans="2:43">
      <c r="B95" t="str">
        <f>VLOOKUP(C95,eft_features_HC!$B$3:$C$2032,2,0)</f>
        <v>WisdomTree U.S. LargeCap Dividend Fund</v>
      </c>
      <c r="C95" t="s">
        <v>91</v>
      </c>
      <c r="D95" s="15">
        <f>VLOOKUP($C95,eft_features_HC!$B$3:$W$2032,X_y!D$1,0)</f>
        <v>8</v>
      </c>
      <c r="E95" s="16">
        <f>VLOOKUP($C95,eft_features_HC!$B$3:$W$2032,X_y!E$1,0)</f>
        <v>0.27999999999999997</v>
      </c>
      <c r="F95" s="16">
        <f>VLOOKUP($C95,eft_features_HC!$B$3:$W$2032,X_y!F$1,0)</f>
        <v>1960000000</v>
      </c>
      <c r="G95" s="16">
        <f>VLOOKUP($C95,eft_features_HC!$B$3:$W$2032,X_y!G$1,0)</f>
        <v>1</v>
      </c>
      <c r="H95" s="16">
        <f>VLOOKUP($C95,eft_features_HC!$B$3:$W$2032,X_y!H$1,0)</f>
        <v>5</v>
      </c>
      <c r="I95" s="16">
        <f>VLOOKUP($C95,eft_features_HC!$B$3:$W$2032,X_y!I$1,0)</f>
        <v>1</v>
      </c>
      <c r="J95" s="16">
        <f>VLOOKUP($C95,eft_features_HC!$B$3:$W$2032,X_y!J$1,0)</f>
        <v>1</v>
      </c>
      <c r="K95" s="16">
        <f>VLOOKUP($C95,eft_features_HC!$B$3:$W$2032,X_y!K$1,0)</f>
        <v>1</v>
      </c>
      <c r="L95" s="16">
        <f>VLOOKUP($C95,eft_features_HC!$B$3:$W$2032,X_y!L$1,0)</f>
        <v>1</v>
      </c>
      <c r="M95" s="16">
        <f>VLOOKUP($C95,eft_features_HC!$B$3:$W$2032,X_y!M$1,0)</f>
        <v>1</v>
      </c>
      <c r="N95" s="16">
        <f>VLOOKUP($C95,eft_features_HC!$B$3:$W$2032,X_y!N$1,0)</f>
        <v>1</v>
      </c>
      <c r="O95" s="16">
        <f>VLOOKUP($C95,eft_features_HC!$B$3:$W$2032,X_y!O$1,0)</f>
        <v>1</v>
      </c>
      <c r="P95" s="16">
        <f>VLOOKUP($C95,eft_features_HC!$B$3:$W$2032,X_y!P$1,0)</f>
        <v>7</v>
      </c>
      <c r="Q95" s="16">
        <f>VLOOKUP($C95,eft_features_HC!$B$3:$W$2032,X_y!Q$1,0)</f>
        <v>7</v>
      </c>
      <c r="R95" s="16">
        <f>VLOOKUP($C95,eft_features_HC!$B$3:$W$2032,X_y!R$1,0)</f>
        <v>1</v>
      </c>
      <c r="S95" s="17">
        <f>VLOOKUP($C95,ret_features_HC_transpose!$B$3:$W$2032,X_y!S$1,0)</f>
        <v>8.7195960418140483E-3</v>
      </c>
      <c r="T95" s="17">
        <f>VLOOKUP($C95,ret_features_HC_transpose!$B$3:$W$2032,X_y!T$1,0)</f>
        <v>7.4466351898147876E-2</v>
      </c>
      <c r="U95" s="17">
        <f>VLOOKUP($C95,ret_features_HC_transpose!$B$3:$W$2032,X_y!U$1,0)</f>
        <v>8.8298398701266212E-2</v>
      </c>
      <c r="V95" s="17">
        <f>VLOOKUP($C95,ret_features_HC_transpose!$B$3:$W$2032,X_y!V$1,0)</f>
        <v>0.19651605921069448</v>
      </c>
      <c r="W95" s="17">
        <f>VLOOKUP($C95,ret_features_HC_transpose!$B$3:$W$2032,X_y!W$1,0)</f>
        <v>0.33239038090012407</v>
      </c>
      <c r="X95" s="17">
        <f>VLOOKUP($C95,ret_features_HC_transpose!$B$3:$W$2032,X_y!X$1,0)</f>
        <v>0.43036876259063739</v>
      </c>
      <c r="Y95" s="18">
        <v>1.963539734</v>
      </c>
      <c r="Z95" s="18">
        <v>0.223933127443527</v>
      </c>
      <c r="AA95" s="18">
        <v>0.13980771616312601</v>
      </c>
      <c r="AB95" s="18">
        <v>0.634984323207334</v>
      </c>
      <c r="AC95" s="18">
        <v>0.55190779607414797</v>
      </c>
      <c r="AD95" s="18">
        <v>1.1466117028857701</v>
      </c>
      <c r="AE95" s="18"/>
      <c r="AF95" s="19"/>
      <c r="AH95" s="27">
        <f>IF(VLOOKUP(C95,y_HC!$B$3:$G$581,6,0)&gt;$AH$1,1,0)</f>
        <v>0</v>
      </c>
      <c r="AI95">
        <f>VLOOKUP(C95,y_HC!$B$3:$G$581,6,0)</f>
        <v>2.2179253866568993E-2</v>
      </c>
      <c r="AL95" t="s">
        <v>91</v>
      </c>
      <c r="AM95">
        <v>15.839461679999999</v>
      </c>
      <c r="AN95">
        <v>1.963539734</v>
      </c>
      <c r="AO95">
        <v>0.78238293699999995</v>
      </c>
      <c r="AP95">
        <v>0.24679606500000001</v>
      </c>
      <c r="AQ95">
        <v>4.8193270000000003E-2</v>
      </c>
    </row>
    <row r="96" spans="2:43">
      <c r="B96" t="str">
        <f>VLOOKUP(C96,eft_features_HC!$B$3:$C$2032,2,0)</f>
        <v>WisdomTree International SmallCap Dividend Fund</v>
      </c>
      <c r="C96" t="s">
        <v>92</v>
      </c>
      <c r="D96" s="15">
        <f>VLOOKUP($C96,eft_features_HC!$B$3:$W$2032,X_y!D$1,0)</f>
        <v>8</v>
      </c>
      <c r="E96" s="16">
        <f>VLOOKUP($C96,eft_features_HC!$B$3:$W$2032,X_y!E$1,0)</f>
        <v>0.57999999999999996</v>
      </c>
      <c r="F96" s="16">
        <f>VLOOKUP($C96,eft_features_HC!$B$3:$W$2032,X_y!F$1,0)</f>
        <v>1660000000</v>
      </c>
      <c r="G96" s="16">
        <f>VLOOKUP($C96,eft_features_HC!$B$3:$W$2032,X_y!G$1,0)</f>
        <v>1</v>
      </c>
      <c r="H96" s="16">
        <f>VLOOKUP($C96,eft_features_HC!$B$3:$W$2032,X_y!H$1,0)</f>
        <v>5</v>
      </c>
      <c r="I96" s="16">
        <f>VLOOKUP($C96,eft_features_HC!$B$3:$W$2032,X_y!I$1,0)</f>
        <v>2</v>
      </c>
      <c r="J96" s="16">
        <f>VLOOKUP($C96,eft_features_HC!$B$3:$W$2032,X_y!J$1,0)</f>
        <v>1</v>
      </c>
      <c r="K96" s="16">
        <f>VLOOKUP($C96,eft_features_HC!$B$3:$W$2032,X_y!K$1,0)</f>
        <v>5</v>
      </c>
      <c r="L96" s="16">
        <f>VLOOKUP($C96,eft_features_HC!$B$3:$W$2032,X_y!L$1,0)</f>
        <v>1</v>
      </c>
      <c r="M96" s="16">
        <f>VLOOKUP($C96,eft_features_HC!$B$3:$W$2032,X_y!M$1,0)</f>
        <v>1</v>
      </c>
      <c r="N96" s="16">
        <f>VLOOKUP($C96,eft_features_HC!$B$3:$W$2032,X_y!N$1,0)</f>
        <v>1</v>
      </c>
      <c r="O96" s="16">
        <f>VLOOKUP($C96,eft_features_HC!$B$3:$W$2032,X_y!O$1,0)</f>
        <v>1</v>
      </c>
      <c r="P96" s="16">
        <f>VLOOKUP($C96,eft_features_HC!$B$3:$W$2032,X_y!P$1,0)</f>
        <v>7</v>
      </c>
      <c r="Q96" s="16">
        <f>VLOOKUP($C96,eft_features_HC!$B$3:$W$2032,X_y!Q$1,0)</f>
        <v>7</v>
      </c>
      <c r="R96" s="16">
        <f>VLOOKUP($C96,eft_features_HC!$B$3:$W$2032,X_y!R$1,0)</f>
        <v>1</v>
      </c>
      <c r="S96" s="17">
        <f>VLOOKUP($C96,ret_features_HC_transpose!$B$3:$W$2032,X_y!S$1,0)</f>
        <v>1.8413995044515463E-2</v>
      </c>
      <c r="T96" s="17">
        <f>VLOOKUP($C96,ret_features_HC_transpose!$B$3:$W$2032,X_y!T$1,0)</f>
        <v>3.7560244994052194E-2</v>
      </c>
      <c r="U96" s="17">
        <f>VLOOKUP($C96,ret_features_HC_transpose!$B$3:$W$2032,X_y!U$1,0)</f>
        <v>0.17681432526726204</v>
      </c>
      <c r="V96" s="17">
        <f>VLOOKUP($C96,ret_features_HC_transpose!$B$3:$W$2032,X_y!V$1,0)</f>
        <v>0.18552981549478575</v>
      </c>
      <c r="W96" s="17">
        <f>VLOOKUP($C96,ret_features_HC_transpose!$B$3:$W$2032,X_y!W$1,0)</f>
        <v>0.42534242318428617</v>
      </c>
      <c r="X96" s="17">
        <f>VLOOKUP($C96,ret_features_HC_transpose!$B$3:$W$2032,X_y!X$1,0)</f>
        <v>0.20591072526149756</v>
      </c>
      <c r="Y96" s="18">
        <v>6.0806661420000001</v>
      </c>
      <c r="Z96" s="18">
        <v>0.14893511423110201</v>
      </c>
      <c r="AA96" s="18">
        <v>0.64253922405811204</v>
      </c>
      <c r="AB96" s="18">
        <v>0.388085639662125</v>
      </c>
      <c r="AC96" s="18">
        <v>2.0498518277559499</v>
      </c>
      <c r="AD96" s="18">
        <v>2.74516651144521</v>
      </c>
      <c r="AE96" s="18"/>
      <c r="AF96" s="19"/>
      <c r="AH96" s="27">
        <f>IF(VLOOKUP(C96,y_HC!$B$3:$G$581,6,0)&gt;$AH$1,1,0)</f>
        <v>0</v>
      </c>
      <c r="AI96">
        <f>VLOOKUP(C96,y_HC!$B$3:$G$581,6,0)</f>
        <v>3.6681082900175577E-2</v>
      </c>
      <c r="AL96" t="s">
        <v>92</v>
      </c>
      <c r="AM96">
        <v>11.79274717</v>
      </c>
      <c r="AN96">
        <v>6.0806661420000001</v>
      </c>
      <c r="AO96">
        <v>2.251432952</v>
      </c>
      <c r="AP96">
        <v>1.0751377689999999</v>
      </c>
      <c r="AQ96">
        <v>0.440287659</v>
      </c>
    </row>
    <row r="97" spans="2:43">
      <c r="B97" t="str">
        <f>VLOOKUP(C97,eft_features_HC!$B$3:$C$2032,2,0)</f>
        <v>WisdomTree Global ex-US Quality Dividend Growth Fund</v>
      </c>
      <c r="C97" t="s">
        <v>93</v>
      </c>
      <c r="D97" s="15">
        <f>VLOOKUP($C97,eft_features_HC!$B$3:$W$2032,X_y!D$1,0)</f>
        <v>8</v>
      </c>
      <c r="E97" s="16">
        <f>VLOOKUP($C97,eft_features_HC!$B$3:$W$2032,X_y!E$1,0)</f>
        <v>0.57999999999999996</v>
      </c>
      <c r="F97" s="16">
        <f>VLOOKUP($C97,eft_features_HC!$B$3:$W$2032,X_y!F$1,0)</f>
        <v>57470000</v>
      </c>
      <c r="G97" s="16">
        <f>VLOOKUP($C97,eft_features_HC!$B$3:$W$2032,X_y!G$1,0)</f>
        <v>1</v>
      </c>
      <c r="H97" s="16">
        <f>VLOOKUP($C97,eft_features_HC!$B$3:$W$2032,X_y!H$1,0)</f>
        <v>13</v>
      </c>
      <c r="I97" s="16">
        <f>VLOOKUP($C97,eft_features_HC!$B$3:$W$2032,X_y!I$1,0)</f>
        <v>5</v>
      </c>
      <c r="J97" s="16">
        <f>VLOOKUP($C97,eft_features_HC!$B$3:$W$2032,X_y!J$1,0)</f>
        <v>1</v>
      </c>
      <c r="K97" s="16">
        <f>VLOOKUP($C97,eft_features_HC!$B$3:$W$2032,X_y!K$1,0)</f>
        <v>2</v>
      </c>
      <c r="L97" s="16">
        <f>VLOOKUP($C97,eft_features_HC!$B$3:$W$2032,X_y!L$1,0)</f>
        <v>1</v>
      </c>
      <c r="M97" s="16">
        <f>VLOOKUP($C97,eft_features_HC!$B$3:$W$2032,X_y!M$1,0)</f>
        <v>1</v>
      </c>
      <c r="N97" s="16">
        <f>VLOOKUP($C97,eft_features_HC!$B$3:$W$2032,X_y!N$1,0)</f>
        <v>1</v>
      </c>
      <c r="O97" s="16">
        <f>VLOOKUP($C97,eft_features_HC!$B$3:$W$2032,X_y!O$1,0)</f>
        <v>1</v>
      </c>
      <c r="P97" s="16">
        <f>VLOOKUP($C97,eft_features_HC!$B$3:$W$2032,X_y!P$1,0)</f>
        <v>5</v>
      </c>
      <c r="Q97" s="16">
        <f>VLOOKUP($C97,eft_features_HC!$B$3:$W$2032,X_y!Q$1,0)</f>
        <v>7</v>
      </c>
      <c r="R97" s="16">
        <f>VLOOKUP($C97,eft_features_HC!$B$3:$W$2032,X_y!R$1,0)</f>
        <v>1</v>
      </c>
      <c r="S97" s="17">
        <f>VLOOKUP($C97,ret_features_HC_transpose!$B$3:$W$2032,X_y!S$1,0)</f>
        <v>1.406186479254945E-3</v>
      </c>
      <c r="T97" s="17">
        <f>VLOOKUP($C97,ret_features_HC_transpose!$B$3:$W$2032,X_y!T$1,0)</f>
        <v>6.9689907508003746E-3</v>
      </c>
      <c r="U97" s="17">
        <f>VLOOKUP($C97,ret_features_HC_transpose!$B$3:$W$2032,X_y!U$1,0)</f>
        <v>5.3020699076335776E-2</v>
      </c>
      <c r="V97" s="17">
        <f>VLOOKUP($C97,ret_features_HC_transpose!$B$3:$W$2032,X_y!V$1,0)</f>
        <v>-6.5975657594860904E-2</v>
      </c>
      <c r="W97" s="17">
        <f>VLOOKUP($C97,ret_features_HC_transpose!$B$3:$W$2032,X_y!W$1,0)</f>
        <v>6.3807105171733047E-2</v>
      </c>
      <c r="X97" s="17">
        <f>VLOOKUP($C97,ret_features_HC_transpose!$B$3:$W$2032,X_y!X$1,0)</f>
        <v>-8.0090257218566996E-2</v>
      </c>
      <c r="Y97" s="18">
        <v>4.6738810580000001</v>
      </c>
      <c r="Z97" s="18">
        <v>0.23823461000240401</v>
      </c>
      <c r="AA97" s="18">
        <v>0.44106453531703699</v>
      </c>
      <c r="AB97" s="18">
        <v>1.07603298063391</v>
      </c>
      <c r="AC97" s="18">
        <v>1.9273076133545901</v>
      </c>
      <c r="AD97" s="18">
        <v>4.4483140956484997</v>
      </c>
      <c r="AE97" s="18"/>
      <c r="AF97" s="19"/>
      <c r="AH97" s="27">
        <f>IF(VLOOKUP(C97,y_HC!$B$3:$G$581,6,0)&gt;$AH$1,1,0)</f>
        <v>0</v>
      </c>
      <c r="AI97">
        <f>VLOOKUP(C97,y_HC!$B$3:$G$581,6,0)</f>
        <v>3.715646927234445E-2</v>
      </c>
      <c r="AL97" t="s">
        <v>93</v>
      </c>
      <c r="AM97">
        <v>8.7142736979999995</v>
      </c>
      <c r="AN97">
        <v>4.6738810580000001</v>
      </c>
      <c r="AO97">
        <v>3.176954287</v>
      </c>
      <c r="AP97">
        <v>2.1379030719999998</v>
      </c>
      <c r="AQ97">
        <v>0.86948831400000004</v>
      </c>
    </row>
    <row r="98" spans="2:43">
      <c r="B98" t="str">
        <f>VLOOKUP(C98,eft_features_HC!$B$3:$C$2032,2,0)</f>
        <v>United States Short Oil Fund LP</v>
      </c>
      <c r="C98" t="s">
        <v>94</v>
      </c>
      <c r="D98" s="15">
        <f>VLOOKUP($C98,eft_features_HC!$B$3:$W$2032,X_y!D$1,0)</f>
        <v>17</v>
      </c>
      <c r="E98" s="16">
        <f>VLOOKUP($C98,eft_features_HC!$B$3:$W$2032,X_y!E$1,0)</f>
        <v>0.73</v>
      </c>
      <c r="F98" s="16">
        <f>VLOOKUP($C98,eft_features_HC!$B$3:$W$2032,X_y!F$1,0)</f>
        <v>10160000</v>
      </c>
      <c r="G98" s="16">
        <f>VLOOKUP($C98,eft_features_HC!$B$3:$W$2032,X_y!G$1,0)</f>
        <v>3</v>
      </c>
      <c r="H98" s="16">
        <f>VLOOKUP($C98,eft_features_HC!$B$3:$W$2032,X_y!H$1,0)</f>
        <v>1</v>
      </c>
      <c r="I98" s="16">
        <f>VLOOKUP($C98,eft_features_HC!$B$3:$W$2032,X_y!I$1,0)</f>
        <v>4</v>
      </c>
      <c r="J98" s="16">
        <f>VLOOKUP($C98,eft_features_HC!$B$3:$W$2032,X_y!J$1,0)</f>
        <v>11</v>
      </c>
      <c r="K98" s="16">
        <f>VLOOKUP($C98,eft_features_HC!$B$3:$W$2032,X_y!K$1,0)</f>
        <v>28</v>
      </c>
      <c r="L98" s="16">
        <f>VLOOKUP($C98,eft_features_HC!$B$3:$W$2032,X_y!L$1,0)</f>
        <v>19</v>
      </c>
      <c r="M98" s="16">
        <f>VLOOKUP($C98,eft_features_HC!$B$3:$W$2032,X_y!M$1,0)</f>
        <v>2</v>
      </c>
      <c r="N98" s="16">
        <f>VLOOKUP($C98,eft_features_HC!$B$3:$W$2032,X_y!N$1,0)</f>
        <v>1</v>
      </c>
      <c r="O98" s="16">
        <f>VLOOKUP($C98,eft_features_HC!$B$3:$W$2032,X_y!O$1,0)</f>
        <v>1</v>
      </c>
      <c r="P98" s="16">
        <f>VLOOKUP($C98,eft_features_HC!$B$3:$W$2032,X_y!P$1,0)</f>
        <v>6</v>
      </c>
      <c r="Q98" s="16">
        <f>VLOOKUP($C98,eft_features_HC!$B$3:$W$2032,X_y!Q$1,0)</f>
        <v>5</v>
      </c>
      <c r="R98" s="16">
        <f>VLOOKUP($C98,eft_features_HC!$B$3:$W$2032,X_y!R$1,0)</f>
        <v>1</v>
      </c>
      <c r="S98" s="17">
        <f>VLOOKUP($C98,ret_features_HC_transpose!$B$3:$W$2032,X_y!S$1,0)</f>
        <v>3.5374232633937908E-2</v>
      </c>
      <c r="T98" s="17">
        <f>VLOOKUP($C98,ret_features_HC_transpose!$B$3:$W$2032,X_y!T$1,0)</f>
        <v>9.6728211211752235E-2</v>
      </c>
      <c r="U98" s="17">
        <f>VLOOKUP($C98,ret_features_HC_transpose!$B$3:$W$2032,X_y!U$1,0)</f>
        <v>5.8393120735774628E-2</v>
      </c>
      <c r="V98" s="17">
        <f>VLOOKUP($C98,ret_features_HC_transpose!$B$3:$W$2032,X_y!V$1,0)</f>
        <v>-4.5209947670078465E-2</v>
      </c>
      <c r="W98" s="17">
        <f>VLOOKUP($C98,ret_features_HC_transpose!$B$3:$W$2032,X_y!W$1,0)</f>
        <v>1.9697232539126475E-2</v>
      </c>
      <c r="X98" s="17">
        <f>VLOOKUP($C98,ret_features_HC_transpose!$B$3:$W$2032,X_y!X$1,0)</f>
        <v>-0.11678376513199662</v>
      </c>
      <c r="Y98" s="18">
        <v>6.0463547469999996</v>
      </c>
      <c r="Z98" s="18">
        <v>0.480987197761922</v>
      </c>
      <c r="AA98" s="18">
        <v>0.85734500311022099</v>
      </c>
      <c r="AB98" s="18">
        <v>1.63948894791182</v>
      </c>
      <c r="AC98" s="18">
        <v>2.5173462639599999</v>
      </c>
      <c r="AD98" s="18">
        <v>3.18166679801194</v>
      </c>
      <c r="AE98" s="18"/>
      <c r="AF98" s="19"/>
      <c r="AH98" s="27">
        <f>IF(VLOOKUP(C98,y_HC!$B$3:$G$581,6,0)&gt;$AH$1,1,0)</f>
        <v>0</v>
      </c>
      <c r="AI98">
        <f>VLOOKUP(C98,y_HC!$B$3:$G$581,6,0)</f>
        <v>-9.6838620837785855E-2</v>
      </c>
      <c r="AL98" t="s">
        <v>94</v>
      </c>
      <c r="AM98">
        <v>9.8788364860000009</v>
      </c>
      <c r="AN98">
        <v>6.0463547469999996</v>
      </c>
      <c r="AO98">
        <v>3.6913299519999998</v>
      </c>
      <c r="AP98">
        <v>1.6048006420000001</v>
      </c>
      <c r="AQ98">
        <v>1.010639254</v>
      </c>
    </row>
    <row r="99" spans="2:43">
      <c r="B99" t="str">
        <f>VLOOKUP(C99,eft_features_HC!$B$3:$C$2032,2,0)</f>
        <v>Elements Dogs of the DOW Dow Jones High Yield Select 10 Total Return ETN</v>
      </c>
      <c r="C99" t="s">
        <v>95</v>
      </c>
      <c r="D99" s="15">
        <f>VLOOKUP($C99,eft_features_HC!$B$3:$W$2032,X_y!D$1,0)</f>
        <v>11</v>
      </c>
      <c r="E99" s="16">
        <f>VLOOKUP($C99,eft_features_HC!$B$3:$W$2032,X_y!E$1,0)</f>
        <v>0.75</v>
      </c>
      <c r="F99" s="16">
        <f>VLOOKUP($C99,eft_features_HC!$B$3:$W$2032,X_y!F$1,0)</f>
        <v>36350000</v>
      </c>
      <c r="G99" s="16">
        <f>VLOOKUP($C99,eft_features_HC!$B$3:$W$2032,X_y!G$1,0)</f>
        <v>1</v>
      </c>
      <c r="H99" s="16">
        <f>VLOOKUP($C99,eft_features_HC!$B$3:$W$2032,X_y!H$1,0)</f>
        <v>5</v>
      </c>
      <c r="I99" s="16">
        <f>VLOOKUP($C99,eft_features_HC!$B$3:$W$2032,X_y!I$1,0)</f>
        <v>1</v>
      </c>
      <c r="J99" s="16">
        <f>VLOOKUP($C99,eft_features_HC!$B$3:$W$2032,X_y!J$1,0)</f>
        <v>1</v>
      </c>
      <c r="K99" s="16">
        <f>VLOOKUP($C99,eft_features_HC!$B$3:$W$2032,X_y!K$1,0)</f>
        <v>1</v>
      </c>
      <c r="L99" s="16">
        <f>VLOOKUP($C99,eft_features_HC!$B$3:$W$2032,X_y!L$1,0)</f>
        <v>1</v>
      </c>
      <c r="M99" s="16">
        <f>VLOOKUP($C99,eft_features_HC!$B$3:$W$2032,X_y!M$1,0)</f>
        <v>1</v>
      </c>
      <c r="N99" s="16">
        <f>VLOOKUP($C99,eft_features_HC!$B$3:$W$2032,X_y!N$1,0)</f>
        <v>1</v>
      </c>
      <c r="O99" s="16">
        <f>VLOOKUP($C99,eft_features_HC!$B$3:$W$2032,X_y!O$1,0)</f>
        <v>2</v>
      </c>
      <c r="P99" s="16">
        <f>VLOOKUP($C99,eft_features_HC!$B$3:$W$2032,X_y!P$1,0)</f>
        <v>7</v>
      </c>
      <c r="Q99" s="16">
        <f>VLOOKUP($C99,eft_features_HC!$B$3:$W$2032,X_y!Q$1,0)</f>
        <v>8</v>
      </c>
      <c r="R99" s="16">
        <f>VLOOKUP($C99,eft_features_HC!$B$3:$W$2032,X_y!R$1,0)</f>
        <v>1</v>
      </c>
      <c r="S99" s="17">
        <f>VLOOKUP($C99,ret_features_HC_transpose!$B$3:$W$2032,X_y!S$1,0)</f>
        <v>1.0219320488987771E-2</v>
      </c>
      <c r="T99" s="17">
        <f>VLOOKUP($C99,ret_features_HC_transpose!$B$3:$W$2032,X_y!T$1,0)</f>
        <v>0.11281348280916625</v>
      </c>
      <c r="U99" s="17">
        <f>VLOOKUP($C99,ret_features_HC_transpose!$B$3:$W$2032,X_y!U$1,0)</f>
        <v>8.1504705021245849E-2</v>
      </c>
      <c r="V99" s="17">
        <f>VLOOKUP($C99,ret_features_HC_transpose!$B$3:$W$2032,X_y!V$1,0)</f>
        <v>0.29455910469916669</v>
      </c>
      <c r="W99" s="17">
        <f>VLOOKUP($C99,ret_features_HC_transpose!$B$3:$W$2032,X_y!W$1,0)</f>
        <v>0.43600417147377235</v>
      </c>
      <c r="X99" s="17">
        <f>VLOOKUP($C99,ret_features_HC_transpose!$B$3:$W$2032,X_y!X$1,0)</f>
        <v>0.6606498295647294</v>
      </c>
      <c r="Y99" s="18">
        <v>2.0384411629999999</v>
      </c>
      <c r="Z99" s="18">
        <v>0.46375236962476901</v>
      </c>
      <c r="AA99" s="18">
        <v>0.200936262231664</v>
      </c>
      <c r="AB99" s="18">
        <v>1.4870955846124201</v>
      </c>
      <c r="AC99" s="18">
        <v>0.92592598080320798</v>
      </c>
      <c r="AD99" s="18">
        <v>1.59214318261763</v>
      </c>
      <c r="AE99" s="18"/>
      <c r="AF99" s="19"/>
      <c r="AH99" s="27">
        <f>IF(VLOOKUP(C99,y_HC!$B$3:$G$581,6,0)&gt;$AH$1,1,0)</f>
        <v>0</v>
      </c>
      <c r="AI99">
        <f>VLOOKUP(C99,y_HC!$B$3:$G$581,6,0)</f>
        <v>2.8679346886961443E-2</v>
      </c>
      <c r="AL99" t="s">
        <v>95</v>
      </c>
      <c r="AM99">
        <v>23.65117184</v>
      </c>
      <c r="AN99">
        <v>2.0384411629999999</v>
      </c>
      <c r="AO99">
        <v>0.55261173200000002</v>
      </c>
      <c r="AP99">
        <v>0.18838802099999999</v>
      </c>
      <c r="AQ99">
        <v>4.4028891000000001E-2</v>
      </c>
    </row>
    <row r="100" spans="2:43">
      <c r="B100" t="str">
        <f>VLOOKUP(C100,eft_features_HC!$B$3:$C$2032,2,0)</f>
        <v>ProShares Short Dow30</v>
      </c>
      <c r="C100" t="s">
        <v>96</v>
      </c>
      <c r="D100" s="15">
        <f>VLOOKUP($C100,eft_features_HC!$B$3:$W$2032,X_y!D$1,0)</f>
        <v>15</v>
      </c>
      <c r="E100" s="16">
        <f>VLOOKUP($C100,eft_features_HC!$B$3:$W$2032,X_y!E$1,0)</f>
        <v>0.95</v>
      </c>
      <c r="F100" s="16">
        <f>VLOOKUP($C100,eft_features_HC!$B$3:$W$2032,X_y!F$1,0)</f>
        <v>257240000</v>
      </c>
      <c r="G100" s="16">
        <f>VLOOKUP($C100,eft_features_HC!$B$3:$W$2032,X_y!G$1,0)</f>
        <v>1</v>
      </c>
      <c r="H100" s="16">
        <f>VLOOKUP($C100,eft_features_HC!$B$3:$W$2032,X_y!H$1,0)</f>
        <v>6</v>
      </c>
      <c r="I100" s="16">
        <f>VLOOKUP($C100,eft_features_HC!$B$3:$W$2032,X_y!I$1,0)</f>
        <v>1</v>
      </c>
      <c r="J100" s="16">
        <f>VLOOKUP($C100,eft_features_HC!$B$3:$W$2032,X_y!J$1,0)</f>
        <v>1</v>
      </c>
      <c r="K100" s="16">
        <f>VLOOKUP($C100,eft_features_HC!$B$3:$W$2032,X_y!K$1,0)</f>
        <v>1</v>
      </c>
      <c r="L100" s="16">
        <f>VLOOKUP($C100,eft_features_HC!$B$3:$W$2032,X_y!L$1,0)</f>
        <v>1</v>
      </c>
      <c r="M100" s="16">
        <f>VLOOKUP($C100,eft_features_HC!$B$3:$W$2032,X_y!M$1,0)</f>
        <v>2</v>
      </c>
      <c r="N100" s="16">
        <f>VLOOKUP($C100,eft_features_HC!$B$3:$W$2032,X_y!N$1,0)</f>
        <v>1</v>
      </c>
      <c r="O100" s="16">
        <f>VLOOKUP($C100,eft_features_HC!$B$3:$W$2032,X_y!O$1,0)</f>
        <v>1</v>
      </c>
      <c r="P100" s="16">
        <f>VLOOKUP($C100,eft_features_HC!$B$3:$W$2032,X_y!P$1,0)</f>
        <v>1</v>
      </c>
      <c r="Q100" s="16">
        <f>VLOOKUP($C100,eft_features_HC!$B$3:$W$2032,X_y!Q$1,0)</f>
        <v>6</v>
      </c>
      <c r="R100" s="16">
        <f>VLOOKUP($C100,eft_features_HC!$B$3:$W$2032,X_y!R$1,0)</f>
        <v>1</v>
      </c>
      <c r="S100" s="17">
        <f>VLOOKUP($C100,ret_features_HC_transpose!$B$3:$W$2032,X_y!S$1,0)</f>
        <v>-2.9205176017364387E-2</v>
      </c>
      <c r="T100" s="17">
        <f>VLOOKUP($C100,ret_features_HC_transpose!$B$3:$W$2032,X_y!T$1,0)</f>
        <v>-9.3857833879850028E-2</v>
      </c>
      <c r="U100" s="17">
        <f>VLOOKUP($C100,ret_features_HC_transpose!$B$3:$W$2032,X_y!U$1,0)</f>
        <v>-9.8833219875678613E-2</v>
      </c>
      <c r="V100" s="17">
        <f>VLOOKUP($C100,ret_features_HC_transpose!$B$3:$W$2032,X_y!V$1,0)</f>
        <v>-0.21775394685324545</v>
      </c>
      <c r="W100" s="17">
        <f>VLOOKUP($C100,ret_features_HC_transpose!$B$3:$W$2032,X_y!W$1,0)</f>
        <v>-0.31364348971054179</v>
      </c>
      <c r="X100" s="17">
        <f>VLOOKUP($C100,ret_features_HC_transpose!$B$3:$W$2032,X_y!X$1,0)</f>
        <v>-0.40762463076617705</v>
      </c>
      <c r="Y100" s="18">
        <v>1.142128161</v>
      </c>
      <c r="Z100" s="18">
        <v>0</v>
      </c>
      <c r="AA100" s="18">
        <v>8.2332367932865205E-2</v>
      </c>
      <c r="AB100" s="18">
        <v>0.32622596109971802</v>
      </c>
      <c r="AC100" s="18">
        <v>0.32689627274529098</v>
      </c>
      <c r="AD100" s="18">
        <v>0.94709333525046202</v>
      </c>
      <c r="AE100" s="18"/>
      <c r="AF100" s="19"/>
      <c r="AH100" s="27">
        <f>IF(VLOOKUP(C100,y_HC!$B$3:$G$581,6,0)&gt;$AH$1,1,0)</f>
        <v>0</v>
      </c>
      <c r="AI100">
        <f>VLOOKUP(C100,y_HC!$B$3:$G$581,6,0)</f>
        <v>1.5993906952085579E-2</v>
      </c>
      <c r="AL100" t="s">
        <v>96</v>
      </c>
      <c r="AM100">
        <v>12.45019798</v>
      </c>
      <c r="AN100">
        <v>1.142128161</v>
      </c>
      <c r="AO100">
        <v>0.41595492899999997</v>
      </c>
      <c r="AP100">
        <v>0.191250631</v>
      </c>
      <c r="AQ100">
        <v>2.8220404000000001E-2</v>
      </c>
    </row>
    <row r="101" spans="2:43">
      <c r="B101" t="str">
        <f>VLOOKUP(C101,eft_features_HC!$B$3:$C$2032,2,0)</f>
        <v>WisdomTree International LargeCap Dividend Fund</v>
      </c>
      <c r="C101" t="s">
        <v>97</v>
      </c>
      <c r="D101" s="15">
        <f>VLOOKUP($C101,eft_features_HC!$B$3:$W$2032,X_y!D$1,0)</f>
        <v>8</v>
      </c>
      <c r="E101" s="16">
        <f>VLOOKUP($C101,eft_features_HC!$B$3:$W$2032,X_y!E$1,0)</f>
        <v>0.48</v>
      </c>
      <c r="F101" s="16">
        <f>VLOOKUP($C101,eft_features_HC!$B$3:$W$2032,X_y!F$1,0)</f>
        <v>405460000</v>
      </c>
      <c r="G101" s="16">
        <f>VLOOKUP($C101,eft_features_HC!$B$3:$W$2032,X_y!G$1,0)</f>
        <v>1</v>
      </c>
      <c r="H101" s="16">
        <f>VLOOKUP($C101,eft_features_HC!$B$3:$W$2032,X_y!H$1,0)</f>
        <v>5</v>
      </c>
      <c r="I101" s="16">
        <f>VLOOKUP($C101,eft_features_HC!$B$3:$W$2032,X_y!I$1,0)</f>
        <v>2</v>
      </c>
      <c r="J101" s="16">
        <f>VLOOKUP($C101,eft_features_HC!$B$3:$W$2032,X_y!J$1,0)</f>
        <v>1</v>
      </c>
      <c r="K101" s="16">
        <f>VLOOKUP($C101,eft_features_HC!$B$3:$W$2032,X_y!K$1,0)</f>
        <v>1</v>
      </c>
      <c r="L101" s="16">
        <f>VLOOKUP($C101,eft_features_HC!$B$3:$W$2032,X_y!L$1,0)</f>
        <v>1</v>
      </c>
      <c r="M101" s="16">
        <f>VLOOKUP($C101,eft_features_HC!$B$3:$W$2032,X_y!M$1,0)</f>
        <v>1</v>
      </c>
      <c r="N101" s="16">
        <f>VLOOKUP($C101,eft_features_HC!$B$3:$W$2032,X_y!N$1,0)</f>
        <v>1</v>
      </c>
      <c r="O101" s="16">
        <f>VLOOKUP($C101,eft_features_HC!$B$3:$W$2032,X_y!O$1,0)</f>
        <v>1</v>
      </c>
      <c r="P101" s="16">
        <f>VLOOKUP($C101,eft_features_HC!$B$3:$W$2032,X_y!P$1,0)</f>
        <v>7</v>
      </c>
      <c r="Q101" s="16">
        <f>VLOOKUP($C101,eft_features_HC!$B$3:$W$2032,X_y!Q$1,0)</f>
        <v>7</v>
      </c>
      <c r="R101" s="16">
        <f>VLOOKUP($C101,eft_features_HC!$B$3:$W$2032,X_y!R$1,0)</f>
        <v>1</v>
      </c>
      <c r="S101" s="17">
        <f>VLOOKUP($C101,ret_features_HC_transpose!$B$3:$W$2032,X_y!S$1,0)</f>
        <v>6.114397763026469E-3</v>
      </c>
      <c r="T101" s="17">
        <f>VLOOKUP($C101,ret_features_HC_transpose!$B$3:$W$2032,X_y!T$1,0)</f>
        <v>3.1109135076822447E-2</v>
      </c>
      <c r="U101" s="17">
        <f>VLOOKUP($C101,ret_features_HC_transpose!$B$3:$W$2032,X_y!U$1,0)</f>
        <v>0.15668934536516521</v>
      </c>
      <c r="V101" s="17">
        <f>VLOOKUP($C101,ret_features_HC_transpose!$B$3:$W$2032,X_y!V$1,0)</f>
        <v>0.12292519956548031</v>
      </c>
      <c r="W101" s="17">
        <f>VLOOKUP($C101,ret_features_HC_transpose!$B$3:$W$2032,X_y!W$1,0)</f>
        <v>0.28359335610456204</v>
      </c>
      <c r="X101" s="17">
        <f>VLOOKUP($C101,ret_features_HC_transpose!$B$3:$W$2032,X_y!X$1,0)</f>
        <v>0.12134535063708829</v>
      </c>
      <c r="Y101" s="18">
        <v>8.2593006070000001</v>
      </c>
      <c r="Z101" s="18">
        <v>0.29380545125603402</v>
      </c>
      <c r="AA101" s="18">
        <v>0.90320177486252695</v>
      </c>
      <c r="AB101" s="18">
        <v>0.53570406520320801</v>
      </c>
      <c r="AC101" s="18">
        <v>1.84536865222213</v>
      </c>
      <c r="AD101" s="18">
        <v>3.3441233844822502</v>
      </c>
      <c r="AE101" s="18"/>
      <c r="AF101" s="19"/>
      <c r="AH101" s="27">
        <f>IF(VLOOKUP(C101,y_HC!$B$3:$G$581,6,0)&gt;$AH$1,1,0)</f>
        <v>0</v>
      </c>
      <c r="AI101">
        <f>VLOOKUP(C101,y_HC!$B$3:$G$581,6,0)</f>
        <v>2.097627980881156E-2</v>
      </c>
      <c r="AL101" t="s">
        <v>97</v>
      </c>
      <c r="AM101">
        <v>9.0588812829999998</v>
      </c>
      <c r="AN101">
        <v>8.2593006070000001</v>
      </c>
      <c r="AO101">
        <v>2.894840458</v>
      </c>
      <c r="AP101">
        <v>2.4808906890000002</v>
      </c>
      <c r="AQ101">
        <v>1.016634297</v>
      </c>
    </row>
    <row r="102" spans="2:43">
      <c r="B102" t="str">
        <f>VLOOKUP(C102,eft_features_HC!$B$3:$C$2032,2,0)</f>
        <v>WisdomTree U.S. MidCap Dividend Fund</v>
      </c>
      <c r="C102" t="s">
        <v>98</v>
      </c>
      <c r="D102" s="15">
        <f>VLOOKUP($C102,eft_features_HC!$B$3:$W$2032,X_y!D$1,0)</f>
        <v>8</v>
      </c>
      <c r="E102" s="16">
        <f>VLOOKUP($C102,eft_features_HC!$B$3:$W$2032,X_y!E$1,0)</f>
        <v>0.38</v>
      </c>
      <c r="F102" s="16">
        <f>VLOOKUP($C102,eft_features_HC!$B$3:$W$2032,X_y!F$1,0)</f>
        <v>2910000000</v>
      </c>
      <c r="G102" s="16">
        <f>VLOOKUP($C102,eft_features_HC!$B$3:$W$2032,X_y!G$1,0)</f>
        <v>1</v>
      </c>
      <c r="H102" s="16">
        <f>VLOOKUP($C102,eft_features_HC!$B$3:$W$2032,X_y!H$1,0)</f>
        <v>5</v>
      </c>
      <c r="I102" s="16">
        <f>VLOOKUP($C102,eft_features_HC!$B$3:$W$2032,X_y!I$1,0)</f>
        <v>1</v>
      </c>
      <c r="J102" s="16">
        <f>VLOOKUP($C102,eft_features_HC!$B$3:$W$2032,X_y!J$1,0)</f>
        <v>1</v>
      </c>
      <c r="K102" s="16">
        <f>VLOOKUP($C102,eft_features_HC!$B$3:$W$2032,X_y!K$1,0)</f>
        <v>4</v>
      </c>
      <c r="L102" s="16">
        <f>VLOOKUP($C102,eft_features_HC!$B$3:$W$2032,X_y!L$1,0)</f>
        <v>1</v>
      </c>
      <c r="M102" s="16">
        <f>VLOOKUP($C102,eft_features_HC!$B$3:$W$2032,X_y!M$1,0)</f>
        <v>1</v>
      </c>
      <c r="N102" s="16">
        <f>VLOOKUP($C102,eft_features_HC!$B$3:$W$2032,X_y!N$1,0)</f>
        <v>1</v>
      </c>
      <c r="O102" s="16">
        <f>VLOOKUP($C102,eft_features_HC!$B$3:$W$2032,X_y!O$1,0)</f>
        <v>1</v>
      </c>
      <c r="P102" s="16">
        <f>VLOOKUP($C102,eft_features_HC!$B$3:$W$2032,X_y!P$1,0)</f>
        <v>7</v>
      </c>
      <c r="Q102" s="16">
        <f>VLOOKUP($C102,eft_features_HC!$B$3:$W$2032,X_y!Q$1,0)</f>
        <v>7</v>
      </c>
      <c r="R102" s="16">
        <f>VLOOKUP($C102,eft_features_HC!$B$3:$W$2032,X_y!R$1,0)</f>
        <v>1</v>
      </c>
      <c r="S102" s="17">
        <f>VLOOKUP($C102,ret_features_HC_transpose!$B$3:$W$2032,X_y!S$1,0)</f>
        <v>1.466294052607342E-2</v>
      </c>
      <c r="T102" s="17">
        <f>VLOOKUP($C102,ret_features_HC_transpose!$B$3:$W$2032,X_y!T$1,0)</f>
        <v>6.2410328053142949E-2</v>
      </c>
      <c r="U102" s="17">
        <f>VLOOKUP($C102,ret_features_HC_transpose!$B$3:$W$2032,X_y!U$1,0)</f>
        <v>0.11286444028016751</v>
      </c>
      <c r="V102" s="17">
        <f>VLOOKUP($C102,ret_features_HC_transpose!$B$3:$W$2032,X_y!V$1,0)</f>
        <v>0.24432868074207903</v>
      </c>
      <c r="W102" s="17">
        <f>VLOOKUP($C102,ret_features_HC_transpose!$B$3:$W$2032,X_y!W$1,0)</f>
        <v>0.41208999856185624</v>
      </c>
      <c r="X102" s="17">
        <f>VLOOKUP($C102,ret_features_HC_transpose!$B$3:$W$2032,X_y!X$1,0)</f>
        <v>0.46055225603512628</v>
      </c>
      <c r="Y102" s="18">
        <v>2.8462140169999999</v>
      </c>
      <c r="Z102" s="18">
        <v>0.12633478635751599</v>
      </c>
      <c r="AA102" s="18">
        <v>0.23107635241843699</v>
      </c>
      <c r="AB102" s="18">
        <v>0.84528175194308597</v>
      </c>
      <c r="AC102" s="18">
        <v>1.0396203696633199</v>
      </c>
      <c r="AD102" s="18">
        <v>1.5643798961375599</v>
      </c>
      <c r="AE102" s="18"/>
      <c r="AF102" s="19"/>
      <c r="AH102" s="27">
        <f>IF(VLOOKUP(C102,y_HC!$B$3:$G$581,6,0)&gt;$AH$1,1,0)</f>
        <v>0</v>
      </c>
      <c r="AI102">
        <f>VLOOKUP(C102,y_HC!$B$3:$G$581,6,0)</f>
        <v>3.4301147558527811E-2</v>
      </c>
      <c r="AL102" t="s">
        <v>98</v>
      </c>
      <c r="AM102">
        <v>16.890861000000001</v>
      </c>
      <c r="AN102">
        <v>2.8462140169999999</v>
      </c>
      <c r="AO102">
        <v>1.11328301</v>
      </c>
      <c r="AP102">
        <v>0.43907068300000002</v>
      </c>
      <c r="AQ102">
        <v>0.164134056</v>
      </c>
    </row>
    <row r="103" spans="2:43">
      <c r="B103" t="str">
        <f>VLOOKUP(C103,eft_features_HC!$B$3:$C$2032,2,0)</f>
        <v>WisdomTree International Dividend ex-Financials Fund</v>
      </c>
      <c r="C103" t="s">
        <v>99</v>
      </c>
      <c r="D103" s="15">
        <f>VLOOKUP($C103,eft_features_HC!$B$3:$W$2032,X_y!D$1,0)</f>
        <v>8</v>
      </c>
      <c r="E103" s="16">
        <f>VLOOKUP($C103,eft_features_HC!$B$3:$W$2032,X_y!E$1,0)</f>
        <v>0.57999999999999996</v>
      </c>
      <c r="F103" s="16">
        <f>VLOOKUP($C103,eft_features_HC!$B$3:$W$2032,X_y!F$1,0)</f>
        <v>206130000</v>
      </c>
      <c r="G103" s="16">
        <f>VLOOKUP($C103,eft_features_HC!$B$3:$W$2032,X_y!G$1,0)</f>
        <v>1</v>
      </c>
      <c r="H103" s="16">
        <f>VLOOKUP($C103,eft_features_HC!$B$3:$W$2032,X_y!H$1,0)</f>
        <v>5</v>
      </c>
      <c r="I103" s="16">
        <f>VLOOKUP($C103,eft_features_HC!$B$3:$W$2032,X_y!I$1,0)</f>
        <v>2</v>
      </c>
      <c r="J103" s="16">
        <f>VLOOKUP($C103,eft_features_HC!$B$3:$W$2032,X_y!J$1,0)</f>
        <v>1</v>
      </c>
      <c r="K103" s="16">
        <f>VLOOKUP($C103,eft_features_HC!$B$3:$W$2032,X_y!K$1,0)</f>
        <v>1</v>
      </c>
      <c r="L103" s="16">
        <f>VLOOKUP($C103,eft_features_HC!$B$3:$W$2032,X_y!L$1,0)</f>
        <v>1</v>
      </c>
      <c r="M103" s="16">
        <f>VLOOKUP($C103,eft_features_HC!$B$3:$W$2032,X_y!M$1,0)</f>
        <v>1</v>
      </c>
      <c r="N103" s="16">
        <f>VLOOKUP($C103,eft_features_HC!$B$3:$W$2032,X_y!N$1,0)</f>
        <v>1</v>
      </c>
      <c r="O103" s="16">
        <f>VLOOKUP($C103,eft_features_HC!$B$3:$W$2032,X_y!O$1,0)</f>
        <v>1</v>
      </c>
      <c r="P103" s="16">
        <f>VLOOKUP($C103,eft_features_HC!$B$3:$W$2032,X_y!P$1,0)</f>
        <v>7</v>
      </c>
      <c r="Q103" s="16">
        <f>VLOOKUP($C103,eft_features_HC!$B$3:$W$2032,X_y!Q$1,0)</f>
        <v>7</v>
      </c>
      <c r="R103" s="16">
        <f>VLOOKUP($C103,eft_features_HC!$B$3:$W$2032,X_y!R$1,0)</f>
        <v>1</v>
      </c>
      <c r="S103" s="17">
        <f>VLOOKUP($C103,ret_features_HC_transpose!$B$3:$W$2032,X_y!S$1,0)</f>
        <v>4.5671939391889183E-3</v>
      </c>
      <c r="T103" s="17">
        <f>VLOOKUP($C103,ret_features_HC_transpose!$B$3:$W$2032,X_y!T$1,0)</f>
        <v>2.3935002542810668E-2</v>
      </c>
      <c r="U103" s="17">
        <f>VLOOKUP($C103,ret_features_HC_transpose!$B$3:$W$2032,X_y!U$1,0)</f>
        <v>0.17100488620806908</v>
      </c>
      <c r="V103" s="17">
        <f>VLOOKUP($C103,ret_features_HC_transpose!$B$3:$W$2032,X_y!V$1,0)</f>
        <v>0.10210352365400732</v>
      </c>
      <c r="W103" s="17">
        <f>VLOOKUP($C103,ret_features_HC_transpose!$B$3:$W$2032,X_y!W$1,0)</f>
        <v>0.19564102752947377</v>
      </c>
      <c r="X103" s="17">
        <f>VLOOKUP($C103,ret_features_HC_transpose!$B$3:$W$2032,X_y!X$1,0)</f>
        <v>5.5932974136345903E-2</v>
      </c>
      <c r="Y103" s="18">
        <v>6.1024016579999998</v>
      </c>
      <c r="Z103" s="18">
        <v>0.22294715237579099</v>
      </c>
      <c r="AA103" s="18">
        <v>0.652906979939881</v>
      </c>
      <c r="AB103" s="18">
        <v>0.36640994419398898</v>
      </c>
      <c r="AC103" s="18">
        <v>1.8269292058133899</v>
      </c>
      <c r="AD103" s="18">
        <v>3.4202565892627299</v>
      </c>
      <c r="AE103" s="18"/>
      <c r="AF103" s="19"/>
      <c r="AH103" s="27">
        <f>IF(VLOOKUP(C103,y_HC!$B$3:$G$581,6,0)&gt;$AH$1,1,0)</f>
        <v>1</v>
      </c>
      <c r="AI103">
        <f>VLOOKUP(C103,y_HC!$B$3:$G$581,6,0)</f>
        <v>5.3238257599491912E-2</v>
      </c>
      <c r="AL103" t="s">
        <v>99</v>
      </c>
      <c r="AM103">
        <v>9.0340253270000002</v>
      </c>
      <c r="AN103">
        <v>6.1024016579999998</v>
      </c>
      <c r="AO103">
        <v>2.757387059</v>
      </c>
      <c r="AP103">
        <v>1.661762237</v>
      </c>
      <c r="AQ103">
        <v>1.078414212</v>
      </c>
    </row>
    <row r="104" spans="2:43">
      <c r="B104" t="str">
        <f>VLOOKUP(C104,eft_features_HC!$B$3:$C$2032,2,0)</f>
        <v>Direxion Daily MSCI Developed Markets Bear 3x Shares</v>
      </c>
      <c r="C104" t="s">
        <v>100</v>
      </c>
      <c r="D104" s="15">
        <f>VLOOKUP($C104,eft_features_HC!$B$3:$W$2032,X_y!D$1,0)</f>
        <v>21</v>
      </c>
      <c r="E104" s="16">
        <f>VLOOKUP($C104,eft_features_HC!$B$3:$W$2032,X_y!E$1,0)</f>
        <v>1.0999999999999999</v>
      </c>
      <c r="F104" s="16">
        <f>VLOOKUP($C104,eft_features_HC!$B$3:$W$2032,X_y!F$1,0)</f>
        <v>3980000</v>
      </c>
      <c r="G104" s="16">
        <f>VLOOKUP($C104,eft_features_HC!$B$3:$W$2032,X_y!G$1,0)</f>
        <v>1</v>
      </c>
      <c r="H104" s="16">
        <f>VLOOKUP($C104,eft_features_HC!$B$3:$W$2032,X_y!H$1,0)</f>
        <v>1</v>
      </c>
      <c r="I104" s="16">
        <f>VLOOKUP($C104,eft_features_HC!$B$3:$W$2032,X_y!I$1,0)</f>
        <v>2</v>
      </c>
      <c r="J104" s="16">
        <f>VLOOKUP($C104,eft_features_HC!$B$3:$W$2032,X_y!J$1,0)</f>
        <v>1</v>
      </c>
      <c r="K104" s="16">
        <f>VLOOKUP($C104,eft_features_HC!$B$3:$W$2032,X_y!K$1,0)</f>
        <v>2</v>
      </c>
      <c r="L104" s="16">
        <f>VLOOKUP($C104,eft_features_HC!$B$3:$W$2032,X_y!L$1,0)</f>
        <v>1</v>
      </c>
      <c r="M104" s="16">
        <f>VLOOKUP($C104,eft_features_HC!$B$3:$W$2032,X_y!M$1,0)</f>
        <v>2</v>
      </c>
      <c r="N104" s="16">
        <f>VLOOKUP($C104,eft_features_HC!$B$3:$W$2032,X_y!N$1,0)</f>
        <v>1</v>
      </c>
      <c r="O104" s="16">
        <f>VLOOKUP($C104,eft_features_HC!$B$3:$W$2032,X_y!O$1,0)</f>
        <v>1</v>
      </c>
      <c r="P104" s="16">
        <f>VLOOKUP($C104,eft_features_HC!$B$3:$W$2032,X_y!P$1,0)</f>
        <v>2</v>
      </c>
      <c r="Q104" s="16">
        <f>VLOOKUP($C104,eft_features_HC!$B$3:$W$2032,X_y!Q$1,0)</f>
        <v>1</v>
      </c>
      <c r="R104" s="16">
        <f>VLOOKUP($C104,eft_features_HC!$B$3:$W$2032,X_y!R$1,0)</f>
        <v>1</v>
      </c>
      <c r="S104" s="17">
        <f>VLOOKUP($C104,ret_features_HC_transpose!$B$3:$W$2032,X_y!S$1,0)</f>
        <v>-5.9285327241283325E-2</v>
      </c>
      <c r="T104" s="17">
        <f>VLOOKUP($C104,ret_features_HC_transpose!$B$3:$W$2032,X_y!T$1,0)</f>
        <v>-0.1360019892278912</v>
      </c>
      <c r="U104" s="17">
        <f>VLOOKUP($C104,ret_features_HC_transpose!$B$3:$W$2032,X_y!U$1,0)</f>
        <v>-0.37679339925888711</v>
      </c>
      <c r="V104" s="17">
        <f>VLOOKUP($C104,ret_features_HC_transpose!$B$3:$W$2032,X_y!V$1,0)</f>
        <v>-0.46505541791600713</v>
      </c>
      <c r="W104" s="17">
        <f>VLOOKUP($C104,ret_features_HC_transpose!$B$3:$W$2032,X_y!W$1,0)</f>
        <v>-0.75312588783742673</v>
      </c>
      <c r="X104" s="17">
        <f>VLOOKUP($C104,ret_features_HC_transpose!$B$3:$W$2032,X_y!X$1,0)</f>
        <v>-0.78862530351796001</v>
      </c>
      <c r="Y104" s="18">
        <v>4.0388021680000001</v>
      </c>
      <c r="Z104" s="18">
        <v>9.32319668104203E-2</v>
      </c>
      <c r="AA104" s="18">
        <v>1.48804594650389</v>
      </c>
      <c r="AB104" s="18">
        <v>1.0661236584887399</v>
      </c>
      <c r="AC104" s="18">
        <v>2.3489025156240499</v>
      </c>
      <c r="AD104" s="18">
        <v>3.72945486927303</v>
      </c>
      <c r="AE104" s="18"/>
      <c r="AF104" s="19"/>
      <c r="AH104" s="27">
        <f>IF(VLOOKUP(C104,y_HC!$B$3:$G$581,6,0)&gt;$AH$1,1,0)</f>
        <v>0</v>
      </c>
      <c r="AI104">
        <f>VLOOKUP(C104,y_HC!$B$3:$G$581,6,0)</f>
        <v>-8.9568345777028907E-2</v>
      </c>
      <c r="AL104" t="s">
        <v>100</v>
      </c>
      <c r="AM104">
        <v>23.14448763</v>
      </c>
      <c r="AN104">
        <v>4.0388021680000001</v>
      </c>
      <c r="AO104">
        <v>2.0466180180000002</v>
      </c>
      <c r="AP104">
        <v>0.81498568900000001</v>
      </c>
      <c r="AQ104">
        <v>0.52186685799999999</v>
      </c>
    </row>
    <row r="105" spans="2:43">
      <c r="B105" t="str">
        <f>VLOOKUP(C105,eft_features_HC!$B$3:$C$2032,2,0)</f>
        <v>Direxion Daily MSCI Real Estate Bull 3x Shares</v>
      </c>
      <c r="C105" t="s">
        <v>101</v>
      </c>
      <c r="D105" s="15">
        <f>VLOOKUP($C105,eft_features_HC!$B$3:$W$2032,X_y!D$1,0)</f>
        <v>21</v>
      </c>
      <c r="E105" s="16">
        <f>VLOOKUP($C105,eft_features_HC!$B$3:$W$2032,X_y!E$1,0)</f>
        <v>1.0900000000000001</v>
      </c>
      <c r="F105" s="16">
        <f>VLOOKUP($C105,eft_features_HC!$B$3:$W$2032,X_y!F$1,0)</f>
        <v>71020000</v>
      </c>
      <c r="G105" s="16">
        <f>VLOOKUP($C105,eft_features_HC!$B$3:$W$2032,X_y!G$1,0)</f>
        <v>1</v>
      </c>
      <c r="H105" s="16">
        <f>VLOOKUP($C105,eft_features_HC!$B$3:$W$2032,X_y!H$1,0)</f>
        <v>1</v>
      </c>
      <c r="I105" s="16">
        <f>VLOOKUP($C105,eft_features_HC!$B$3:$W$2032,X_y!I$1,0)</f>
        <v>1</v>
      </c>
      <c r="J105" s="16">
        <f>VLOOKUP($C105,eft_features_HC!$B$3:$W$2032,X_y!J$1,0)</f>
        <v>5</v>
      </c>
      <c r="K105" s="16">
        <f>VLOOKUP($C105,eft_features_HC!$B$3:$W$2032,X_y!K$1,0)</f>
        <v>7</v>
      </c>
      <c r="L105" s="16">
        <f>VLOOKUP($C105,eft_features_HC!$B$3:$W$2032,X_y!L$1,0)</f>
        <v>1</v>
      </c>
      <c r="M105" s="16">
        <f>VLOOKUP($C105,eft_features_HC!$B$3:$W$2032,X_y!M$1,0)</f>
        <v>1</v>
      </c>
      <c r="N105" s="16">
        <f>VLOOKUP($C105,eft_features_HC!$B$3:$W$2032,X_y!N$1,0)</f>
        <v>2</v>
      </c>
      <c r="O105" s="16">
        <f>VLOOKUP($C105,eft_features_HC!$B$3:$W$2032,X_y!O$1,0)</f>
        <v>1</v>
      </c>
      <c r="P105" s="16">
        <f>VLOOKUP($C105,eft_features_HC!$B$3:$W$2032,X_y!P$1,0)</f>
        <v>2</v>
      </c>
      <c r="Q105" s="16">
        <f>VLOOKUP($C105,eft_features_HC!$B$3:$W$2032,X_y!Q$1,0)</f>
        <v>1</v>
      </c>
      <c r="R105" s="16">
        <f>VLOOKUP($C105,eft_features_HC!$B$3:$W$2032,X_y!R$1,0)</f>
        <v>1</v>
      </c>
      <c r="S105" s="17">
        <f>VLOOKUP($C105,ret_features_HC_transpose!$B$3:$W$2032,X_y!S$1,0)</f>
        <v>-5.9462254069712062E-3</v>
      </c>
      <c r="T105" s="17">
        <f>VLOOKUP($C105,ret_features_HC_transpose!$B$3:$W$2032,X_y!T$1,0)</f>
        <v>-1.8882367538669453E-2</v>
      </c>
      <c r="U105" s="17">
        <f>VLOOKUP($C105,ret_features_HC_transpose!$B$3:$W$2032,X_y!U$1,0)</f>
        <v>-0.13731209345575146</v>
      </c>
      <c r="V105" s="17">
        <f>VLOOKUP($C105,ret_features_HC_transpose!$B$3:$W$2032,X_y!V$1,0)</f>
        <v>-5.6793538386426423E-2</v>
      </c>
      <c r="W105" s="17">
        <f>VLOOKUP($C105,ret_features_HC_transpose!$B$3:$W$2032,X_y!W$1,0)</f>
        <v>0.51168458822330432</v>
      </c>
      <c r="X105" s="17">
        <f>VLOOKUP($C105,ret_features_HC_transpose!$B$3:$W$2032,X_y!X$1,0)</f>
        <v>0.35339668914914735</v>
      </c>
      <c r="Y105" s="18">
        <v>19.636098140000001</v>
      </c>
      <c r="Z105" s="18">
        <v>1.54079171361503</v>
      </c>
      <c r="AA105" s="18">
        <v>0.49768606155314599</v>
      </c>
      <c r="AB105" s="18">
        <v>5.7807562063686602</v>
      </c>
      <c r="AC105" s="18">
        <v>4.8603559818716198</v>
      </c>
      <c r="AD105" s="18">
        <v>8.1549990541715403</v>
      </c>
      <c r="AE105" s="18"/>
      <c r="AF105" s="19"/>
      <c r="AH105" s="27">
        <f>IF(VLOOKUP(C105,y_HC!$B$3:$G$581,6,0)&gt;$AH$1,1,0)</f>
        <v>1</v>
      </c>
      <c r="AI105">
        <f>VLOOKUP(C105,y_HC!$B$3:$G$581,6,0)</f>
        <v>0.32756827015812623</v>
      </c>
      <c r="AL105" t="s">
        <v>101</v>
      </c>
      <c r="AM105">
        <v>54.089678139999997</v>
      </c>
      <c r="AN105">
        <v>19.636098140000001</v>
      </c>
      <c r="AO105">
        <v>8.2000848800000004</v>
      </c>
      <c r="AP105">
        <v>3.3701196229999999</v>
      </c>
      <c r="AQ105">
        <v>1.782117317</v>
      </c>
    </row>
    <row r="106" spans="2:43">
      <c r="B106" t="str">
        <f>VLOOKUP(C106,eft_features_HC!$B$3:$C$2032,2,0)</f>
        <v>Market Vectors Double Short Euro ETN</v>
      </c>
      <c r="C106" t="s">
        <v>102</v>
      </c>
      <c r="D106" s="15">
        <f>VLOOKUP($C106,eft_features_HC!$B$3:$W$2032,X_y!D$1,0)</f>
        <v>66</v>
      </c>
      <c r="E106" s="16">
        <f>VLOOKUP($C106,eft_features_HC!$B$3:$W$2032,X_y!E$1,0)</f>
        <v>0.65</v>
      </c>
      <c r="F106" s="16">
        <f>VLOOKUP($C106,eft_features_HC!$B$3:$W$2032,X_y!F$1,0)</f>
        <v>14920000</v>
      </c>
      <c r="G106" s="16">
        <f>VLOOKUP($C106,eft_features_HC!$B$3:$W$2032,X_y!G$1,0)</f>
        <v>6</v>
      </c>
      <c r="H106" s="16">
        <f>VLOOKUP($C106,eft_features_HC!$B$3:$W$2032,X_y!H$1,0)</f>
        <v>1</v>
      </c>
      <c r="I106" s="16">
        <f>VLOOKUP($C106,eft_features_HC!$B$3:$W$2032,X_y!I$1,0)</f>
        <v>6</v>
      </c>
      <c r="J106" s="16">
        <f>VLOOKUP($C106,eft_features_HC!$B$3:$W$2032,X_y!J$1,0)</f>
        <v>18</v>
      </c>
      <c r="K106" s="16">
        <f>VLOOKUP($C106,eft_features_HC!$B$3:$W$2032,X_y!K$1,0)</f>
        <v>40</v>
      </c>
      <c r="L106" s="16">
        <f>VLOOKUP($C106,eft_features_HC!$B$3:$W$2032,X_y!L$1,0)</f>
        <v>42</v>
      </c>
      <c r="M106" s="16">
        <f>VLOOKUP($C106,eft_features_HC!$B$3:$W$2032,X_y!M$1,0)</f>
        <v>2</v>
      </c>
      <c r="N106" s="16">
        <f>VLOOKUP($C106,eft_features_HC!$B$3:$W$2032,X_y!N$1,0)</f>
        <v>1</v>
      </c>
      <c r="O106" s="16">
        <f>VLOOKUP($C106,eft_features_HC!$B$3:$W$2032,X_y!O$1,0)</f>
        <v>2</v>
      </c>
      <c r="P106" s="16">
        <f>VLOOKUP($C106,eft_features_HC!$B$3:$W$2032,X_y!P$1,0)</f>
        <v>6</v>
      </c>
      <c r="Q106" s="16">
        <f>VLOOKUP($C106,eft_features_HC!$B$3:$W$2032,X_y!Q$1,0)</f>
        <v>5</v>
      </c>
      <c r="R106" s="16">
        <f>VLOOKUP($C106,eft_features_HC!$B$3:$W$2032,X_y!R$1,0)</f>
        <v>1</v>
      </c>
      <c r="S106" s="17">
        <f>VLOOKUP($C106,ret_features_HC_transpose!$B$3:$W$2032,X_y!S$1,0)</f>
        <v>1.6410255265363771E-2</v>
      </c>
      <c r="T106" s="17">
        <f>VLOOKUP($C106,ret_features_HC_transpose!$B$3:$W$2032,X_y!T$1,0)</f>
        <v>-9.3467300277146892E-3</v>
      </c>
      <c r="U106" s="17">
        <f>VLOOKUP($C106,ret_features_HC_transpose!$B$3:$W$2032,X_y!U$1,0)</f>
        <v>-0.1189133596230203</v>
      </c>
      <c r="V106" s="17">
        <f>VLOOKUP($C106,ret_features_HC_transpose!$B$3:$W$2032,X_y!V$1,0)</f>
        <v>-9.6009125715196486E-2</v>
      </c>
      <c r="W106" s="17">
        <f>VLOOKUP($C106,ret_features_HC_transpose!$B$3:$W$2032,X_y!W$1,0)</f>
        <v>-0.16176781869420276</v>
      </c>
      <c r="X106" s="17">
        <f>VLOOKUP($C106,ret_features_HC_transpose!$B$3:$W$2032,X_y!X$1,0)</f>
        <v>-0.13138750540514321</v>
      </c>
      <c r="Y106" s="18">
        <v>7.5581283140000002</v>
      </c>
      <c r="Z106" s="18">
        <v>4.8444885948296101E-2</v>
      </c>
      <c r="AA106" s="18">
        <v>0.52055147301001903</v>
      </c>
      <c r="AB106" s="18">
        <v>0.877406018315671</v>
      </c>
      <c r="AC106" s="18">
        <v>2.45522346677744</v>
      </c>
      <c r="AD106" s="18">
        <v>2.4496966249839298</v>
      </c>
      <c r="AE106" s="18"/>
      <c r="AF106" s="19"/>
      <c r="AH106" s="27">
        <f>IF(VLOOKUP(C106,y_HC!$B$3:$G$581,6,0)&gt;$AH$1,1,0)</f>
        <v>0</v>
      </c>
      <c r="AI106">
        <f>VLOOKUP(C106,y_HC!$B$3:$G$581,6,0)</f>
        <v>-4.0060544787656166E-2</v>
      </c>
      <c r="AL106" t="s">
        <v>102</v>
      </c>
      <c r="AM106">
        <v>7.6080681019999998</v>
      </c>
      <c r="AN106">
        <v>7.5581283140000002</v>
      </c>
      <c r="AO106">
        <v>3.082526965</v>
      </c>
      <c r="AP106">
        <v>1.8880157790000001</v>
      </c>
      <c r="AQ106">
        <v>1.078149818</v>
      </c>
    </row>
    <row r="107" spans="2:43">
      <c r="B107" t="str">
        <f>VLOOKUP(C107,eft_features_HC!$B$3:$C$2032,2,0)</f>
        <v>Direxion Daily MSCI Real Estate Bear 3x Shares</v>
      </c>
      <c r="C107" t="s">
        <v>103</v>
      </c>
      <c r="D107" s="15">
        <f>VLOOKUP($C107,eft_features_HC!$B$3:$W$2032,X_y!D$1,0)</f>
        <v>21</v>
      </c>
      <c r="E107" s="16">
        <f>VLOOKUP($C107,eft_features_HC!$B$3:$W$2032,X_y!E$1,0)</f>
        <v>1.0999999999999999</v>
      </c>
      <c r="F107" s="16">
        <f>VLOOKUP($C107,eft_features_HC!$B$3:$W$2032,X_y!F$1,0)</f>
        <v>15180000</v>
      </c>
      <c r="G107" s="16">
        <f>VLOOKUP($C107,eft_features_HC!$B$3:$W$2032,X_y!G$1,0)</f>
        <v>1</v>
      </c>
      <c r="H107" s="16">
        <f>VLOOKUP($C107,eft_features_HC!$B$3:$W$2032,X_y!H$1,0)</f>
        <v>1</v>
      </c>
      <c r="I107" s="16">
        <f>VLOOKUP($C107,eft_features_HC!$B$3:$W$2032,X_y!I$1,0)</f>
        <v>1</v>
      </c>
      <c r="J107" s="16">
        <f>VLOOKUP($C107,eft_features_HC!$B$3:$W$2032,X_y!J$1,0)</f>
        <v>5</v>
      </c>
      <c r="K107" s="16">
        <f>VLOOKUP($C107,eft_features_HC!$B$3:$W$2032,X_y!K$1,0)</f>
        <v>7</v>
      </c>
      <c r="L107" s="16">
        <f>VLOOKUP($C107,eft_features_HC!$B$3:$W$2032,X_y!L$1,0)</f>
        <v>1</v>
      </c>
      <c r="M107" s="16">
        <f>VLOOKUP($C107,eft_features_HC!$B$3:$W$2032,X_y!M$1,0)</f>
        <v>2</v>
      </c>
      <c r="N107" s="16">
        <f>VLOOKUP($C107,eft_features_HC!$B$3:$W$2032,X_y!N$1,0)</f>
        <v>1</v>
      </c>
      <c r="O107" s="16">
        <f>VLOOKUP($C107,eft_features_HC!$B$3:$W$2032,X_y!O$1,0)</f>
        <v>1</v>
      </c>
      <c r="P107" s="16">
        <f>VLOOKUP($C107,eft_features_HC!$B$3:$W$2032,X_y!P$1,0)</f>
        <v>2</v>
      </c>
      <c r="Q107" s="16">
        <f>VLOOKUP($C107,eft_features_HC!$B$3:$W$2032,X_y!Q$1,0)</f>
        <v>1</v>
      </c>
      <c r="R107" s="16">
        <f>VLOOKUP($C107,eft_features_HC!$B$3:$W$2032,X_y!R$1,0)</f>
        <v>1</v>
      </c>
      <c r="S107" s="17">
        <f>VLOOKUP($C107,ret_features_HC_transpose!$B$3:$W$2032,X_y!S$1,0)</f>
        <v>-1.0001562527383046E-2</v>
      </c>
      <c r="T107" s="17">
        <f>VLOOKUP($C107,ret_features_HC_transpose!$B$3:$W$2032,X_y!T$1,0)</f>
        <v>-3.8257173161906355E-2</v>
      </c>
      <c r="U107" s="17">
        <f>VLOOKUP($C107,ret_features_HC_transpose!$B$3:$W$2032,X_y!U$1,0)</f>
        <v>1.0044643898105665E-2</v>
      </c>
      <c r="V107" s="17">
        <f>VLOOKUP($C107,ret_features_HC_transpose!$B$3:$W$2032,X_y!V$1,0)</f>
        <v>-0.19483985531671355</v>
      </c>
      <c r="W107" s="17">
        <f>VLOOKUP($C107,ret_features_HC_transpose!$B$3:$W$2032,X_y!W$1,0)</f>
        <v>-0.59536279966376848</v>
      </c>
      <c r="X107" s="17">
        <f>VLOOKUP($C107,ret_features_HC_transpose!$B$3:$W$2032,X_y!X$1,0)</f>
        <v>-0.82412548567860866</v>
      </c>
      <c r="Y107" s="18">
        <v>2.3412255210000001</v>
      </c>
      <c r="Z107" s="18">
        <v>0</v>
      </c>
      <c r="AA107" s="18">
        <v>4.44005546586253</v>
      </c>
      <c r="AB107" s="18">
        <v>4.9700522157393996</v>
      </c>
      <c r="AC107" s="18">
        <v>7.8173038396886598</v>
      </c>
      <c r="AD107" s="18">
        <v>2.7235379282295802</v>
      </c>
      <c r="AE107" s="18"/>
      <c r="AF107" s="19"/>
      <c r="AH107" s="27">
        <f>IF(VLOOKUP(C107,y_HC!$B$3:$G$581,6,0)&gt;$AH$1,1,0)</f>
        <v>0</v>
      </c>
      <c r="AI107">
        <f>VLOOKUP(C107,y_HC!$B$3:$G$581,6,0)</f>
        <v>-0.28328255660990387</v>
      </c>
      <c r="AL107" t="s">
        <v>103</v>
      </c>
      <c r="AM107">
        <v>22.95683043</v>
      </c>
      <c r="AN107">
        <v>2.3412255210000001</v>
      </c>
      <c r="AO107">
        <v>0.639233092</v>
      </c>
      <c r="AP107">
        <v>0.23349999599999999</v>
      </c>
      <c r="AQ107">
        <v>3.7245848999999998E-2</v>
      </c>
    </row>
    <row r="108" spans="2:43">
      <c r="B108" t="str">
        <f>VLOOKUP(C108,eft_features_HC!$B$3:$C$2032,2,0)</f>
        <v>WisdomTree Global ex-US Real Estate Fund</v>
      </c>
      <c r="C108" t="s">
        <v>104</v>
      </c>
      <c r="D108" s="15">
        <f>VLOOKUP($C108,eft_features_HC!$B$3:$W$2032,X_y!D$1,0)</f>
        <v>8</v>
      </c>
      <c r="E108" s="16">
        <f>VLOOKUP($C108,eft_features_HC!$B$3:$W$2032,X_y!E$1,0)</f>
        <v>0.57999999999999996</v>
      </c>
      <c r="F108" s="16">
        <f>VLOOKUP($C108,eft_features_HC!$B$3:$W$2032,X_y!F$1,0)</f>
        <v>87420000</v>
      </c>
      <c r="G108" s="16">
        <f>VLOOKUP($C108,eft_features_HC!$B$3:$W$2032,X_y!G$1,0)</f>
        <v>1</v>
      </c>
      <c r="H108" s="16">
        <f>VLOOKUP($C108,eft_features_HC!$B$3:$W$2032,X_y!H$1,0)</f>
        <v>5</v>
      </c>
      <c r="I108" s="16">
        <f>VLOOKUP($C108,eft_features_HC!$B$3:$W$2032,X_y!I$1,0)</f>
        <v>5</v>
      </c>
      <c r="J108" s="16">
        <f>VLOOKUP($C108,eft_features_HC!$B$3:$W$2032,X_y!J$1,0)</f>
        <v>5</v>
      </c>
      <c r="K108" s="16">
        <f>VLOOKUP($C108,eft_features_HC!$B$3:$W$2032,X_y!K$1,0)</f>
        <v>7</v>
      </c>
      <c r="L108" s="16">
        <f>VLOOKUP($C108,eft_features_HC!$B$3:$W$2032,X_y!L$1,0)</f>
        <v>1</v>
      </c>
      <c r="M108" s="16">
        <f>VLOOKUP($C108,eft_features_HC!$B$3:$W$2032,X_y!M$1,0)</f>
        <v>1</v>
      </c>
      <c r="N108" s="16">
        <f>VLOOKUP($C108,eft_features_HC!$B$3:$W$2032,X_y!N$1,0)</f>
        <v>1</v>
      </c>
      <c r="O108" s="16">
        <f>VLOOKUP($C108,eft_features_HC!$B$3:$W$2032,X_y!O$1,0)</f>
        <v>1</v>
      </c>
      <c r="P108" s="16">
        <f>VLOOKUP($C108,eft_features_HC!$B$3:$W$2032,X_y!P$1,0)</f>
        <v>7</v>
      </c>
      <c r="Q108" s="16">
        <f>VLOOKUP($C108,eft_features_HC!$B$3:$W$2032,X_y!Q$1,0)</f>
        <v>7</v>
      </c>
      <c r="R108" s="16">
        <f>VLOOKUP($C108,eft_features_HC!$B$3:$W$2032,X_y!R$1,0)</f>
        <v>1</v>
      </c>
      <c r="S108" s="17">
        <f>VLOOKUP($C108,ret_features_HC_transpose!$B$3:$W$2032,X_y!S$1,0)</f>
        <v>-1.7850663633520392E-2</v>
      </c>
      <c r="T108" s="17">
        <f>VLOOKUP($C108,ret_features_HC_transpose!$B$3:$W$2032,X_y!T$1,0)</f>
        <v>-4.3124777805662706E-2</v>
      </c>
      <c r="U108" s="17">
        <f>VLOOKUP($C108,ret_features_HC_transpose!$B$3:$W$2032,X_y!U$1,0)</f>
        <v>4.6950105163088285E-3</v>
      </c>
      <c r="V108" s="17">
        <f>VLOOKUP($C108,ret_features_HC_transpose!$B$3:$W$2032,X_y!V$1,0)</f>
        <v>-0.10423560442386526</v>
      </c>
      <c r="W108" s="17">
        <f>VLOOKUP($C108,ret_features_HC_transpose!$B$3:$W$2032,X_y!W$1,0)</f>
        <v>0.16180257782335272</v>
      </c>
      <c r="X108" s="17">
        <f>VLOOKUP($C108,ret_features_HC_transpose!$B$3:$W$2032,X_y!X$1,0)</f>
        <v>-5.4488293466476545E-2</v>
      </c>
      <c r="Y108" s="18">
        <v>7.6056861009999999</v>
      </c>
      <c r="Z108" s="18">
        <v>0.17007802472713501</v>
      </c>
      <c r="AA108" s="18">
        <v>0.122184560437034</v>
      </c>
      <c r="AB108" s="18">
        <v>1.1068452035406</v>
      </c>
      <c r="AC108" s="18">
        <v>1.1535953343990799</v>
      </c>
      <c r="AD108" s="18">
        <v>1.9496954485406801</v>
      </c>
      <c r="AE108" s="18"/>
      <c r="AF108" s="19"/>
      <c r="AH108" s="27">
        <f>IF(VLOOKUP(C108,y_HC!$B$3:$G$581,6,0)&gt;$AH$1,1,0)</f>
        <v>1</v>
      </c>
      <c r="AI108">
        <f>VLOOKUP(C108,y_HC!$B$3:$G$581,6,0)</f>
        <v>5.2087181636959468E-2</v>
      </c>
      <c r="AL108" t="s">
        <v>104</v>
      </c>
      <c r="AM108">
        <v>9.9146310169999996</v>
      </c>
      <c r="AN108">
        <v>7.6056861009999999</v>
      </c>
      <c r="AO108">
        <v>2.9026336650000002</v>
      </c>
      <c r="AP108">
        <v>1.0984089610000001</v>
      </c>
      <c r="AQ108">
        <v>0.463487871</v>
      </c>
    </row>
    <row r="109" spans="2:43">
      <c r="B109" t="str">
        <f>VLOOKUP(C109,eft_features_HC!$B$3:$C$2032,2,0)</f>
        <v>iShares MSCI KLD 400 Social ETF</v>
      </c>
      <c r="C109" t="s">
        <v>105</v>
      </c>
      <c r="D109" s="15">
        <f>VLOOKUP($C109,eft_features_HC!$B$3:$W$2032,X_y!D$1,0)</f>
        <v>2</v>
      </c>
      <c r="E109" s="16">
        <f>VLOOKUP($C109,eft_features_HC!$B$3:$W$2032,X_y!E$1,0)</f>
        <v>0.5</v>
      </c>
      <c r="F109" s="16">
        <f>VLOOKUP($C109,eft_features_HC!$B$3:$W$2032,X_y!F$1,0)</f>
        <v>882650000</v>
      </c>
      <c r="G109" s="16">
        <f>VLOOKUP($C109,eft_features_HC!$B$3:$W$2032,X_y!G$1,0)</f>
        <v>1</v>
      </c>
      <c r="H109" s="16">
        <f>VLOOKUP($C109,eft_features_HC!$B$3:$W$2032,X_y!H$1,0)</f>
        <v>19</v>
      </c>
      <c r="I109" s="16">
        <f>VLOOKUP($C109,eft_features_HC!$B$3:$W$2032,X_y!I$1,0)</f>
        <v>1</v>
      </c>
      <c r="J109" s="16">
        <f>VLOOKUP($C109,eft_features_HC!$B$3:$W$2032,X_y!J$1,0)</f>
        <v>1</v>
      </c>
      <c r="K109" s="16">
        <f>VLOOKUP($C109,eft_features_HC!$B$3:$W$2032,X_y!K$1,0)</f>
        <v>2</v>
      </c>
      <c r="L109" s="16">
        <f>VLOOKUP($C109,eft_features_HC!$B$3:$W$2032,X_y!L$1,0)</f>
        <v>1</v>
      </c>
      <c r="M109" s="16">
        <f>VLOOKUP($C109,eft_features_HC!$B$3:$W$2032,X_y!M$1,0)</f>
        <v>1</v>
      </c>
      <c r="N109" s="16">
        <f>VLOOKUP($C109,eft_features_HC!$B$3:$W$2032,X_y!N$1,0)</f>
        <v>1</v>
      </c>
      <c r="O109" s="16">
        <f>VLOOKUP($C109,eft_features_HC!$B$3:$W$2032,X_y!O$1,0)</f>
        <v>1</v>
      </c>
      <c r="P109" s="16">
        <f>VLOOKUP($C109,eft_features_HC!$B$3:$W$2032,X_y!P$1,0)</f>
        <v>22</v>
      </c>
      <c r="Q109" s="16">
        <f>VLOOKUP($C109,eft_features_HC!$B$3:$W$2032,X_y!Q$1,0)</f>
        <v>1</v>
      </c>
      <c r="R109" s="16">
        <f>VLOOKUP($C109,eft_features_HC!$B$3:$W$2032,X_y!R$1,0)</f>
        <v>1</v>
      </c>
      <c r="S109" s="17">
        <f>VLOOKUP($C109,ret_features_HC_transpose!$B$3:$W$2032,X_y!S$1,0)</f>
        <v>1.4808232759229822E-2</v>
      </c>
      <c r="T109" s="17">
        <f>VLOOKUP($C109,ret_features_HC_transpose!$B$3:$W$2032,X_y!T$1,0)</f>
        <v>8.1767955340808607E-2</v>
      </c>
      <c r="U109" s="17">
        <f>VLOOKUP($C109,ret_features_HC_transpose!$B$3:$W$2032,X_y!U$1,0)</f>
        <v>0.11905075883927951</v>
      </c>
      <c r="V109" s="17">
        <f>VLOOKUP($C109,ret_features_HC_transpose!$B$3:$W$2032,X_y!V$1,0)</f>
        <v>0.28791574860848246</v>
      </c>
      <c r="W109" s="17">
        <f>VLOOKUP($C109,ret_features_HC_transpose!$B$3:$W$2032,X_y!W$1,0)</f>
        <v>0.44273677987296223</v>
      </c>
      <c r="X109" s="17">
        <f>VLOOKUP($C109,ret_features_HC_transpose!$B$3:$W$2032,X_y!X$1,0)</f>
        <v>0.46088247509765612</v>
      </c>
      <c r="Y109" s="18">
        <v>2.3366191070000002</v>
      </c>
      <c r="Z109" s="18">
        <v>0.20358798165931999</v>
      </c>
      <c r="AA109" s="18">
        <v>0.11166106681723401</v>
      </c>
      <c r="AB109" s="18">
        <v>0.49447539881138203</v>
      </c>
      <c r="AC109" s="18">
        <v>0.477600399017234</v>
      </c>
      <c r="AD109" s="18">
        <v>1.10675687384857</v>
      </c>
      <c r="AE109" s="18"/>
      <c r="AF109" s="19"/>
      <c r="AH109" s="27">
        <f>IF(VLOOKUP(C109,y_HC!$B$3:$G$581,6,0)&gt;$AH$1,1,0)</f>
        <v>0</v>
      </c>
      <c r="AI109">
        <f>VLOOKUP(C109,y_HC!$B$3:$G$581,6,0)</f>
        <v>1.7509119058708222E-2</v>
      </c>
      <c r="AL109" t="s">
        <v>105</v>
      </c>
      <c r="AM109">
        <v>17.09166184</v>
      </c>
      <c r="AN109">
        <v>2.3366191070000002</v>
      </c>
      <c r="AO109">
        <v>0.76832905600000001</v>
      </c>
      <c r="AP109">
        <v>0.322722061</v>
      </c>
      <c r="AQ109">
        <v>0.14358216700000001</v>
      </c>
    </row>
    <row r="110" spans="2:43">
      <c r="B110" t="str">
        <f>VLOOKUP(C110,eft_features_HC!$B$3:$C$2032,2,0)</f>
        <v>WisdomTree U.S. Total Dividend Fund</v>
      </c>
      <c r="C110" t="s">
        <v>106</v>
      </c>
      <c r="D110" s="15">
        <f>VLOOKUP($C110,eft_features_HC!$B$3:$W$2032,X_y!D$1,0)</f>
        <v>8</v>
      </c>
      <c r="E110" s="16">
        <f>VLOOKUP($C110,eft_features_HC!$B$3:$W$2032,X_y!E$1,0)</f>
        <v>0.27999999999999997</v>
      </c>
      <c r="F110" s="16">
        <f>VLOOKUP($C110,eft_features_HC!$B$3:$W$2032,X_y!F$1,0)</f>
        <v>598300000</v>
      </c>
      <c r="G110" s="16">
        <f>VLOOKUP($C110,eft_features_HC!$B$3:$W$2032,X_y!G$1,0)</f>
        <v>1</v>
      </c>
      <c r="H110" s="16">
        <f>VLOOKUP($C110,eft_features_HC!$B$3:$W$2032,X_y!H$1,0)</f>
        <v>5</v>
      </c>
      <c r="I110" s="16">
        <f>VLOOKUP($C110,eft_features_HC!$B$3:$W$2032,X_y!I$1,0)</f>
        <v>1</v>
      </c>
      <c r="J110" s="16">
        <f>VLOOKUP($C110,eft_features_HC!$B$3:$W$2032,X_y!J$1,0)</f>
        <v>1</v>
      </c>
      <c r="K110" s="16">
        <f>VLOOKUP($C110,eft_features_HC!$B$3:$W$2032,X_y!K$1,0)</f>
        <v>2</v>
      </c>
      <c r="L110" s="16">
        <f>VLOOKUP($C110,eft_features_HC!$B$3:$W$2032,X_y!L$1,0)</f>
        <v>1</v>
      </c>
      <c r="M110" s="16">
        <f>VLOOKUP($C110,eft_features_HC!$B$3:$W$2032,X_y!M$1,0)</f>
        <v>1</v>
      </c>
      <c r="N110" s="16">
        <f>VLOOKUP($C110,eft_features_HC!$B$3:$W$2032,X_y!N$1,0)</f>
        <v>1</v>
      </c>
      <c r="O110" s="16">
        <f>VLOOKUP($C110,eft_features_HC!$B$3:$W$2032,X_y!O$1,0)</f>
        <v>1</v>
      </c>
      <c r="P110" s="16">
        <f>VLOOKUP($C110,eft_features_HC!$B$3:$W$2032,X_y!P$1,0)</f>
        <v>7</v>
      </c>
      <c r="Q110" s="16">
        <f>VLOOKUP($C110,eft_features_HC!$B$3:$W$2032,X_y!Q$1,0)</f>
        <v>7</v>
      </c>
      <c r="R110" s="16">
        <f>VLOOKUP($C110,eft_features_HC!$B$3:$W$2032,X_y!R$1,0)</f>
        <v>1</v>
      </c>
      <c r="S110" s="17">
        <f>VLOOKUP($C110,ret_features_HC_transpose!$B$3:$W$2032,X_y!S$1,0)</f>
        <v>1.3916348937691891E-2</v>
      </c>
      <c r="T110" s="17">
        <f>VLOOKUP($C110,ret_features_HC_transpose!$B$3:$W$2032,X_y!T$1,0)</f>
        <v>7.6108027482121088E-2</v>
      </c>
      <c r="U110" s="17">
        <f>VLOOKUP($C110,ret_features_HC_transpose!$B$3:$W$2032,X_y!U$1,0)</f>
        <v>9.2510652403675175E-2</v>
      </c>
      <c r="V110" s="17">
        <f>VLOOKUP($C110,ret_features_HC_transpose!$B$3:$W$2032,X_y!V$1,0)</f>
        <v>0.20464402146589511</v>
      </c>
      <c r="W110" s="17">
        <f>VLOOKUP($C110,ret_features_HC_transpose!$B$3:$W$2032,X_y!W$1,0)</f>
        <v>0.34676767961851263</v>
      </c>
      <c r="X110" s="17">
        <f>VLOOKUP($C110,ret_features_HC_transpose!$B$3:$W$2032,X_y!X$1,0)</f>
        <v>0.43088645727263719</v>
      </c>
      <c r="Y110" s="18">
        <v>2.1165803780000001</v>
      </c>
      <c r="Z110" s="18">
        <v>0.13332741147102101</v>
      </c>
      <c r="AA110" s="18">
        <v>0.11572261325130299</v>
      </c>
      <c r="AB110" s="18">
        <v>0.70291877714068296</v>
      </c>
      <c r="AC110" s="18">
        <v>0.59478874830380801</v>
      </c>
      <c r="AD110" s="18">
        <v>1.20098365087611</v>
      </c>
      <c r="AE110" s="18"/>
      <c r="AF110" s="19"/>
      <c r="AH110" s="27">
        <f>IF(VLOOKUP(C110,y_HC!$B$3:$G$581,6,0)&gt;$AH$1,1,0)</f>
        <v>0</v>
      </c>
      <c r="AI110">
        <f>VLOOKUP(C110,y_HC!$B$3:$G$581,6,0)</f>
        <v>2.1263032645792768E-2</v>
      </c>
      <c r="AL110" t="s">
        <v>106</v>
      </c>
      <c r="AM110">
        <v>15.93903823</v>
      </c>
      <c r="AN110">
        <v>2.1165803780000001</v>
      </c>
      <c r="AO110">
        <v>0.85172957299999996</v>
      </c>
      <c r="AP110">
        <v>0.23991077099999999</v>
      </c>
      <c r="AQ110">
        <v>6.1424050000000001E-2</v>
      </c>
    </row>
    <row r="111" spans="2:43">
      <c r="B111" t="str">
        <f>VLOOKUP(C111,eft_features_HC!$B$3:$C$2032,2,0)</f>
        <v>WisdomTree International High Dividend Fund</v>
      </c>
      <c r="C111" t="s">
        <v>107</v>
      </c>
      <c r="D111" s="15">
        <f>VLOOKUP($C111,eft_features_HC!$B$3:$W$2032,X_y!D$1,0)</f>
        <v>8</v>
      </c>
      <c r="E111" s="16">
        <f>VLOOKUP($C111,eft_features_HC!$B$3:$W$2032,X_y!E$1,0)</f>
        <v>0.57999999999999996</v>
      </c>
      <c r="F111" s="16">
        <f>VLOOKUP($C111,eft_features_HC!$B$3:$W$2032,X_y!F$1,0)</f>
        <v>325720000</v>
      </c>
      <c r="G111" s="16">
        <f>VLOOKUP($C111,eft_features_HC!$B$3:$W$2032,X_y!G$1,0)</f>
        <v>1</v>
      </c>
      <c r="H111" s="16">
        <f>VLOOKUP($C111,eft_features_HC!$B$3:$W$2032,X_y!H$1,0)</f>
        <v>5</v>
      </c>
      <c r="I111" s="16">
        <f>VLOOKUP($C111,eft_features_HC!$B$3:$W$2032,X_y!I$1,0)</f>
        <v>2</v>
      </c>
      <c r="J111" s="16">
        <f>VLOOKUP($C111,eft_features_HC!$B$3:$W$2032,X_y!J$1,0)</f>
        <v>8</v>
      </c>
      <c r="K111" s="16">
        <f>VLOOKUP($C111,eft_features_HC!$B$3:$W$2032,X_y!K$1,0)</f>
        <v>10</v>
      </c>
      <c r="L111" s="16">
        <f>VLOOKUP($C111,eft_features_HC!$B$3:$W$2032,X_y!L$1,0)</f>
        <v>1</v>
      </c>
      <c r="M111" s="16">
        <f>VLOOKUP($C111,eft_features_HC!$B$3:$W$2032,X_y!M$1,0)</f>
        <v>1</v>
      </c>
      <c r="N111" s="16">
        <f>VLOOKUP($C111,eft_features_HC!$B$3:$W$2032,X_y!N$1,0)</f>
        <v>1</v>
      </c>
      <c r="O111" s="16">
        <f>VLOOKUP($C111,eft_features_HC!$B$3:$W$2032,X_y!O$1,0)</f>
        <v>1</v>
      </c>
      <c r="P111" s="16">
        <f>VLOOKUP($C111,eft_features_HC!$B$3:$W$2032,X_y!P$1,0)</f>
        <v>7</v>
      </c>
      <c r="Q111" s="16">
        <f>VLOOKUP($C111,eft_features_HC!$B$3:$W$2032,X_y!Q$1,0)</f>
        <v>7</v>
      </c>
      <c r="R111" s="16">
        <f>VLOOKUP($C111,eft_features_HC!$B$3:$W$2032,X_y!R$1,0)</f>
        <v>1</v>
      </c>
      <c r="S111" s="17">
        <f>VLOOKUP($C111,ret_features_HC_transpose!$B$3:$W$2032,X_y!S$1,0)</f>
        <v>6.4991323648115884E-3</v>
      </c>
      <c r="T111" s="17">
        <f>VLOOKUP($C111,ret_features_HC_transpose!$B$3:$W$2032,X_y!T$1,0)</f>
        <v>2.4521476914448614E-2</v>
      </c>
      <c r="U111" s="17">
        <f>VLOOKUP($C111,ret_features_HC_transpose!$B$3:$W$2032,X_y!U$1,0)</f>
        <v>0.16298280070924598</v>
      </c>
      <c r="V111" s="17">
        <f>VLOOKUP($C111,ret_features_HC_transpose!$B$3:$W$2032,X_y!V$1,0)</f>
        <v>0.13317072864059232</v>
      </c>
      <c r="W111" s="17">
        <f>VLOOKUP($C111,ret_features_HC_transpose!$B$3:$W$2032,X_y!W$1,0)</f>
        <v>0.28662420125316235</v>
      </c>
      <c r="X111" s="17">
        <f>VLOOKUP($C111,ret_features_HC_transpose!$B$3:$W$2032,X_y!X$1,0)</f>
        <v>0.1304136264243565</v>
      </c>
      <c r="Y111" s="18">
        <v>9.3074840650000006</v>
      </c>
      <c r="Z111" s="18">
        <v>0.34678392109579198</v>
      </c>
      <c r="AA111" s="18">
        <v>0.82516023739086097</v>
      </c>
      <c r="AB111" s="18">
        <v>0.490054556856513</v>
      </c>
      <c r="AC111" s="18">
        <v>1.86782434563736</v>
      </c>
      <c r="AD111" s="18">
        <v>3.2680900961054098</v>
      </c>
      <c r="AE111" s="18"/>
      <c r="AF111" s="19"/>
      <c r="AH111" s="27">
        <f>IF(VLOOKUP(C111,y_HC!$B$3:$G$581,6,0)&gt;$AH$1,1,0)</f>
        <v>0</v>
      </c>
      <c r="AI111">
        <f>VLOOKUP(C111,y_HC!$B$3:$G$581,6,0)</f>
        <v>3.3716098985010601E-2</v>
      </c>
      <c r="AL111" t="s">
        <v>107</v>
      </c>
      <c r="AM111">
        <v>9.4655132030000004</v>
      </c>
      <c r="AN111">
        <v>9.3074840650000006</v>
      </c>
      <c r="AO111">
        <v>3.0299521810000001</v>
      </c>
      <c r="AP111">
        <v>2.098312833</v>
      </c>
      <c r="AQ111">
        <v>0.92208139899999997</v>
      </c>
    </row>
    <row r="112" spans="2:43">
      <c r="B112" t="str">
        <f>VLOOKUP(C112,eft_features_HC!$B$3:$C$2032,2,0)</f>
        <v>WisdomTree U.S. Dividend ex-Financials Fund</v>
      </c>
      <c r="C112" t="s">
        <v>108</v>
      </c>
      <c r="D112" s="15">
        <f>VLOOKUP($C112,eft_features_HC!$B$3:$W$2032,X_y!D$1,0)</f>
        <v>8</v>
      </c>
      <c r="E112" s="16">
        <f>VLOOKUP($C112,eft_features_HC!$B$3:$W$2032,X_y!E$1,0)</f>
        <v>0.38</v>
      </c>
      <c r="F112" s="16">
        <f>VLOOKUP($C112,eft_features_HC!$B$3:$W$2032,X_y!F$1,0)</f>
        <v>873920000</v>
      </c>
      <c r="G112" s="16">
        <f>VLOOKUP($C112,eft_features_HC!$B$3:$W$2032,X_y!G$1,0)</f>
        <v>1</v>
      </c>
      <c r="H112" s="16">
        <f>VLOOKUP($C112,eft_features_HC!$B$3:$W$2032,X_y!H$1,0)</f>
        <v>5</v>
      </c>
      <c r="I112" s="16">
        <f>VLOOKUP($C112,eft_features_HC!$B$3:$W$2032,X_y!I$1,0)</f>
        <v>1</v>
      </c>
      <c r="J112" s="16">
        <f>VLOOKUP($C112,eft_features_HC!$B$3:$W$2032,X_y!J$1,0)</f>
        <v>1</v>
      </c>
      <c r="K112" s="16">
        <f>VLOOKUP($C112,eft_features_HC!$B$3:$W$2032,X_y!K$1,0)</f>
        <v>1</v>
      </c>
      <c r="L112" s="16">
        <f>VLOOKUP($C112,eft_features_HC!$B$3:$W$2032,X_y!L$1,0)</f>
        <v>1</v>
      </c>
      <c r="M112" s="16">
        <f>VLOOKUP($C112,eft_features_HC!$B$3:$W$2032,X_y!M$1,0)</f>
        <v>1</v>
      </c>
      <c r="N112" s="16">
        <f>VLOOKUP($C112,eft_features_HC!$B$3:$W$2032,X_y!N$1,0)</f>
        <v>1</v>
      </c>
      <c r="O112" s="16">
        <f>VLOOKUP($C112,eft_features_HC!$B$3:$W$2032,X_y!O$1,0)</f>
        <v>1</v>
      </c>
      <c r="P112" s="16">
        <f>VLOOKUP($C112,eft_features_HC!$B$3:$W$2032,X_y!P$1,0)</f>
        <v>7</v>
      </c>
      <c r="Q112" s="16">
        <f>VLOOKUP($C112,eft_features_HC!$B$3:$W$2032,X_y!Q$1,0)</f>
        <v>7</v>
      </c>
      <c r="R112" s="16">
        <f>VLOOKUP($C112,eft_features_HC!$B$3:$W$2032,X_y!R$1,0)</f>
        <v>1</v>
      </c>
      <c r="S112" s="17">
        <f>VLOOKUP($C112,ret_features_HC_transpose!$B$3:$W$2032,X_y!S$1,0)</f>
        <v>9.9509871230405444E-3</v>
      </c>
      <c r="T112" s="17">
        <f>VLOOKUP($C112,ret_features_HC_transpose!$B$3:$W$2032,X_y!T$1,0)</f>
        <v>6.8678297156245183E-2</v>
      </c>
      <c r="U112" s="17">
        <f>VLOOKUP($C112,ret_features_HC_transpose!$B$3:$W$2032,X_y!U$1,0)</f>
        <v>8.4529508705538436E-2</v>
      </c>
      <c r="V112" s="17">
        <f>VLOOKUP($C112,ret_features_HC_transpose!$B$3:$W$2032,X_y!V$1,0)</f>
        <v>0.19214586886795471</v>
      </c>
      <c r="W112" s="17">
        <f>VLOOKUP($C112,ret_features_HC_transpose!$B$3:$W$2032,X_y!W$1,0)</f>
        <v>0.30774265714977944</v>
      </c>
      <c r="X112" s="17">
        <f>VLOOKUP($C112,ret_features_HC_transpose!$B$3:$W$2032,X_y!X$1,0)</f>
        <v>0.41607663420869101</v>
      </c>
      <c r="Y112" s="18">
        <v>1.97538075</v>
      </c>
      <c r="Z112" s="18">
        <v>0.17472390631743401</v>
      </c>
      <c r="AA112" s="18">
        <v>0.19452827180521101</v>
      </c>
      <c r="AB112" s="18">
        <v>0.80885479109419001</v>
      </c>
      <c r="AC112" s="18">
        <v>0.59926374668136395</v>
      </c>
      <c r="AD112" s="18">
        <v>1.2382751156432901</v>
      </c>
      <c r="AE112" s="18"/>
      <c r="AF112" s="19"/>
      <c r="AH112" s="27">
        <f>IF(VLOOKUP(C112,y_HC!$B$3:$G$581,6,0)&gt;$AH$1,1,0)</f>
        <v>0</v>
      </c>
      <c r="AI112">
        <f>VLOOKUP(C112,y_HC!$B$3:$G$581,6,0)</f>
        <v>3.5919117981601245E-2</v>
      </c>
      <c r="AL112" t="s">
        <v>108</v>
      </c>
      <c r="AM112">
        <v>15.856784749999999</v>
      </c>
      <c r="AN112">
        <v>1.97538075</v>
      </c>
      <c r="AO112">
        <v>0.74413825600000005</v>
      </c>
      <c r="AP112">
        <v>0.25161566600000002</v>
      </c>
      <c r="AQ112">
        <v>4.9720106E-2</v>
      </c>
    </row>
    <row r="113" spans="2:43">
      <c r="B113" t="str">
        <f>VLOOKUP(C113,eft_features_HC!$B$3:$C$2032,2,0)</f>
        <v>DB Crude Oil Double Short ETN</v>
      </c>
      <c r="C113" t="s">
        <v>109</v>
      </c>
      <c r="D113" s="15">
        <f>VLOOKUP($C113,eft_features_HC!$B$3:$W$2032,X_y!D$1,0)</f>
        <v>11</v>
      </c>
      <c r="E113" s="16">
        <f>VLOOKUP($C113,eft_features_HC!$B$3:$W$2032,X_y!E$1,0)</f>
        <v>0.75</v>
      </c>
      <c r="F113" s="16">
        <f>VLOOKUP($C113,eft_features_HC!$B$3:$W$2032,X_y!F$1,0)</f>
        <v>41980000</v>
      </c>
      <c r="G113" s="16">
        <f>VLOOKUP($C113,eft_features_HC!$B$3:$W$2032,X_y!G$1,0)</f>
        <v>3</v>
      </c>
      <c r="H113" s="16">
        <f>VLOOKUP($C113,eft_features_HC!$B$3:$W$2032,X_y!H$1,0)</f>
        <v>16</v>
      </c>
      <c r="I113" s="16">
        <f>VLOOKUP($C113,eft_features_HC!$B$3:$W$2032,X_y!I$1,0)</f>
        <v>4</v>
      </c>
      <c r="J113" s="16">
        <f>VLOOKUP($C113,eft_features_HC!$B$3:$W$2032,X_y!J$1,0)</f>
        <v>11</v>
      </c>
      <c r="K113" s="16">
        <f>VLOOKUP($C113,eft_features_HC!$B$3:$W$2032,X_y!K$1,0)</f>
        <v>28</v>
      </c>
      <c r="L113" s="16">
        <f>VLOOKUP($C113,eft_features_HC!$B$3:$W$2032,X_y!L$1,0)</f>
        <v>20</v>
      </c>
      <c r="M113" s="16">
        <f>VLOOKUP($C113,eft_features_HC!$B$3:$W$2032,X_y!M$1,0)</f>
        <v>2</v>
      </c>
      <c r="N113" s="16">
        <f>VLOOKUP($C113,eft_features_HC!$B$3:$W$2032,X_y!N$1,0)</f>
        <v>1</v>
      </c>
      <c r="O113" s="16">
        <f>VLOOKUP($C113,eft_features_HC!$B$3:$W$2032,X_y!O$1,0)</f>
        <v>2</v>
      </c>
      <c r="P113" s="16">
        <f>VLOOKUP($C113,eft_features_HC!$B$3:$W$2032,X_y!P$1,0)</f>
        <v>6</v>
      </c>
      <c r="Q113" s="16">
        <f>VLOOKUP($C113,eft_features_HC!$B$3:$W$2032,X_y!Q$1,0)</f>
        <v>5</v>
      </c>
      <c r="R113" s="16">
        <f>VLOOKUP($C113,eft_features_HC!$B$3:$W$2032,X_y!R$1,0)</f>
        <v>1</v>
      </c>
      <c r="S113" s="17">
        <f>VLOOKUP($C113,ret_features_HC_transpose!$B$3:$W$2032,X_y!S$1,0)</f>
        <v>6.9156292318234724E-2</v>
      </c>
      <c r="T113" s="17">
        <f>VLOOKUP($C113,ret_features_HC_transpose!$B$3:$W$2032,X_y!T$1,0)</f>
        <v>0.17727687904089651</v>
      </c>
      <c r="U113" s="17">
        <f>VLOOKUP($C113,ret_features_HC_transpose!$B$3:$W$2032,X_y!U$1,0)</f>
        <v>0.10999425460664081</v>
      </c>
      <c r="V113" s="17">
        <f>VLOOKUP($C113,ret_features_HC_transpose!$B$3:$W$2032,X_y!V$1,0)</f>
        <v>-0.10965215576373666</v>
      </c>
      <c r="W113" s="17">
        <f>VLOOKUP($C113,ret_features_HC_transpose!$B$3:$W$2032,X_y!W$1,0)</f>
        <v>-8.9743630762869619E-3</v>
      </c>
      <c r="X113" s="17">
        <f>VLOOKUP($C113,ret_features_HC_transpose!$B$3:$W$2032,X_y!X$1,0)</f>
        <v>-0.27552531783716971</v>
      </c>
      <c r="Y113" s="18">
        <v>11.558036570000001</v>
      </c>
      <c r="Z113" s="18">
        <v>1.3106312508329401</v>
      </c>
      <c r="AA113" s="18">
        <v>2.1470185070436898</v>
      </c>
      <c r="AB113" s="18">
        <v>3.1956434419962698</v>
      </c>
      <c r="AC113" s="18">
        <v>4.5755071014262496</v>
      </c>
      <c r="AD113" s="18">
        <v>6.9181257807539103</v>
      </c>
      <c r="AE113" s="18"/>
      <c r="AF113" s="19"/>
      <c r="AH113" s="27">
        <f>IF(VLOOKUP(C113,y_HC!$B$3:$G$581,6,0)&gt;$AH$1,1,0)</f>
        <v>0</v>
      </c>
      <c r="AI113">
        <f>VLOOKUP(C113,y_HC!$B$3:$G$581,6,0)</f>
        <v>-0.17676584855288852</v>
      </c>
      <c r="AL113" t="s">
        <v>109</v>
      </c>
      <c r="AM113">
        <v>17.923189860000001</v>
      </c>
      <c r="AN113">
        <v>11.558036570000001</v>
      </c>
      <c r="AO113">
        <v>4.1777525300000002</v>
      </c>
      <c r="AP113">
        <v>2.1553148169999998</v>
      </c>
      <c r="AQ113">
        <v>0.83577392399999995</v>
      </c>
    </row>
    <row r="114" spans="2:43">
      <c r="B114" t="str">
        <f>VLOOKUP(C114,eft_features_HC!$B$3:$C$2032,2,0)</f>
        <v>iShares MSCI Chile Capped ETF</v>
      </c>
      <c r="C114" t="s">
        <v>110</v>
      </c>
      <c r="D114" s="15">
        <f>VLOOKUP($C114,eft_features_HC!$B$3:$W$2032,X_y!D$1,0)</f>
        <v>2</v>
      </c>
      <c r="E114" s="16">
        <f>VLOOKUP($C114,eft_features_HC!$B$3:$W$2032,X_y!E$1,0)</f>
        <v>0.64</v>
      </c>
      <c r="F114" s="16">
        <f>VLOOKUP($C114,eft_features_HC!$B$3:$W$2032,X_y!F$1,0)</f>
        <v>496970000</v>
      </c>
      <c r="G114" s="16">
        <f>VLOOKUP($C114,eft_features_HC!$B$3:$W$2032,X_y!G$1,0)</f>
        <v>1</v>
      </c>
      <c r="H114" s="16">
        <f>VLOOKUP($C114,eft_features_HC!$B$3:$W$2032,X_y!H$1,0)</f>
        <v>1</v>
      </c>
      <c r="I114" s="16">
        <f>VLOOKUP($C114,eft_features_HC!$B$3:$W$2032,X_y!I$1,0)</f>
        <v>8</v>
      </c>
      <c r="J114" s="16">
        <f>VLOOKUP($C114,eft_features_HC!$B$3:$W$2032,X_y!J$1,0)</f>
        <v>1</v>
      </c>
      <c r="K114" s="16">
        <f>VLOOKUP($C114,eft_features_HC!$B$3:$W$2032,X_y!K$1,0)</f>
        <v>2</v>
      </c>
      <c r="L114" s="16">
        <f>VLOOKUP($C114,eft_features_HC!$B$3:$W$2032,X_y!L$1,0)</f>
        <v>1</v>
      </c>
      <c r="M114" s="16">
        <f>VLOOKUP($C114,eft_features_HC!$B$3:$W$2032,X_y!M$1,0)</f>
        <v>1</v>
      </c>
      <c r="N114" s="16">
        <f>VLOOKUP($C114,eft_features_HC!$B$3:$W$2032,X_y!N$1,0)</f>
        <v>1</v>
      </c>
      <c r="O114" s="16">
        <f>VLOOKUP($C114,eft_features_HC!$B$3:$W$2032,X_y!O$1,0)</f>
        <v>1</v>
      </c>
      <c r="P114" s="16">
        <f>VLOOKUP($C114,eft_features_HC!$B$3:$W$2032,X_y!P$1,0)</f>
        <v>2</v>
      </c>
      <c r="Q114" s="16">
        <f>VLOOKUP($C114,eft_features_HC!$B$3:$W$2032,X_y!Q$1,0)</f>
        <v>1</v>
      </c>
      <c r="R114" s="16">
        <f>VLOOKUP($C114,eft_features_HC!$B$3:$W$2032,X_y!R$1,0)</f>
        <v>1</v>
      </c>
      <c r="S114" s="17">
        <f>VLOOKUP($C114,ret_features_HC_transpose!$B$3:$W$2032,X_y!S$1,0)</f>
        <v>-1.262032110007949E-2</v>
      </c>
      <c r="T114" s="17">
        <f>VLOOKUP($C114,ret_features_HC_transpose!$B$3:$W$2032,X_y!T$1,0)</f>
        <v>-0.10801932426477234</v>
      </c>
      <c r="U114" s="17">
        <f>VLOOKUP($C114,ret_features_HC_transpose!$B$3:$W$2032,X_y!U$1,0)</f>
        <v>-8.9187056905035589E-2</v>
      </c>
      <c r="V114" s="17">
        <f>VLOOKUP($C114,ret_features_HC_transpose!$B$3:$W$2032,X_y!V$1,0)</f>
        <v>-0.28666357594468517</v>
      </c>
      <c r="W114" s="17">
        <f>VLOOKUP($C114,ret_features_HC_transpose!$B$3:$W$2032,X_y!W$1,0)</f>
        <v>-0.22000676054874757</v>
      </c>
      <c r="X114" s="17">
        <f>VLOOKUP($C114,ret_features_HC_transpose!$B$3:$W$2032,X_y!X$1,0)</f>
        <v>-0.42010050146086142</v>
      </c>
      <c r="Y114" s="18">
        <v>5.0344416049999996</v>
      </c>
      <c r="Z114" s="18">
        <v>0.49032654445988</v>
      </c>
      <c r="AA114" s="18">
        <v>0.13841441616585201</v>
      </c>
      <c r="AB114" s="18">
        <v>1.4633246647765901</v>
      </c>
      <c r="AC114" s="18">
        <v>0.63354870434472998</v>
      </c>
      <c r="AD114" s="18">
        <v>2.1529769715929499</v>
      </c>
      <c r="AE114" s="18"/>
      <c r="AF114" s="19"/>
      <c r="AH114" s="27">
        <f>IF(VLOOKUP(C114,y_HC!$B$3:$G$581,6,0)&gt;$AH$1,1,0)</f>
        <v>0</v>
      </c>
      <c r="AI114">
        <f>VLOOKUP(C114,y_HC!$B$3:$G$581,6,0)</f>
        <v>1.0831888042612037E-2</v>
      </c>
      <c r="AL114" t="s">
        <v>110</v>
      </c>
      <c r="AM114">
        <v>13.66906552</v>
      </c>
      <c r="AN114">
        <v>5.0344416049999996</v>
      </c>
      <c r="AO114">
        <v>2.1400572649999998</v>
      </c>
      <c r="AP114">
        <v>0.69670125699999996</v>
      </c>
      <c r="AQ114">
        <v>0.22307914700000001</v>
      </c>
    </row>
    <row r="115" spans="2:43">
      <c r="B115" t="str">
        <f>VLOOKUP(C115,eft_features_HC!$B$3:$C$2032,2,0)</f>
        <v>Direxion Daily MSCI Emerging Markets Bull 3x Shares</v>
      </c>
      <c r="C115" t="s">
        <v>111</v>
      </c>
      <c r="D115" s="15">
        <f>VLOOKUP($C115,eft_features_HC!$B$3:$W$2032,X_y!D$1,0)</f>
        <v>21</v>
      </c>
      <c r="E115" s="16">
        <f>VLOOKUP($C115,eft_features_HC!$B$3:$W$2032,X_y!E$1,0)</f>
        <v>1.1499999999999999</v>
      </c>
      <c r="F115" s="16">
        <f>VLOOKUP($C115,eft_features_HC!$B$3:$W$2032,X_y!F$1,0)</f>
        <v>243880000</v>
      </c>
      <c r="G115" s="16">
        <f>VLOOKUP($C115,eft_features_HC!$B$3:$W$2032,X_y!G$1,0)</f>
        <v>1</v>
      </c>
      <c r="H115" s="16">
        <f>VLOOKUP($C115,eft_features_HC!$B$3:$W$2032,X_y!H$1,0)</f>
        <v>1</v>
      </c>
      <c r="I115" s="16">
        <f>VLOOKUP($C115,eft_features_HC!$B$3:$W$2032,X_y!I$1,0)</f>
        <v>3</v>
      </c>
      <c r="J115" s="16">
        <f>VLOOKUP($C115,eft_features_HC!$B$3:$W$2032,X_y!J$1,0)</f>
        <v>1</v>
      </c>
      <c r="K115" s="16">
        <f>VLOOKUP($C115,eft_features_HC!$B$3:$W$2032,X_y!K$1,0)</f>
        <v>2</v>
      </c>
      <c r="L115" s="16">
        <f>VLOOKUP($C115,eft_features_HC!$B$3:$W$2032,X_y!L$1,0)</f>
        <v>1</v>
      </c>
      <c r="M115" s="16">
        <f>VLOOKUP($C115,eft_features_HC!$B$3:$W$2032,X_y!M$1,0)</f>
        <v>1</v>
      </c>
      <c r="N115" s="16">
        <f>VLOOKUP($C115,eft_features_HC!$B$3:$W$2032,X_y!N$1,0)</f>
        <v>2</v>
      </c>
      <c r="O115" s="16">
        <f>VLOOKUP($C115,eft_features_HC!$B$3:$W$2032,X_y!O$1,0)</f>
        <v>1</v>
      </c>
      <c r="P115" s="16">
        <f>VLOOKUP($C115,eft_features_HC!$B$3:$W$2032,X_y!P$1,0)</f>
        <v>2</v>
      </c>
      <c r="Q115" s="16">
        <f>VLOOKUP($C115,eft_features_HC!$B$3:$W$2032,X_y!Q$1,0)</f>
        <v>1</v>
      </c>
      <c r="R115" s="16">
        <f>VLOOKUP($C115,eft_features_HC!$B$3:$W$2032,X_y!R$1,0)</f>
        <v>1</v>
      </c>
      <c r="S115" s="17">
        <f>VLOOKUP($C115,ret_features_HC_transpose!$B$3:$W$2032,X_y!S$1,0)</f>
        <v>-0.11271067426247794</v>
      </c>
      <c r="T115" s="17">
        <f>VLOOKUP($C115,ret_features_HC_transpose!$B$3:$W$2032,X_y!T$1,0)</f>
        <v>-0.13783691529767284</v>
      </c>
      <c r="U115" s="17">
        <f>VLOOKUP($C115,ret_features_HC_transpose!$B$3:$W$2032,X_y!U$1,0)</f>
        <v>0.18694222707647845</v>
      </c>
      <c r="V115" s="17">
        <f>VLOOKUP($C115,ret_features_HC_transpose!$B$3:$W$2032,X_y!V$1,0)</f>
        <v>-0.33604834441218778</v>
      </c>
      <c r="W115" s="17">
        <f>VLOOKUP($C115,ret_features_HC_transpose!$B$3:$W$2032,X_y!W$1,0)</f>
        <v>-5.3794908484915416E-3</v>
      </c>
      <c r="X115" s="17">
        <f>VLOOKUP($C115,ret_features_HC_transpose!$B$3:$W$2032,X_y!X$1,0)</f>
        <v>-0.63297022407837489</v>
      </c>
      <c r="Y115" s="18">
        <v>6.5704624249999997</v>
      </c>
      <c r="Z115" s="18">
        <v>0.68996194587230197</v>
      </c>
      <c r="AA115" s="18">
        <v>0.99036298629090103</v>
      </c>
      <c r="AB115" s="18">
        <v>2.4024089515895799</v>
      </c>
      <c r="AC115" s="18">
        <v>5.1884867592418003</v>
      </c>
      <c r="AD115" s="18">
        <v>15.369970052591199</v>
      </c>
      <c r="AE115" s="18"/>
      <c r="AF115" s="19"/>
      <c r="AH115" s="27">
        <f>IF(VLOOKUP(C115,y_HC!$B$3:$G$581,6,0)&gt;$AH$1,1,0)</f>
        <v>1</v>
      </c>
      <c r="AI115">
        <f>VLOOKUP(C115,y_HC!$B$3:$G$581,6,0)</f>
        <v>6.6976652409618698E-2</v>
      </c>
      <c r="AL115" t="s">
        <v>111</v>
      </c>
      <c r="AM115">
        <v>29.242001259999999</v>
      </c>
      <c r="AN115">
        <v>6.5704624249999997</v>
      </c>
      <c r="AO115">
        <v>4.4163041160000001</v>
      </c>
      <c r="AP115">
        <v>3.0810248109999998</v>
      </c>
      <c r="AQ115">
        <v>1.56838067</v>
      </c>
    </row>
    <row r="116" spans="2:43">
      <c r="B116" t="str">
        <f>VLOOKUP(C116,eft_features_HC!$B$3:$C$2032,2,0)</f>
        <v>Vanguard Extended Duration Treasury ETF</v>
      </c>
      <c r="C116" t="s">
        <v>112</v>
      </c>
      <c r="D116" s="15">
        <f>VLOOKUP($C116,eft_features_HC!$B$3:$W$2032,X_y!D$1,0)</f>
        <v>3</v>
      </c>
      <c r="E116" s="16">
        <f>VLOOKUP($C116,eft_features_HC!$B$3:$W$2032,X_y!E$1,0)</f>
        <v>6.9999999999999993E-2</v>
      </c>
      <c r="F116" s="16">
        <f>VLOOKUP($C116,eft_features_HC!$B$3:$W$2032,X_y!F$1,0)</f>
        <v>616660000</v>
      </c>
      <c r="G116" s="16">
        <f>VLOOKUP($C116,eft_features_HC!$B$3:$W$2032,X_y!G$1,0)</f>
        <v>2</v>
      </c>
      <c r="H116" s="16">
        <f>VLOOKUP($C116,eft_features_HC!$B$3:$W$2032,X_y!H$1,0)</f>
        <v>1</v>
      </c>
      <c r="I116" s="16">
        <f>VLOOKUP($C116,eft_features_HC!$B$3:$W$2032,X_y!I$1,0)</f>
        <v>1</v>
      </c>
      <c r="J116" s="16">
        <f>VLOOKUP($C116,eft_features_HC!$B$3:$W$2032,X_y!J$1,0)</f>
        <v>6</v>
      </c>
      <c r="K116" s="16">
        <f>VLOOKUP($C116,eft_features_HC!$B$3:$W$2032,X_y!K$1,0)</f>
        <v>18</v>
      </c>
      <c r="L116" s="16">
        <f>VLOOKUP($C116,eft_features_HC!$B$3:$W$2032,X_y!L$1,0)</f>
        <v>9</v>
      </c>
      <c r="M116" s="16">
        <f>VLOOKUP($C116,eft_features_HC!$B$3:$W$2032,X_y!M$1,0)</f>
        <v>1</v>
      </c>
      <c r="N116" s="16">
        <f>VLOOKUP($C116,eft_features_HC!$B$3:$W$2032,X_y!N$1,0)</f>
        <v>1</v>
      </c>
      <c r="O116" s="16">
        <f>VLOOKUP($C116,eft_features_HC!$B$3:$W$2032,X_y!O$1,0)</f>
        <v>1</v>
      </c>
      <c r="P116" s="16">
        <f>VLOOKUP($C116,eft_features_HC!$B$3:$W$2032,X_y!P$1,0)</f>
        <v>4</v>
      </c>
      <c r="Q116" s="16">
        <f>VLOOKUP($C116,eft_features_HC!$B$3:$W$2032,X_y!Q$1,0)</f>
        <v>3</v>
      </c>
      <c r="R116" s="16">
        <f>VLOOKUP($C116,eft_features_HC!$B$3:$W$2032,X_y!R$1,0)</f>
        <v>1</v>
      </c>
      <c r="S116" s="17">
        <f>VLOOKUP($C116,ret_features_HC_transpose!$B$3:$W$2032,X_y!S$1,0)</f>
        <v>-2.3992112380506359E-2</v>
      </c>
      <c r="T116" s="17">
        <f>VLOOKUP($C116,ret_features_HC_transpose!$B$3:$W$2032,X_y!T$1,0)</f>
        <v>-5.6349963702459815E-2</v>
      </c>
      <c r="U116" s="17">
        <f>VLOOKUP($C116,ret_features_HC_transpose!$B$3:$W$2032,X_y!U$1,0)</f>
        <v>-7.1756781024690186E-2</v>
      </c>
      <c r="V116" s="17">
        <f>VLOOKUP($C116,ret_features_HC_transpose!$B$3:$W$2032,X_y!V$1,0)</f>
        <v>-0.2014162823172343</v>
      </c>
      <c r="W116" s="17">
        <f>VLOOKUP($C116,ret_features_HC_transpose!$B$3:$W$2032,X_y!W$1,0)</f>
        <v>-0.24519189055906887</v>
      </c>
      <c r="X116" s="17">
        <f>VLOOKUP($C116,ret_features_HC_transpose!$B$3:$W$2032,X_y!X$1,0)</f>
        <v>7.5966197845177108E-2</v>
      </c>
      <c r="Y116" s="18">
        <v>5.3569427840000001</v>
      </c>
      <c r="Z116" s="18">
        <v>3.8147658187575599E-3</v>
      </c>
      <c r="AA116" s="18">
        <v>9.2982955522084298E-2</v>
      </c>
      <c r="AB116" s="18">
        <v>0.92278879358837995</v>
      </c>
      <c r="AC116" s="18">
        <v>0.74080111928100201</v>
      </c>
      <c r="AD116" s="18">
        <v>1.98093934670084</v>
      </c>
      <c r="AE116" s="18"/>
      <c r="AF116" s="19"/>
      <c r="AH116" s="27">
        <f>IF(VLOOKUP(C116,y_HC!$B$3:$G$581,6,0)&gt;$AH$1,1,0)</f>
        <v>1</v>
      </c>
      <c r="AI116">
        <f>VLOOKUP(C116,y_HC!$B$3:$G$581,6,0)</f>
        <v>0.1288026158284471</v>
      </c>
      <c r="AL116" t="s">
        <v>112</v>
      </c>
      <c r="AM116">
        <v>16.680554269999998</v>
      </c>
      <c r="AN116">
        <v>5.3569427840000001</v>
      </c>
      <c r="AO116">
        <v>1.9676689060000001</v>
      </c>
      <c r="AP116">
        <v>1.0239389409999999</v>
      </c>
      <c r="AQ116">
        <v>0.42522008700000002</v>
      </c>
    </row>
    <row r="117" spans="2:43">
      <c r="B117" t="str">
        <f>VLOOKUP(C117,eft_features_HC!$B$3:$C$2032,2,0)</f>
        <v>Direxion Daily MSCI Emerging Markets Bear 3X Shares</v>
      </c>
      <c r="C117" t="s">
        <v>113</v>
      </c>
      <c r="D117" s="15">
        <f>VLOOKUP($C117,eft_features_HC!$B$3:$W$2032,X_y!D$1,0)</f>
        <v>21</v>
      </c>
      <c r="E117" s="16">
        <f>VLOOKUP($C117,eft_features_HC!$B$3:$W$2032,X_y!E$1,0)</f>
        <v>1.1100000000000001</v>
      </c>
      <c r="F117" s="16">
        <f>VLOOKUP($C117,eft_features_HC!$B$3:$W$2032,X_y!F$1,0)</f>
        <v>101380000</v>
      </c>
      <c r="G117" s="16">
        <f>VLOOKUP($C117,eft_features_HC!$B$3:$W$2032,X_y!G$1,0)</f>
        <v>1</v>
      </c>
      <c r="H117" s="16">
        <f>VLOOKUP($C117,eft_features_HC!$B$3:$W$2032,X_y!H$1,0)</f>
        <v>1</v>
      </c>
      <c r="I117" s="16">
        <f>VLOOKUP($C117,eft_features_HC!$B$3:$W$2032,X_y!I$1,0)</f>
        <v>3</v>
      </c>
      <c r="J117" s="16">
        <f>VLOOKUP($C117,eft_features_HC!$B$3:$W$2032,X_y!J$1,0)</f>
        <v>1</v>
      </c>
      <c r="K117" s="16">
        <f>VLOOKUP($C117,eft_features_HC!$B$3:$W$2032,X_y!K$1,0)</f>
        <v>2</v>
      </c>
      <c r="L117" s="16">
        <f>VLOOKUP($C117,eft_features_HC!$B$3:$W$2032,X_y!L$1,0)</f>
        <v>1</v>
      </c>
      <c r="M117" s="16">
        <f>VLOOKUP($C117,eft_features_HC!$B$3:$W$2032,X_y!M$1,0)</f>
        <v>2</v>
      </c>
      <c r="N117" s="16">
        <f>VLOOKUP($C117,eft_features_HC!$B$3:$W$2032,X_y!N$1,0)</f>
        <v>1</v>
      </c>
      <c r="O117" s="16">
        <f>VLOOKUP($C117,eft_features_HC!$B$3:$W$2032,X_y!O$1,0)</f>
        <v>1</v>
      </c>
      <c r="P117" s="16">
        <f>VLOOKUP($C117,eft_features_HC!$B$3:$W$2032,X_y!P$1,0)</f>
        <v>2</v>
      </c>
      <c r="Q117" s="16">
        <f>VLOOKUP($C117,eft_features_HC!$B$3:$W$2032,X_y!Q$1,0)</f>
        <v>1</v>
      </c>
      <c r="R117" s="16">
        <f>VLOOKUP($C117,eft_features_HC!$B$3:$W$2032,X_y!R$1,0)</f>
        <v>1</v>
      </c>
      <c r="S117" s="17">
        <f>VLOOKUP($C117,ret_features_HC_transpose!$B$3:$W$2032,X_y!S$1,0)</f>
        <v>9.044368476244613E-2</v>
      </c>
      <c r="T117" s="17">
        <f>VLOOKUP($C117,ret_features_HC_transpose!$B$3:$W$2032,X_y!T$1,0)</f>
        <v>6.550738388665267E-2</v>
      </c>
      <c r="U117" s="17">
        <f>VLOOKUP($C117,ret_features_HC_transpose!$B$3:$W$2032,X_y!U$1,0)</f>
        <v>-0.31845192853818105</v>
      </c>
      <c r="V117" s="17">
        <f>VLOOKUP($C117,ret_features_HC_transpose!$B$3:$W$2032,X_y!V$1,0)</f>
        <v>4.1443536451767349E-2</v>
      </c>
      <c r="W117" s="17">
        <f>VLOOKUP($C117,ret_features_HC_transpose!$B$3:$W$2032,X_y!W$1,0)</f>
        <v>-0.53162303752077211</v>
      </c>
      <c r="X117" s="17">
        <f>VLOOKUP($C117,ret_features_HC_transpose!$B$3:$W$2032,X_y!X$1,0)</f>
        <v>-0.5590931512832229</v>
      </c>
      <c r="Y117" s="18">
        <v>8.3642156090000004</v>
      </c>
      <c r="Z117" s="18">
        <v>1.2579388032986001</v>
      </c>
      <c r="AA117" s="18">
        <v>2.4771585046364701</v>
      </c>
      <c r="AB117" s="18">
        <v>1.15232151800329</v>
      </c>
      <c r="AC117" s="18">
        <v>3.34543226358773</v>
      </c>
      <c r="AD117" s="18">
        <v>8.9704528656006399</v>
      </c>
      <c r="AE117" s="18"/>
      <c r="AF117" s="19"/>
      <c r="AH117" s="27">
        <f>IF(VLOOKUP(C117,y_HC!$B$3:$G$581,6,0)&gt;$AH$1,1,0)</f>
        <v>0</v>
      </c>
      <c r="AI117">
        <f>VLOOKUP(C117,y_HC!$B$3:$G$581,6,0)</f>
        <v>-0.15191146808663558</v>
      </c>
      <c r="AL117" t="s">
        <v>113</v>
      </c>
      <c r="AM117">
        <v>20.294801249999999</v>
      </c>
      <c r="AN117">
        <v>8.3642156090000004</v>
      </c>
      <c r="AO117">
        <v>2.117417208</v>
      </c>
      <c r="AP117">
        <v>1.1344203399999999</v>
      </c>
      <c r="AQ117">
        <v>0.684673266</v>
      </c>
    </row>
    <row r="118" spans="2:43">
      <c r="B118" t="str">
        <f>VLOOKUP(C118,eft_features_HC!$B$3:$C$2032,2,0)</f>
        <v>Guggenheim BRIC ETF</v>
      </c>
      <c r="C118" t="s">
        <v>114</v>
      </c>
      <c r="D118" s="15">
        <f>VLOOKUP($C118,eft_features_HC!$B$3:$W$2032,X_y!D$1,0)</f>
        <v>5</v>
      </c>
      <c r="E118" s="16">
        <f>VLOOKUP($C118,eft_features_HC!$B$3:$W$2032,X_y!E$1,0)</f>
        <v>0.64</v>
      </c>
      <c r="F118" s="16">
        <f>VLOOKUP($C118,eft_features_HC!$B$3:$W$2032,X_y!F$1,0)</f>
        <v>89370000</v>
      </c>
      <c r="G118" s="16">
        <f>VLOOKUP($C118,eft_features_HC!$B$3:$W$2032,X_y!G$1,0)</f>
        <v>1</v>
      </c>
      <c r="H118" s="16">
        <f>VLOOKUP($C118,eft_features_HC!$B$3:$W$2032,X_y!H$1,0)</f>
        <v>27</v>
      </c>
      <c r="I118" s="16">
        <f>VLOOKUP($C118,eft_features_HC!$B$3:$W$2032,X_y!I$1,0)</f>
        <v>3</v>
      </c>
      <c r="J118" s="16">
        <f>VLOOKUP($C118,eft_features_HC!$B$3:$W$2032,X_y!J$1,0)</f>
        <v>1</v>
      </c>
      <c r="K118" s="16">
        <f>VLOOKUP($C118,eft_features_HC!$B$3:$W$2032,X_y!K$1,0)</f>
        <v>2</v>
      </c>
      <c r="L118" s="16">
        <f>VLOOKUP($C118,eft_features_HC!$B$3:$W$2032,X_y!L$1,0)</f>
        <v>1</v>
      </c>
      <c r="M118" s="16">
        <f>VLOOKUP($C118,eft_features_HC!$B$3:$W$2032,X_y!M$1,0)</f>
        <v>1</v>
      </c>
      <c r="N118" s="16">
        <f>VLOOKUP($C118,eft_features_HC!$B$3:$W$2032,X_y!N$1,0)</f>
        <v>1</v>
      </c>
      <c r="O118" s="16">
        <f>VLOOKUP($C118,eft_features_HC!$B$3:$W$2032,X_y!O$1,0)</f>
        <v>1</v>
      </c>
      <c r="P118" s="16">
        <f>VLOOKUP($C118,eft_features_HC!$B$3:$W$2032,X_y!P$1,0)</f>
        <v>24</v>
      </c>
      <c r="Q118" s="16">
        <f>VLOOKUP($C118,eft_features_HC!$B$3:$W$2032,X_y!Q$1,0)</f>
        <v>1</v>
      </c>
      <c r="R118" s="16">
        <f>VLOOKUP($C118,eft_features_HC!$B$3:$W$2032,X_y!R$1,0)</f>
        <v>1</v>
      </c>
      <c r="S118" s="17">
        <f>VLOOKUP($C118,ret_features_HC_transpose!$B$3:$W$2032,X_y!S$1,0)</f>
        <v>-4.9858357321320268E-2</v>
      </c>
      <c r="T118" s="17">
        <f>VLOOKUP($C118,ret_features_HC_transpose!$B$3:$W$2032,X_y!T$1,0)</f>
        <v>-6.9367368971792742E-2</v>
      </c>
      <c r="U118" s="17">
        <f>VLOOKUP($C118,ret_features_HC_transpose!$B$3:$W$2032,X_y!U$1,0)</f>
        <v>0.12759963038037281</v>
      </c>
      <c r="V118" s="17">
        <f>VLOOKUP($C118,ret_features_HC_transpose!$B$3:$W$2032,X_y!V$1,0)</f>
        <v>-9.031733365889727E-2</v>
      </c>
      <c r="W118" s="17">
        <f>VLOOKUP($C118,ret_features_HC_transpose!$B$3:$W$2032,X_y!W$1,0)</f>
        <v>-6.8592062179917423E-2</v>
      </c>
      <c r="X118" s="17">
        <f>VLOOKUP($C118,ret_features_HC_transpose!$B$3:$W$2032,X_y!X$1,0)</f>
        <v>-0.27308192659872832</v>
      </c>
      <c r="Y118" s="18">
        <v>4.0697631789999997</v>
      </c>
      <c r="Z118" s="18">
        <v>1.00382025258514E-3</v>
      </c>
      <c r="AA118" s="18">
        <v>0.14086129624737501</v>
      </c>
      <c r="AB118" s="18">
        <v>0.20053663041082201</v>
      </c>
      <c r="AC118" s="18">
        <v>4.5594196394250899</v>
      </c>
      <c r="AD118" s="18">
        <v>3.2819972505981201</v>
      </c>
      <c r="AE118" s="18"/>
      <c r="AF118" s="19"/>
      <c r="AH118" s="27">
        <f>IF(VLOOKUP(C118,y_HC!$B$3:$G$581,6,0)&gt;$AH$1,1,0)</f>
        <v>0</v>
      </c>
      <c r="AI118">
        <f>VLOOKUP(C118,y_HC!$B$3:$G$581,6,0)</f>
        <v>-2.5268335311480122E-2</v>
      </c>
      <c r="AL118" t="s">
        <v>114</v>
      </c>
      <c r="AM118">
        <v>11.43536065</v>
      </c>
      <c r="AN118">
        <v>4.0697631789999997</v>
      </c>
      <c r="AO118">
        <v>1.9767004720000001</v>
      </c>
      <c r="AP118">
        <v>0.83685860599999995</v>
      </c>
      <c r="AQ118">
        <v>0.49229793700000002</v>
      </c>
    </row>
    <row r="119" spans="2:43">
      <c r="B119" t="str">
        <f>VLOOKUP(C119,eft_features_HC!$B$3:$C$2032,2,0)</f>
        <v>iShares MSCI Emerging Markets ETF</v>
      </c>
      <c r="C119" t="s">
        <v>115</v>
      </c>
      <c r="D119" s="15">
        <f>VLOOKUP($C119,eft_features_HC!$B$3:$W$2032,X_y!D$1,0)</f>
        <v>2</v>
      </c>
      <c r="E119" s="16">
        <f>VLOOKUP($C119,eft_features_HC!$B$3:$W$2032,X_y!E$1,0)</f>
        <v>0.70000000000000007</v>
      </c>
      <c r="F119" s="16">
        <f>VLOOKUP($C119,eft_features_HC!$B$3:$W$2032,X_y!F$1,0)</f>
        <v>36440000000</v>
      </c>
      <c r="G119" s="16">
        <f>VLOOKUP($C119,eft_features_HC!$B$3:$W$2032,X_y!G$1,0)</f>
        <v>1</v>
      </c>
      <c r="H119" s="16">
        <f>VLOOKUP($C119,eft_features_HC!$B$3:$W$2032,X_y!H$1,0)</f>
        <v>1</v>
      </c>
      <c r="I119" s="16">
        <f>VLOOKUP($C119,eft_features_HC!$B$3:$W$2032,X_y!I$1,0)</f>
        <v>3</v>
      </c>
      <c r="J119" s="16">
        <f>VLOOKUP($C119,eft_features_HC!$B$3:$W$2032,X_y!J$1,0)</f>
        <v>1</v>
      </c>
      <c r="K119" s="16">
        <f>VLOOKUP($C119,eft_features_HC!$B$3:$W$2032,X_y!K$1,0)</f>
        <v>2</v>
      </c>
      <c r="L119" s="16">
        <f>VLOOKUP($C119,eft_features_HC!$B$3:$W$2032,X_y!L$1,0)</f>
        <v>1</v>
      </c>
      <c r="M119" s="16">
        <f>VLOOKUP($C119,eft_features_HC!$B$3:$W$2032,X_y!M$1,0)</f>
        <v>1</v>
      </c>
      <c r="N119" s="16">
        <f>VLOOKUP($C119,eft_features_HC!$B$3:$W$2032,X_y!N$1,0)</f>
        <v>1</v>
      </c>
      <c r="O119" s="16">
        <f>VLOOKUP($C119,eft_features_HC!$B$3:$W$2032,X_y!O$1,0)</f>
        <v>1</v>
      </c>
      <c r="P119" s="16">
        <f>VLOOKUP($C119,eft_features_HC!$B$3:$W$2032,X_y!P$1,0)</f>
        <v>2</v>
      </c>
      <c r="Q119" s="16">
        <f>VLOOKUP($C119,eft_features_HC!$B$3:$W$2032,X_y!Q$1,0)</f>
        <v>1</v>
      </c>
      <c r="R119" s="16">
        <f>VLOOKUP($C119,eft_features_HC!$B$3:$W$2032,X_y!R$1,0)</f>
        <v>1</v>
      </c>
      <c r="S119" s="17">
        <f>VLOOKUP($C119,ret_features_HC_transpose!$B$3:$W$2032,X_y!S$1,0)</f>
        <v>-4.3395326403215306E-2</v>
      </c>
      <c r="T119" s="17">
        <f>VLOOKUP($C119,ret_features_HC_transpose!$B$3:$W$2032,X_y!T$1,0)</f>
        <v>-4.725718196347517E-2</v>
      </c>
      <c r="U119" s="17">
        <f>VLOOKUP($C119,ret_features_HC_transpose!$B$3:$W$2032,X_y!U$1,0)</f>
        <v>7.4450994381806579E-2</v>
      </c>
      <c r="V119" s="17">
        <f>VLOOKUP($C119,ret_features_HC_transpose!$B$3:$W$2032,X_y!V$1,0)</f>
        <v>-0.10824627434693279</v>
      </c>
      <c r="W119" s="17">
        <f>VLOOKUP($C119,ret_features_HC_transpose!$B$3:$W$2032,X_y!W$1,0)</f>
        <v>4.9574883471575237E-2</v>
      </c>
      <c r="X119" s="17">
        <f>VLOOKUP($C119,ret_features_HC_transpose!$B$3:$W$2032,X_y!X$1,0)</f>
        <v>-0.15788590281423354</v>
      </c>
      <c r="Y119" s="18">
        <v>4.5156165120000002</v>
      </c>
      <c r="Z119" s="18">
        <v>0.21978740691659299</v>
      </c>
      <c r="AA119" s="18">
        <v>0.38477690285595401</v>
      </c>
      <c r="AB119" s="18">
        <v>0.59856673716392705</v>
      </c>
      <c r="AC119" s="18">
        <v>2.7136036809556701</v>
      </c>
      <c r="AD119" s="18">
        <v>4.97530926374926</v>
      </c>
      <c r="AE119" s="18"/>
      <c r="AF119" s="19"/>
      <c r="AH119" s="27">
        <f>IF(VLOOKUP(C119,y_HC!$B$3:$G$581,6,0)&gt;$AH$1,1,0)</f>
        <v>0</v>
      </c>
      <c r="AI119">
        <f>VLOOKUP(C119,y_HC!$B$3:$G$581,6,0)</f>
        <v>3.4147557898577985E-2</v>
      </c>
      <c r="AL119" t="s">
        <v>115</v>
      </c>
      <c r="AM119">
        <v>9.143243987</v>
      </c>
      <c r="AN119">
        <v>4.5156165120000002</v>
      </c>
      <c r="AO119">
        <v>3.1702725809999999</v>
      </c>
      <c r="AP119">
        <v>2.0507282440000001</v>
      </c>
      <c r="AQ119">
        <v>1.2812494619999999</v>
      </c>
    </row>
    <row r="120" spans="2:43">
      <c r="B120" t="str">
        <f>VLOOKUP(C120,eft_features_HC!$B$3:$C$2032,2,0)</f>
        <v>WisdomTree U.S. SmallCap Earnings Fund</v>
      </c>
      <c r="C120" t="s">
        <v>116</v>
      </c>
      <c r="D120" s="15">
        <f>VLOOKUP($C120,eft_features_HC!$B$3:$W$2032,X_y!D$1,0)</f>
        <v>8</v>
      </c>
      <c r="E120" s="16">
        <f>VLOOKUP($C120,eft_features_HC!$B$3:$W$2032,X_y!E$1,0)</f>
        <v>0.38</v>
      </c>
      <c r="F120" s="16">
        <f>VLOOKUP($C120,eft_features_HC!$B$3:$W$2032,X_y!F$1,0)</f>
        <v>496100000</v>
      </c>
      <c r="G120" s="16">
        <f>VLOOKUP($C120,eft_features_HC!$B$3:$W$2032,X_y!G$1,0)</f>
        <v>1</v>
      </c>
      <c r="H120" s="16">
        <f>VLOOKUP($C120,eft_features_HC!$B$3:$W$2032,X_y!H$1,0)</f>
        <v>12</v>
      </c>
      <c r="I120" s="16">
        <f>VLOOKUP($C120,eft_features_HC!$B$3:$W$2032,X_y!I$1,0)</f>
        <v>1</v>
      </c>
      <c r="J120" s="16">
        <f>VLOOKUP($C120,eft_features_HC!$B$3:$W$2032,X_y!J$1,0)</f>
        <v>1</v>
      </c>
      <c r="K120" s="16">
        <f>VLOOKUP($C120,eft_features_HC!$B$3:$W$2032,X_y!K$1,0)</f>
        <v>5</v>
      </c>
      <c r="L120" s="16">
        <f>VLOOKUP($C120,eft_features_HC!$B$3:$W$2032,X_y!L$1,0)</f>
        <v>1</v>
      </c>
      <c r="M120" s="16">
        <f>VLOOKUP($C120,eft_features_HC!$B$3:$W$2032,X_y!M$1,0)</f>
        <v>1</v>
      </c>
      <c r="N120" s="16">
        <f>VLOOKUP($C120,eft_features_HC!$B$3:$W$2032,X_y!N$1,0)</f>
        <v>1</v>
      </c>
      <c r="O120" s="16">
        <f>VLOOKUP($C120,eft_features_HC!$B$3:$W$2032,X_y!O$1,0)</f>
        <v>1</v>
      </c>
      <c r="P120" s="16">
        <f>VLOOKUP($C120,eft_features_HC!$B$3:$W$2032,X_y!P$1,0)</f>
        <v>17</v>
      </c>
      <c r="Q120" s="16">
        <f>VLOOKUP($C120,eft_features_HC!$B$3:$W$2032,X_y!Q$1,0)</f>
        <v>14</v>
      </c>
      <c r="R120" s="16">
        <f>VLOOKUP($C120,eft_features_HC!$B$3:$W$2032,X_y!R$1,0)</f>
        <v>1</v>
      </c>
      <c r="S120" s="17">
        <f>VLOOKUP($C120,ret_features_HC_transpose!$B$3:$W$2032,X_y!S$1,0)</f>
        <v>1.8386852411668153E-2</v>
      </c>
      <c r="T120" s="17">
        <f>VLOOKUP($C120,ret_features_HC_transpose!$B$3:$W$2032,X_y!T$1,0)</f>
        <v>9.0777030080268828E-2</v>
      </c>
      <c r="U120" s="17">
        <f>VLOOKUP($C120,ret_features_HC_transpose!$B$3:$W$2032,X_y!U$1,0)</f>
        <v>0.16594723044354276</v>
      </c>
      <c r="V120" s="17">
        <f>VLOOKUP($C120,ret_features_HC_transpose!$B$3:$W$2032,X_y!V$1,0)</f>
        <v>0.37184223581857134</v>
      </c>
      <c r="W120" s="17">
        <f>VLOOKUP($C120,ret_features_HC_transpose!$B$3:$W$2032,X_y!W$1,0)</f>
        <v>0.57795622692917781</v>
      </c>
      <c r="X120" s="17">
        <f>VLOOKUP($C120,ret_features_HC_transpose!$B$3:$W$2032,X_y!X$1,0)</f>
        <v>0.55668802741889545</v>
      </c>
      <c r="Y120" s="18">
        <v>3.2102342140000002</v>
      </c>
      <c r="Z120" s="18">
        <v>0.23369452459526999</v>
      </c>
      <c r="AA120" s="18">
        <v>0.487058862682967</v>
      </c>
      <c r="AB120" s="18">
        <v>0.60971241400120202</v>
      </c>
      <c r="AC120" s="18">
        <v>0.57259728533587195</v>
      </c>
      <c r="AD120" s="18">
        <v>1.5451871523913401</v>
      </c>
      <c r="AE120" s="18"/>
      <c r="AF120" s="19"/>
      <c r="AH120" s="27">
        <f>IF(VLOOKUP(C120,y_HC!$B$3:$G$581,6,0)&gt;$AH$1,1,0)</f>
        <v>0</v>
      </c>
      <c r="AI120">
        <f>VLOOKUP(C120,y_HC!$B$3:$G$581,6,0)</f>
        <v>-1.5346833960516504E-2</v>
      </c>
      <c r="AL120" t="s">
        <v>116</v>
      </c>
      <c r="AM120">
        <v>23.182871949999999</v>
      </c>
      <c r="AN120">
        <v>3.2102342140000002</v>
      </c>
      <c r="AO120">
        <v>1.4204515559999999</v>
      </c>
      <c r="AP120">
        <v>0.51298526099999997</v>
      </c>
      <c r="AQ120">
        <v>0.31752117099999999</v>
      </c>
    </row>
    <row r="121" spans="2:43">
      <c r="B121" t="str">
        <f>VLOOKUP(C121,eft_features_HC!$B$3:$C$2032,2,0)</f>
        <v>ProShares Ultra MSCI Emerging Markets</v>
      </c>
      <c r="C121" t="s">
        <v>117</v>
      </c>
      <c r="D121" s="15">
        <f>VLOOKUP($C121,eft_features_HC!$B$3:$W$2032,X_y!D$1,0)</f>
        <v>15</v>
      </c>
      <c r="E121" s="16">
        <f>VLOOKUP($C121,eft_features_HC!$B$3:$W$2032,X_y!E$1,0)</f>
        <v>0.95</v>
      </c>
      <c r="F121" s="16">
        <f>VLOOKUP($C121,eft_features_HC!$B$3:$W$2032,X_y!F$1,0)</f>
        <v>40960000</v>
      </c>
      <c r="G121" s="16">
        <f>VLOOKUP($C121,eft_features_HC!$B$3:$W$2032,X_y!G$1,0)</f>
        <v>1</v>
      </c>
      <c r="H121" s="16">
        <f>VLOOKUP($C121,eft_features_HC!$B$3:$W$2032,X_y!H$1,0)</f>
        <v>1</v>
      </c>
      <c r="I121" s="16">
        <f>VLOOKUP($C121,eft_features_HC!$B$3:$W$2032,X_y!I$1,0)</f>
        <v>3</v>
      </c>
      <c r="J121" s="16">
        <f>VLOOKUP($C121,eft_features_HC!$B$3:$W$2032,X_y!J$1,0)</f>
        <v>1</v>
      </c>
      <c r="K121" s="16">
        <f>VLOOKUP($C121,eft_features_HC!$B$3:$W$2032,X_y!K$1,0)</f>
        <v>2</v>
      </c>
      <c r="L121" s="16">
        <f>VLOOKUP($C121,eft_features_HC!$B$3:$W$2032,X_y!L$1,0)</f>
        <v>1</v>
      </c>
      <c r="M121" s="16">
        <f>VLOOKUP($C121,eft_features_HC!$B$3:$W$2032,X_y!M$1,0)</f>
        <v>1</v>
      </c>
      <c r="N121" s="16">
        <f>VLOOKUP($C121,eft_features_HC!$B$3:$W$2032,X_y!N$1,0)</f>
        <v>2</v>
      </c>
      <c r="O121" s="16">
        <f>VLOOKUP($C121,eft_features_HC!$B$3:$W$2032,X_y!O$1,0)</f>
        <v>1</v>
      </c>
      <c r="P121" s="16">
        <f>VLOOKUP($C121,eft_features_HC!$B$3:$W$2032,X_y!P$1,0)</f>
        <v>2</v>
      </c>
      <c r="Q121" s="16">
        <f>VLOOKUP($C121,eft_features_HC!$B$3:$W$2032,X_y!Q$1,0)</f>
        <v>1</v>
      </c>
      <c r="R121" s="16">
        <f>VLOOKUP($C121,eft_features_HC!$B$3:$W$2032,X_y!R$1,0)</f>
        <v>1</v>
      </c>
      <c r="S121" s="17">
        <f>VLOOKUP($C121,ret_features_HC_transpose!$B$3:$W$2032,X_y!S$1,0)</f>
        <v>-7.3657762568705265E-2</v>
      </c>
      <c r="T121" s="17">
        <f>VLOOKUP($C121,ret_features_HC_transpose!$B$3:$W$2032,X_y!T$1,0)</f>
        <v>-8.3954493135965591E-2</v>
      </c>
      <c r="U121" s="17">
        <f>VLOOKUP($C121,ret_features_HC_transpose!$B$3:$W$2032,X_y!U$1,0)</f>
        <v>0.1498686794741193</v>
      </c>
      <c r="V121" s="17">
        <f>VLOOKUP($C121,ret_features_HC_transpose!$B$3:$W$2032,X_y!V$1,0)</f>
        <v>-0.20470027237399502</v>
      </c>
      <c r="W121" s="17">
        <f>VLOOKUP($C121,ret_features_HC_transpose!$B$3:$W$2032,X_y!W$1,0)</f>
        <v>8.5979163694851479E-2</v>
      </c>
      <c r="X121" s="17">
        <f>VLOOKUP($C121,ret_features_HC_transpose!$B$3:$W$2032,X_y!X$1,0)</f>
        <v>-0.36057762445479669</v>
      </c>
      <c r="Y121" s="18">
        <v>6.344837676</v>
      </c>
      <c r="Z121" s="18">
        <v>0.44536152866152401</v>
      </c>
      <c r="AA121" s="18">
        <v>0.74630150590456801</v>
      </c>
      <c r="AB121" s="18">
        <v>1.4092826380408801</v>
      </c>
      <c r="AC121" s="18">
        <v>4.6469105745397599</v>
      </c>
      <c r="AD121" s="18">
        <v>10.8984974703726</v>
      </c>
      <c r="AE121" s="18"/>
      <c r="AF121" s="19"/>
      <c r="AH121" s="27">
        <f>IF(VLOOKUP(C121,y_HC!$B$3:$G$581,6,0)&gt;$AH$1,1,0)</f>
        <v>1</v>
      </c>
      <c r="AI121">
        <f>VLOOKUP(C121,y_HC!$B$3:$G$581,6,0)</f>
        <v>6.0314058773541734E-2</v>
      </c>
      <c r="AL121" t="s">
        <v>117</v>
      </c>
      <c r="AM121">
        <v>19.118089569999999</v>
      </c>
      <c r="AN121">
        <v>6.344837676</v>
      </c>
      <c r="AO121">
        <v>5.1818270599999998</v>
      </c>
      <c r="AP121">
        <v>3.4680956630000002</v>
      </c>
      <c r="AQ121">
        <v>2.365643473</v>
      </c>
    </row>
    <row r="122" spans="2:43">
      <c r="B122" t="str">
        <f>VLOOKUP(C122,eft_features_HC!$B$3:$C$2032,2,0)</f>
        <v>ProShares UltraShort MSCI Emerging Markets</v>
      </c>
      <c r="C122" t="s">
        <v>118</v>
      </c>
      <c r="D122" s="15">
        <f>VLOOKUP($C122,eft_features_HC!$B$3:$W$2032,X_y!D$1,0)</f>
        <v>15</v>
      </c>
      <c r="E122" s="16">
        <f>VLOOKUP($C122,eft_features_HC!$B$3:$W$2032,X_y!E$1,0)</f>
        <v>0.95</v>
      </c>
      <c r="F122" s="16">
        <f>VLOOKUP($C122,eft_features_HC!$B$3:$W$2032,X_y!F$1,0)</f>
        <v>33229999.999999996</v>
      </c>
      <c r="G122" s="16">
        <f>VLOOKUP($C122,eft_features_HC!$B$3:$W$2032,X_y!G$1,0)</f>
        <v>1</v>
      </c>
      <c r="H122" s="16">
        <f>VLOOKUP($C122,eft_features_HC!$B$3:$W$2032,X_y!H$1,0)</f>
        <v>1</v>
      </c>
      <c r="I122" s="16">
        <f>VLOOKUP($C122,eft_features_HC!$B$3:$W$2032,X_y!I$1,0)</f>
        <v>3</v>
      </c>
      <c r="J122" s="16">
        <f>VLOOKUP($C122,eft_features_HC!$B$3:$W$2032,X_y!J$1,0)</f>
        <v>1</v>
      </c>
      <c r="K122" s="16">
        <f>VLOOKUP($C122,eft_features_HC!$B$3:$W$2032,X_y!K$1,0)</f>
        <v>2</v>
      </c>
      <c r="L122" s="16">
        <f>VLOOKUP($C122,eft_features_HC!$B$3:$W$2032,X_y!L$1,0)</f>
        <v>1</v>
      </c>
      <c r="M122" s="16">
        <f>VLOOKUP($C122,eft_features_HC!$B$3:$W$2032,X_y!M$1,0)</f>
        <v>2</v>
      </c>
      <c r="N122" s="16">
        <f>VLOOKUP($C122,eft_features_HC!$B$3:$W$2032,X_y!N$1,0)</f>
        <v>1</v>
      </c>
      <c r="O122" s="16">
        <f>VLOOKUP($C122,eft_features_HC!$B$3:$W$2032,X_y!O$1,0)</f>
        <v>1</v>
      </c>
      <c r="P122" s="16">
        <f>VLOOKUP($C122,eft_features_HC!$B$3:$W$2032,X_y!P$1,0)</f>
        <v>2</v>
      </c>
      <c r="Q122" s="16">
        <f>VLOOKUP($C122,eft_features_HC!$B$3:$W$2032,X_y!Q$1,0)</f>
        <v>1</v>
      </c>
      <c r="R122" s="16">
        <f>VLOOKUP($C122,eft_features_HC!$B$3:$W$2032,X_y!R$1,0)</f>
        <v>1</v>
      </c>
      <c r="S122" s="17">
        <f>VLOOKUP($C122,ret_features_HC_transpose!$B$3:$W$2032,X_y!S$1,0)</f>
        <v>6.1035156738094232E-2</v>
      </c>
      <c r="T122" s="17">
        <f>VLOOKUP($C122,ret_features_HC_transpose!$B$3:$W$2032,X_y!T$1,0)</f>
        <v>4.874517310547799E-2</v>
      </c>
      <c r="U122" s="17">
        <f>VLOOKUP($C122,ret_features_HC_transpose!$B$3:$W$2032,X_y!U$1,0)</f>
        <v>-0.21268116045525298</v>
      </c>
      <c r="V122" s="17">
        <f>VLOOKUP($C122,ret_features_HC_transpose!$B$3:$W$2032,X_y!V$1,0)</f>
        <v>5.6906610890861797E-2</v>
      </c>
      <c r="W122" s="17">
        <f>VLOOKUP($C122,ret_features_HC_transpose!$B$3:$W$2032,X_y!W$1,0)</f>
        <v>-0.35308127714975412</v>
      </c>
      <c r="X122" s="17">
        <f>VLOOKUP($C122,ret_features_HC_transpose!$B$3:$W$2032,X_y!X$1,0)</f>
        <v>-0.31472721749702315</v>
      </c>
      <c r="Y122" s="18">
        <v>9.2111011959999995</v>
      </c>
      <c r="Z122" s="18">
        <v>0.77198496717194698</v>
      </c>
      <c r="AA122" s="18">
        <v>1.59200408378028</v>
      </c>
      <c r="AB122" s="18">
        <v>0.99472887157771395</v>
      </c>
      <c r="AC122" s="18">
        <v>2.2777859008816002</v>
      </c>
      <c r="AD122" s="18">
        <v>6.6820392401356701</v>
      </c>
      <c r="AE122" s="18"/>
      <c r="AF122" s="19"/>
      <c r="AH122" s="27">
        <f>IF(VLOOKUP(C122,y_HC!$B$3:$G$581,6,0)&gt;$AH$1,1,0)</f>
        <v>0</v>
      </c>
      <c r="AI122">
        <f>VLOOKUP(C122,y_HC!$B$3:$G$581,6,0)</f>
        <v>-9.4224573378034804E-2</v>
      </c>
      <c r="AL122" t="s">
        <v>118</v>
      </c>
      <c r="AM122">
        <v>14.828765300000001</v>
      </c>
      <c r="AN122">
        <v>9.2111011959999995</v>
      </c>
      <c r="AO122">
        <v>3.2028343819999998</v>
      </c>
      <c r="AP122">
        <v>1.3319731930000001</v>
      </c>
      <c r="AQ122">
        <v>0.68229219600000002</v>
      </c>
    </row>
    <row r="123" spans="2:43">
      <c r="B123" t="str">
        <f>VLOOKUP(C123,eft_features_HC!$B$3:$C$2032,2,0)</f>
        <v>iShares MSCI EAFE ETF</v>
      </c>
      <c r="C123" t="s">
        <v>119</v>
      </c>
      <c r="D123" s="15">
        <f>VLOOKUP($C123,eft_features_HC!$B$3:$W$2032,X_y!D$1,0)</f>
        <v>2</v>
      </c>
      <c r="E123" s="16">
        <f>VLOOKUP($C123,eft_features_HC!$B$3:$W$2032,X_y!E$1,0)</f>
        <v>0.33</v>
      </c>
      <c r="F123" s="16">
        <f>VLOOKUP($C123,eft_features_HC!$B$3:$W$2032,X_y!F$1,0)</f>
        <v>80050000000</v>
      </c>
      <c r="G123" s="16">
        <f>VLOOKUP($C123,eft_features_HC!$B$3:$W$2032,X_y!G$1,0)</f>
        <v>1</v>
      </c>
      <c r="H123" s="16">
        <f>VLOOKUP($C123,eft_features_HC!$B$3:$W$2032,X_y!H$1,0)</f>
        <v>1</v>
      </c>
      <c r="I123" s="16">
        <f>VLOOKUP($C123,eft_features_HC!$B$3:$W$2032,X_y!I$1,0)</f>
        <v>2</v>
      </c>
      <c r="J123" s="16">
        <f>VLOOKUP($C123,eft_features_HC!$B$3:$W$2032,X_y!J$1,0)</f>
        <v>1</v>
      </c>
      <c r="K123" s="16">
        <f>VLOOKUP($C123,eft_features_HC!$B$3:$W$2032,X_y!K$1,0)</f>
        <v>2</v>
      </c>
      <c r="L123" s="16">
        <f>VLOOKUP($C123,eft_features_HC!$B$3:$W$2032,X_y!L$1,0)</f>
        <v>1</v>
      </c>
      <c r="M123" s="16">
        <f>VLOOKUP($C123,eft_features_HC!$B$3:$W$2032,X_y!M$1,0)</f>
        <v>1</v>
      </c>
      <c r="N123" s="16">
        <f>VLOOKUP($C123,eft_features_HC!$B$3:$W$2032,X_y!N$1,0)</f>
        <v>1</v>
      </c>
      <c r="O123" s="16">
        <f>VLOOKUP($C123,eft_features_HC!$B$3:$W$2032,X_y!O$1,0)</f>
        <v>1</v>
      </c>
      <c r="P123" s="16">
        <f>VLOOKUP($C123,eft_features_HC!$B$3:$W$2032,X_y!P$1,0)</f>
        <v>2</v>
      </c>
      <c r="Q123" s="16">
        <f>VLOOKUP($C123,eft_features_HC!$B$3:$W$2032,X_y!Q$1,0)</f>
        <v>1</v>
      </c>
      <c r="R123" s="16">
        <f>VLOOKUP($C123,eft_features_HC!$B$3:$W$2032,X_y!R$1,0)</f>
        <v>1</v>
      </c>
      <c r="S123" s="17">
        <f>VLOOKUP($C123,ret_features_HC_transpose!$B$3:$W$2032,X_y!S$1,0)</f>
        <v>9.331498424418605E-3</v>
      </c>
      <c r="T123" s="17">
        <f>VLOOKUP($C123,ret_features_HC_transpose!$B$3:$W$2032,X_y!T$1,0)</f>
        <v>3.3359437233070111E-2</v>
      </c>
      <c r="U123" s="17">
        <f>VLOOKUP($C123,ret_features_HC_transpose!$B$3:$W$2032,X_y!U$1,0)</f>
        <v>0.14073305959471338</v>
      </c>
      <c r="V123" s="17">
        <f>VLOOKUP($C123,ret_features_HC_transpose!$B$3:$W$2032,X_y!V$1,0)</f>
        <v>0.14807726172533808</v>
      </c>
      <c r="W123" s="17">
        <f>VLOOKUP($C123,ret_features_HC_transpose!$B$3:$W$2032,X_y!W$1,0)</f>
        <v>0.34242116385375376</v>
      </c>
      <c r="X123" s="17">
        <f>VLOOKUP($C123,ret_features_HC_transpose!$B$3:$W$2032,X_y!X$1,0)</f>
        <v>0.13328753396415394</v>
      </c>
      <c r="Y123" s="18">
        <v>7.0947636430000003</v>
      </c>
      <c r="Z123" s="18">
        <v>0.25801028214468802</v>
      </c>
      <c r="AA123" s="18">
        <v>0.81718028210981897</v>
      </c>
      <c r="AB123" s="18">
        <v>0.63994070380921697</v>
      </c>
      <c r="AC123" s="18">
        <v>1.82108378109587</v>
      </c>
      <c r="AD123" s="18">
        <v>3.02789068486701</v>
      </c>
      <c r="AE123" s="18"/>
      <c r="AF123" s="19"/>
      <c r="AH123" s="27">
        <f>IF(VLOOKUP(C123,y_HC!$B$3:$G$581,6,0)&gt;$AH$1,1,0)</f>
        <v>0</v>
      </c>
      <c r="AI123">
        <f>VLOOKUP(C123,y_HC!$B$3:$G$581,6,0)</f>
        <v>1.7543196940507488E-2</v>
      </c>
      <c r="AL123" t="s">
        <v>119</v>
      </c>
      <c r="AM123">
        <v>9.7304126540000002</v>
      </c>
      <c r="AN123">
        <v>7.0947636430000003</v>
      </c>
      <c r="AO123">
        <v>3.0310638760000002</v>
      </c>
      <c r="AP123">
        <v>2.0695612720000001</v>
      </c>
      <c r="AQ123">
        <v>0.96844249800000004</v>
      </c>
    </row>
    <row r="124" spans="2:43">
      <c r="B124" t="str">
        <f>VLOOKUP(C124,eft_features_HC!$B$3:$C$2032,2,0)</f>
        <v>iShares MSCI EAFE Growth ETF</v>
      </c>
      <c r="C124" t="s">
        <v>120</v>
      </c>
      <c r="D124" s="15">
        <f>VLOOKUP($C124,eft_features_HC!$B$3:$W$2032,X_y!D$1,0)</f>
        <v>2</v>
      </c>
      <c r="E124" s="16">
        <f>VLOOKUP($C124,eft_features_HC!$B$3:$W$2032,X_y!E$1,0)</f>
        <v>0.4</v>
      </c>
      <c r="F124" s="16">
        <f>VLOOKUP($C124,eft_features_HC!$B$3:$W$2032,X_y!F$1,0)</f>
        <v>3180000000</v>
      </c>
      <c r="G124" s="16">
        <f>VLOOKUP($C124,eft_features_HC!$B$3:$W$2032,X_y!G$1,0)</f>
        <v>1</v>
      </c>
      <c r="H124" s="16">
        <f>VLOOKUP($C124,eft_features_HC!$B$3:$W$2032,X_y!H$1,0)</f>
        <v>3</v>
      </c>
      <c r="I124" s="16">
        <f>VLOOKUP($C124,eft_features_HC!$B$3:$W$2032,X_y!I$1,0)</f>
        <v>2</v>
      </c>
      <c r="J124" s="16">
        <f>VLOOKUP($C124,eft_features_HC!$B$3:$W$2032,X_y!J$1,0)</f>
        <v>1</v>
      </c>
      <c r="K124" s="16">
        <f>VLOOKUP($C124,eft_features_HC!$B$3:$W$2032,X_y!K$1,0)</f>
        <v>2</v>
      </c>
      <c r="L124" s="16">
        <f>VLOOKUP($C124,eft_features_HC!$B$3:$W$2032,X_y!L$1,0)</f>
        <v>3</v>
      </c>
      <c r="M124" s="16">
        <f>VLOOKUP($C124,eft_features_HC!$B$3:$W$2032,X_y!M$1,0)</f>
        <v>1</v>
      </c>
      <c r="N124" s="16">
        <f>VLOOKUP($C124,eft_features_HC!$B$3:$W$2032,X_y!N$1,0)</f>
        <v>1</v>
      </c>
      <c r="O124" s="16">
        <f>VLOOKUP($C124,eft_features_HC!$B$3:$W$2032,X_y!O$1,0)</f>
        <v>1</v>
      </c>
      <c r="P124" s="16">
        <f>VLOOKUP($C124,eft_features_HC!$B$3:$W$2032,X_y!P$1,0)</f>
        <v>5</v>
      </c>
      <c r="Q124" s="16">
        <f>VLOOKUP($C124,eft_features_HC!$B$3:$W$2032,X_y!Q$1,0)</f>
        <v>1</v>
      </c>
      <c r="R124" s="16">
        <f>VLOOKUP($C124,eft_features_HC!$B$3:$W$2032,X_y!R$1,0)</f>
        <v>1</v>
      </c>
      <c r="S124" s="17">
        <f>VLOOKUP($C124,ret_features_HC_transpose!$B$3:$W$2032,X_y!S$1,0)</f>
        <v>1.1507479635583184E-2</v>
      </c>
      <c r="T124" s="17">
        <f>VLOOKUP($C124,ret_features_HC_transpose!$B$3:$W$2032,X_y!T$1,0)</f>
        <v>3.7474181514386196E-2</v>
      </c>
      <c r="U124" s="17">
        <f>VLOOKUP($C124,ret_features_HC_transpose!$B$3:$W$2032,X_y!U$1,0)</f>
        <v>0.1245801487413416</v>
      </c>
      <c r="V124" s="17">
        <f>VLOOKUP($C124,ret_features_HC_transpose!$B$3:$W$2032,X_y!V$1,0)</f>
        <v>0.16077908300454347</v>
      </c>
      <c r="W124" s="17">
        <f>VLOOKUP($C124,ret_features_HC_transpose!$B$3:$W$2032,X_y!W$1,0)</f>
        <v>0.35204762373065823</v>
      </c>
      <c r="X124" s="17">
        <f>VLOOKUP($C124,ret_features_HC_transpose!$B$3:$W$2032,X_y!X$1,0)</f>
        <v>0.15137121583438118</v>
      </c>
      <c r="Y124" s="18">
        <v>6.6915498710000003</v>
      </c>
      <c r="Z124" s="18">
        <v>0.26507791358196398</v>
      </c>
      <c r="AA124" s="18">
        <v>0.68939199855671196</v>
      </c>
      <c r="AB124" s="18">
        <v>0.65796063428657503</v>
      </c>
      <c r="AC124" s="18">
        <v>1.38548033133467</v>
      </c>
      <c r="AD124" s="18">
        <v>2.6337128875276901</v>
      </c>
      <c r="AE124" s="18"/>
      <c r="AF124" s="19"/>
      <c r="AH124" s="27">
        <f>IF(VLOOKUP(C124,y_HC!$B$3:$G$581,6,0)&gt;$AH$1,1,0)</f>
        <v>0</v>
      </c>
      <c r="AI124">
        <f>VLOOKUP(C124,y_HC!$B$3:$G$581,6,0)</f>
        <v>9.229712837109938E-3</v>
      </c>
      <c r="AL124" t="s">
        <v>120</v>
      </c>
      <c r="AM124">
        <v>10.197119410000001</v>
      </c>
      <c r="AN124">
        <v>6.6915498710000003</v>
      </c>
      <c r="AO124">
        <v>2.7403320280000001</v>
      </c>
      <c r="AP124">
        <v>1.8610138490000001</v>
      </c>
      <c r="AQ124">
        <v>0.66001483400000005</v>
      </c>
    </row>
    <row r="125" spans="2:43">
      <c r="B125" t="str">
        <f>VLOOKUP(C125,eft_features_HC!$B$3:$C$2032,2,0)</f>
        <v>ProShares Ultra MSCI EAFE</v>
      </c>
      <c r="C125" t="s">
        <v>121</v>
      </c>
      <c r="D125" s="15">
        <f>VLOOKUP($C125,eft_features_HC!$B$3:$W$2032,X_y!D$1,0)</f>
        <v>15</v>
      </c>
      <c r="E125" s="16">
        <f>VLOOKUP($C125,eft_features_HC!$B$3:$W$2032,X_y!E$1,0)</f>
        <v>0.95</v>
      </c>
      <c r="F125" s="16">
        <f>VLOOKUP($C125,eft_features_HC!$B$3:$W$2032,X_y!F$1,0)</f>
        <v>12270000</v>
      </c>
      <c r="G125" s="16">
        <f>VLOOKUP($C125,eft_features_HC!$B$3:$W$2032,X_y!G$1,0)</f>
        <v>1</v>
      </c>
      <c r="H125" s="16">
        <f>VLOOKUP($C125,eft_features_HC!$B$3:$W$2032,X_y!H$1,0)</f>
        <v>1</v>
      </c>
      <c r="I125" s="16">
        <f>VLOOKUP($C125,eft_features_HC!$B$3:$W$2032,X_y!I$1,0)</f>
        <v>2</v>
      </c>
      <c r="J125" s="16">
        <f>VLOOKUP($C125,eft_features_HC!$B$3:$W$2032,X_y!J$1,0)</f>
        <v>1</v>
      </c>
      <c r="K125" s="16">
        <f>VLOOKUP($C125,eft_features_HC!$B$3:$W$2032,X_y!K$1,0)</f>
        <v>2</v>
      </c>
      <c r="L125" s="16">
        <f>VLOOKUP($C125,eft_features_HC!$B$3:$W$2032,X_y!L$1,0)</f>
        <v>1</v>
      </c>
      <c r="M125" s="16">
        <f>VLOOKUP($C125,eft_features_HC!$B$3:$W$2032,X_y!M$1,0)</f>
        <v>1</v>
      </c>
      <c r="N125" s="16">
        <f>VLOOKUP($C125,eft_features_HC!$B$3:$W$2032,X_y!N$1,0)</f>
        <v>2</v>
      </c>
      <c r="O125" s="16">
        <f>VLOOKUP($C125,eft_features_HC!$B$3:$W$2032,X_y!O$1,0)</f>
        <v>1</v>
      </c>
      <c r="P125" s="16">
        <f>VLOOKUP($C125,eft_features_HC!$B$3:$W$2032,X_y!P$1,0)</f>
        <v>2</v>
      </c>
      <c r="Q125" s="16">
        <f>VLOOKUP($C125,eft_features_HC!$B$3:$W$2032,X_y!Q$1,0)</f>
        <v>1</v>
      </c>
      <c r="R125" s="16">
        <f>VLOOKUP($C125,eft_features_HC!$B$3:$W$2032,X_y!R$1,0)</f>
        <v>1</v>
      </c>
      <c r="S125" s="17">
        <f>VLOOKUP($C125,ret_features_HC_transpose!$B$3:$W$2032,X_y!S$1,0)</f>
        <v>4.0968631981421755E-2</v>
      </c>
      <c r="T125" s="17">
        <f>VLOOKUP($C125,ret_features_HC_transpose!$B$3:$W$2032,X_y!T$1,0)</f>
        <v>8.2498716398862415E-2</v>
      </c>
      <c r="U125" s="17">
        <f>VLOOKUP($C125,ret_features_HC_transpose!$B$3:$W$2032,X_y!U$1,0)</f>
        <v>0.30524314804631936</v>
      </c>
      <c r="V125" s="17">
        <f>VLOOKUP($C125,ret_features_HC_transpose!$B$3:$W$2032,X_y!V$1,0)</f>
        <v>0.35652933200950843</v>
      </c>
      <c r="W125" s="17">
        <f>VLOOKUP($C125,ret_features_HC_transpose!$B$3:$W$2032,X_y!W$1,0)</f>
        <v>0.89404510301235085</v>
      </c>
      <c r="X125" s="17">
        <f>VLOOKUP($C125,ret_features_HC_transpose!$B$3:$W$2032,X_y!X$1,0)</f>
        <v>0.27494236932473459</v>
      </c>
      <c r="Y125" s="18">
        <v>15.7144315</v>
      </c>
      <c r="Z125" s="18">
        <v>0.38895660587174302</v>
      </c>
      <c r="AA125" s="18">
        <v>1.8422180115323401</v>
      </c>
      <c r="AB125" s="18">
        <v>1.5279963086072199</v>
      </c>
      <c r="AC125" s="18">
        <v>2.9808385056765498</v>
      </c>
      <c r="AD125" s="18">
        <v>5.50763093929387</v>
      </c>
      <c r="AE125" s="18"/>
      <c r="AF125" s="19"/>
      <c r="AH125" s="27">
        <f>IF(VLOOKUP(C125,y_HC!$B$3:$G$581,6,0)&gt;$AH$1,1,0)</f>
        <v>0</v>
      </c>
      <c r="AI125">
        <f>VLOOKUP(C125,y_HC!$B$3:$G$581,6,0)</f>
        <v>3.0107476546357665E-2</v>
      </c>
      <c r="AL125" t="s">
        <v>121</v>
      </c>
      <c r="AM125">
        <v>22.336056630000002</v>
      </c>
      <c r="AN125">
        <v>15.7144315</v>
      </c>
      <c r="AO125">
        <v>4.6826768440000004</v>
      </c>
      <c r="AP125">
        <v>3.3618086740000002</v>
      </c>
      <c r="AQ125">
        <v>1.6366255350000001</v>
      </c>
    </row>
    <row r="126" spans="2:43">
      <c r="B126" t="str">
        <f>VLOOKUP(C126,eft_features_HC!$B$3:$C$2032,2,0)</f>
        <v>ProShares UltraShort MSCI EAFE</v>
      </c>
      <c r="C126" t="s">
        <v>122</v>
      </c>
      <c r="D126" s="15">
        <f>VLOOKUP($C126,eft_features_HC!$B$3:$W$2032,X_y!D$1,0)</f>
        <v>15</v>
      </c>
      <c r="E126" s="16">
        <f>VLOOKUP($C126,eft_features_HC!$B$3:$W$2032,X_y!E$1,0)</f>
        <v>0.95</v>
      </c>
      <c r="F126" s="16">
        <f>VLOOKUP($C126,eft_features_HC!$B$3:$W$2032,X_y!F$1,0)</f>
        <v>3420000</v>
      </c>
      <c r="G126" s="16">
        <f>VLOOKUP($C126,eft_features_HC!$B$3:$W$2032,X_y!G$1,0)</f>
        <v>1</v>
      </c>
      <c r="H126" s="16">
        <f>VLOOKUP($C126,eft_features_HC!$B$3:$W$2032,X_y!H$1,0)</f>
        <v>1</v>
      </c>
      <c r="I126" s="16">
        <f>VLOOKUP($C126,eft_features_HC!$B$3:$W$2032,X_y!I$1,0)</f>
        <v>2</v>
      </c>
      <c r="J126" s="16">
        <f>VLOOKUP($C126,eft_features_HC!$B$3:$W$2032,X_y!J$1,0)</f>
        <v>1</v>
      </c>
      <c r="K126" s="16">
        <f>VLOOKUP($C126,eft_features_HC!$B$3:$W$2032,X_y!K$1,0)</f>
        <v>2</v>
      </c>
      <c r="L126" s="16">
        <f>VLOOKUP($C126,eft_features_HC!$B$3:$W$2032,X_y!L$1,0)</f>
        <v>1</v>
      </c>
      <c r="M126" s="16">
        <f>VLOOKUP($C126,eft_features_HC!$B$3:$W$2032,X_y!M$1,0)</f>
        <v>2</v>
      </c>
      <c r="N126" s="16">
        <f>VLOOKUP($C126,eft_features_HC!$B$3:$W$2032,X_y!N$1,0)</f>
        <v>1</v>
      </c>
      <c r="O126" s="16">
        <f>VLOOKUP($C126,eft_features_HC!$B$3:$W$2032,X_y!O$1,0)</f>
        <v>1</v>
      </c>
      <c r="P126" s="16">
        <f>VLOOKUP($C126,eft_features_HC!$B$3:$W$2032,X_y!P$1,0)</f>
        <v>2</v>
      </c>
      <c r="Q126" s="16">
        <f>VLOOKUP($C126,eft_features_HC!$B$3:$W$2032,X_y!Q$1,0)</f>
        <v>1</v>
      </c>
      <c r="R126" s="16">
        <f>VLOOKUP($C126,eft_features_HC!$B$3:$W$2032,X_y!R$1,0)</f>
        <v>1</v>
      </c>
      <c r="S126" s="17">
        <f>VLOOKUP($C126,ret_features_HC_transpose!$B$3:$W$2032,X_y!S$1,0)</f>
        <v>-3.8478647462965476E-2</v>
      </c>
      <c r="T126" s="17">
        <f>VLOOKUP($C126,ret_features_HC_transpose!$B$3:$W$2032,X_y!T$1,0)</f>
        <v>-8.816705512721601E-2</v>
      </c>
      <c r="U126" s="17">
        <f>VLOOKUP($C126,ret_features_HC_transpose!$B$3:$W$2032,X_y!U$1,0)</f>
        <v>-0.26852791944100829</v>
      </c>
      <c r="V126" s="17">
        <f>VLOOKUP($C126,ret_features_HC_transpose!$B$3:$W$2032,X_y!V$1,0)</f>
        <v>-0.32997520248478207</v>
      </c>
      <c r="W126" s="17">
        <f>VLOOKUP($C126,ret_features_HC_transpose!$B$3:$W$2032,X_y!W$1,0)</f>
        <v>-0.58797178869091904</v>
      </c>
      <c r="X126" s="17">
        <f>VLOOKUP($C126,ret_features_HC_transpose!$B$3:$W$2032,X_y!X$1,0)</f>
        <v>-0.59522471936094634</v>
      </c>
      <c r="Y126" s="18">
        <v>3.9400917519999998</v>
      </c>
      <c r="Z126" s="18">
        <v>6.2580858258678304E-2</v>
      </c>
      <c r="AA126" s="18">
        <v>1.0376635667474901</v>
      </c>
      <c r="AB126" s="18">
        <v>0.74062686844036096</v>
      </c>
      <c r="AC126" s="18">
        <v>1.76275418469655</v>
      </c>
      <c r="AD126" s="18">
        <v>2.57134636818938</v>
      </c>
      <c r="AE126" s="18"/>
      <c r="AF126" s="19"/>
      <c r="AH126" s="27">
        <f>IF(VLOOKUP(C126,y_HC!$B$3:$G$581,6,0)&gt;$AH$1,1,0)</f>
        <v>0</v>
      </c>
      <c r="AI126">
        <f>VLOOKUP(C126,y_HC!$B$3:$G$581,6,0)</f>
        <v>-5.7657298600056278E-2</v>
      </c>
      <c r="AL126" t="s">
        <v>122</v>
      </c>
      <c r="AM126">
        <v>18.69042614</v>
      </c>
      <c r="AN126">
        <v>3.9400917519999998</v>
      </c>
      <c r="AO126">
        <v>2.2061683030000001</v>
      </c>
      <c r="AP126">
        <v>1.123535524</v>
      </c>
      <c r="AQ126">
        <v>0.62007334700000005</v>
      </c>
    </row>
    <row r="127" spans="2:43">
      <c r="B127" t="str">
        <f>VLOOKUP(C127,eft_features_HC!$B$3:$C$2032,2,0)</f>
        <v>iShares MSCI EAFE Value ETF</v>
      </c>
      <c r="C127" t="s">
        <v>123</v>
      </c>
      <c r="D127" s="15">
        <f>VLOOKUP($C127,eft_features_HC!$B$3:$W$2032,X_y!D$1,0)</f>
        <v>2</v>
      </c>
      <c r="E127" s="16">
        <f>VLOOKUP($C127,eft_features_HC!$B$3:$W$2032,X_y!E$1,0)</f>
        <v>0.4</v>
      </c>
      <c r="F127" s="16">
        <f>VLOOKUP($C127,eft_features_HC!$B$3:$W$2032,X_y!F$1,0)</f>
        <v>5810000000</v>
      </c>
      <c r="G127" s="16">
        <f>VLOOKUP($C127,eft_features_HC!$B$3:$W$2032,X_y!G$1,0)</f>
        <v>1</v>
      </c>
      <c r="H127" s="16">
        <f>VLOOKUP($C127,eft_features_HC!$B$3:$W$2032,X_y!H$1,0)</f>
        <v>4</v>
      </c>
      <c r="I127" s="16">
        <f>VLOOKUP($C127,eft_features_HC!$B$3:$W$2032,X_y!I$1,0)</f>
        <v>2</v>
      </c>
      <c r="J127" s="16">
        <f>VLOOKUP($C127,eft_features_HC!$B$3:$W$2032,X_y!J$1,0)</f>
        <v>1</v>
      </c>
      <c r="K127" s="16">
        <f>VLOOKUP($C127,eft_features_HC!$B$3:$W$2032,X_y!K$1,0)</f>
        <v>2</v>
      </c>
      <c r="L127" s="16">
        <f>VLOOKUP($C127,eft_features_HC!$B$3:$W$2032,X_y!L$1,0)</f>
        <v>4</v>
      </c>
      <c r="M127" s="16">
        <f>VLOOKUP($C127,eft_features_HC!$B$3:$W$2032,X_y!M$1,0)</f>
        <v>1</v>
      </c>
      <c r="N127" s="16">
        <f>VLOOKUP($C127,eft_features_HC!$B$3:$W$2032,X_y!N$1,0)</f>
        <v>1</v>
      </c>
      <c r="O127" s="16">
        <f>VLOOKUP($C127,eft_features_HC!$B$3:$W$2032,X_y!O$1,0)</f>
        <v>1</v>
      </c>
      <c r="P127" s="16">
        <f>VLOOKUP($C127,eft_features_HC!$B$3:$W$2032,X_y!P$1,0)</f>
        <v>5</v>
      </c>
      <c r="Q127" s="16">
        <f>VLOOKUP($C127,eft_features_HC!$B$3:$W$2032,X_y!Q$1,0)</f>
        <v>1</v>
      </c>
      <c r="R127" s="16">
        <f>VLOOKUP($C127,eft_features_HC!$B$3:$W$2032,X_y!R$1,0)</f>
        <v>1</v>
      </c>
      <c r="S127" s="17">
        <f>VLOOKUP($C127,ret_features_HC_transpose!$B$3:$W$2032,X_y!S$1,0)</f>
        <v>4.652828034195311E-3</v>
      </c>
      <c r="T127" s="17">
        <f>VLOOKUP($C127,ret_features_HC_transpose!$B$3:$W$2032,X_y!T$1,0)</f>
        <v>2.6137819067760804E-2</v>
      </c>
      <c r="U127" s="17">
        <f>VLOOKUP($C127,ret_features_HC_transpose!$B$3:$W$2032,X_y!U$1,0)</f>
        <v>0.15064562461298769</v>
      </c>
      <c r="V127" s="17">
        <f>VLOOKUP($C127,ret_features_HC_transpose!$B$3:$W$2032,X_y!V$1,0)</f>
        <v>0.13839602433441489</v>
      </c>
      <c r="W127" s="17">
        <f>VLOOKUP($C127,ret_features_HC_transpose!$B$3:$W$2032,X_y!W$1,0)</f>
        <v>0.32938669328086645</v>
      </c>
      <c r="X127" s="17">
        <f>VLOOKUP($C127,ret_features_HC_transpose!$B$3:$W$2032,X_y!X$1,0)</f>
        <v>0.10577112375034536</v>
      </c>
      <c r="Y127" s="18">
        <v>8.8174601760000009</v>
      </c>
      <c r="Z127" s="18">
        <v>0.26904367947126301</v>
      </c>
      <c r="AA127" s="18">
        <v>0.74180162144489203</v>
      </c>
      <c r="AB127" s="18">
        <v>0.52509735735831597</v>
      </c>
      <c r="AC127" s="18">
        <v>1.85720261293267</v>
      </c>
      <c r="AD127" s="18">
        <v>3.47801699534942</v>
      </c>
      <c r="AE127" s="18"/>
      <c r="AF127" s="19"/>
      <c r="AH127" s="27">
        <f>IF(VLOOKUP(C127,y_HC!$B$3:$G$581,6,0)&gt;$AH$1,1,0)</f>
        <v>0</v>
      </c>
      <c r="AI127">
        <f>VLOOKUP(C127,y_HC!$B$3:$G$581,6,0)</f>
        <v>2.7386889390553615E-2</v>
      </c>
      <c r="AL127" t="s">
        <v>123</v>
      </c>
      <c r="AM127">
        <v>9.6516945799999991</v>
      </c>
      <c r="AN127">
        <v>8.8174601760000009</v>
      </c>
      <c r="AO127">
        <v>3.1790974830000001</v>
      </c>
      <c r="AP127">
        <v>2.3125613829999998</v>
      </c>
      <c r="AQ127">
        <v>0.85460255299999999</v>
      </c>
    </row>
    <row r="128" spans="2:43">
      <c r="B128" t="str">
        <f>VLOOKUP(C128,eft_features_HC!$B$3:$C$2032,2,0)</f>
        <v>ProShares Short MSCI EAFE</v>
      </c>
      <c r="C128" t="s">
        <v>124</v>
      </c>
      <c r="D128" s="15">
        <f>VLOOKUP($C128,eft_features_HC!$B$3:$W$2032,X_y!D$1,0)</f>
        <v>15</v>
      </c>
      <c r="E128" s="16">
        <f>VLOOKUP($C128,eft_features_HC!$B$3:$W$2032,X_y!E$1,0)</f>
        <v>0.95</v>
      </c>
      <c r="F128" s="16">
        <f>VLOOKUP($C128,eft_features_HC!$B$3:$W$2032,X_y!F$1,0)</f>
        <v>29850000</v>
      </c>
      <c r="G128" s="16">
        <f>VLOOKUP($C128,eft_features_HC!$B$3:$W$2032,X_y!G$1,0)</f>
        <v>1</v>
      </c>
      <c r="H128" s="16">
        <f>VLOOKUP($C128,eft_features_HC!$B$3:$W$2032,X_y!H$1,0)</f>
        <v>1</v>
      </c>
      <c r="I128" s="16">
        <f>VLOOKUP($C128,eft_features_HC!$B$3:$W$2032,X_y!I$1,0)</f>
        <v>2</v>
      </c>
      <c r="J128" s="16">
        <f>VLOOKUP($C128,eft_features_HC!$B$3:$W$2032,X_y!J$1,0)</f>
        <v>1</v>
      </c>
      <c r="K128" s="16">
        <f>VLOOKUP($C128,eft_features_HC!$B$3:$W$2032,X_y!K$1,0)</f>
        <v>2</v>
      </c>
      <c r="L128" s="16">
        <f>VLOOKUP($C128,eft_features_HC!$B$3:$W$2032,X_y!L$1,0)</f>
        <v>1</v>
      </c>
      <c r="M128" s="16">
        <f>VLOOKUP($C128,eft_features_HC!$B$3:$W$2032,X_y!M$1,0)</f>
        <v>2</v>
      </c>
      <c r="N128" s="16">
        <f>VLOOKUP($C128,eft_features_HC!$B$3:$W$2032,X_y!N$1,0)</f>
        <v>1</v>
      </c>
      <c r="O128" s="16">
        <f>VLOOKUP($C128,eft_features_HC!$B$3:$W$2032,X_y!O$1,0)</f>
        <v>1</v>
      </c>
      <c r="P128" s="16">
        <f>VLOOKUP($C128,eft_features_HC!$B$3:$W$2032,X_y!P$1,0)</f>
        <v>2</v>
      </c>
      <c r="Q128" s="16">
        <f>VLOOKUP($C128,eft_features_HC!$B$3:$W$2032,X_y!Q$1,0)</f>
        <v>1</v>
      </c>
      <c r="R128" s="16">
        <f>VLOOKUP($C128,eft_features_HC!$B$3:$W$2032,X_y!R$1,0)</f>
        <v>1</v>
      </c>
      <c r="S128" s="17">
        <f>VLOOKUP($C128,ret_features_HC_transpose!$B$3:$W$2032,X_y!S$1,0)</f>
        <v>-1.9750217627017674E-2</v>
      </c>
      <c r="T128" s="17">
        <f>VLOOKUP($C128,ret_features_HC_transpose!$B$3:$W$2032,X_y!T$1,0)</f>
        <v>-4.6610169781880817E-2</v>
      </c>
      <c r="U128" s="17">
        <f>VLOOKUP($C128,ret_features_HC_transpose!$B$3:$W$2032,X_y!U$1,0)</f>
        <v>-0.14274828604109679</v>
      </c>
      <c r="V128" s="17">
        <f>VLOOKUP($C128,ret_features_HC_transpose!$B$3:$W$2032,X_y!V$1,0)</f>
        <v>-0.17943107200360486</v>
      </c>
      <c r="W128" s="17">
        <f>VLOOKUP($C128,ret_features_HC_transpose!$B$3:$W$2032,X_y!W$1,0)</f>
        <v>-0.34864421621371133</v>
      </c>
      <c r="X128" s="17">
        <f>VLOOKUP($C128,ret_features_HC_transpose!$B$3:$W$2032,X_y!X$1,0)</f>
        <v>-0.325809029372782</v>
      </c>
      <c r="Y128" s="18">
        <v>2.6585195650000002</v>
      </c>
      <c r="Z128" s="18">
        <v>3.1820480634468802E-2</v>
      </c>
      <c r="AA128" s="18">
        <v>0.53313591380741598</v>
      </c>
      <c r="AB128" s="18">
        <v>0.43347287062220502</v>
      </c>
      <c r="AC128" s="18">
        <v>0.98446689096489104</v>
      </c>
      <c r="AD128" s="18">
        <v>1.35894023498581</v>
      </c>
      <c r="AE128" s="18"/>
      <c r="AF128" s="19"/>
      <c r="AH128" s="27">
        <f>IF(VLOOKUP(C128,y_HC!$B$3:$G$581,6,0)&gt;$AH$1,1,0)</f>
        <v>0</v>
      </c>
      <c r="AI128">
        <f>VLOOKUP(C128,y_HC!$B$3:$G$581,6,0)</f>
        <v>-2.5182221971873198E-2</v>
      </c>
      <c r="AL128" t="s">
        <v>124</v>
      </c>
      <c r="AM128">
        <v>11.12208998</v>
      </c>
      <c r="AN128">
        <v>2.6585195650000002</v>
      </c>
      <c r="AO128">
        <v>1.770627875</v>
      </c>
      <c r="AP128">
        <v>0.85136663000000001</v>
      </c>
      <c r="AQ128">
        <v>0.36641522100000001</v>
      </c>
    </row>
    <row r="129" spans="2:43">
      <c r="B129" t="str">
        <f>VLOOKUP(C129,eft_features_HC!$B$3:$C$2032,2,0)</f>
        <v>VanEck Vectors Egypt Index ETF</v>
      </c>
      <c r="C129" t="s">
        <v>125</v>
      </c>
      <c r="D129" s="15">
        <f>VLOOKUP($C129,eft_features_HC!$B$3:$W$2032,X_y!D$1,0)</f>
        <v>9</v>
      </c>
      <c r="E129" s="16">
        <f>VLOOKUP($C129,eft_features_HC!$B$3:$W$2032,X_y!E$1,0)</f>
        <v>1.01</v>
      </c>
      <c r="F129" s="16">
        <f>VLOOKUP($C129,eft_features_HC!$B$3:$W$2032,X_y!F$1,0)</f>
        <v>55990000</v>
      </c>
      <c r="G129" s="16">
        <f>VLOOKUP($C129,eft_features_HC!$B$3:$W$2032,X_y!G$1,0)</f>
        <v>1</v>
      </c>
      <c r="H129" s="16">
        <f>VLOOKUP($C129,eft_features_HC!$B$3:$W$2032,X_y!H$1,0)</f>
        <v>1</v>
      </c>
      <c r="I129" s="16">
        <f>VLOOKUP($C129,eft_features_HC!$B$3:$W$2032,X_y!I$1,0)</f>
        <v>10</v>
      </c>
      <c r="J129" s="16">
        <f>VLOOKUP($C129,eft_features_HC!$B$3:$W$2032,X_y!J$1,0)</f>
        <v>1</v>
      </c>
      <c r="K129" s="16">
        <f>VLOOKUP($C129,eft_features_HC!$B$3:$W$2032,X_y!K$1,0)</f>
        <v>2</v>
      </c>
      <c r="L129" s="16">
        <f>VLOOKUP($C129,eft_features_HC!$B$3:$W$2032,X_y!L$1,0)</f>
        <v>1</v>
      </c>
      <c r="M129" s="16">
        <f>VLOOKUP($C129,eft_features_HC!$B$3:$W$2032,X_y!M$1,0)</f>
        <v>1</v>
      </c>
      <c r="N129" s="16">
        <f>VLOOKUP($C129,eft_features_HC!$B$3:$W$2032,X_y!N$1,0)</f>
        <v>1</v>
      </c>
      <c r="O129" s="16">
        <f>VLOOKUP($C129,eft_features_HC!$B$3:$W$2032,X_y!O$1,0)</f>
        <v>1</v>
      </c>
      <c r="P129" s="16">
        <f>VLOOKUP($C129,eft_features_HC!$B$3:$W$2032,X_y!P$1,0)</f>
        <v>2</v>
      </c>
      <c r="Q129" s="16">
        <f>VLOOKUP($C129,eft_features_HC!$B$3:$W$2032,X_y!Q$1,0)</f>
        <v>1</v>
      </c>
      <c r="R129" s="16">
        <f>VLOOKUP($C129,eft_features_HC!$B$3:$W$2032,X_y!R$1,0)</f>
        <v>1</v>
      </c>
      <c r="S129" s="17">
        <f>VLOOKUP($C129,ret_features_HC_transpose!$B$3:$W$2032,X_y!S$1,0)</f>
        <v>1.2392201289164406E-2</v>
      </c>
      <c r="T129" s="17">
        <f>VLOOKUP($C129,ret_features_HC_transpose!$B$3:$W$2032,X_y!T$1,0)</f>
        <v>8.00200010740999E-2</v>
      </c>
      <c r="U129" s="17">
        <f>VLOOKUP($C129,ret_features_HC_transpose!$B$3:$W$2032,X_y!U$1,0)</f>
        <v>0.24627279152335757</v>
      </c>
      <c r="V129" s="17">
        <f>VLOOKUP($C129,ret_features_HC_transpose!$B$3:$W$2032,X_y!V$1,0)</f>
        <v>1.5056392188216527E-2</v>
      </c>
      <c r="W129" s="17">
        <f>VLOOKUP($C129,ret_features_HC_transpose!$B$3:$W$2032,X_y!W$1,0)</f>
        <v>0.42107895224405123</v>
      </c>
      <c r="X129" s="17">
        <f>VLOOKUP($C129,ret_features_HC_transpose!$B$3:$W$2032,X_y!X$1,0)</f>
        <v>-0.33133977135474346</v>
      </c>
      <c r="Y129" s="18">
        <v>6.7151730240000003</v>
      </c>
      <c r="Z129" s="18">
        <v>0</v>
      </c>
      <c r="AA129" s="18">
        <v>0.47030842051462901</v>
      </c>
      <c r="AB129" s="18">
        <v>0.45380419324649401</v>
      </c>
      <c r="AC129" s="18">
        <v>7.0032071708969896</v>
      </c>
      <c r="AD129" s="18">
        <v>9.8811011301604008</v>
      </c>
      <c r="AE129" s="18"/>
      <c r="AF129" s="19"/>
      <c r="AH129" s="27">
        <f>IF(VLOOKUP(C129,y_HC!$B$3:$G$581,6,0)&gt;$AH$1,1,0)</f>
        <v>1</v>
      </c>
      <c r="AI129">
        <f>VLOOKUP(C129,y_HC!$B$3:$G$581,6,0)</f>
        <v>0.25085600186273005</v>
      </c>
      <c r="AL129" t="s">
        <v>125</v>
      </c>
      <c r="AM129">
        <v>16.584345160000002</v>
      </c>
      <c r="AN129">
        <v>6.7151730240000003</v>
      </c>
      <c r="AO129">
        <v>3.2534018929999999</v>
      </c>
      <c r="AP129">
        <v>1.6314766810000001</v>
      </c>
      <c r="AQ129">
        <v>0.53924614500000001</v>
      </c>
    </row>
    <row r="130" spans="2:43">
      <c r="B130" t="str">
        <f>VLOOKUP(C130,eft_features_HC!$B$3:$C$2032,2,0)</f>
        <v>iShares MSCI Indonesia ETF</v>
      </c>
      <c r="C130" t="s">
        <v>126</v>
      </c>
      <c r="D130" s="15">
        <f>VLOOKUP($C130,eft_features_HC!$B$3:$W$2032,X_y!D$1,0)</f>
        <v>2</v>
      </c>
      <c r="E130" s="16">
        <f>VLOOKUP($C130,eft_features_HC!$B$3:$W$2032,X_y!E$1,0)</f>
        <v>0.62</v>
      </c>
      <c r="F130" s="16">
        <f>VLOOKUP($C130,eft_features_HC!$B$3:$W$2032,X_y!F$1,0)</f>
        <v>494510000</v>
      </c>
      <c r="G130" s="16">
        <f>VLOOKUP($C130,eft_features_HC!$B$3:$W$2032,X_y!G$1,0)</f>
        <v>1</v>
      </c>
      <c r="H130" s="16">
        <f>VLOOKUP($C130,eft_features_HC!$B$3:$W$2032,X_y!H$1,0)</f>
        <v>1</v>
      </c>
      <c r="I130" s="16">
        <f>VLOOKUP($C130,eft_features_HC!$B$3:$W$2032,X_y!I$1,0)</f>
        <v>7</v>
      </c>
      <c r="J130" s="16">
        <f>VLOOKUP($C130,eft_features_HC!$B$3:$W$2032,X_y!J$1,0)</f>
        <v>1</v>
      </c>
      <c r="K130" s="16">
        <f>VLOOKUP($C130,eft_features_HC!$B$3:$W$2032,X_y!K$1,0)</f>
        <v>2</v>
      </c>
      <c r="L130" s="16">
        <f>VLOOKUP($C130,eft_features_HC!$B$3:$W$2032,X_y!L$1,0)</f>
        <v>1</v>
      </c>
      <c r="M130" s="16">
        <f>VLOOKUP($C130,eft_features_HC!$B$3:$W$2032,X_y!M$1,0)</f>
        <v>1</v>
      </c>
      <c r="N130" s="16">
        <f>VLOOKUP($C130,eft_features_HC!$B$3:$W$2032,X_y!N$1,0)</f>
        <v>1</v>
      </c>
      <c r="O130" s="16">
        <f>VLOOKUP($C130,eft_features_HC!$B$3:$W$2032,X_y!O$1,0)</f>
        <v>1</v>
      </c>
      <c r="P130" s="16">
        <f>VLOOKUP($C130,eft_features_HC!$B$3:$W$2032,X_y!P$1,0)</f>
        <v>2</v>
      </c>
      <c r="Q130" s="16">
        <f>VLOOKUP($C130,eft_features_HC!$B$3:$W$2032,X_y!Q$1,0)</f>
        <v>1</v>
      </c>
      <c r="R130" s="16">
        <f>VLOOKUP($C130,eft_features_HC!$B$3:$W$2032,X_y!R$1,0)</f>
        <v>1</v>
      </c>
      <c r="S130" s="17">
        <f>VLOOKUP($C130,ret_features_HC_transpose!$B$3:$W$2032,X_y!S$1,0)</f>
        <v>-2.9100529702918543E-2</v>
      </c>
      <c r="T130" s="17">
        <f>VLOOKUP($C130,ret_features_HC_transpose!$B$3:$W$2032,X_y!T$1,0)</f>
        <v>-0.12095808530854157</v>
      </c>
      <c r="U130" s="17">
        <f>VLOOKUP($C130,ret_features_HC_transpose!$B$3:$W$2032,X_y!U$1,0)</f>
        <v>-0.25025536485136557</v>
      </c>
      <c r="V130" s="17">
        <f>VLOOKUP($C130,ret_features_HC_transpose!$B$3:$W$2032,X_y!V$1,0)</f>
        <v>-0.28460039148752292</v>
      </c>
      <c r="W130" s="17">
        <f>VLOOKUP($C130,ret_features_HC_transpose!$B$3:$W$2032,X_y!W$1,0)</f>
        <v>-0.25582967121411693</v>
      </c>
      <c r="X130" s="17">
        <f>VLOOKUP($C130,ret_features_HC_transpose!$B$3:$W$2032,X_y!X$1,0)</f>
        <v>-0.24329896708208343</v>
      </c>
      <c r="Y130" s="18">
        <v>7.001830752</v>
      </c>
      <c r="Z130" s="18">
        <v>0.23698384399980099</v>
      </c>
      <c r="AA130" s="18">
        <v>3.5893743074268097E-2</v>
      </c>
      <c r="AB130" s="18">
        <v>1.9339560168297001</v>
      </c>
      <c r="AC130" s="18">
        <v>1.46370804893202</v>
      </c>
      <c r="AD130" s="18">
        <v>2.9709289448165901</v>
      </c>
      <c r="AE130" s="18"/>
      <c r="AF130" s="19"/>
      <c r="AH130" s="27">
        <f>IF(VLOOKUP(C130,y_HC!$B$3:$G$581,6,0)&gt;$AH$1,1,0)</f>
        <v>1</v>
      </c>
      <c r="AI130">
        <f>VLOOKUP(C130,y_HC!$B$3:$G$581,6,0)</f>
        <v>0.26782470314360968</v>
      </c>
      <c r="AL130" t="s">
        <v>126</v>
      </c>
      <c r="AM130">
        <v>13.542560030000001</v>
      </c>
      <c r="AN130">
        <v>7.001830752</v>
      </c>
      <c r="AO130">
        <v>3.166305704</v>
      </c>
      <c r="AP130">
        <v>2.0027574000000001</v>
      </c>
      <c r="AQ130">
        <v>1.0270988809999999</v>
      </c>
    </row>
    <row r="131" spans="2:43">
      <c r="B131" t="str">
        <f>VLOOKUP(C131,eft_features_HC!$B$3:$C$2032,2,0)</f>
        <v>iShares MSCI Ireland Capped ETF</v>
      </c>
      <c r="C131" t="s">
        <v>127</v>
      </c>
      <c r="D131" s="15">
        <f>VLOOKUP($C131,eft_features_HC!$B$3:$W$2032,X_y!D$1,0)</f>
        <v>2</v>
      </c>
      <c r="E131" s="16">
        <f>VLOOKUP($C131,eft_features_HC!$B$3:$W$2032,X_y!E$1,0)</f>
        <v>0.48</v>
      </c>
      <c r="F131" s="16">
        <f>VLOOKUP($C131,eft_features_HC!$B$3:$W$2032,X_y!F$1,0)</f>
        <v>70140000</v>
      </c>
      <c r="G131" s="16">
        <f>VLOOKUP($C131,eft_features_HC!$B$3:$W$2032,X_y!G$1,0)</f>
        <v>1</v>
      </c>
      <c r="H131" s="16">
        <f>VLOOKUP($C131,eft_features_HC!$B$3:$W$2032,X_y!H$1,0)</f>
        <v>1</v>
      </c>
      <c r="I131" s="16">
        <f>VLOOKUP($C131,eft_features_HC!$B$3:$W$2032,X_y!I$1,0)</f>
        <v>6</v>
      </c>
      <c r="J131" s="16">
        <f>VLOOKUP($C131,eft_features_HC!$B$3:$W$2032,X_y!J$1,0)</f>
        <v>1</v>
      </c>
      <c r="K131" s="16">
        <f>VLOOKUP($C131,eft_features_HC!$B$3:$W$2032,X_y!K$1,0)</f>
        <v>2</v>
      </c>
      <c r="L131" s="16">
        <f>VLOOKUP($C131,eft_features_HC!$B$3:$W$2032,X_y!L$1,0)</f>
        <v>1</v>
      </c>
      <c r="M131" s="16">
        <f>VLOOKUP($C131,eft_features_HC!$B$3:$W$2032,X_y!M$1,0)</f>
        <v>1</v>
      </c>
      <c r="N131" s="16">
        <f>VLOOKUP($C131,eft_features_HC!$B$3:$W$2032,X_y!N$1,0)</f>
        <v>1</v>
      </c>
      <c r="O131" s="16">
        <f>VLOOKUP($C131,eft_features_HC!$B$3:$W$2032,X_y!O$1,0)</f>
        <v>1</v>
      </c>
      <c r="P131" s="16">
        <f>VLOOKUP($C131,eft_features_HC!$B$3:$W$2032,X_y!P$1,0)</f>
        <v>2</v>
      </c>
      <c r="Q131" s="16">
        <f>VLOOKUP($C131,eft_features_HC!$B$3:$W$2032,X_y!Q$1,0)</f>
        <v>1</v>
      </c>
      <c r="R131" s="16">
        <f>VLOOKUP($C131,eft_features_HC!$B$3:$W$2032,X_y!R$1,0)</f>
        <v>1</v>
      </c>
      <c r="S131" s="17">
        <f>VLOOKUP($C131,ret_features_HC_transpose!$B$3:$W$2032,X_y!S$1,0)</f>
        <v>1.4882655392373767E-2</v>
      </c>
      <c r="T131" s="17">
        <f>VLOOKUP($C131,ret_features_HC_transpose!$B$3:$W$2032,X_y!T$1,0)</f>
        <v>7.0006034671655559E-2</v>
      </c>
      <c r="U131" s="17">
        <f>VLOOKUP($C131,ret_features_HC_transpose!$B$3:$W$2032,X_y!U$1,0)</f>
        <v>0.23073719489525057</v>
      </c>
      <c r="V131" s="17">
        <f>VLOOKUP($C131,ret_features_HC_transpose!$B$3:$W$2032,X_y!V$1,0)</f>
        <v>0.40994035686109753</v>
      </c>
      <c r="W131" s="17">
        <f>VLOOKUP($C131,ret_features_HC_transpose!$B$3:$W$2032,X_y!W$1,0)</f>
        <v>0.9044038646274144</v>
      </c>
      <c r="X131" s="17">
        <f>VLOOKUP($C131,ret_features_HC_transpose!$B$3:$W$2032,X_y!X$1,0)</f>
        <v>0.74250614002682314</v>
      </c>
      <c r="Y131" s="18">
        <v>3.1129422720000002</v>
      </c>
      <c r="Z131" s="18">
        <v>5.5378075547254497E-2</v>
      </c>
      <c r="AA131" s="18">
        <v>0.246987338780121</v>
      </c>
      <c r="AB131" s="18">
        <v>0.170568253752305</v>
      </c>
      <c r="AC131" s="18">
        <v>0.34156767956873801</v>
      </c>
      <c r="AD131" s="18">
        <v>1.5910295104813601</v>
      </c>
      <c r="AE131" s="18"/>
      <c r="AF131" s="19"/>
      <c r="AH131" s="27">
        <f>IF(VLOOKUP(C131,y_HC!$B$3:$G$581,6,0)&gt;$AH$1,1,0)</f>
        <v>1</v>
      </c>
      <c r="AI131">
        <f>VLOOKUP(C131,y_HC!$B$3:$G$581,6,0)</f>
        <v>9.2357586876678222E-2</v>
      </c>
      <c r="AL131" t="s">
        <v>127</v>
      </c>
      <c r="AM131">
        <v>22.747006160000002</v>
      </c>
      <c r="AN131">
        <v>3.1129422720000002</v>
      </c>
      <c r="AO131">
        <v>1.922095525</v>
      </c>
      <c r="AP131">
        <v>0.83887724399999997</v>
      </c>
      <c r="AQ131">
        <v>0.40317718200000002</v>
      </c>
    </row>
    <row r="132" spans="2:43">
      <c r="B132" t="str">
        <f>VLOOKUP(C132,eft_features_HC!$B$3:$C$2032,2,0)</f>
        <v>iShares MSCI Israel Capped ETF</v>
      </c>
      <c r="C132" t="s">
        <v>128</v>
      </c>
      <c r="D132" s="15">
        <f>VLOOKUP($C132,eft_features_HC!$B$3:$W$2032,X_y!D$1,0)</f>
        <v>2</v>
      </c>
      <c r="E132" s="16">
        <f>VLOOKUP($C132,eft_features_HC!$B$3:$W$2032,X_y!E$1,0)</f>
        <v>0.64</v>
      </c>
      <c r="F132" s="16">
        <f>VLOOKUP($C132,eft_features_HC!$B$3:$W$2032,X_y!F$1,0)</f>
        <v>91990000</v>
      </c>
      <c r="G132" s="16">
        <f>VLOOKUP($C132,eft_features_HC!$B$3:$W$2032,X_y!G$1,0)</f>
        <v>1</v>
      </c>
      <c r="H132" s="16">
        <f>VLOOKUP($C132,eft_features_HC!$B$3:$W$2032,X_y!H$1,0)</f>
        <v>1</v>
      </c>
      <c r="I132" s="16">
        <f>VLOOKUP($C132,eft_features_HC!$B$3:$W$2032,X_y!I$1,0)</f>
        <v>10</v>
      </c>
      <c r="J132" s="16">
        <f>VLOOKUP($C132,eft_features_HC!$B$3:$W$2032,X_y!J$1,0)</f>
        <v>1</v>
      </c>
      <c r="K132" s="16">
        <f>VLOOKUP($C132,eft_features_HC!$B$3:$W$2032,X_y!K$1,0)</f>
        <v>2</v>
      </c>
      <c r="L132" s="16">
        <f>VLOOKUP($C132,eft_features_HC!$B$3:$W$2032,X_y!L$1,0)</f>
        <v>1</v>
      </c>
      <c r="M132" s="16">
        <f>VLOOKUP($C132,eft_features_HC!$B$3:$W$2032,X_y!M$1,0)</f>
        <v>1</v>
      </c>
      <c r="N132" s="16">
        <f>VLOOKUP($C132,eft_features_HC!$B$3:$W$2032,X_y!N$1,0)</f>
        <v>1</v>
      </c>
      <c r="O132" s="16">
        <f>VLOOKUP($C132,eft_features_HC!$B$3:$W$2032,X_y!O$1,0)</f>
        <v>1</v>
      </c>
      <c r="P132" s="16">
        <f>VLOOKUP($C132,eft_features_HC!$B$3:$W$2032,X_y!P$1,0)</f>
        <v>2</v>
      </c>
      <c r="Q132" s="16">
        <f>VLOOKUP($C132,eft_features_HC!$B$3:$W$2032,X_y!Q$1,0)</f>
        <v>1</v>
      </c>
      <c r="R132" s="16">
        <f>VLOOKUP($C132,eft_features_HC!$B$3:$W$2032,X_y!R$1,0)</f>
        <v>1</v>
      </c>
      <c r="S132" s="17">
        <f>VLOOKUP($C132,ret_features_HC_transpose!$B$3:$W$2032,X_y!S$1,0)</f>
        <v>-2.2676604754373386E-2</v>
      </c>
      <c r="T132" s="17">
        <f>VLOOKUP($C132,ret_features_HC_transpose!$B$3:$W$2032,X_y!T$1,0)</f>
        <v>3.3780858032572914E-2</v>
      </c>
      <c r="U132" s="17">
        <f>VLOOKUP($C132,ret_features_HC_transpose!$B$3:$W$2032,X_y!U$1,0)</f>
        <v>0.10611677482093551</v>
      </c>
      <c r="V132" s="17">
        <f>VLOOKUP($C132,ret_features_HC_transpose!$B$3:$W$2032,X_y!V$1,0)</f>
        <v>0.12435233266186208</v>
      </c>
      <c r="W132" s="17">
        <f>VLOOKUP($C132,ret_features_HC_transpose!$B$3:$W$2032,X_y!W$1,0)</f>
        <v>0.16666666464221613</v>
      </c>
      <c r="X132" s="17">
        <f>VLOOKUP($C132,ret_features_HC_transpose!$B$3:$W$2032,X_y!X$1,0)</f>
        <v>-0.2111698651974433</v>
      </c>
      <c r="Y132" s="18">
        <v>3.8064053009999999</v>
      </c>
      <c r="Z132" s="18">
        <v>0.112968196945892</v>
      </c>
      <c r="AA132" s="18">
        <v>0.55649636845130401</v>
      </c>
      <c r="AB132" s="18">
        <v>0.99357306543005897</v>
      </c>
      <c r="AC132" s="18">
        <v>1.45082107291527</v>
      </c>
      <c r="AD132" s="18">
        <v>3.55107659584244</v>
      </c>
      <c r="AE132" s="18"/>
      <c r="AF132" s="19"/>
      <c r="AH132" s="27">
        <f>IF(VLOOKUP(C132,y_HC!$B$3:$G$581,6,0)&gt;$AH$1,1,0)</f>
        <v>1</v>
      </c>
      <c r="AI132">
        <f>VLOOKUP(C132,y_HC!$B$3:$G$581,6,0)</f>
        <v>9.5516861096211603E-2</v>
      </c>
      <c r="AL132" t="s">
        <v>128</v>
      </c>
      <c r="AM132">
        <v>12.745608689999999</v>
      </c>
      <c r="AN132">
        <v>3.8064053009999999</v>
      </c>
      <c r="AO132">
        <v>1.810850327</v>
      </c>
      <c r="AP132">
        <v>0.72895048200000001</v>
      </c>
      <c r="AQ132">
        <v>0.38141503100000002</v>
      </c>
    </row>
    <row r="133" spans="2:43">
      <c r="B133" t="str">
        <f>VLOOKUP(C133,eft_features_HC!$B$3:$C$2032,2,0)</f>
        <v>iShares JP Morgan USD Emerging Markets Bond ETF</v>
      </c>
      <c r="C133" t="s">
        <v>129</v>
      </c>
      <c r="D133" s="15">
        <f>VLOOKUP($C133,eft_features_HC!$B$3:$W$2032,X_y!D$1,0)</f>
        <v>2</v>
      </c>
      <c r="E133" s="16">
        <f>VLOOKUP($C133,eft_features_HC!$B$3:$W$2032,X_y!E$1,0)</f>
        <v>0.38999999999999996</v>
      </c>
      <c r="F133" s="16">
        <f>VLOOKUP($C133,eft_features_HC!$B$3:$W$2032,X_y!F$1,0)</f>
        <v>12000000000</v>
      </c>
      <c r="G133" s="16">
        <f>VLOOKUP($C133,eft_features_HC!$B$3:$W$2032,X_y!G$1,0)</f>
        <v>2</v>
      </c>
      <c r="H133" s="16">
        <f>VLOOKUP($C133,eft_features_HC!$B$3:$W$2032,X_y!H$1,0)</f>
        <v>1</v>
      </c>
      <c r="I133" s="16">
        <f>VLOOKUP($C133,eft_features_HC!$B$3:$W$2032,X_y!I$1,0)</f>
        <v>3</v>
      </c>
      <c r="J133" s="16">
        <f>VLOOKUP($C133,eft_features_HC!$B$3:$W$2032,X_y!J$1,0)</f>
        <v>9</v>
      </c>
      <c r="K133" s="16">
        <f>VLOOKUP($C133,eft_features_HC!$B$3:$W$2032,X_y!K$1,0)</f>
        <v>16</v>
      </c>
      <c r="L133" s="16">
        <f>VLOOKUP($C133,eft_features_HC!$B$3:$W$2032,X_y!L$1,0)</f>
        <v>2</v>
      </c>
      <c r="M133" s="16">
        <f>VLOOKUP($C133,eft_features_HC!$B$3:$W$2032,X_y!M$1,0)</f>
        <v>1</v>
      </c>
      <c r="N133" s="16">
        <f>VLOOKUP($C133,eft_features_HC!$B$3:$W$2032,X_y!N$1,0)</f>
        <v>1</v>
      </c>
      <c r="O133" s="16">
        <f>VLOOKUP($C133,eft_features_HC!$B$3:$W$2032,X_y!O$1,0)</f>
        <v>1</v>
      </c>
      <c r="P133" s="16">
        <f>VLOOKUP($C133,eft_features_HC!$B$3:$W$2032,X_y!P$1,0)</f>
        <v>9</v>
      </c>
      <c r="Q133" s="16">
        <f>VLOOKUP($C133,eft_features_HC!$B$3:$W$2032,X_y!Q$1,0)</f>
        <v>2</v>
      </c>
      <c r="R133" s="16">
        <f>VLOOKUP($C133,eft_features_HC!$B$3:$W$2032,X_y!R$1,0)</f>
        <v>1</v>
      </c>
      <c r="S133" s="17">
        <f>VLOOKUP($C133,ret_features_HC_transpose!$B$3:$W$2032,X_y!S$1,0)</f>
        <v>3.8939373841517799E-3</v>
      </c>
      <c r="T133" s="17">
        <f>VLOOKUP($C133,ret_features_HC_transpose!$B$3:$W$2032,X_y!T$1,0)</f>
        <v>-4.0470928679389173E-3</v>
      </c>
      <c r="U133" s="17">
        <f>VLOOKUP($C133,ret_features_HC_transpose!$B$3:$W$2032,X_y!U$1,0)</f>
        <v>1.0828976782597977E-2</v>
      </c>
      <c r="V133" s="17">
        <f>VLOOKUP($C133,ret_features_HC_transpose!$B$3:$W$2032,X_y!V$1,0)</f>
        <v>-0.11730659293371115</v>
      </c>
      <c r="W133" s="17">
        <f>VLOOKUP($C133,ret_features_HC_transpose!$B$3:$W$2032,X_y!W$1,0)</f>
        <v>-1.1070838036809638E-3</v>
      </c>
      <c r="X133" s="17">
        <f>VLOOKUP($C133,ret_features_HC_transpose!$B$3:$W$2032,X_y!X$1,0)</f>
        <v>1.1206501129559898E-2</v>
      </c>
      <c r="Y133" s="18">
        <v>1.4013328570000001</v>
      </c>
      <c r="Z133" s="18">
        <v>0</v>
      </c>
      <c r="AA133" s="18">
        <v>5.9642984615391498E-2</v>
      </c>
      <c r="AB133" s="18">
        <v>1.3114184999612</v>
      </c>
      <c r="AC133" s="18">
        <v>0.63758953382252304</v>
      </c>
      <c r="AD133" s="18">
        <v>1.08978918425924</v>
      </c>
      <c r="AE133" s="18"/>
      <c r="AF133" s="19"/>
      <c r="AH133" s="27">
        <f>IF(VLOOKUP(C133,y_HC!$B$3:$G$581,6,0)&gt;$AH$1,1,0)</f>
        <v>0</v>
      </c>
      <c r="AI133">
        <f>VLOOKUP(C133,y_HC!$B$3:$G$581,6,0)</f>
        <v>3.3293315626975795E-2</v>
      </c>
      <c r="AL133" t="s">
        <v>129</v>
      </c>
      <c r="AM133">
        <v>4.2580892099999996</v>
      </c>
      <c r="AN133">
        <v>1.4013328570000001</v>
      </c>
      <c r="AO133">
        <v>0.82854515299999998</v>
      </c>
      <c r="AP133">
        <v>0.51682392300000002</v>
      </c>
      <c r="AQ133">
        <v>0.39301804899999998</v>
      </c>
    </row>
    <row r="134" spans="2:43">
      <c r="B134" t="str">
        <f>VLOOKUP(C134,eft_features_HC!$B$3:$C$2032,2,0)</f>
        <v>iShares Emerging Markets Infrastructure ETF</v>
      </c>
      <c r="C134" t="s">
        <v>130</v>
      </c>
      <c r="D134" s="15">
        <f>VLOOKUP($C134,eft_features_HC!$B$3:$W$2032,X_y!D$1,0)</f>
        <v>2</v>
      </c>
      <c r="E134" s="16">
        <f>VLOOKUP($C134,eft_features_HC!$B$3:$W$2032,X_y!E$1,0)</f>
        <v>0.75</v>
      </c>
      <c r="F134" s="16">
        <f>VLOOKUP($C134,eft_features_HC!$B$3:$W$2032,X_y!F$1,0)</f>
        <v>49970000</v>
      </c>
      <c r="G134" s="16">
        <f>VLOOKUP($C134,eft_features_HC!$B$3:$W$2032,X_y!G$1,0)</f>
        <v>1</v>
      </c>
      <c r="H134" s="16">
        <f>VLOOKUP($C134,eft_features_HC!$B$3:$W$2032,X_y!H$1,0)</f>
        <v>1</v>
      </c>
      <c r="I134" s="16">
        <f>VLOOKUP($C134,eft_features_HC!$B$3:$W$2032,X_y!I$1,0)</f>
        <v>3</v>
      </c>
      <c r="J134" s="16">
        <f>VLOOKUP($C134,eft_features_HC!$B$3:$W$2032,X_y!J$1,0)</f>
        <v>5</v>
      </c>
      <c r="K134" s="16">
        <f>VLOOKUP($C134,eft_features_HC!$B$3:$W$2032,X_y!K$1,0)</f>
        <v>26</v>
      </c>
      <c r="L134" s="16">
        <f>VLOOKUP($C134,eft_features_HC!$B$3:$W$2032,X_y!L$1,0)</f>
        <v>21</v>
      </c>
      <c r="M134" s="16">
        <f>VLOOKUP($C134,eft_features_HC!$B$3:$W$2032,X_y!M$1,0)</f>
        <v>1</v>
      </c>
      <c r="N134" s="16">
        <f>VLOOKUP($C134,eft_features_HC!$B$3:$W$2032,X_y!N$1,0)</f>
        <v>1</v>
      </c>
      <c r="O134" s="16">
        <f>VLOOKUP($C134,eft_features_HC!$B$3:$W$2032,X_y!O$1,0)</f>
        <v>1</v>
      </c>
      <c r="P134" s="16">
        <f>VLOOKUP($C134,eft_features_HC!$B$3:$W$2032,X_y!P$1,0)</f>
        <v>2</v>
      </c>
      <c r="Q134" s="16">
        <f>VLOOKUP($C134,eft_features_HC!$B$3:$W$2032,X_y!Q$1,0)</f>
        <v>1</v>
      </c>
      <c r="R134" s="16">
        <f>VLOOKUP($C134,eft_features_HC!$B$3:$W$2032,X_y!R$1,0)</f>
        <v>1</v>
      </c>
      <c r="S134" s="17">
        <f>VLOOKUP($C134,ret_features_HC_transpose!$B$3:$W$2032,X_y!S$1,0)</f>
        <v>-3.5705984825103232E-2</v>
      </c>
      <c r="T134" s="17">
        <f>VLOOKUP($C134,ret_features_HC_transpose!$B$3:$W$2032,X_y!T$1,0)</f>
        <v>-2.8081991644602122E-2</v>
      </c>
      <c r="U134" s="17">
        <f>VLOOKUP($C134,ret_features_HC_transpose!$B$3:$W$2032,X_y!U$1,0)</f>
        <v>9.07328263017666E-2</v>
      </c>
      <c r="V134" s="17">
        <f>VLOOKUP($C134,ret_features_HC_transpose!$B$3:$W$2032,X_y!V$1,0)</f>
        <v>-5.242212286042458E-2</v>
      </c>
      <c r="W134" s="17">
        <f>VLOOKUP($C134,ret_features_HC_transpose!$B$3:$W$2032,X_y!W$1,0)</f>
        <v>0.12817810530805906</v>
      </c>
      <c r="X134" s="17">
        <f>VLOOKUP($C134,ret_features_HC_transpose!$B$3:$W$2032,X_y!X$1,0)</f>
        <v>-3.289630299943036E-2</v>
      </c>
      <c r="Y134" s="18">
        <v>8.5830136320000001</v>
      </c>
      <c r="Z134" s="18">
        <v>0.28161912545812001</v>
      </c>
      <c r="AA134" s="18">
        <v>0.86430691800252102</v>
      </c>
      <c r="AB134" s="18">
        <v>0.64618164324128402</v>
      </c>
      <c r="AC134" s="18">
        <v>2.4860549373520602</v>
      </c>
      <c r="AD134" s="18">
        <v>3.1084318365122199</v>
      </c>
      <c r="AE134" s="18"/>
      <c r="AF134" s="19"/>
      <c r="AH134" s="27">
        <f>IF(VLOOKUP(C134,y_HC!$B$3:$G$581,6,0)&gt;$AH$1,1,0)</f>
        <v>0</v>
      </c>
      <c r="AI134">
        <f>VLOOKUP(C134,y_HC!$B$3:$G$581,6,0)</f>
        <v>2.9119340537691052E-2</v>
      </c>
      <c r="AL134" t="s">
        <v>130</v>
      </c>
      <c r="AM134">
        <v>9.3980885860000001</v>
      </c>
      <c r="AN134">
        <v>8.5830136320000001</v>
      </c>
      <c r="AO134">
        <v>3.0225161219999999</v>
      </c>
      <c r="AP134">
        <v>1.5826764790000001</v>
      </c>
      <c r="AQ134">
        <v>0.68983335499999998</v>
      </c>
    </row>
    <row r="135" spans="2:43">
      <c r="B135" t="str">
        <f>VLOOKUP(C135,eft_features_HC!$B$3:$C$2032,2,0)</f>
        <v>VanEck Vectors J.P. Morgan EM Local Currency Bond ETF</v>
      </c>
      <c r="C135" t="s">
        <v>131</v>
      </c>
      <c r="D135" s="15">
        <f>VLOOKUP($C135,eft_features_HC!$B$3:$W$2032,X_y!D$1,0)</f>
        <v>9</v>
      </c>
      <c r="E135" s="16">
        <f>VLOOKUP($C135,eft_features_HC!$B$3:$W$2032,X_y!E$1,0)</f>
        <v>0.44</v>
      </c>
      <c r="F135" s="16">
        <f>VLOOKUP($C135,eft_features_HC!$B$3:$W$2032,X_y!F$1,0)</f>
        <v>4250000000</v>
      </c>
      <c r="G135" s="16">
        <f>VLOOKUP($C135,eft_features_HC!$B$3:$W$2032,X_y!G$1,0)</f>
        <v>2</v>
      </c>
      <c r="H135" s="16">
        <f>VLOOKUP($C135,eft_features_HC!$B$3:$W$2032,X_y!H$1,0)</f>
        <v>1</v>
      </c>
      <c r="I135" s="16">
        <f>VLOOKUP($C135,eft_features_HC!$B$3:$W$2032,X_y!I$1,0)</f>
        <v>3</v>
      </c>
      <c r="J135" s="16">
        <f>VLOOKUP($C135,eft_features_HC!$B$3:$W$2032,X_y!J$1,0)</f>
        <v>9</v>
      </c>
      <c r="K135" s="16">
        <f>VLOOKUP($C135,eft_features_HC!$B$3:$W$2032,X_y!K$1,0)</f>
        <v>16</v>
      </c>
      <c r="L135" s="16">
        <f>VLOOKUP($C135,eft_features_HC!$B$3:$W$2032,X_y!L$1,0)</f>
        <v>2</v>
      </c>
      <c r="M135" s="16">
        <f>VLOOKUP($C135,eft_features_HC!$B$3:$W$2032,X_y!M$1,0)</f>
        <v>1</v>
      </c>
      <c r="N135" s="16">
        <f>VLOOKUP($C135,eft_features_HC!$B$3:$W$2032,X_y!N$1,0)</f>
        <v>1</v>
      </c>
      <c r="O135" s="16">
        <f>VLOOKUP($C135,eft_features_HC!$B$3:$W$2032,X_y!O$1,0)</f>
        <v>1</v>
      </c>
      <c r="P135" s="16">
        <f>VLOOKUP($C135,eft_features_HC!$B$3:$W$2032,X_y!P$1,0)</f>
        <v>4</v>
      </c>
      <c r="Q135" s="16">
        <f>VLOOKUP($C135,eft_features_HC!$B$3:$W$2032,X_y!Q$1,0)</f>
        <v>3</v>
      </c>
      <c r="R135" s="16">
        <f>VLOOKUP($C135,eft_features_HC!$B$3:$W$2032,X_y!R$1,0)</f>
        <v>1</v>
      </c>
      <c r="S135" s="17">
        <f>VLOOKUP($C135,ret_features_HC_transpose!$B$3:$W$2032,X_y!S$1,0)</f>
        <v>-1.6372795837391152E-2</v>
      </c>
      <c r="T135" s="17">
        <f>VLOOKUP($C135,ret_features_HC_transpose!$B$3:$W$2032,X_y!T$1,0)</f>
        <v>-4.1325696247470511E-2</v>
      </c>
      <c r="U135" s="17">
        <f>VLOOKUP($C135,ret_features_HC_transpose!$B$3:$W$2032,X_y!U$1,0)</f>
        <v>-2.3750001150973699E-2</v>
      </c>
      <c r="V135" s="17">
        <f>VLOOKUP($C135,ret_features_HC_transpose!$B$3:$W$2032,X_y!V$1,0)</f>
        <v>-0.14332724172313616</v>
      </c>
      <c r="W135" s="17">
        <f>VLOOKUP($C135,ret_features_HC_transpose!$B$3:$W$2032,X_y!W$1,0)</f>
        <v>-4.4063650302397117E-2</v>
      </c>
      <c r="X135" s="17">
        <f>VLOOKUP($C135,ret_features_HC_transpose!$B$3:$W$2032,X_y!X$1,0)</f>
        <v>-0.12108935532231502</v>
      </c>
      <c r="Y135" s="18">
        <v>3.428995478</v>
      </c>
      <c r="Z135" s="18">
        <v>0</v>
      </c>
      <c r="AA135" s="18">
        <v>2.0976649628817699E-2</v>
      </c>
      <c r="AB135" s="18">
        <v>1.1269906915699399</v>
      </c>
      <c r="AC135" s="18">
        <v>0.81590280222556899</v>
      </c>
      <c r="AD135" s="18">
        <v>2.2400957573664502</v>
      </c>
      <c r="AE135" s="18"/>
      <c r="AF135" s="19"/>
      <c r="AH135" s="27">
        <f>IF(VLOOKUP(C135,y_HC!$B$3:$G$581,6,0)&gt;$AH$1,1,0)</f>
        <v>0</v>
      </c>
      <c r="AI135">
        <f>VLOOKUP(C135,y_HC!$B$3:$G$581,6,0)</f>
        <v>9.1762687250416253E-3</v>
      </c>
      <c r="AL135" t="s">
        <v>131</v>
      </c>
      <c r="AM135">
        <v>4.4409841539999997</v>
      </c>
      <c r="AN135">
        <v>3.428995478</v>
      </c>
      <c r="AO135">
        <v>2.1362809129999998</v>
      </c>
      <c r="AP135">
        <v>1.076883528</v>
      </c>
      <c r="AQ135">
        <v>0.421793321</v>
      </c>
    </row>
    <row r="136" spans="2:43">
      <c r="B136" t="str">
        <f>VLOOKUP(C136,eft_features_HC!$B$3:$C$2032,2,0)</f>
        <v>Guggenheim Canadian Energy Income ETF</v>
      </c>
      <c r="C136" t="s">
        <v>132</v>
      </c>
      <c r="D136" s="15">
        <f>VLOOKUP($C136,eft_features_HC!$B$3:$W$2032,X_y!D$1,0)</f>
        <v>5</v>
      </c>
      <c r="E136" s="16">
        <f>VLOOKUP($C136,eft_features_HC!$B$3:$W$2032,X_y!E$1,0)</f>
        <v>0.69</v>
      </c>
      <c r="F136" s="16">
        <f>VLOOKUP($C136,eft_features_HC!$B$3:$W$2032,X_y!F$1,0)</f>
        <v>24040000</v>
      </c>
      <c r="G136" s="16">
        <f>VLOOKUP($C136,eft_features_HC!$B$3:$W$2032,X_y!G$1,0)</f>
        <v>1</v>
      </c>
      <c r="H136" s="16">
        <f>VLOOKUP($C136,eft_features_HC!$B$3:$W$2032,X_y!H$1,0)</f>
        <v>5</v>
      </c>
      <c r="I136" s="16">
        <f>VLOOKUP($C136,eft_features_HC!$B$3:$W$2032,X_y!I$1,0)</f>
        <v>1</v>
      </c>
      <c r="J136" s="16">
        <f>VLOOKUP($C136,eft_features_HC!$B$3:$W$2032,X_y!J$1,0)</f>
        <v>5</v>
      </c>
      <c r="K136" s="16">
        <f>VLOOKUP($C136,eft_features_HC!$B$3:$W$2032,X_y!K$1,0)</f>
        <v>15</v>
      </c>
      <c r="L136" s="16">
        <f>VLOOKUP($C136,eft_features_HC!$B$3:$W$2032,X_y!L$1,0)</f>
        <v>18</v>
      </c>
      <c r="M136" s="16">
        <f>VLOOKUP($C136,eft_features_HC!$B$3:$W$2032,X_y!M$1,0)</f>
        <v>1</v>
      </c>
      <c r="N136" s="16">
        <f>VLOOKUP($C136,eft_features_HC!$B$3:$W$2032,X_y!N$1,0)</f>
        <v>1</v>
      </c>
      <c r="O136" s="16">
        <f>VLOOKUP($C136,eft_features_HC!$B$3:$W$2032,X_y!O$1,0)</f>
        <v>1</v>
      </c>
      <c r="P136" s="16">
        <f>VLOOKUP($C136,eft_features_HC!$B$3:$W$2032,X_y!P$1,0)</f>
        <v>7</v>
      </c>
      <c r="Q136" s="16">
        <f>VLOOKUP($C136,eft_features_HC!$B$3:$W$2032,X_y!Q$1,0)</f>
        <v>1</v>
      </c>
      <c r="R136" s="16">
        <f>VLOOKUP($C136,eft_features_HC!$B$3:$W$2032,X_y!R$1,0)</f>
        <v>1</v>
      </c>
      <c r="S136" s="17">
        <f>VLOOKUP($C136,ret_features_HC_transpose!$B$3:$W$2032,X_y!S$1,0)</f>
        <v>4.4107517472062874E-3</v>
      </c>
      <c r="T136" s="17">
        <f>VLOOKUP($C136,ret_features_HC_transpose!$B$3:$W$2032,X_y!T$1,0)</f>
        <v>1.0990531447743201E-3</v>
      </c>
      <c r="U136" s="17">
        <f>VLOOKUP($C136,ret_features_HC_transpose!$B$3:$W$2032,X_y!U$1,0)</f>
        <v>7.8756477887944376E-2</v>
      </c>
      <c r="V136" s="17">
        <f>VLOOKUP($C136,ret_features_HC_transpose!$B$3:$W$2032,X_y!V$1,0)</f>
        <v>-7.9546530457989095E-2</v>
      </c>
      <c r="W136" s="17">
        <f>VLOOKUP($C136,ret_features_HC_transpose!$B$3:$W$2032,X_y!W$1,0)</f>
        <v>-0.14722059414732203</v>
      </c>
      <c r="X136" s="17">
        <f>VLOOKUP($C136,ret_features_HC_transpose!$B$3:$W$2032,X_y!X$1,0)</f>
        <v>-0.27672456429017589</v>
      </c>
      <c r="Y136" s="18">
        <v>3.7357994450000001</v>
      </c>
      <c r="Z136" s="18">
        <v>0.144551534742966</v>
      </c>
      <c r="AA136" s="18">
        <v>0.21262571056440999</v>
      </c>
      <c r="AB136" s="18">
        <v>0.51355572197034005</v>
      </c>
      <c r="AC136" s="18">
        <v>1.8809842327036901</v>
      </c>
      <c r="AD136" s="18">
        <v>4.0367377707050096</v>
      </c>
      <c r="AE136" s="18"/>
      <c r="AF136" s="19"/>
      <c r="AH136" s="27">
        <f>IF(VLOOKUP(C136,y_HC!$B$3:$G$581,6,0)&gt;$AH$1,1,0)</f>
        <v>1</v>
      </c>
      <c r="AI136">
        <f>VLOOKUP(C136,y_HC!$B$3:$G$581,6,0)</f>
        <v>8.5940716269451822E-2</v>
      </c>
      <c r="AL136" t="s">
        <v>132</v>
      </c>
      <c r="AM136">
        <v>15.57325486</v>
      </c>
      <c r="AN136">
        <v>3.7357994450000001</v>
      </c>
      <c r="AO136">
        <v>1.8470022260000001</v>
      </c>
      <c r="AP136">
        <v>0.85639717199999998</v>
      </c>
      <c r="AQ136">
        <v>0.43208845499999998</v>
      </c>
    </row>
    <row r="137" spans="2:43">
      <c r="B137" t="str">
        <f>VLOOKUP(C137,eft_features_HC!$B$3:$C$2032,2,0)</f>
        <v>WisdomTree India Earnings Fund</v>
      </c>
      <c r="C137" t="s">
        <v>133</v>
      </c>
      <c r="D137" s="15">
        <f>VLOOKUP($C137,eft_features_HC!$B$3:$W$2032,X_y!D$1,0)</f>
        <v>8</v>
      </c>
      <c r="E137" s="16">
        <f>VLOOKUP($C137,eft_features_HC!$B$3:$W$2032,X_y!E$1,0)</f>
        <v>0.84</v>
      </c>
      <c r="F137" s="16">
        <f>VLOOKUP($C137,eft_features_HC!$B$3:$W$2032,X_y!F$1,0)</f>
        <v>1810000000</v>
      </c>
      <c r="G137" s="16">
        <f>VLOOKUP($C137,eft_features_HC!$B$3:$W$2032,X_y!G$1,0)</f>
        <v>1</v>
      </c>
      <c r="H137" s="16">
        <f>VLOOKUP($C137,eft_features_HC!$B$3:$W$2032,X_y!H$1,0)</f>
        <v>12</v>
      </c>
      <c r="I137" s="16">
        <f>VLOOKUP($C137,eft_features_HC!$B$3:$W$2032,X_y!I$1,0)</f>
        <v>7</v>
      </c>
      <c r="J137" s="16">
        <f>VLOOKUP($C137,eft_features_HC!$B$3:$W$2032,X_y!J$1,0)</f>
        <v>1</v>
      </c>
      <c r="K137" s="16">
        <f>VLOOKUP($C137,eft_features_HC!$B$3:$W$2032,X_y!K$1,0)</f>
        <v>2</v>
      </c>
      <c r="L137" s="16">
        <f>VLOOKUP($C137,eft_features_HC!$B$3:$W$2032,X_y!L$1,0)</f>
        <v>1</v>
      </c>
      <c r="M137" s="16">
        <f>VLOOKUP($C137,eft_features_HC!$B$3:$W$2032,X_y!M$1,0)</f>
        <v>1</v>
      </c>
      <c r="N137" s="16">
        <f>VLOOKUP($C137,eft_features_HC!$B$3:$W$2032,X_y!N$1,0)</f>
        <v>1</v>
      </c>
      <c r="O137" s="16">
        <f>VLOOKUP($C137,eft_features_HC!$B$3:$W$2032,X_y!O$1,0)</f>
        <v>1</v>
      </c>
      <c r="P137" s="16">
        <f>VLOOKUP($C137,eft_features_HC!$B$3:$W$2032,X_y!P$1,0)</f>
        <v>17</v>
      </c>
      <c r="Q137" s="16">
        <f>VLOOKUP($C137,eft_features_HC!$B$3:$W$2032,X_y!Q$1,0)</f>
        <v>14</v>
      </c>
      <c r="R137" s="16">
        <f>VLOOKUP($C137,eft_features_HC!$B$3:$W$2032,X_y!R$1,0)</f>
        <v>1</v>
      </c>
      <c r="S137" s="17">
        <f>VLOOKUP($C137,ret_features_HC_transpose!$B$3:$W$2032,X_y!S$1,0)</f>
        <v>-3.6529680842765533E-2</v>
      </c>
      <c r="T137" s="17">
        <f>VLOOKUP($C137,ret_features_HC_transpose!$B$3:$W$2032,X_y!T$1,0)</f>
        <v>4.3263287480014734E-2</v>
      </c>
      <c r="U137" s="17">
        <f>VLOOKUP($C137,ret_features_HC_transpose!$B$3:$W$2032,X_y!U$1,0)</f>
        <v>6.3642092703313446E-2</v>
      </c>
      <c r="V137" s="17">
        <f>VLOOKUP($C137,ret_features_HC_transpose!$B$3:$W$2032,X_y!V$1,0)</f>
        <v>-0.14833501458205545</v>
      </c>
      <c r="W137" s="17">
        <f>VLOOKUP($C137,ret_features_HC_transpose!$B$3:$W$2032,X_y!W$1,0)</f>
        <v>3.9408864782374708E-2</v>
      </c>
      <c r="X137" s="17">
        <f>VLOOKUP($C137,ret_features_HC_transpose!$B$3:$W$2032,X_y!X$1,0)</f>
        <v>-0.36036377655530538</v>
      </c>
      <c r="Y137" s="18">
        <v>3.8498221159999999</v>
      </c>
      <c r="Z137" s="18">
        <v>0.61616587214067997</v>
      </c>
      <c r="AA137" s="18">
        <v>1.02283773787775</v>
      </c>
      <c r="AB137" s="18">
        <v>3.7377868470043301</v>
      </c>
      <c r="AC137" s="18">
        <v>3.1392025628787499</v>
      </c>
      <c r="AD137" s="18">
        <v>6.8555264752513398</v>
      </c>
      <c r="AE137" s="18"/>
      <c r="AF137" s="19"/>
      <c r="AH137" s="27">
        <f>IF(VLOOKUP(C137,y_HC!$B$3:$G$581,6,0)&gt;$AH$1,1,0)</f>
        <v>1</v>
      </c>
      <c r="AI137">
        <f>VLOOKUP(C137,y_HC!$B$3:$G$581,6,0)</f>
        <v>0.13299763104315143</v>
      </c>
      <c r="AL137" t="s">
        <v>133</v>
      </c>
      <c r="AM137">
        <v>15.71705734</v>
      </c>
      <c r="AN137">
        <v>3.8498221159999999</v>
      </c>
      <c r="AO137">
        <v>1.98643988</v>
      </c>
      <c r="AP137">
        <v>0.92730946700000005</v>
      </c>
      <c r="AQ137">
        <v>0.45070574099999999</v>
      </c>
    </row>
    <row r="138" spans="2:43">
      <c r="B138" t="str">
        <f>VLOOKUP(C138,eft_features_HC!$B$3:$C$2032,2,0)</f>
        <v>iShares MSCI Poland Capped ETF</v>
      </c>
      <c r="C138" t="s">
        <v>134</v>
      </c>
      <c r="D138" s="15">
        <f>VLOOKUP($C138,eft_features_HC!$B$3:$W$2032,X_y!D$1,0)</f>
        <v>2</v>
      </c>
      <c r="E138" s="16">
        <f>VLOOKUP($C138,eft_features_HC!$B$3:$W$2032,X_y!E$1,0)</f>
        <v>0.63</v>
      </c>
      <c r="F138" s="16">
        <f>VLOOKUP($C138,eft_features_HC!$B$3:$W$2032,X_y!F$1,0)</f>
        <v>367600000</v>
      </c>
      <c r="G138" s="16">
        <f>VLOOKUP($C138,eft_features_HC!$B$3:$W$2032,X_y!G$1,0)</f>
        <v>1</v>
      </c>
      <c r="H138" s="16">
        <f>VLOOKUP($C138,eft_features_HC!$B$3:$W$2032,X_y!H$1,0)</f>
        <v>1</v>
      </c>
      <c r="I138" s="16">
        <f>VLOOKUP($C138,eft_features_HC!$B$3:$W$2032,X_y!I$1,0)</f>
        <v>6</v>
      </c>
      <c r="J138" s="16">
        <f>VLOOKUP($C138,eft_features_HC!$B$3:$W$2032,X_y!J$1,0)</f>
        <v>1</v>
      </c>
      <c r="K138" s="16">
        <f>VLOOKUP($C138,eft_features_HC!$B$3:$W$2032,X_y!K$1,0)</f>
        <v>2</v>
      </c>
      <c r="L138" s="16">
        <f>VLOOKUP($C138,eft_features_HC!$B$3:$W$2032,X_y!L$1,0)</f>
        <v>1</v>
      </c>
      <c r="M138" s="16">
        <f>VLOOKUP($C138,eft_features_HC!$B$3:$W$2032,X_y!M$1,0)</f>
        <v>1</v>
      </c>
      <c r="N138" s="16">
        <f>VLOOKUP($C138,eft_features_HC!$B$3:$W$2032,X_y!N$1,0)</f>
        <v>1</v>
      </c>
      <c r="O138" s="16">
        <f>VLOOKUP($C138,eft_features_HC!$B$3:$W$2032,X_y!O$1,0)</f>
        <v>1</v>
      </c>
      <c r="P138" s="16">
        <f>VLOOKUP($C138,eft_features_HC!$B$3:$W$2032,X_y!P$1,0)</f>
        <v>2</v>
      </c>
      <c r="Q138" s="16">
        <f>VLOOKUP($C138,eft_features_HC!$B$3:$W$2032,X_y!Q$1,0)</f>
        <v>1</v>
      </c>
      <c r="R138" s="16">
        <f>VLOOKUP($C138,eft_features_HC!$B$3:$W$2032,X_y!R$1,0)</f>
        <v>1</v>
      </c>
      <c r="S138" s="17">
        <f>VLOOKUP($C138,ret_features_HC_transpose!$B$3:$W$2032,X_y!S$1,0)</f>
        <v>-6.6731140936335698E-2</v>
      </c>
      <c r="T138" s="17">
        <f>VLOOKUP($C138,ret_features_HC_transpose!$B$3:$W$2032,X_y!T$1,0)</f>
        <v>-9.2402462689841203E-3</v>
      </c>
      <c r="U138" s="17">
        <f>VLOOKUP($C138,ret_features_HC_transpose!$B$3:$W$2032,X_y!U$1,0)</f>
        <v>0.18988902527495144</v>
      </c>
      <c r="V138" s="17">
        <f>VLOOKUP($C138,ret_features_HC_transpose!$B$3:$W$2032,X_y!V$1,0)</f>
        <v>-2.0682531191087428E-3</v>
      </c>
      <c r="W138" s="17">
        <f>VLOOKUP($C138,ret_features_HC_transpose!$B$3:$W$2032,X_y!W$1,0)</f>
        <v>0.3818615709160027</v>
      </c>
      <c r="X138" s="17">
        <f>VLOOKUP($C138,ret_features_HC_transpose!$B$3:$W$2032,X_y!X$1,0)</f>
        <v>-0.13813635248288725</v>
      </c>
      <c r="Y138" s="18">
        <v>7.268657181</v>
      </c>
      <c r="Z138" s="18">
        <v>0.33055653607198499</v>
      </c>
      <c r="AA138" s="18">
        <v>0.79871611947238597</v>
      </c>
      <c r="AB138" s="18">
        <v>1.35482392134108</v>
      </c>
      <c r="AC138" s="18">
        <v>2.9894135158008801</v>
      </c>
      <c r="AD138" s="18">
        <v>6.0450632713300996</v>
      </c>
      <c r="AE138" s="18"/>
      <c r="AF138" s="19"/>
      <c r="AH138" s="27">
        <f>IF(VLOOKUP(C138,y_HC!$B$3:$G$581,6,0)&gt;$AH$1,1,0)</f>
        <v>0</v>
      </c>
      <c r="AI138">
        <f>VLOOKUP(C138,y_HC!$B$3:$G$581,6,0)</f>
        <v>3.3419691147986097E-2</v>
      </c>
      <c r="AL138" t="s">
        <v>134</v>
      </c>
      <c r="AM138">
        <v>17.053238700000001</v>
      </c>
      <c r="AN138">
        <v>7.268657181</v>
      </c>
      <c r="AO138">
        <v>2.9964503530000002</v>
      </c>
      <c r="AP138">
        <v>1.351304308</v>
      </c>
      <c r="AQ138">
        <v>0.77499759199999996</v>
      </c>
    </row>
    <row r="139" spans="2:43">
      <c r="B139" t="str">
        <f>VLOOKUP(C139,eft_features_HC!$B$3:$C$2032,2,0)</f>
        <v>iShares MSCI Pacific ex-Japan ETF</v>
      </c>
      <c r="C139" t="s">
        <v>135</v>
      </c>
      <c r="D139" s="15">
        <f>VLOOKUP($C139,eft_features_HC!$B$3:$W$2032,X_y!D$1,0)</f>
        <v>2</v>
      </c>
      <c r="E139" s="16">
        <f>VLOOKUP($C139,eft_features_HC!$B$3:$W$2032,X_y!E$1,0)</f>
        <v>0.49</v>
      </c>
      <c r="F139" s="16">
        <f>VLOOKUP($C139,eft_features_HC!$B$3:$W$2032,X_y!F$1,0)</f>
        <v>3140000000</v>
      </c>
      <c r="G139" s="16">
        <f>VLOOKUP($C139,eft_features_HC!$B$3:$W$2032,X_y!G$1,0)</f>
        <v>1</v>
      </c>
      <c r="H139" s="16">
        <f>VLOOKUP($C139,eft_features_HC!$B$3:$W$2032,X_y!H$1,0)</f>
        <v>1</v>
      </c>
      <c r="I139" s="16">
        <f>VLOOKUP($C139,eft_features_HC!$B$3:$W$2032,X_y!I$1,0)</f>
        <v>7</v>
      </c>
      <c r="J139" s="16">
        <f>VLOOKUP($C139,eft_features_HC!$B$3:$W$2032,X_y!J$1,0)</f>
        <v>1</v>
      </c>
      <c r="K139" s="16">
        <f>VLOOKUP($C139,eft_features_HC!$B$3:$W$2032,X_y!K$1,0)</f>
        <v>2</v>
      </c>
      <c r="L139" s="16">
        <f>VLOOKUP($C139,eft_features_HC!$B$3:$W$2032,X_y!L$1,0)</f>
        <v>1</v>
      </c>
      <c r="M139" s="16">
        <f>VLOOKUP($C139,eft_features_HC!$B$3:$W$2032,X_y!M$1,0)</f>
        <v>1</v>
      </c>
      <c r="N139" s="16">
        <f>VLOOKUP($C139,eft_features_HC!$B$3:$W$2032,X_y!N$1,0)</f>
        <v>1</v>
      </c>
      <c r="O139" s="16">
        <f>VLOOKUP($C139,eft_features_HC!$B$3:$W$2032,X_y!O$1,0)</f>
        <v>1</v>
      </c>
      <c r="P139" s="16">
        <f>VLOOKUP($C139,eft_features_HC!$B$3:$W$2032,X_y!P$1,0)</f>
        <v>2</v>
      </c>
      <c r="Q139" s="16">
        <f>VLOOKUP($C139,eft_features_HC!$B$3:$W$2032,X_y!Q$1,0)</f>
        <v>1</v>
      </c>
      <c r="R139" s="16">
        <f>VLOOKUP($C139,eft_features_HC!$B$3:$W$2032,X_y!R$1,0)</f>
        <v>1</v>
      </c>
      <c r="S139" s="17">
        <f>VLOOKUP($C139,ret_features_HC_transpose!$B$3:$W$2032,X_y!S$1,0)</f>
        <v>-2.0261712862331471E-2</v>
      </c>
      <c r="T139" s="17">
        <f>VLOOKUP($C139,ret_features_HC_transpose!$B$3:$W$2032,X_y!T$1,0)</f>
        <v>-3.8724373477425078E-2</v>
      </c>
      <c r="U139" s="17">
        <f>VLOOKUP($C139,ret_features_HC_transpose!$B$3:$W$2032,X_y!U$1,0)</f>
        <v>8.5594014779119654E-2</v>
      </c>
      <c r="V139" s="17">
        <f>VLOOKUP($C139,ret_features_HC_transpose!$B$3:$W$2032,X_y!V$1,0)</f>
        <v>-2.8056949868904502E-2</v>
      </c>
      <c r="W139" s="17">
        <f>VLOOKUP($C139,ret_features_HC_transpose!$B$3:$W$2032,X_y!W$1,0)</f>
        <v>0.17370417402721716</v>
      </c>
      <c r="X139" s="17">
        <f>VLOOKUP($C139,ret_features_HC_transpose!$B$3:$W$2032,X_y!X$1,0)</f>
        <v>-1.191995872696916E-2</v>
      </c>
      <c r="Y139" s="18">
        <v>8.3386295809999993</v>
      </c>
      <c r="Z139" s="18">
        <v>0.118262703805412</v>
      </c>
      <c r="AA139" s="18">
        <v>4.1536460134269301E-2</v>
      </c>
      <c r="AB139" s="18">
        <v>0.19789446897515101</v>
      </c>
      <c r="AC139" s="18">
        <v>3.3137986809384801</v>
      </c>
      <c r="AD139" s="18">
        <v>4.3226535446982002</v>
      </c>
      <c r="AE139" s="18"/>
      <c r="AF139" s="19"/>
      <c r="AH139" s="27">
        <f>IF(VLOOKUP(C139,y_HC!$B$3:$G$581,6,0)&gt;$AH$1,1,0)</f>
        <v>1</v>
      </c>
      <c r="AI139">
        <f>VLOOKUP(C139,y_HC!$B$3:$G$581,6,0)</f>
        <v>5.929556315138429E-2</v>
      </c>
      <c r="AL139" t="s">
        <v>135</v>
      </c>
      <c r="AM139">
        <v>9.2586536410000004</v>
      </c>
      <c r="AN139">
        <v>8.3386295809999993</v>
      </c>
      <c r="AO139">
        <v>4.238648049</v>
      </c>
      <c r="AP139">
        <v>2.655962465</v>
      </c>
      <c r="AQ139">
        <v>1.179819766</v>
      </c>
    </row>
    <row r="140" spans="2:43">
      <c r="B140" t="str">
        <f>VLOOKUP(C140,eft_features_HC!$B$3:$C$2032,2,0)</f>
        <v>WisdomTree U.S. Earnings 500 Fund</v>
      </c>
      <c r="C140" t="s">
        <v>136</v>
      </c>
      <c r="D140" s="15">
        <f>VLOOKUP($C140,eft_features_HC!$B$3:$W$2032,X_y!D$1,0)</f>
        <v>8</v>
      </c>
      <c r="E140" s="16">
        <f>VLOOKUP($C140,eft_features_HC!$B$3:$W$2032,X_y!E$1,0)</f>
        <v>0.27999999999999997</v>
      </c>
      <c r="F140" s="16">
        <f>VLOOKUP($C140,eft_features_HC!$B$3:$W$2032,X_y!F$1,0)</f>
        <v>142920000</v>
      </c>
      <c r="G140" s="16">
        <f>VLOOKUP($C140,eft_features_HC!$B$3:$W$2032,X_y!G$1,0)</f>
        <v>1</v>
      </c>
      <c r="H140" s="16">
        <f>VLOOKUP($C140,eft_features_HC!$B$3:$W$2032,X_y!H$1,0)</f>
        <v>12</v>
      </c>
      <c r="I140" s="16">
        <f>VLOOKUP($C140,eft_features_HC!$B$3:$W$2032,X_y!I$1,0)</f>
        <v>1</v>
      </c>
      <c r="J140" s="16">
        <f>VLOOKUP($C140,eft_features_HC!$B$3:$W$2032,X_y!J$1,0)</f>
        <v>1</v>
      </c>
      <c r="K140" s="16">
        <f>VLOOKUP($C140,eft_features_HC!$B$3:$W$2032,X_y!K$1,0)</f>
        <v>1</v>
      </c>
      <c r="L140" s="16">
        <f>VLOOKUP($C140,eft_features_HC!$B$3:$W$2032,X_y!L$1,0)</f>
        <v>1</v>
      </c>
      <c r="M140" s="16">
        <f>VLOOKUP($C140,eft_features_HC!$B$3:$W$2032,X_y!M$1,0)</f>
        <v>1</v>
      </c>
      <c r="N140" s="16">
        <f>VLOOKUP($C140,eft_features_HC!$B$3:$W$2032,X_y!N$1,0)</f>
        <v>1</v>
      </c>
      <c r="O140" s="16">
        <f>VLOOKUP($C140,eft_features_HC!$B$3:$W$2032,X_y!O$1,0)</f>
        <v>1</v>
      </c>
      <c r="P140" s="16">
        <f>VLOOKUP($C140,eft_features_HC!$B$3:$W$2032,X_y!P$1,0)</f>
        <v>17</v>
      </c>
      <c r="Q140" s="16">
        <f>VLOOKUP($C140,eft_features_HC!$B$3:$W$2032,X_y!Q$1,0)</f>
        <v>14</v>
      </c>
      <c r="R140" s="16">
        <f>VLOOKUP($C140,eft_features_HC!$B$3:$W$2032,X_y!R$1,0)</f>
        <v>1</v>
      </c>
      <c r="S140" s="17">
        <f>VLOOKUP($C140,ret_features_HC_transpose!$B$3:$W$2032,X_y!S$1,0)</f>
        <v>1.4601148942094078E-2</v>
      </c>
      <c r="T140" s="17">
        <f>VLOOKUP($C140,ret_features_HC_transpose!$B$3:$W$2032,X_y!T$1,0)</f>
        <v>9.1612793361277589E-2</v>
      </c>
      <c r="U140" s="17">
        <f>VLOOKUP($C140,ret_features_HC_transpose!$B$3:$W$2032,X_y!U$1,0)</f>
        <v>0.12851313763849936</v>
      </c>
      <c r="V140" s="17">
        <f>VLOOKUP($C140,ret_features_HC_transpose!$B$3:$W$2032,X_y!V$1,0)</f>
        <v>0.25813725350218042</v>
      </c>
      <c r="W140" s="17">
        <f>VLOOKUP($C140,ret_features_HC_transpose!$B$3:$W$2032,X_y!W$1,0)</f>
        <v>0.43033883415216789</v>
      </c>
      <c r="X140" s="17">
        <f>VLOOKUP($C140,ret_features_HC_transpose!$B$3:$W$2032,X_y!X$1,0)</f>
        <v>0.48050299637366289</v>
      </c>
      <c r="Y140" s="18">
        <v>2.540833729</v>
      </c>
      <c r="Z140" s="18">
        <v>0.17962392266452901</v>
      </c>
      <c r="AA140" s="18">
        <v>7.8437506390381301E-2</v>
      </c>
      <c r="AB140" s="18">
        <v>0.38766032041843701</v>
      </c>
      <c r="AC140" s="18">
        <v>0.479935201509819</v>
      </c>
      <c r="AD140" s="18">
        <v>1.3271341617305801</v>
      </c>
      <c r="AE140" s="18"/>
      <c r="AF140" s="19"/>
      <c r="AH140" s="27">
        <f>IF(VLOOKUP(C140,y_HC!$B$3:$G$581,6,0)&gt;$AH$1,1,0)</f>
        <v>0</v>
      </c>
      <c r="AI140">
        <f>VLOOKUP(C140,y_HC!$B$3:$G$581,6,0)</f>
        <v>1.6285619037087844E-2</v>
      </c>
      <c r="AL140" t="s">
        <v>136</v>
      </c>
      <c r="AM140">
        <v>17.53340966</v>
      </c>
      <c r="AN140">
        <v>2.540833729</v>
      </c>
      <c r="AO140">
        <v>0.90718569000000004</v>
      </c>
      <c r="AP140">
        <v>0.28479180199999998</v>
      </c>
      <c r="AQ140">
        <v>9.7983657000000002E-2</v>
      </c>
    </row>
    <row r="141" spans="2:43">
      <c r="B141" t="str">
        <f>VLOOKUP(C141,eft_features_HC!$B$3:$C$2032,2,0)</f>
        <v>iShares MSCI All Peru Capped ETF</v>
      </c>
      <c r="C141" t="s">
        <v>137</v>
      </c>
      <c r="D141" s="15">
        <f>VLOOKUP($C141,eft_features_HC!$B$3:$W$2032,X_y!D$1,0)</f>
        <v>2</v>
      </c>
      <c r="E141" s="16">
        <f>VLOOKUP($C141,eft_features_HC!$B$3:$W$2032,X_y!E$1,0)</f>
        <v>0.63</v>
      </c>
      <c r="F141" s="16">
        <f>VLOOKUP($C141,eft_features_HC!$B$3:$W$2032,X_y!F$1,0)</f>
        <v>173710000</v>
      </c>
      <c r="G141" s="16">
        <f>VLOOKUP($C141,eft_features_HC!$B$3:$W$2032,X_y!G$1,0)</f>
        <v>1</v>
      </c>
      <c r="H141" s="16">
        <f>VLOOKUP($C141,eft_features_HC!$B$3:$W$2032,X_y!H$1,0)</f>
        <v>1</v>
      </c>
      <c r="I141" s="16">
        <f>VLOOKUP($C141,eft_features_HC!$B$3:$W$2032,X_y!I$1,0)</f>
        <v>8</v>
      </c>
      <c r="J141" s="16">
        <f>VLOOKUP($C141,eft_features_HC!$B$3:$W$2032,X_y!J$1,0)</f>
        <v>1</v>
      </c>
      <c r="K141" s="16">
        <f>VLOOKUP($C141,eft_features_HC!$B$3:$W$2032,X_y!K$1,0)</f>
        <v>2</v>
      </c>
      <c r="L141" s="16">
        <f>VLOOKUP($C141,eft_features_HC!$B$3:$W$2032,X_y!L$1,0)</f>
        <v>1</v>
      </c>
      <c r="M141" s="16">
        <f>VLOOKUP($C141,eft_features_HC!$B$3:$W$2032,X_y!M$1,0)</f>
        <v>1</v>
      </c>
      <c r="N141" s="16">
        <f>VLOOKUP($C141,eft_features_HC!$B$3:$W$2032,X_y!N$1,0)</f>
        <v>1</v>
      </c>
      <c r="O141" s="16">
        <f>VLOOKUP($C141,eft_features_HC!$B$3:$W$2032,X_y!O$1,0)</f>
        <v>1</v>
      </c>
      <c r="P141" s="16">
        <f>VLOOKUP($C141,eft_features_HC!$B$3:$W$2032,X_y!P$1,0)</f>
        <v>2</v>
      </c>
      <c r="Q141" s="16">
        <f>VLOOKUP($C141,eft_features_HC!$B$3:$W$2032,X_y!Q$1,0)</f>
        <v>1</v>
      </c>
      <c r="R141" s="16">
        <f>VLOOKUP($C141,eft_features_HC!$B$3:$W$2032,X_y!R$1,0)</f>
        <v>1</v>
      </c>
      <c r="S141" s="17">
        <f>VLOOKUP($C141,ret_features_HC_transpose!$B$3:$W$2032,X_y!S$1,0)</f>
        <v>8.1481481160378788E-2</v>
      </c>
      <c r="T141" s="17">
        <f>VLOOKUP($C141,ret_features_HC_transpose!$B$3:$W$2032,X_y!T$1,0)</f>
        <v>3.5141801226424851E-2</v>
      </c>
      <c r="U141" s="17">
        <f>VLOOKUP($C141,ret_features_HC_transpose!$B$3:$W$2032,X_y!U$1,0)</f>
        <v>2.5343513692248409E-2</v>
      </c>
      <c r="V141" s="17">
        <f>VLOOKUP($C141,ret_features_HC_transpose!$B$3:$W$2032,X_y!V$1,0)</f>
        <v>-0.28370306908001108</v>
      </c>
      <c r="W141" s="17">
        <f>VLOOKUP($C141,ret_features_HC_transpose!$B$3:$W$2032,X_y!W$1,0)</f>
        <v>-0.14489431628903604</v>
      </c>
      <c r="X141" s="17">
        <f>VLOOKUP($C141,ret_features_HC_transpose!$B$3:$W$2032,X_y!X$1,0)</f>
        <v>-0.33320094921999155</v>
      </c>
      <c r="Y141" s="18">
        <v>7.1244815360000002</v>
      </c>
      <c r="Z141" s="18">
        <v>5.3664831114230097E-3</v>
      </c>
      <c r="AA141" s="18">
        <v>1.17775364799904</v>
      </c>
      <c r="AB141" s="18">
        <v>2.0688473910253302</v>
      </c>
      <c r="AC141" s="18">
        <v>0.50756120123639303</v>
      </c>
      <c r="AD141" s="18">
        <v>2.1372811493920998</v>
      </c>
      <c r="AE141" s="18"/>
      <c r="AF141" s="19"/>
      <c r="AH141" s="27">
        <f>IF(VLOOKUP(C141,y_HC!$B$3:$G$581,6,0)&gt;$AH$1,1,0)</f>
        <v>0</v>
      </c>
      <c r="AI141">
        <f>VLOOKUP(C141,y_HC!$B$3:$G$581,6,0)</f>
        <v>2.0845727299705352E-3</v>
      </c>
      <c r="AL141" t="s">
        <v>137</v>
      </c>
      <c r="AM141">
        <v>13.93240488</v>
      </c>
      <c r="AN141">
        <v>7.1244815360000002</v>
      </c>
      <c r="AO141">
        <v>2.9116076849999999</v>
      </c>
      <c r="AP141">
        <v>1.6227326200000001</v>
      </c>
      <c r="AQ141">
        <v>0.65525546400000001</v>
      </c>
    </row>
    <row r="142" spans="2:43">
      <c r="B142" t="str">
        <f>VLOOKUP(C142,eft_features_HC!$B$3:$C$2032,2,0)</f>
        <v>ProShares UltraShort FTSE Europe</v>
      </c>
      <c r="C142" t="s">
        <v>138</v>
      </c>
      <c r="D142" s="15">
        <f>VLOOKUP($C142,eft_features_HC!$B$3:$W$2032,X_y!D$1,0)</f>
        <v>15</v>
      </c>
      <c r="E142" s="16">
        <f>VLOOKUP($C142,eft_features_HC!$B$3:$W$2032,X_y!E$1,0)</f>
        <v>0.95</v>
      </c>
      <c r="F142" s="16">
        <f>VLOOKUP($C142,eft_features_HC!$B$3:$W$2032,X_y!F$1,0)</f>
        <v>27570000</v>
      </c>
      <c r="G142" s="16">
        <f>VLOOKUP($C142,eft_features_HC!$B$3:$W$2032,X_y!G$1,0)</f>
        <v>1</v>
      </c>
      <c r="H142" s="16">
        <f>VLOOKUP($C142,eft_features_HC!$B$3:$W$2032,X_y!H$1,0)</f>
        <v>1</v>
      </c>
      <c r="I142" s="16">
        <f>VLOOKUP($C142,eft_features_HC!$B$3:$W$2032,X_y!I$1,0)</f>
        <v>6</v>
      </c>
      <c r="J142" s="16">
        <f>VLOOKUP($C142,eft_features_HC!$B$3:$W$2032,X_y!J$1,0)</f>
        <v>1</v>
      </c>
      <c r="K142" s="16">
        <f>VLOOKUP($C142,eft_features_HC!$B$3:$W$2032,X_y!K$1,0)</f>
        <v>2</v>
      </c>
      <c r="L142" s="16">
        <f>VLOOKUP($C142,eft_features_HC!$B$3:$W$2032,X_y!L$1,0)</f>
        <v>1</v>
      </c>
      <c r="M142" s="16">
        <f>VLOOKUP($C142,eft_features_HC!$B$3:$W$2032,X_y!M$1,0)</f>
        <v>2</v>
      </c>
      <c r="N142" s="16">
        <f>VLOOKUP($C142,eft_features_HC!$B$3:$W$2032,X_y!N$1,0)</f>
        <v>1</v>
      </c>
      <c r="O142" s="16">
        <f>VLOOKUP($C142,eft_features_HC!$B$3:$W$2032,X_y!O$1,0)</f>
        <v>1</v>
      </c>
      <c r="P142" s="16">
        <f>VLOOKUP($C142,eft_features_HC!$B$3:$W$2032,X_y!P$1,0)</f>
        <v>2</v>
      </c>
      <c r="Q142" s="16">
        <f>VLOOKUP($C142,eft_features_HC!$B$3:$W$2032,X_y!Q$1,0)</f>
        <v>1</v>
      </c>
      <c r="R142" s="16">
        <f>VLOOKUP($C142,eft_features_HC!$B$3:$W$2032,X_y!R$1,0)</f>
        <v>1</v>
      </c>
      <c r="S142" s="17">
        <f>VLOOKUP($C142,ret_features_HC_transpose!$B$3:$W$2032,X_y!S$1,0)</f>
        <v>-5.1359516020498708E-2</v>
      </c>
      <c r="T142" s="17">
        <f>VLOOKUP($C142,ret_features_HC_transpose!$B$3:$W$2032,X_y!T$1,0)</f>
        <v>-0.12874583828639818</v>
      </c>
      <c r="U142" s="17">
        <f>VLOOKUP($C142,ret_features_HC_transpose!$B$3:$W$2032,X_y!U$1,0)</f>
        <v>-0.33559035020911399</v>
      </c>
      <c r="V142" s="17">
        <f>VLOOKUP($C142,ret_features_HC_transpose!$B$3:$W$2032,X_y!V$1,0)</f>
        <v>-0.38815276580148472</v>
      </c>
      <c r="W142" s="17">
        <f>VLOOKUP($C142,ret_features_HC_transpose!$B$3:$W$2032,X_y!W$1,0)</f>
        <v>-0.66863655617564766</v>
      </c>
      <c r="X142" s="17">
        <f>VLOOKUP($C142,ret_features_HC_transpose!$B$3:$W$2032,X_y!X$1,0)</f>
        <v>-0.72533240029649471</v>
      </c>
      <c r="Y142" s="18">
        <v>3.678077064</v>
      </c>
      <c r="Z142" s="18">
        <v>0.102763219576953</v>
      </c>
      <c r="AA142" s="18">
        <v>0.738342140134428</v>
      </c>
      <c r="AB142" s="18">
        <v>0.49764902675014</v>
      </c>
      <c r="AC142" s="18">
        <v>1.4350142976297799</v>
      </c>
      <c r="AD142" s="18">
        <v>2.99599782568685</v>
      </c>
      <c r="AE142" s="18"/>
      <c r="AF142" s="19"/>
      <c r="AH142" s="27">
        <f>IF(VLOOKUP(C142,y_HC!$B$3:$G$581,6,0)&gt;$AH$1,1,0)</f>
        <v>0</v>
      </c>
      <c r="AI142">
        <f>VLOOKUP(C142,y_HC!$B$3:$G$581,6,0)</f>
        <v>-0.10246815192291545</v>
      </c>
      <c r="AL142" t="s">
        <v>138</v>
      </c>
      <c r="AM142">
        <v>21.345986530000001</v>
      </c>
      <c r="AN142">
        <v>3.678077064</v>
      </c>
      <c r="AO142">
        <v>1.7688918709999999</v>
      </c>
      <c r="AP142">
        <v>0.62640270499999995</v>
      </c>
      <c r="AQ142">
        <v>0.32761821499999999</v>
      </c>
    </row>
    <row r="143" spans="2:43">
      <c r="B143" t="str">
        <f>VLOOKUP(C143,eft_features_HC!$B$3:$C$2032,2,0)</f>
        <v>Alps Equal Sector Weight ETF</v>
      </c>
      <c r="C143" t="s">
        <v>139</v>
      </c>
      <c r="D143" s="15">
        <f>VLOOKUP($C143,eft_features_HC!$B$3:$W$2032,X_y!D$1,0)</f>
        <v>7</v>
      </c>
      <c r="E143" s="16">
        <f>VLOOKUP($C143,eft_features_HC!$B$3:$W$2032,X_y!E$1,0)</f>
        <v>0.48</v>
      </c>
      <c r="F143" s="16">
        <f>VLOOKUP($C143,eft_features_HC!$B$3:$W$2032,X_y!F$1,0)</f>
        <v>162070000</v>
      </c>
      <c r="G143" s="16">
        <f>VLOOKUP($C143,eft_features_HC!$B$3:$W$2032,X_y!G$1,0)</f>
        <v>1</v>
      </c>
      <c r="H143" s="16">
        <f>VLOOKUP($C143,eft_features_HC!$B$3:$W$2032,X_y!H$1,0)</f>
        <v>8</v>
      </c>
      <c r="I143" s="16">
        <f>VLOOKUP($C143,eft_features_HC!$B$3:$W$2032,X_y!I$1,0)</f>
        <v>1</v>
      </c>
      <c r="J143" s="16">
        <f>VLOOKUP($C143,eft_features_HC!$B$3:$W$2032,X_y!J$1,0)</f>
        <v>1</v>
      </c>
      <c r="K143" s="16">
        <f>VLOOKUP($C143,eft_features_HC!$B$3:$W$2032,X_y!K$1,0)</f>
        <v>1</v>
      </c>
      <c r="L143" s="16">
        <f>VLOOKUP($C143,eft_features_HC!$B$3:$W$2032,X_y!L$1,0)</f>
        <v>1</v>
      </c>
      <c r="M143" s="16">
        <f>VLOOKUP($C143,eft_features_HC!$B$3:$W$2032,X_y!M$1,0)</f>
        <v>1</v>
      </c>
      <c r="N143" s="16">
        <f>VLOOKUP($C143,eft_features_HC!$B$3:$W$2032,X_y!N$1,0)</f>
        <v>1</v>
      </c>
      <c r="O143" s="16">
        <f>VLOOKUP($C143,eft_features_HC!$B$3:$W$2032,X_y!O$1,0)</f>
        <v>1</v>
      </c>
      <c r="P143" s="16">
        <f>VLOOKUP($C143,eft_features_HC!$B$3:$W$2032,X_y!P$1,0)</f>
        <v>2</v>
      </c>
      <c r="Q143" s="16">
        <f>VLOOKUP($C143,eft_features_HC!$B$3:$W$2032,X_y!Q$1,0)</f>
        <v>8</v>
      </c>
      <c r="R143" s="16">
        <f>VLOOKUP($C143,eft_features_HC!$B$3:$W$2032,X_y!R$1,0)</f>
        <v>1</v>
      </c>
      <c r="S143" s="17">
        <f>VLOOKUP($C143,ret_features_HC_transpose!$B$3:$W$2032,X_y!S$1,0)</f>
        <v>7.9776625014098546E-3</v>
      </c>
      <c r="T143" s="17">
        <f>VLOOKUP($C143,ret_features_HC_transpose!$B$3:$W$2032,X_y!T$1,0)</f>
        <v>7.0989616855372528E-2</v>
      </c>
      <c r="U143" s="17">
        <f>VLOOKUP($C143,ret_features_HC_transpose!$B$3:$W$2032,X_y!U$1,0)</f>
        <v>0.11987591463004321</v>
      </c>
      <c r="V143" s="17">
        <f>VLOOKUP($C143,ret_features_HC_transpose!$B$3:$W$2032,X_y!V$1,0)</f>
        <v>0.2290856039928717</v>
      </c>
      <c r="W143" s="17">
        <f>VLOOKUP($C143,ret_features_HC_transpose!$B$3:$W$2032,X_y!W$1,0)</f>
        <v>0.39922480682489714</v>
      </c>
      <c r="X143" s="17">
        <f>VLOOKUP($C143,ret_features_HC_transpose!$B$3:$W$2032,X_y!X$1,0)</f>
        <v>0.42929864137411688</v>
      </c>
      <c r="Y143" s="18">
        <v>2.4265247470000002</v>
      </c>
      <c r="Z143" s="18">
        <v>0.175482042731542</v>
      </c>
      <c r="AA143" s="18">
        <v>0.111794909260522</v>
      </c>
      <c r="AB143" s="18">
        <v>0.495154015080562</v>
      </c>
      <c r="AC143" s="18">
        <v>0.58406962742284496</v>
      </c>
      <c r="AD143" s="18">
        <v>1.2383085963949501</v>
      </c>
      <c r="AE143" s="18"/>
      <c r="AF143" s="19"/>
      <c r="AH143" s="27">
        <f>IF(VLOOKUP(C143,y_HC!$B$3:$G$581,6,0)&gt;$AH$1,1,0)</f>
        <v>0</v>
      </c>
      <c r="AI143">
        <f>VLOOKUP(C143,y_HC!$B$3:$G$581,6,0)</f>
        <v>2.5910171385804925E-2</v>
      </c>
      <c r="AL143" t="s">
        <v>139</v>
      </c>
      <c r="AM143">
        <v>16.590355769999999</v>
      </c>
      <c r="AN143">
        <v>2.4265247470000002</v>
      </c>
      <c r="AO143">
        <v>0.97520594900000002</v>
      </c>
      <c r="AP143">
        <v>0.35897542399999999</v>
      </c>
      <c r="AQ143">
        <v>0.14727332100000001</v>
      </c>
    </row>
    <row r="144" spans="2:43">
      <c r="B144" t="str">
        <f>VLOOKUP(C144,eft_features_HC!$B$3:$C$2032,2,0)</f>
        <v>Direxion Daily Energy Bull 3x Shares</v>
      </c>
      <c r="C144" t="s">
        <v>140</v>
      </c>
      <c r="D144" s="15">
        <f>VLOOKUP($C144,eft_features_HC!$B$3:$W$2032,X_y!D$1,0)</f>
        <v>21</v>
      </c>
      <c r="E144" s="16">
        <f>VLOOKUP($C144,eft_features_HC!$B$3:$W$2032,X_y!E$1,0)</f>
        <v>1.08</v>
      </c>
      <c r="F144" s="16">
        <f>VLOOKUP($C144,eft_features_HC!$B$3:$W$2032,X_y!F$1,0)</f>
        <v>553270000</v>
      </c>
      <c r="G144" s="16">
        <f>VLOOKUP($C144,eft_features_HC!$B$3:$W$2032,X_y!G$1,0)</f>
        <v>1</v>
      </c>
      <c r="H144" s="16">
        <f>VLOOKUP($C144,eft_features_HC!$B$3:$W$2032,X_y!H$1,0)</f>
        <v>1</v>
      </c>
      <c r="I144" s="16">
        <f>VLOOKUP($C144,eft_features_HC!$B$3:$W$2032,X_y!I$1,0)</f>
        <v>1</v>
      </c>
      <c r="J144" s="16">
        <f>VLOOKUP($C144,eft_features_HC!$B$3:$W$2032,X_y!J$1,0)</f>
        <v>5</v>
      </c>
      <c r="K144" s="16">
        <f>VLOOKUP($C144,eft_features_HC!$B$3:$W$2032,X_y!K$1,0)</f>
        <v>15</v>
      </c>
      <c r="L144" s="16">
        <f>VLOOKUP($C144,eft_features_HC!$B$3:$W$2032,X_y!L$1,0)</f>
        <v>1</v>
      </c>
      <c r="M144" s="16">
        <f>VLOOKUP($C144,eft_features_HC!$B$3:$W$2032,X_y!M$1,0)</f>
        <v>1</v>
      </c>
      <c r="N144" s="16">
        <f>VLOOKUP($C144,eft_features_HC!$B$3:$W$2032,X_y!N$1,0)</f>
        <v>2</v>
      </c>
      <c r="O144" s="16">
        <f>VLOOKUP($C144,eft_features_HC!$B$3:$W$2032,X_y!O$1,0)</f>
        <v>1</v>
      </c>
      <c r="P144" s="16">
        <f>VLOOKUP($C144,eft_features_HC!$B$3:$W$2032,X_y!P$1,0)</f>
        <v>1</v>
      </c>
      <c r="Q144" s="16">
        <f>VLOOKUP($C144,eft_features_HC!$B$3:$W$2032,X_y!Q$1,0)</f>
        <v>1</v>
      </c>
      <c r="R144" s="16">
        <f>VLOOKUP($C144,eft_features_HC!$B$3:$W$2032,X_y!R$1,0)</f>
        <v>1</v>
      </c>
      <c r="S144" s="17">
        <f>VLOOKUP($C144,ret_features_HC_transpose!$B$3:$W$2032,X_y!S$1,0)</f>
        <v>2.8802121168523209E-2</v>
      </c>
      <c r="T144" s="17">
        <f>VLOOKUP($C144,ret_features_HC_transpose!$B$3:$W$2032,X_y!T$1,0)</f>
        <v>0.11843311856588201</v>
      </c>
      <c r="U144" s="17">
        <f>VLOOKUP($C144,ret_features_HC_transpose!$B$3:$W$2032,X_y!U$1,0)</f>
        <v>0.284338798272042</v>
      </c>
      <c r="V144" s="17">
        <f>VLOOKUP($C144,ret_features_HC_transpose!$B$3:$W$2032,X_y!V$1,0)</f>
        <v>0.59510463373461264</v>
      </c>
      <c r="W144" s="17">
        <f>VLOOKUP($C144,ret_features_HC_transpose!$B$3:$W$2032,X_y!W$1,0)</f>
        <v>0.73586823660839773</v>
      </c>
      <c r="X144" s="17">
        <f>VLOOKUP($C144,ret_features_HC_transpose!$B$3:$W$2032,X_y!X$1,0)</f>
        <v>0.46056458189458338</v>
      </c>
      <c r="Y144" s="18">
        <v>44.226609840000002</v>
      </c>
      <c r="Z144" s="18">
        <v>0.41151398660023902</v>
      </c>
      <c r="AA144" s="18">
        <v>2.0570140956545102</v>
      </c>
      <c r="AB144" s="18">
        <v>2.1292227394124201</v>
      </c>
      <c r="AC144" s="18">
        <v>4.6377292734987199</v>
      </c>
      <c r="AD144" s="18">
        <v>9.8143913365414797</v>
      </c>
      <c r="AE144" s="18"/>
      <c r="AF144" s="19"/>
      <c r="AH144" s="27">
        <f>IF(VLOOKUP(C144,y_HC!$B$3:$G$581,6,0)&gt;$AH$1,1,0)</f>
        <v>1</v>
      </c>
      <c r="AI144">
        <f>VLOOKUP(C144,y_HC!$B$3:$G$581,6,0)</f>
        <v>0.14770996662756486</v>
      </c>
      <c r="AL144" t="s">
        <v>140</v>
      </c>
      <c r="AM144">
        <v>55.633364550000003</v>
      </c>
      <c r="AN144">
        <v>44.226609840000002</v>
      </c>
      <c r="AO144">
        <v>19.730659989999999</v>
      </c>
      <c r="AP144">
        <v>10.170333729999999</v>
      </c>
      <c r="AQ144">
        <v>4.5342588819999996</v>
      </c>
    </row>
    <row r="145" spans="2:43">
      <c r="B145" t="str">
        <f>VLOOKUP(C145,eft_features_HC!$B$3:$C$2032,2,0)</f>
        <v>Direxion Daily Energy Bear 3X Shares</v>
      </c>
      <c r="C145" t="s">
        <v>141</v>
      </c>
      <c r="D145" s="15">
        <f>VLOOKUP($C145,eft_features_HC!$B$3:$W$2032,X_y!D$1,0)</f>
        <v>21</v>
      </c>
      <c r="E145" s="16">
        <f>VLOOKUP($C145,eft_features_HC!$B$3:$W$2032,X_y!E$1,0)</f>
        <v>1.0900000000000001</v>
      </c>
      <c r="F145" s="16">
        <f>VLOOKUP($C145,eft_features_HC!$B$3:$W$2032,X_y!F$1,0)</f>
        <v>37920000</v>
      </c>
      <c r="G145" s="16">
        <f>VLOOKUP($C145,eft_features_HC!$B$3:$W$2032,X_y!G$1,0)</f>
        <v>1</v>
      </c>
      <c r="H145" s="16">
        <f>VLOOKUP($C145,eft_features_HC!$B$3:$W$2032,X_y!H$1,0)</f>
        <v>1</v>
      </c>
      <c r="I145" s="16">
        <f>VLOOKUP($C145,eft_features_HC!$B$3:$W$2032,X_y!I$1,0)</f>
        <v>1</v>
      </c>
      <c r="J145" s="16">
        <f>VLOOKUP($C145,eft_features_HC!$B$3:$W$2032,X_y!J$1,0)</f>
        <v>5</v>
      </c>
      <c r="K145" s="16">
        <f>VLOOKUP($C145,eft_features_HC!$B$3:$W$2032,X_y!K$1,0)</f>
        <v>15</v>
      </c>
      <c r="L145" s="16">
        <f>VLOOKUP($C145,eft_features_HC!$B$3:$W$2032,X_y!L$1,0)</f>
        <v>1</v>
      </c>
      <c r="M145" s="16">
        <f>VLOOKUP($C145,eft_features_HC!$B$3:$W$2032,X_y!M$1,0)</f>
        <v>2</v>
      </c>
      <c r="N145" s="16">
        <f>VLOOKUP($C145,eft_features_HC!$B$3:$W$2032,X_y!N$1,0)</f>
        <v>1</v>
      </c>
      <c r="O145" s="16">
        <f>VLOOKUP($C145,eft_features_HC!$B$3:$W$2032,X_y!O$1,0)</f>
        <v>1</v>
      </c>
      <c r="P145" s="16">
        <f>VLOOKUP($C145,eft_features_HC!$B$3:$W$2032,X_y!P$1,0)</f>
        <v>1</v>
      </c>
      <c r="Q145" s="16">
        <f>VLOOKUP($C145,eft_features_HC!$B$3:$W$2032,X_y!Q$1,0)</f>
        <v>1</v>
      </c>
      <c r="R145" s="16">
        <f>VLOOKUP($C145,eft_features_HC!$B$3:$W$2032,X_y!R$1,0)</f>
        <v>1</v>
      </c>
      <c r="S145" s="17">
        <f>VLOOKUP($C145,ret_features_HC_transpose!$B$3:$W$2032,X_y!S$1,0)</f>
        <v>-4.0399455534582573E-2</v>
      </c>
      <c r="T145" s="17">
        <f>VLOOKUP($C145,ret_features_HC_transpose!$B$3:$W$2032,X_y!T$1,0)</f>
        <v>-0.14412955355967583</v>
      </c>
      <c r="U145" s="17">
        <f>VLOOKUP($C145,ret_features_HC_transpose!$B$3:$W$2032,X_y!U$1,0)</f>
        <v>-0.2850862365001211</v>
      </c>
      <c r="V145" s="17">
        <f>VLOOKUP($C145,ret_features_HC_transpose!$B$3:$W$2032,X_y!V$1,0)</f>
        <v>-0.5009442866185676</v>
      </c>
      <c r="W145" s="17">
        <f>VLOOKUP($C145,ret_features_HC_transpose!$B$3:$W$2032,X_y!W$1,0)</f>
        <v>-0.66979069041927852</v>
      </c>
      <c r="X145" s="17">
        <f>VLOOKUP($C145,ret_features_HC_transpose!$B$3:$W$2032,X_y!X$1,0)</f>
        <v>-0.84375461965549503</v>
      </c>
      <c r="Y145" s="18">
        <v>1.847355563</v>
      </c>
      <c r="Z145" s="18">
        <v>0.33735487498845701</v>
      </c>
      <c r="AA145" s="18">
        <v>1.3492046583686199</v>
      </c>
      <c r="AB145" s="18">
        <v>0.99827940877202304</v>
      </c>
      <c r="AC145" s="18">
        <v>1.59413475088521</v>
      </c>
      <c r="AD145" s="18">
        <v>3.0972792842924601</v>
      </c>
      <c r="AE145" s="18"/>
      <c r="AF145" s="19"/>
      <c r="AH145" s="27">
        <f>IF(VLOOKUP(C145,y_HC!$B$3:$G$581,6,0)&gt;$AH$1,1,0)</f>
        <v>0</v>
      </c>
      <c r="AI145">
        <f>VLOOKUP(C145,y_HC!$B$3:$G$581,6,0)</f>
        <v>-0.1750236523055049</v>
      </c>
      <c r="AL145" t="s">
        <v>141</v>
      </c>
      <c r="AM145">
        <v>24.987383699999999</v>
      </c>
      <c r="AN145">
        <v>1.847355563</v>
      </c>
      <c r="AO145">
        <v>0.47931410699999999</v>
      </c>
      <c r="AP145">
        <v>0.168580325</v>
      </c>
      <c r="AQ145">
        <v>6.9656804000000003E-2</v>
      </c>
    </row>
    <row r="146" spans="2:43">
      <c r="B146" t="str">
        <f>VLOOKUP(C146,eft_features_HC!$B$3:$C$2032,2,0)</f>
        <v>First Trust Multi Cap Value AlphaDEX Fund</v>
      </c>
      <c r="C146" t="s">
        <v>142</v>
      </c>
      <c r="D146" s="15">
        <f>VLOOKUP($C146,eft_features_HC!$B$3:$W$2032,X_y!D$1,0)</f>
        <v>12</v>
      </c>
      <c r="E146" s="16">
        <f>VLOOKUP($C146,eft_features_HC!$B$3:$W$2032,X_y!E$1,0)</f>
        <v>0.67999999999999994</v>
      </c>
      <c r="F146" s="16">
        <f>VLOOKUP($C146,eft_features_HC!$B$3:$W$2032,X_y!F$1,0)</f>
        <v>105540000</v>
      </c>
      <c r="G146" s="16">
        <f>VLOOKUP($C146,eft_features_HC!$B$3:$W$2032,X_y!G$1,0)</f>
        <v>1</v>
      </c>
      <c r="H146" s="16">
        <f>VLOOKUP($C146,eft_features_HC!$B$3:$W$2032,X_y!H$1,0)</f>
        <v>4</v>
      </c>
      <c r="I146" s="16">
        <f>VLOOKUP($C146,eft_features_HC!$B$3:$W$2032,X_y!I$1,0)</f>
        <v>1</v>
      </c>
      <c r="J146" s="16">
        <f>VLOOKUP($C146,eft_features_HC!$B$3:$W$2032,X_y!J$1,0)</f>
        <v>1</v>
      </c>
      <c r="K146" s="16">
        <f>VLOOKUP($C146,eft_features_HC!$B$3:$W$2032,X_y!K$1,0)</f>
        <v>2</v>
      </c>
      <c r="L146" s="16">
        <f>VLOOKUP($C146,eft_features_HC!$B$3:$W$2032,X_y!L$1,0)</f>
        <v>4</v>
      </c>
      <c r="M146" s="16">
        <f>VLOOKUP($C146,eft_features_HC!$B$3:$W$2032,X_y!M$1,0)</f>
        <v>1</v>
      </c>
      <c r="N146" s="16">
        <f>VLOOKUP($C146,eft_features_HC!$B$3:$W$2032,X_y!N$1,0)</f>
        <v>1</v>
      </c>
      <c r="O146" s="16">
        <f>VLOOKUP($C146,eft_features_HC!$B$3:$W$2032,X_y!O$1,0)</f>
        <v>1</v>
      </c>
      <c r="P146" s="16">
        <f>VLOOKUP($C146,eft_features_HC!$B$3:$W$2032,X_y!P$1,0)</f>
        <v>5</v>
      </c>
      <c r="Q146" s="16">
        <f>VLOOKUP($C146,eft_features_HC!$B$3:$W$2032,X_y!Q$1,0)</f>
        <v>2</v>
      </c>
      <c r="R146" s="16">
        <f>VLOOKUP($C146,eft_features_HC!$B$3:$W$2032,X_y!R$1,0)</f>
        <v>1</v>
      </c>
      <c r="S146" s="17">
        <f>VLOOKUP($C146,ret_features_HC_transpose!$B$3:$W$2032,X_y!S$1,0)</f>
        <v>1.1956772046994191E-2</v>
      </c>
      <c r="T146" s="17">
        <f>VLOOKUP($C146,ret_features_HC_transpose!$B$3:$W$2032,X_y!T$1,0)</f>
        <v>8.053032269606164E-2</v>
      </c>
      <c r="U146" s="17">
        <f>VLOOKUP($C146,ret_features_HC_transpose!$B$3:$W$2032,X_y!U$1,0)</f>
        <v>0.14400831933947411</v>
      </c>
      <c r="V146" s="17">
        <f>VLOOKUP($C146,ret_features_HC_transpose!$B$3:$W$2032,X_y!V$1,0)</f>
        <v>0.29441176598444918</v>
      </c>
      <c r="W146" s="17">
        <f>VLOOKUP($C146,ret_features_HC_transpose!$B$3:$W$2032,X_y!W$1,0)</f>
        <v>0.51758621073014055</v>
      </c>
      <c r="X146" s="17">
        <f>VLOOKUP($C146,ret_features_HC_transpose!$B$3:$W$2032,X_y!X$1,0)</f>
        <v>0.53398397551531174</v>
      </c>
      <c r="Y146" s="18">
        <v>3.138092275</v>
      </c>
      <c r="Z146" s="18">
        <v>0.170001083530261</v>
      </c>
      <c r="AA146" s="18">
        <v>0.12043718545972</v>
      </c>
      <c r="AB146" s="18">
        <v>0.46625853432825698</v>
      </c>
      <c r="AC146" s="18">
        <v>0.57176007632000003</v>
      </c>
      <c r="AD146" s="18">
        <v>1.59348651950461</v>
      </c>
      <c r="AE146" s="18"/>
      <c r="AF146" s="19"/>
      <c r="AH146" s="27">
        <f>IF(VLOOKUP(C146,y_HC!$B$3:$G$581,6,0)&gt;$AH$1,1,0)</f>
        <v>0</v>
      </c>
      <c r="AI146">
        <f>VLOOKUP(C146,y_HC!$B$3:$G$581,6,0)</f>
        <v>2.678709350970393E-2</v>
      </c>
      <c r="AL146" t="s">
        <v>142</v>
      </c>
      <c r="AM146">
        <v>21.076446730000001</v>
      </c>
      <c r="AN146">
        <v>3.138092275</v>
      </c>
      <c r="AO146">
        <v>1.42351333</v>
      </c>
      <c r="AP146">
        <v>0.414161316</v>
      </c>
      <c r="AQ146">
        <v>0.160457036</v>
      </c>
    </row>
    <row r="147" spans="2:43">
      <c r="B147" t="str">
        <f>VLOOKUP(C147,eft_features_HC!$B$3:$C$2032,2,0)</f>
        <v>First Trust Multi Cap Growth AlphaDEX Fund</v>
      </c>
      <c r="C147" t="s">
        <v>143</v>
      </c>
      <c r="D147" s="15">
        <f>VLOOKUP($C147,eft_features_HC!$B$3:$W$2032,X_y!D$1,0)</f>
        <v>12</v>
      </c>
      <c r="E147" s="16">
        <f>VLOOKUP($C147,eft_features_HC!$B$3:$W$2032,X_y!E$1,0)</f>
        <v>0.70000000000000007</v>
      </c>
      <c r="F147" s="16">
        <f>VLOOKUP($C147,eft_features_HC!$B$3:$W$2032,X_y!F$1,0)</f>
        <v>111350000</v>
      </c>
      <c r="G147" s="16">
        <f>VLOOKUP($C147,eft_features_HC!$B$3:$W$2032,X_y!G$1,0)</f>
        <v>1</v>
      </c>
      <c r="H147" s="16">
        <f>VLOOKUP($C147,eft_features_HC!$B$3:$W$2032,X_y!H$1,0)</f>
        <v>3</v>
      </c>
      <c r="I147" s="16">
        <f>VLOOKUP($C147,eft_features_HC!$B$3:$W$2032,X_y!I$1,0)</f>
        <v>1</v>
      </c>
      <c r="J147" s="16">
        <f>VLOOKUP($C147,eft_features_HC!$B$3:$W$2032,X_y!J$1,0)</f>
        <v>1</v>
      </c>
      <c r="K147" s="16">
        <f>VLOOKUP($C147,eft_features_HC!$B$3:$W$2032,X_y!K$1,0)</f>
        <v>2</v>
      </c>
      <c r="L147" s="16">
        <f>VLOOKUP($C147,eft_features_HC!$B$3:$W$2032,X_y!L$1,0)</f>
        <v>3</v>
      </c>
      <c r="M147" s="16">
        <f>VLOOKUP($C147,eft_features_HC!$B$3:$W$2032,X_y!M$1,0)</f>
        <v>1</v>
      </c>
      <c r="N147" s="16">
        <f>VLOOKUP($C147,eft_features_HC!$B$3:$W$2032,X_y!N$1,0)</f>
        <v>1</v>
      </c>
      <c r="O147" s="16">
        <f>VLOOKUP($C147,eft_features_HC!$B$3:$W$2032,X_y!O$1,0)</f>
        <v>1</v>
      </c>
      <c r="P147" s="16">
        <f>VLOOKUP($C147,eft_features_HC!$B$3:$W$2032,X_y!P$1,0)</f>
        <v>5</v>
      </c>
      <c r="Q147" s="16">
        <f>VLOOKUP($C147,eft_features_HC!$B$3:$W$2032,X_y!Q$1,0)</f>
        <v>2</v>
      </c>
      <c r="R147" s="16">
        <f>VLOOKUP($C147,eft_features_HC!$B$3:$W$2032,X_y!R$1,0)</f>
        <v>1</v>
      </c>
      <c r="S147" s="17">
        <f>VLOOKUP($C147,ret_features_HC_transpose!$B$3:$W$2032,X_y!S$1,0)</f>
        <v>2.3982075909266376E-2</v>
      </c>
      <c r="T147" s="17">
        <f>VLOOKUP($C147,ret_features_HC_transpose!$B$3:$W$2032,X_y!T$1,0)</f>
        <v>8.1570558390728021E-2</v>
      </c>
      <c r="U147" s="17">
        <f>VLOOKUP($C147,ret_features_HC_transpose!$B$3:$W$2032,X_y!U$1,0)</f>
        <v>0.17312729022221185</v>
      </c>
      <c r="V147" s="17">
        <f>VLOOKUP($C147,ret_features_HC_transpose!$B$3:$W$2032,X_y!V$1,0)</f>
        <v>0.32829181366880245</v>
      </c>
      <c r="W147" s="17">
        <f>VLOOKUP($C147,ret_features_HC_transpose!$B$3:$W$2032,X_y!W$1,0)</f>
        <v>0.4859023340215709</v>
      </c>
      <c r="X147" s="17">
        <f>VLOOKUP($C147,ret_features_HC_transpose!$B$3:$W$2032,X_y!X$1,0)</f>
        <v>0.47964374649477559</v>
      </c>
      <c r="Y147" s="18">
        <v>3.0820982450000001</v>
      </c>
      <c r="Z147" s="18">
        <v>0.14675183947286599</v>
      </c>
      <c r="AA147" s="18">
        <v>0.12967361392545099</v>
      </c>
      <c r="AB147" s="18">
        <v>0.36214700972825797</v>
      </c>
      <c r="AC147" s="18">
        <v>0.66085085465170301</v>
      </c>
      <c r="AD147" s="18">
        <v>1.3112065891456901</v>
      </c>
      <c r="AE147" s="18"/>
      <c r="AF147" s="19"/>
      <c r="AH147" s="27">
        <f>IF(VLOOKUP(C147,y_HC!$B$3:$G$581,6,0)&gt;$AH$1,1,0)</f>
        <v>0</v>
      </c>
      <c r="AI147">
        <f>VLOOKUP(C147,y_HC!$B$3:$G$581,6,0)</f>
        <v>8.4840375323156358E-3</v>
      </c>
      <c r="AL147" t="s">
        <v>143</v>
      </c>
      <c r="AM147">
        <v>20.405070800000001</v>
      </c>
      <c r="AN147">
        <v>3.0820982450000001</v>
      </c>
      <c r="AO147">
        <v>1.3069793160000001</v>
      </c>
      <c r="AP147">
        <v>0.58351041699999995</v>
      </c>
      <c r="AQ147">
        <v>0.28102529199999998</v>
      </c>
    </row>
    <row r="148" spans="2:43">
      <c r="B148" t="str">
        <f>VLOOKUP(C148,eft_features_HC!$B$3:$C$2032,2,0)</f>
        <v>First Trust Global Wind Energy ETF</v>
      </c>
      <c r="C148" t="s">
        <v>144</v>
      </c>
      <c r="D148" s="15">
        <f>VLOOKUP($C148,eft_features_HC!$B$3:$W$2032,X_y!D$1,0)</f>
        <v>12</v>
      </c>
      <c r="E148" s="16">
        <f>VLOOKUP($C148,eft_features_HC!$B$3:$W$2032,X_y!E$1,0)</f>
        <v>0.6</v>
      </c>
      <c r="F148" s="16">
        <f>VLOOKUP($C148,eft_features_HC!$B$3:$W$2032,X_y!F$1,0)</f>
        <v>96170000</v>
      </c>
      <c r="G148" s="16">
        <f>VLOOKUP($C148,eft_features_HC!$B$3:$W$2032,X_y!G$1,0)</f>
        <v>1</v>
      </c>
      <c r="H148" s="16">
        <f>VLOOKUP($C148,eft_features_HC!$B$3:$W$2032,X_y!H$1,0)</f>
        <v>1</v>
      </c>
      <c r="I148" s="16">
        <f>VLOOKUP($C148,eft_features_HC!$B$3:$W$2032,X_y!I$1,0)</f>
        <v>4</v>
      </c>
      <c r="J148" s="16">
        <f>VLOOKUP($C148,eft_features_HC!$B$3:$W$2032,X_y!J$1,0)</f>
        <v>5</v>
      </c>
      <c r="K148" s="16">
        <f>VLOOKUP($C148,eft_features_HC!$B$3:$W$2032,X_y!K$1,0)</f>
        <v>26</v>
      </c>
      <c r="L148" s="16">
        <f>VLOOKUP($C148,eft_features_HC!$B$3:$W$2032,X_y!L$1,0)</f>
        <v>46</v>
      </c>
      <c r="M148" s="16">
        <f>VLOOKUP($C148,eft_features_HC!$B$3:$W$2032,X_y!M$1,0)</f>
        <v>1</v>
      </c>
      <c r="N148" s="16">
        <f>VLOOKUP($C148,eft_features_HC!$B$3:$W$2032,X_y!N$1,0)</f>
        <v>1</v>
      </c>
      <c r="O148" s="16">
        <f>VLOOKUP($C148,eft_features_HC!$B$3:$W$2032,X_y!O$1,0)</f>
        <v>1</v>
      </c>
      <c r="P148" s="16">
        <f>VLOOKUP($C148,eft_features_HC!$B$3:$W$2032,X_y!P$1,0)</f>
        <v>2</v>
      </c>
      <c r="Q148" s="16">
        <f>VLOOKUP($C148,eft_features_HC!$B$3:$W$2032,X_y!Q$1,0)</f>
        <v>2</v>
      </c>
      <c r="R148" s="16">
        <f>VLOOKUP($C148,eft_features_HC!$B$3:$W$2032,X_y!R$1,0)</f>
        <v>1</v>
      </c>
      <c r="S148" s="17">
        <f>VLOOKUP($C148,ret_features_HC_transpose!$B$3:$W$2032,X_y!S$1,0)</f>
        <v>6.3195362935344557E-2</v>
      </c>
      <c r="T148" s="17">
        <f>VLOOKUP($C148,ret_features_HC_transpose!$B$3:$W$2032,X_y!T$1,0)</f>
        <v>6.3334078899941026E-2</v>
      </c>
      <c r="U148" s="17">
        <f>VLOOKUP($C148,ret_features_HC_transpose!$B$3:$W$2032,X_y!U$1,0)</f>
        <v>0.3648325382034785</v>
      </c>
      <c r="V148" s="17">
        <f>VLOOKUP($C148,ret_features_HC_transpose!$B$3:$W$2032,X_y!V$1,0)</f>
        <v>0.59558103944379881</v>
      </c>
      <c r="W148" s="17">
        <f>VLOOKUP($C148,ret_features_HC_transpose!$B$3:$W$2032,X_y!W$1,0)</f>
        <v>0.46469833484251488</v>
      </c>
      <c r="X148" s="17">
        <f>VLOOKUP($C148,ret_features_HC_transpose!$B$3:$W$2032,X_y!X$1,0)</f>
        <v>0.11317073481958495</v>
      </c>
      <c r="Y148" s="18">
        <v>10.96063189</v>
      </c>
      <c r="Z148" s="18">
        <v>0</v>
      </c>
      <c r="AA148" s="18">
        <v>1.2243145698</v>
      </c>
      <c r="AB148" s="18">
        <v>0.59478364738877598</v>
      </c>
      <c r="AC148" s="18">
        <v>0.74612603749859796</v>
      </c>
      <c r="AD148" s="18">
        <v>4.8074040630208401</v>
      </c>
      <c r="AE148" s="18"/>
      <c r="AF148" s="19"/>
      <c r="AH148" s="27">
        <f>IF(VLOOKUP(C148,y_HC!$B$3:$G$581,6,0)&gt;$AH$1,1,0)</f>
        <v>1</v>
      </c>
      <c r="AI148">
        <f>VLOOKUP(C148,y_HC!$B$3:$G$581,6,0)</f>
        <v>5.8172655640100879E-2</v>
      </c>
      <c r="AL148" t="s">
        <v>144</v>
      </c>
      <c r="AM148">
        <v>14.033476459999999</v>
      </c>
      <c r="AN148">
        <v>10.96063189</v>
      </c>
      <c r="AO148">
        <v>2.2898371489999998</v>
      </c>
      <c r="AP148">
        <v>0.78563878799999998</v>
      </c>
      <c r="AQ148">
        <v>0.33944719299999998</v>
      </c>
    </row>
    <row r="149" spans="2:43">
      <c r="B149" t="str">
        <f>VLOOKUP(C149,eft_features_HC!$B$3:$C$2032,2,0)</f>
        <v>Direxion Daily Financial Bull 3x Shares</v>
      </c>
      <c r="C149" t="s">
        <v>145</v>
      </c>
      <c r="D149" s="15">
        <f>VLOOKUP($C149,eft_features_HC!$B$3:$W$2032,X_y!D$1,0)</f>
        <v>21</v>
      </c>
      <c r="E149" s="16">
        <f>VLOOKUP($C149,eft_features_HC!$B$3:$W$2032,X_y!E$1,0)</f>
        <v>1.05</v>
      </c>
      <c r="F149" s="16">
        <f>VLOOKUP($C149,eft_features_HC!$B$3:$W$2032,X_y!F$1,0)</f>
        <v>1360000000</v>
      </c>
      <c r="G149" s="16">
        <f>VLOOKUP($C149,eft_features_HC!$B$3:$W$2032,X_y!G$1,0)</f>
        <v>1</v>
      </c>
      <c r="H149" s="16">
        <f>VLOOKUP($C149,eft_features_HC!$B$3:$W$2032,X_y!H$1,0)</f>
        <v>1</v>
      </c>
      <c r="I149" s="16">
        <f>VLOOKUP($C149,eft_features_HC!$B$3:$W$2032,X_y!I$1,0)</f>
        <v>1</v>
      </c>
      <c r="J149" s="16">
        <f>VLOOKUP($C149,eft_features_HC!$B$3:$W$2032,X_y!J$1,0)</f>
        <v>5</v>
      </c>
      <c r="K149" s="16">
        <f>VLOOKUP($C149,eft_features_HC!$B$3:$W$2032,X_y!K$1,0)</f>
        <v>8</v>
      </c>
      <c r="L149" s="16">
        <f>VLOOKUP($C149,eft_features_HC!$B$3:$W$2032,X_y!L$1,0)</f>
        <v>1</v>
      </c>
      <c r="M149" s="16">
        <f>VLOOKUP($C149,eft_features_HC!$B$3:$W$2032,X_y!M$1,0)</f>
        <v>1</v>
      </c>
      <c r="N149" s="16">
        <f>VLOOKUP($C149,eft_features_HC!$B$3:$W$2032,X_y!N$1,0)</f>
        <v>2</v>
      </c>
      <c r="O149" s="16">
        <f>VLOOKUP($C149,eft_features_HC!$B$3:$W$2032,X_y!O$1,0)</f>
        <v>1</v>
      </c>
      <c r="P149" s="16">
        <f>VLOOKUP($C149,eft_features_HC!$B$3:$W$2032,X_y!P$1,0)</f>
        <v>2</v>
      </c>
      <c r="Q149" s="16">
        <f>VLOOKUP($C149,eft_features_HC!$B$3:$W$2032,X_y!Q$1,0)</f>
        <v>1</v>
      </c>
      <c r="R149" s="16">
        <f>VLOOKUP($C149,eft_features_HC!$B$3:$W$2032,X_y!R$1,0)</f>
        <v>1</v>
      </c>
      <c r="S149" s="17">
        <f>VLOOKUP($C149,ret_features_HC_transpose!$B$3:$W$2032,X_y!S$1,0)</f>
        <v>8.2183564551533417E-2</v>
      </c>
      <c r="T149" s="17">
        <f>VLOOKUP($C149,ret_features_HC_transpose!$B$3:$W$2032,X_y!T$1,0)</f>
        <v>0.2863662289184008</v>
      </c>
      <c r="U149" s="17">
        <f>VLOOKUP($C149,ret_features_HC_transpose!$B$3:$W$2032,X_y!U$1,0)</f>
        <v>0.33986928144662354</v>
      </c>
      <c r="V149" s="17">
        <f>VLOOKUP($C149,ret_features_HC_transpose!$B$3:$W$2032,X_y!V$1,0)</f>
        <v>1.0201567752975862</v>
      </c>
      <c r="W149" s="17">
        <f>VLOOKUP($C149,ret_features_HC_transpose!$B$3:$W$2032,X_y!W$1,0)</f>
        <v>2.8941078972882308</v>
      </c>
      <c r="X149" s="17">
        <f>VLOOKUP($C149,ret_features_HC_transpose!$B$3:$W$2032,X_y!X$1,0)</f>
        <v>0.94368066988303201</v>
      </c>
      <c r="Y149" s="18">
        <v>17.59505776</v>
      </c>
      <c r="Z149" s="18">
        <v>0.22560008796633299</v>
      </c>
      <c r="AA149" s="18">
        <v>0.34504782335110201</v>
      </c>
      <c r="AB149" s="18">
        <v>2.8872387616335899</v>
      </c>
      <c r="AC149" s="18">
        <v>3.2923185366617198</v>
      </c>
      <c r="AD149" s="18">
        <v>7.4682893409394797</v>
      </c>
      <c r="AE149" s="18"/>
      <c r="AF149" s="19"/>
      <c r="AH149" s="27">
        <f>IF(VLOOKUP(C149,y_HC!$B$3:$G$581,6,0)&gt;$AH$1,1,0)</f>
        <v>0</v>
      </c>
      <c r="AI149">
        <f>VLOOKUP(C149,y_HC!$B$3:$G$581,6,0)</f>
        <v>2.3392460790187863E-2</v>
      </c>
      <c r="AL149" t="s">
        <v>145</v>
      </c>
      <c r="AM149">
        <v>50.222356089999998</v>
      </c>
      <c r="AN149">
        <v>17.59505776</v>
      </c>
      <c r="AO149">
        <v>4.1544700729999997</v>
      </c>
      <c r="AP149">
        <v>1.265047966</v>
      </c>
      <c r="AQ149">
        <v>0.52196452199999999</v>
      </c>
    </row>
    <row r="150" spans="2:43">
      <c r="B150" t="str">
        <f>VLOOKUP(C150,eft_features_HC!$B$3:$C$2032,2,0)</f>
        <v>Direxion Daily Financial Bear 3X Shares</v>
      </c>
      <c r="C150" t="s">
        <v>146</v>
      </c>
      <c r="D150" s="15">
        <f>VLOOKUP($C150,eft_features_HC!$B$3:$W$2032,X_y!D$1,0)</f>
        <v>21</v>
      </c>
      <c r="E150" s="16">
        <f>VLOOKUP($C150,eft_features_HC!$B$3:$W$2032,X_y!E$1,0)</f>
        <v>1.0999999999999999</v>
      </c>
      <c r="F150" s="16">
        <f>VLOOKUP($C150,eft_features_HC!$B$3:$W$2032,X_y!F$1,0)</f>
        <v>188160000</v>
      </c>
      <c r="G150" s="16">
        <f>VLOOKUP($C150,eft_features_HC!$B$3:$W$2032,X_y!G$1,0)</f>
        <v>1</v>
      </c>
      <c r="H150" s="16">
        <f>VLOOKUP($C150,eft_features_HC!$B$3:$W$2032,X_y!H$1,0)</f>
        <v>1</v>
      </c>
      <c r="I150" s="16">
        <f>VLOOKUP($C150,eft_features_HC!$B$3:$W$2032,X_y!I$1,0)</f>
        <v>1</v>
      </c>
      <c r="J150" s="16">
        <f>VLOOKUP($C150,eft_features_HC!$B$3:$W$2032,X_y!J$1,0)</f>
        <v>5</v>
      </c>
      <c r="K150" s="16">
        <f>VLOOKUP($C150,eft_features_HC!$B$3:$W$2032,X_y!K$1,0)</f>
        <v>8</v>
      </c>
      <c r="L150" s="16">
        <f>VLOOKUP($C150,eft_features_HC!$B$3:$W$2032,X_y!L$1,0)</f>
        <v>1</v>
      </c>
      <c r="M150" s="16">
        <f>VLOOKUP($C150,eft_features_HC!$B$3:$W$2032,X_y!M$1,0)</f>
        <v>2</v>
      </c>
      <c r="N150" s="16">
        <f>VLOOKUP($C150,eft_features_HC!$B$3:$W$2032,X_y!N$1,0)</f>
        <v>1</v>
      </c>
      <c r="O150" s="16">
        <f>VLOOKUP($C150,eft_features_HC!$B$3:$W$2032,X_y!O$1,0)</f>
        <v>1</v>
      </c>
      <c r="P150" s="16">
        <f>VLOOKUP($C150,eft_features_HC!$B$3:$W$2032,X_y!P$1,0)</f>
        <v>2</v>
      </c>
      <c r="Q150" s="16">
        <f>VLOOKUP($C150,eft_features_HC!$B$3:$W$2032,X_y!Q$1,0)</f>
        <v>1</v>
      </c>
      <c r="R150" s="16">
        <f>VLOOKUP($C150,eft_features_HC!$B$3:$W$2032,X_y!R$1,0)</f>
        <v>1</v>
      </c>
      <c r="S150" s="17">
        <f>VLOOKUP($C150,ret_features_HC_transpose!$B$3:$W$2032,X_y!S$1,0)</f>
        <v>-8.747346096357933E-2</v>
      </c>
      <c r="T150" s="17">
        <f>VLOOKUP($C150,ret_features_HC_transpose!$B$3:$W$2032,X_y!T$1,0)</f>
        <v>-0.26176571560291906</v>
      </c>
      <c r="U150" s="17">
        <f>VLOOKUP($C150,ret_features_HC_transpose!$B$3:$W$2032,X_y!U$1,0)</f>
        <v>-0.32101105797122031</v>
      </c>
      <c r="V150" s="17">
        <f>VLOOKUP($C150,ret_features_HC_transpose!$B$3:$W$2032,X_y!V$1,0)</f>
        <v>-0.59906716371351565</v>
      </c>
      <c r="W150" s="17">
        <f>VLOOKUP($C150,ret_features_HC_transpose!$B$3:$W$2032,X_y!W$1,0)</f>
        <v>-0.84476132648657387</v>
      </c>
      <c r="X150" s="17">
        <f>VLOOKUP($C150,ret_features_HC_transpose!$B$3:$W$2032,X_y!X$1,0)</f>
        <v>-0.88629629613625249</v>
      </c>
      <c r="Y150" s="18">
        <v>5.425912941</v>
      </c>
      <c r="Z150" s="18">
        <v>0</v>
      </c>
      <c r="AA150" s="18">
        <v>0.158891884964449</v>
      </c>
      <c r="AB150" s="18">
        <v>1.2832294760321401</v>
      </c>
      <c r="AC150" s="18">
        <v>0.777876501985171</v>
      </c>
      <c r="AD150" s="18">
        <v>2.3198178331228898</v>
      </c>
      <c r="AE150" s="18"/>
      <c r="AF150" s="19"/>
      <c r="AH150" s="27">
        <f>IF(VLOOKUP(C150,y_HC!$B$3:$G$581,6,0)&gt;$AH$1,1,0)</f>
        <v>0</v>
      </c>
      <c r="AI150">
        <f>VLOOKUP(C150,y_HC!$B$3:$G$581,6,0)</f>
        <v>3.3503954551350246E-2</v>
      </c>
      <c r="AL150" t="s">
        <v>146</v>
      </c>
      <c r="AM150">
        <v>26.375733260000001</v>
      </c>
      <c r="AN150">
        <v>5.425912941</v>
      </c>
      <c r="AO150">
        <v>2.6472421160000001</v>
      </c>
      <c r="AP150">
        <v>0.90603219300000004</v>
      </c>
      <c r="AQ150">
        <v>0.202227978</v>
      </c>
    </row>
    <row r="151" spans="2:43">
      <c r="B151" t="str">
        <f>VLOOKUP(C151,eft_features_HC!$B$3:$C$2032,2,0)</f>
        <v>First Trust NYSE Arca Biotechnology Index Fund</v>
      </c>
      <c r="C151" t="s">
        <v>147</v>
      </c>
      <c r="D151" s="15">
        <f>VLOOKUP($C151,eft_features_HC!$B$3:$W$2032,X_y!D$1,0)</f>
        <v>12</v>
      </c>
      <c r="E151" s="16">
        <f>VLOOKUP($C151,eft_features_HC!$B$3:$W$2032,X_y!E$1,0)</f>
        <v>0.55999999999999994</v>
      </c>
      <c r="F151" s="16">
        <f>VLOOKUP($C151,eft_features_HC!$B$3:$W$2032,X_y!F$1,0)</f>
        <v>1130000000</v>
      </c>
      <c r="G151" s="16">
        <f>VLOOKUP($C151,eft_features_HC!$B$3:$W$2032,X_y!G$1,0)</f>
        <v>1</v>
      </c>
      <c r="H151" s="16">
        <f>VLOOKUP($C151,eft_features_HC!$B$3:$W$2032,X_y!H$1,0)</f>
        <v>8</v>
      </c>
      <c r="I151" s="16">
        <f>VLOOKUP($C151,eft_features_HC!$B$3:$W$2032,X_y!I$1,0)</f>
        <v>1</v>
      </c>
      <c r="J151" s="16">
        <f>VLOOKUP($C151,eft_features_HC!$B$3:$W$2032,X_y!J$1,0)</f>
        <v>5</v>
      </c>
      <c r="K151" s="16">
        <f>VLOOKUP($C151,eft_features_HC!$B$3:$W$2032,X_y!K$1,0)</f>
        <v>13</v>
      </c>
      <c r="L151" s="16">
        <f>VLOOKUP($C151,eft_features_HC!$B$3:$W$2032,X_y!L$1,0)</f>
        <v>10</v>
      </c>
      <c r="M151" s="16">
        <f>VLOOKUP($C151,eft_features_HC!$B$3:$W$2032,X_y!M$1,0)</f>
        <v>1</v>
      </c>
      <c r="N151" s="16">
        <f>VLOOKUP($C151,eft_features_HC!$B$3:$W$2032,X_y!N$1,0)</f>
        <v>1</v>
      </c>
      <c r="O151" s="16">
        <f>VLOOKUP($C151,eft_features_HC!$B$3:$W$2032,X_y!O$1,0)</f>
        <v>1</v>
      </c>
      <c r="P151" s="16">
        <f>VLOOKUP($C151,eft_features_HC!$B$3:$W$2032,X_y!P$1,0)</f>
        <v>2</v>
      </c>
      <c r="Q151" s="16">
        <f>VLOOKUP($C151,eft_features_HC!$B$3:$W$2032,X_y!Q$1,0)</f>
        <v>8</v>
      </c>
      <c r="R151" s="16">
        <f>VLOOKUP($C151,eft_features_HC!$B$3:$W$2032,X_y!R$1,0)</f>
        <v>1</v>
      </c>
      <c r="S151" s="17">
        <f>VLOOKUP($C151,ret_features_HC_transpose!$B$3:$W$2032,X_y!S$1,0)</f>
        <v>1.7675652038662504E-2</v>
      </c>
      <c r="T151" s="17">
        <f>VLOOKUP($C151,ret_features_HC_transpose!$B$3:$W$2032,X_y!T$1,0)</f>
        <v>5.4004576242439262E-2</v>
      </c>
      <c r="U151" s="17">
        <f>VLOOKUP($C151,ret_features_HC_transpose!$B$3:$W$2032,X_y!U$1,0)</f>
        <v>0.14179474409170489</v>
      </c>
      <c r="V151" s="17">
        <f>VLOOKUP($C151,ret_features_HC_transpose!$B$3:$W$2032,X_y!V$1,0)</f>
        <v>0.43608397106787034</v>
      </c>
      <c r="W151" s="17">
        <f>VLOOKUP($C151,ret_features_HC_transpose!$B$3:$W$2032,X_y!W$1,0)</f>
        <v>0.98591548787606165</v>
      </c>
      <c r="X151" s="17">
        <f>VLOOKUP($C151,ret_features_HC_transpose!$B$3:$W$2032,X_y!X$1,0)</f>
        <v>0.76655586787736985</v>
      </c>
      <c r="Y151" s="18">
        <v>6.190522101</v>
      </c>
      <c r="Z151" s="18">
        <v>0.39293433732914002</v>
      </c>
      <c r="AA151" s="18">
        <v>1.0159824746564301</v>
      </c>
      <c r="AB151" s="18">
        <v>1.7189950333419599</v>
      </c>
      <c r="AC151" s="18">
        <v>1.46830988107375</v>
      </c>
      <c r="AD151" s="18">
        <v>2.18830196364088</v>
      </c>
      <c r="AE151" s="18"/>
      <c r="AF151" s="19"/>
      <c r="AH151" s="27">
        <f>IF(VLOOKUP(C151,y_HC!$B$3:$G$581,6,0)&gt;$AH$1,1,0)</f>
        <v>1</v>
      </c>
      <c r="AI151">
        <f>VLOOKUP(C151,y_HC!$B$3:$G$581,6,0)</f>
        <v>4.4543351025712996E-2</v>
      </c>
      <c r="AL151" t="s">
        <v>147</v>
      </c>
      <c r="AM151">
        <v>30.998836359999999</v>
      </c>
      <c r="AN151">
        <v>6.190522101</v>
      </c>
      <c r="AO151">
        <v>1.0094233079999999</v>
      </c>
      <c r="AP151">
        <v>0.49249942800000002</v>
      </c>
      <c r="AQ151">
        <v>0.210574067</v>
      </c>
    </row>
    <row r="152" spans="2:43">
      <c r="B152" t="str">
        <f>VLOOKUP(C152,eft_features_HC!$B$3:$C$2032,2,0)</f>
        <v>First Trust Natural Gas ETF</v>
      </c>
      <c r="C152" t="s">
        <v>148</v>
      </c>
      <c r="D152" s="15">
        <f>VLOOKUP($C152,eft_features_HC!$B$3:$W$2032,X_y!D$1,0)</f>
        <v>12</v>
      </c>
      <c r="E152" s="16">
        <f>VLOOKUP($C152,eft_features_HC!$B$3:$W$2032,X_y!E$1,0)</f>
        <v>0.6</v>
      </c>
      <c r="F152" s="16">
        <f>VLOOKUP($C152,eft_features_HC!$B$3:$W$2032,X_y!F$1,0)</f>
        <v>160190000</v>
      </c>
      <c r="G152" s="16">
        <f>VLOOKUP($C152,eft_features_HC!$B$3:$W$2032,X_y!G$1,0)</f>
        <v>1</v>
      </c>
      <c r="H152" s="16">
        <f>VLOOKUP($C152,eft_features_HC!$B$3:$W$2032,X_y!H$1,0)</f>
        <v>13</v>
      </c>
      <c r="I152" s="16">
        <f>VLOOKUP($C152,eft_features_HC!$B$3:$W$2032,X_y!I$1,0)</f>
        <v>1</v>
      </c>
      <c r="J152" s="16">
        <f>VLOOKUP($C152,eft_features_HC!$B$3:$W$2032,X_y!J$1,0)</f>
        <v>5</v>
      </c>
      <c r="K152" s="16">
        <f>VLOOKUP($C152,eft_features_HC!$B$3:$W$2032,X_y!K$1,0)</f>
        <v>15</v>
      </c>
      <c r="L152" s="16">
        <f>VLOOKUP($C152,eft_features_HC!$B$3:$W$2032,X_y!L$1,0)</f>
        <v>60</v>
      </c>
      <c r="M152" s="16">
        <f>VLOOKUP($C152,eft_features_HC!$B$3:$W$2032,X_y!M$1,0)</f>
        <v>1</v>
      </c>
      <c r="N152" s="16">
        <f>VLOOKUP($C152,eft_features_HC!$B$3:$W$2032,X_y!N$1,0)</f>
        <v>1</v>
      </c>
      <c r="O152" s="16">
        <f>VLOOKUP($C152,eft_features_HC!$B$3:$W$2032,X_y!O$1,0)</f>
        <v>1</v>
      </c>
      <c r="P152" s="16">
        <f>VLOOKUP($C152,eft_features_HC!$B$3:$W$2032,X_y!P$1,0)</f>
        <v>5</v>
      </c>
      <c r="Q152" s="16">
        <f>VLOOKUP($C152,eft_features_HC!$B$3:$W$2032,X_y!Q$1,0)</f>
        <v>8</v>
      </c>
      <c r="R152" s="16">
        <f>VLOOKUP($C152,eft_features_HC!$B$3:$W$2032,X_y!R$1,0)</f>
        <v>1</v>
      </c>
      <c r="S152" s="17">
        <f>VLOOKUP($C152,ret_features_HC_transpose!$B$3:$W$2032,X_y!S$1,0)</f>
        <v>-7.2576471561405231E-3</v>
      </c>
      <c r="T152" s="17">
        <f>VLOOKUP($C152,ret_features_HC_transpose!$B$3:$W$2032,X_y!T$1,0)</f>
        <v>-1.2377514591742633E-2</v>
      </c>
      <c r="U152" s="17">
        <f>VLOOKUP($C152,ret_features_HC_transpose!$B$3:$W$2032,X_y!U$1,0)</f>
        <v>0.16768292780007332</v>
      </c>
      <c r="V152" s="17">
        <f>VLOOKUP($C152,ret_features_HC_transpose!$B$3:$W$2032,X_y!V$1,0)</f>
        <v>0.17773677563246104</v>
      </c>
      <c r="W152" s="17">
        <f>VLOOKUP($C152,ret_features_HC_transpose!$B$3:$W$2032,X_y!W$1,0)</f>
        <v>2.680964706487976E-2</v>
      </c>
      <c r="X152" s="17">
        <f>VLOOKUP($C152,ret_features_HC_transpose!$B$3:$W$2032,X_y!X$1,0)</f>
        <v>-2.6930899310521061E-2</v>
      </c>
      <c r="Y152" s="18">
        <v>7.0166764229999998</v>
      </c>
      <c r="Z152" s="18">
        <v>0.24592803272080099</v>
      </c>
      <c r="AA152" s="18">
        <v>0.90814119786749303</v>
      </c>
      <c r="AB152" s="18">
        <v>0.40258419275791602</v>
      </c>
      <c r="AC152" s="18">
        <v>1.5155967645252499</v>
      </c>
      <c r="AD152" s="18">
        <v>5.8577997785492597</v>
      </c>
      <c r="AE152" s="18"/>
      <c r="AF152" s="19"/>
      <c r="AH152" s="27">
        <f>IF(VLOOKUP(C152,y_HC!$B$3:$G$581,6,0)&gt;$AH$1,1,0)</f>
        <v>1</v>
      </c>
      <c r="AI152">
        <f>VLOOKUP(C152,y_HC!$B$3:$G$581,6,0)</f>
        <v>0.1335509126305226</v>
      </c>
      <c r="AL152" t="s">
        <v>148</v>
      </c>
      <c r="AM152">
        <v>13.890458499999999</v>
      </c>
      <c r="AN152">
        <v>7.0166764229999998</v>
      </c>
      <c r="AO152">
        <v>3.8084587870000002</v>
      </c>
      <c r="AP152">
        <v>2.3452966000000002</v>
      </c>
      <c r="AQ152">
        <v>1.436456009</v>
      </c>
    </row>
    <row r="153" spans="2:43">
      <c r="B153" t="str">
        <f>VLOOKUP(C153,eft_features_HC!$B$3:$C$2032,2,0)</f>
        <v>First Trust Stoxx European Select Dividend Index Fund</v>
      </c>
      <c r="C153" t="s">
        <v>149</v>
      </c>
      <c r="D153" s="15">
        <f>VLOOKUP($C153,eft_features_HC!$B$3:$W$2032,X_y!D$1,0)</f>
        <v>12</v>
      </c>
      <c r="E153" s="16">
        <f>VLOOKUP($C153,eft_features_HC!$B$3:$W$2032,X_y!E$1,0)</f>
        <v>0.6</v>
      </c>
      <c r="F153" s="16">
        <f>VLOOKUP($C153,eft_features_HC!$B$3:$W$2032,X_y!F$1,0)</f>
        <v>517559999.99999994</v>
      </c>
      <c r="G153" s="16">
        <f>VLOOKUP($C153,eft_features_HC!$B$3:$W$2032,X_y!G$1,0)</f>
        <v>1</v>
      </c>
      <c r="H153" s="16">
        <f>VLOOKUP($C153,eft_features_HC!$B$3:$W$2032,X_y!H$1,0)</f>
        <v>5</v>
      </c>
      <c r="I153" s="16">
        <f>VLOOKUP($C153,eft_features_HC!$B$3:$W$2032,X_y!I$1,0)</f>
        <v>6</v>
      </c>
      <c r="J153" s="16">
        <f>VLOOKUP($C153,eft_features_HC!$B$3:$W$2032,X_y!J$1,0)</f>
        <v>8</v>
      </c>
      <c r="K153" s="16">
        <f>VLOOKUP($C153,eft_features_HC!$B$3:$W$2032,X_y!K$1,0)</f>
        <v>10</v>
      </c>
      <c r="L153" s="16">
        <f>VLOOKUP($C153,eft_features_HC!$B$3:$W$2032,X_y!L$1,0)</f>
        <v>1</v>
      </c>
      <c r="M153" s="16">
        <f>VLOOKUP($C153,eft_features_HC!$B$3:$W$2032,X_y!M$1,0)</f>
        <v>1</v>
      </c>
      <c r="N153" s="16">
        <f>VLOOKUP($C153,eft_features_HC!$B$3:$W$2032,X_y!N$1,0)</f>
        <v>1</v>
      </c>
      <c r="O153" s="16">
        <f>VLOOKUP($C153,eft_features_HC!$B$3:$W$2032,X_y!O$1,0)</f>
        <v>1</v>
      </c>
      <c r="P153" s="16">
        <f>VLOOKUP($C153,eft_features_HC!$B$3:$W$2032,X_y!P$1,0)</f>
        <v>7</v>
      </c>
      <c r="Q153" s="16">
        <f>VLOOKUP($C153,eft_features_HC!$B$3:$W$2032,X_y!Q$1,0)</f>
        <v>7</v>
      </c>
      <c r="R153" s="16">
        <f>VLOOKUP($C153,eft_features_HC!$B$3:$W$2032,X_y!R$1,0)</f>
        <v>1</v>
      </c>
      <c r="S153" s="17">
        <f>VLOOKUP($C153,ret_features_HC_transpose!$B$3:$W$2032,X_y!S$1,0)</f>
        <v>1.6578749677039539E-2</v>
      </c>
      <c r="T153" s="17">
        <f>VLOOKUP($C153,ret_features_HC_transpose!$B$3:$W$2032,X_y!T$1,0)</f>
        <v>3.6098310152152147E-2</v>
      </c>
      <c r="U153" s="17">
        <f>VLOOKUP($C153,ret_features_HC_transpose!$B$3:$W$2032,X_y!U$1,0)</f>
        <v>0.19380530829530485</v>
      </c>
      <c r="V153" s="17">
        <f>VLOOKUP($C153,ret_features_HC_transpose!$B$3:$W$2032,X_y!V$1,0)</f>
        <v>9.7640358249595494E-2</v>
      </c>
      <c r="W153" s="17">
        <f>VLOOKUP($C153,ret_features_HC_transpose!$B$3:$W$2032,X_y!W$1,0)</f>
        <v>0.18169554664786891</v>
      </c>
      <c r="X153" s="17">
        <f>VLOOKUP($C153,ret_features_HC_transpose!$B$3:$W$2032,X_y!X$1,0)</f>
        <v>-1.4609202578565017E-2</v>
      </c>
      <c r="Y153" s="18">
        <v>4.2599565950000002</v>
      </c>
      <c r="Z153" s="18">
        <v>0.103988891018037</v>
      </c>
      <c r="AA153" s="18">
        <v>0.94937519250621705</v>
      </c>
      <c r="AB153" s="18">
        <v>0.48528539363446799</v>
      </c>
      <c r="AC153" s="18">
        <v>1.7026380034422399</v>
      </c>
      <c r="AD153" s="18">
        <v>3.2964255689923001</v>
      </c>
      <c r="AE153" s="18"/>
      <c r="AF153" s="19"/>
      <c r="AH153" s="27">
        <f>IF(VLOOKUP(C153,y_HC!$B$3:$G$581,6,0)&gt;$AH$1,1,0)</f>
        <v>1</v>
      </c>
      <c r="AI153">
        <f>VLOOKUP(C153,y_HC!$B$3:$G$581,6,0)</f>
        <v>6.2068199536343516E-2</v>
      </c>
      <c r="AL153" t="s">
        <v>149</v>
      </c>
      <c r="AM153">
        <v>9.6277260489999996</v>
      </c>
      <c r="AN153">
        <v>4.2599565950000002</v>
      </c>
      <c r="AO153">
        <v>2.1237114410000002</v>
      </c>
      <c r="AP153">
        <v>1.3169528589999999</v>
      </c>
      <c r="AQ153">
        <v>0.86107406500000006</v>
      </c>
    </row>
    <row r="154" spans="2:43">
      <c r="B154" t="str">
        <f>VLOOKUP(C154,eft_features_HC!$B$3:$C$2032,2,0)</f>
        <v>First Trust Morningstar Dividend Leaders Index Fund</v>
      </c>
      <c r="C154" t="s">
        <v>150</v>
      </c>
      <c r="D154" s="15">
        <f>VLOOKUP($C154,eft_features_HC!$B$3:$W$2032,X_y!D$1,0)</f>
        <v>12</v>
      </c>
      <c r="E154" s="16">
        <f>VLOOKUP($C154,eft_features_HC!$B$3:$W$2032,X_y!E$1,0)</f>
        <v>0.44999999999999996</v>
      </c>
      <c r="F154" s="16">
        <f>VLOOKUP($C154,eft_features_HC!$B$3:$W$2032,X_y!F$1,0)</f>
        <v>1680000000</v>
      </c>
      <c r="G154" s="16">
        <f>VLOOKUP($C154,eft_features_HC!$B$3:$W$2032,X_y!G$1,0)</f>
        <v>1</v>
      </c>
      <c r="H154" s="16">
        <f>VLOOKUP($C154,eft_features_HC!$B$3:$W$2032,X_y!H$1,0)</f>
        <v>12</v>
      </c>
      <c r="I154" s="16">
        <f>VLOOKUP($C154,eft_features_HC!$B$3:$W$2032,X_y!I$1,0)</f>
        <v>1</v>
      </c>
      <c r="J154" s="16">
        <f>VLOOKUP($C154,eft_features_HC!$B$3:$W$2032,X_y!J$1,0)</f>
        <v>8</v>
      </c>
      <c r="K154" s="16">
        <f>VLOOKUP($C154,eft_features_HC!$B$3:$W$2032,X_y!K$1,0)</f>
        <v>10</v>
      </c>
      <c r="L154" s="16">
        <f>VLOOKUP($C154,eft_features_HC!$B$3:$W$2032,X_y!L$1,0)</f>
        <v>1</v>
      </c>
      <c r="M154" s="16">
        <f>VLOOKUP($C154,eft_features_HC!$B$3:$W$2032,X_y!M$1,0)</f>
        <v>1</v>
      </c>
      <c r="N154" s="16">
        <f>VLOOKUP($C154,eft_features_HC!$B$3:$W$2032,X_y!N$1,0)</f>
        <v>1</v>
      </c>
      <c r="O154" s="16">
        <f>VLOOKUP($C154,eft_features_HC!$B$3:$W$2032,X_y!O$1,0)</f>
        <v>1</v>
      </c>
      <c r="P154" s="16">
        <f>VLOOKUP($C154,eft_features_HC!$B$3:$W$2032,X_y!P$1,0)</f>
        <v>8</v>
      </c>
      <c r="Q154" s="16">
        <f>VLOOKUP($C154,eft_features_HC!$B$3:$W$2032,X_y!Q$1,0)</f>
        <v>7</v>
      </c>
      <c r="R154" s="16">
        <f>VLOOKUP($C154,eft_features_HC!$B$3:$W$2032,X_y!R$1,0)</f>
        <v>1</v>
      </c>
      <c r="S154" s="17">
        <f>VLOOKUP($C154,ret_features_HC_transpose!$B$3:$W$2032,X_y!S$1,0)</f>
        <v>-3.219870462974006E-3</v>
      </c>
      <c r="T154" s="17">
        <f>VLOOKUP($C154,ret_features_HC_transpose!$B$3:$W$2032,X_y!T$1,0)</f>
        <v>4.4337349768239998E-2</v>
      </c>
      <c r="U154" s="17">
        <f>VLOOKUP($C154,ret_features_HC_transpose!$B$3:$W$2032,X_y!U$1,0)</f>
        <v>4.383429657884208E-2</v>
      </c>
      <c r="V154" s="17">
        <f>VLOOKUP($C154,ret_features_HC_transpose!$B$3:$W$2032,X_y!V$1,0)</f>
        <v>0.14232999269014712</v>
      </c>
      <c r="W154" s="17">
        <f>VLOOKUP($C154,ret_features_HC_transpose!$B$3:$W$2032,X_y!W$1,0)</f>
        <v>0.24683544649242206</v>
      </c>
      <c r="X154" s="17">
        <f>VLOOKUP($C154,ret_features_HC_transpose!$B$3:$W$2032,X_y!X$1,0)</f>
        <v>0.3594730301991611</v>
      </c>
      <c r="Y154" s="18">
        <v>1.5950972379999999</v>
      </c>
      <c r="Z154" s="18">
        <v>0.37490028206773601</v>
      </c>
      <c r="AA154" s="18">
        <v>0.28162350121202601</v>
      </c>
      <c r="AB154" s="18">
        <v>1.0349247663308601</v>
      </c>
      <c r="AC154" s="18">
        <v>0.77152558029266505</v>
      </c>
      <c r="AD154" s="18">
        <v>1.1919978388796399</v>
      </c>
      <c r="AE154" s="18"/>
      <c r="AF154" s="19"/>
      <c r="AH154" s="27">
        <f>IF(VLOOKUP(C154,y_HC!$B$3:$G$581,6,0)&gt;$AH$1,1,0)</f>
        <v>1</v>
      </c>
      <c r="AI154">
        <f>VLOOKUP(C154,y_HC!$B$3:$G$581,6,0)</f>
        <v>4.8223351105386891E-2</v>
      </c>
      <c r="AL154" t="s">
        <v>150</v>
      </c>
      <c r="AM154">
        <v>13.642006540000001</v>
      </c>
      <c r="AN154">
        <v>1.5950972379999999</v>
      </c>
      <c r="AO154">
        <v>0.69825709700000005</v>
      </c>
      <c r="AP154">
        <v>0.22745120599999999</v>
      </c>
      <c r="AQ154">
        <v>6.7970648999999994E-2</v>
      </c>
    </row>
    <row r="155" spans="2:43">
      <c r="B155" t="str">
        <f>VLOOKUP(C155,eft_features_HC!$B$3:$C$2032,2,0)</f>
        <v>First Trust Dow Jones Select MicroCap Index Fund</v>
      </c>
      <c r="C155" t="s">
        <v>151</v>
      </c>
      <c r="D155" s="15">
        <f>VLOOKUP($C155,eft_features_HC!$B$3:$W$2032,X_y!D$1,0)</f>
        <v>12</v>
      </c>
      <c r="E155" s="16">
        <f>VLOOKUP($C155,eft_features_HC!$B$3:$W$2032,X_y!E$1,0)</f>
        <v>0.6</v>
      </c>
      <c r="F155" s="16">
        <f>VLOOKUP($C155,eft_features_HC!$B$3:$W$2032,X_y!F$1,0)</f>
        <v>81240000</v>
      </c>
      <c r="G155" s="16">
        <f>VLOOKUP($C155,eft_features_HC!$B$3:$W$2032,X_y!G$1,0)</f>
        <v>1</v>
      </c>
      <c r="H155" s="16">
        <f>VLOOKUP($C155,eft_features_HC!$B$3:$W$2032,X_y!H$1,0)</f>
        <v>12</v>
      </c>
      <c r="I155" s="16">
        <f>VLOOKUP($C155,eft_features_HC!$B$3:$W$2032,X_y!I$1,0)</f>
        <v>1</v>
      </c>
      <c r="J155" s="16">
        <f>VLOOKUP($C155,eft_features_HC!$B$3:$W$2032,X_y!J$1,0)</f>
        <v>1</v>
      </c>
      <c r="K155" s="16">
        <f>VLOOKUP($C155,eft_features_HC!$B$3:$W$2032,X_y!K$1,0)</f>
        <v>34</v>
      </c>
      <c r="L155" s="16">
        <f>VLOOKUP($C155,eft_features_HC!$B$3:$W$2032,X_y!L$1,0)</f>
        <v>1</v>
      </c>
      <c r="M155" s="16">
        <f>VLOOKUP($C155,eft_features_HC!$B$3:$W$2032,X_y!M$1,0)</f>
        <v>1</v>
      </c>
      <c r="N155" s="16">
        <f>VLOOKUP($C155,eft_features_HC!$B$3:$W$2032,X_y!N$1,0)</f>
        <v>1</v>
      </c>
      <c r="O155" s="16">
        <f>VLOOKUP($C155,eft_features_HC!$B$3:$W$2032,X_y!O$1,0)</f>
        <v>1</v>
      </c>
      <c r="P155" s="16">
        <f>VLOOKUP($C155,eft_features_HC!$B$3:$W$2032,X_y!P$1,0)</f>
        <v>8</v>
      </c>
      <c r="Q155" s="16">
        <f>VLOOKUP($C155,eft_features_HC!$B$3:$W$2032,X_y!Q$1,0)</f>
        <v>1</v>
      </c>
      <c r="R155" s="16">
        <f>VLOOKUP($C155,eft_features_HC!$B$3:$W$2032,X_y!R$1,0)</f>
        <v>1</v>
      </c>
      <c r="S155" s="17">
        <f>VLOOKUP($C155,ret_features_HC_transpose!$B$3:$W$2032,X_y!S$1,0)</f>
        <v>8.788449570557022E-3</v>
      </c>
      <c r="T155" s="17">
        <f>VLOOKUP($C155,ret_features_HC_transpose!$B$3:$W$2032,X_y!T$1,0)</f>
        <v>0.11364825577273274</v>
      </c>
      <c r="U155" s="17">
        <f>VLOOKUP($C155,ret_features_HC_transpose!$B$3:$W$2032,X_y!U$1,0)</f>
        <v>0.16872727287140044</v>
      </c>
      <c r="V155" s="17">
        <f>VLOOKUP($C155,ret_features_HC_transpose!$B$3:$W$2032,X_y!V$1,0)</f>
        <v>0.36415920186304462</v>
      </c>
      <c r="W155" s="17">
        <f>VLOOKUP($C155,ret_features_HC_transpose!$B$3:$W$2032,X_y!W$1,0)</f>
        <v>0.57163813857247936</v>
      </c>
      <c r="X155" s="17">
        <f>VLOOKUP($C155,ret_features_HC_transpose!$B$3:$W$2032,X_y!X$1,0)</f>
        <v>0.4510157923204563</v>
      </c>
      <c r="Y155" s="18">
        <v>4.9406238360000003</v>
      </c>
      <c r="Z155" s="18">
        <v>0.28694903430420898</v>
      </c>
      <c r="AA155" s="18">
        <v>0.36801127717154503</v>
      </c>
      <c r="AB155" s="18">
        <v>0.64357163675671403</v>
      </c>
      <c r="AC155" s="18">
        <v>0.66615634557755599</v>
      </c>
      <c r="AD155" s="18">
        <v>1.3384924449425999</v>
      </c>
      <c r="AE155" s="18"/>
      <c r="AF155" s="19"/>
      <c r="AH155" s="27">
        <f>IF(VLOOKUP(C155,y_HC!$B$3:$G$581,6,0)&gt;$AH$1,1,0)</f>
        <v>0</v>
      </c>
      <c r="AI155">
        <f>VLOOKUP(C155,y_HC!$B$3:$G$581,6,0)</f>
        <v>-1.9737867044894247E-2</v>
      </c>
      <c r="AL155" t="s">
        <v>151</v>
      </c>
      <c r="AM155">
        <v>21.227865300000001</v>
      </c>
      <c r="AN155">
        <v>4.9406238360000003</v>
      </c>
      <c r="AO155">
        <v>1.76729162</v>
      </c>
      <c r="AP155">
        <v>0.61652684800000002</v>
      </c>
      <c r="AQ155">
        <v>0.28750189199999998</v>
      </c>
    </row>
    <row r="156" spans="2:43">
      <c r="B156" t="str">
        <f>VLOOKUP(C156,eft_features_HC!$B$3:$C$2032,2,0)</f>
        <v>First Trust Dow Jones Internet Index Fund</v>
      </c>
      <c r="C156" t="s">
        <v>152</v>
      </c>
      <c r="D156" s="15">
        <f>VLOOKUP($C156,eft_features_HC!$B$3:$W$2032,X_y!D$1,0)</f>
        <v>12</v>
      </c>
      <c r="E156" s="16">
        <f>VLOOKUP($C156,eft_features_HC!$B$3:$W$2032,X_y!E$1,0)</f>
        <v>0.54</v>
      </c>
      <c r="F156" s="16">
        <f>VLOOKUP($C156,eft_features_HC!$B$3:$W$2032,X_y!F$1,0)</f>
        <v>4660000000</v>
      </c>
      <c r="G156" s="16">
        <f>VLOOKUP($C156,eft_features_HC!$B$3:$W$2032,X_y!G$1,0)</f>
        <v>1</v>
      </c>
      <c r="H156" s="16">
        <f>VLOOKUP($C156,eft_features_HC!$B$3:$W$2032,X_y!H$1,0)</f>
        <v>1</v>
      </c>
      <c r="I156" s="16">
        <f>VLOOKUP($C156,eft_features_HC!$B$3:$W$2032,X_y!I$1,0)</f>
        <v>1</v>
      </c>
      <c r="J156" s="16">
        <f>VLOOKUP($C156,eft_features_HC!$B$3:$W$2032,X_y!J$1,0)</f>
        <v>5</v>
      </c>
      <c r="K156" s="16">
        <f>VLOOKUP($C156,eft_features_HC!$B$3:$W$2032,X_y!K$1,0)</f>
        <v>14</v>
      </c>
      <c r="L156" s="16">
        <f>VLOOKUP($C156,eft_features_HC!$B$3:$W$2032,X_y!L$1,0)</f>
        <v>14</v>
      </c>
      <c r="M156" s="16">
        <f>VLOOKUP($C156,eft_features_HC!$B$3:$W$2032,X_y!M$1,0)</f>
        <v>1</v>
      </c>
      <c r="N156" s="16">
        <f>VLOOKUP($C156,eft_features_HC!$B$3:$W$2032,X_y!N$1,0)</f>
        <v>1</v>
      </c>
      <c r="O156" s="16">
        <f>VLOOKUP($C156,eft_features_HC!$B$3:$W$2032,X_y!O$1,0)</f>
        <v>1</v>
      </c>
      <c r="P156" s="16">
        <f>VLOOKUP($C156,eft_features_HC!$B$3:$W$2032,X_y!P$1,0)</f>
        <v>2</v>
      </c>
      <c r="Q156" s="16">
        <f>VLOOKUP($C156,eft_features_HC!$B$3:$W$2032,X_y!Q$1,0)</f>
        <v>1</v>
      </c>
      <c r="R156" s="16">
        <f>VLOOKUP($C156,eft_features_HC!$B$3:$W$2032,X_y!R$1,0)</f>
        <v>1</v>
      </c>
      <c r="S156" s="17">
        <f>VLOOKUP($C156,ret_features_HC_transpose!$B$3:$W$2032,X_y!S$1,0)</f>
        <v>4.6039865096277666E-2</v>
      </c>
      <c r="T156" s="17">
        <f>VLOOKUP($C156,ret_features_HC_transpose!$B$3:$W$2032,X_y!T$1,0)</f>
        <v>8.9873184281020757E-2</v>
      </c>
      <c r="U156" s="17">
        <f>VLOOKUP($C156,ret_features_HC_transpose!$B$3:$W$2032,X_y!U$1,0)</f>
        <v>0.27007924621643631</v>
      </c>
      <c r="V156" s="17">
        <f>VLOOKUP($C156,ret_features_HC_transpose!$B$3:$W$2032,X_y!V$1,0)</f>
        <v>0.47000495744010395</v>
      </c>
      <c r="W156" s="17">
        <f>VLOOKUP($C156,ret_features_HC_transpose!$B$3:$W$2032,X_y!W$1,0)</f>
        <v>0.81567659735050402</v>
      </c>
      <c r="X156" s="17">
        <f>VLOOKUP($C156,ret_features_HC_transpose!$B$3:$W$2032,X_y!X$1,0)</f>
        <v>0.7278554089184468</v>
      </c>
      <c r="Y156" s="18">
        <v>3.0871245549999999</v>
      </c>
      <c r="Z156" s="18">
        <v>0</v>
      </c>
      <c r="AA156" s="18">
        <v>0.20962336860200401</v>
      </c>
      <c r="AB156" s="18">
        <v>0.21394745305290599</v>
      </c>
      <c r="AC156" s="18">
        <v>0.487692588119438</v>
      </c>
      <c r="AD156" s="18">
        <v>1.0446388895815599</v>
      </c>
      <c r="AE156" s="18"/>
      <c r="AF156" s="19"/>
      <c r="AH156" s="27">
        <f>IF(VLOOKUP(C156,y_HC!$B$3:$G$581,6,0)&gt;$AH$1,1,0)</f>
        <v>0</v>
      </c>
      <c r="AI156">
        <f>VLOOKUP(C156,y_HC!$B$3:$G$581,6,0)</f>
        <v>-6.0075884598069895E-2</v>
      </c>
      <c r="AL156" t="s">
        <v>152</v>
      </c>
      <c r="AM156">
        <v>31.630978850000002</v>
      </c>
      <c r="AN156">
        <v>3.0871245549999999</v>
      </c>
      <c r="AO156">
        <v>1.2636509650000001</v>
      </c>
      <c r="AP156">
        <v>0.62410083999999999</v>
      </c>
      <c r="AQ156">
        <v>0.29802011499999997</v>
      </c>
    </row>
    <row r="157" spans="2:43">
      <c r="B157" t="str">
        <f>VLOOKUP(C157,eft_features_HC!$B$3:$C$2032,2,0)</f>
        <v>SPDR STOXX Europe 50 ETF</v>
      </c>
      <c r="C157" t="s">
        <v>153</v>
      </c>
      <c r="D157" s="15">
        <f>VLOOKUP($C157,eft_features_HC!$B$3:$W$2032,X_y!D$1,0)</f>
        <v>1</v>
      </c>
      <c r="E157" s="16">
        <f>VLOOKUP($C157,eft_features_HC!$B$3:$W$2032,X_y!E$1,0)</f>
        <v>0.28999999999999998</v>
      </c>
      <c r="F157" s="16">
        <f>VLOOKUP($C157,eft_features_HC!$B$3:$W$2032,X_y!F$1,0)</f>
        <v>314160000</v>
      </c>
      <c r="G157" s="16">
        <f>VLOOKUP($C157,eft_features_HC!$B$3:$W$2032,X_y!G$1,0)</f>
        <v>1</v>
      </c>
      <c r="H157" s="16">
        <f>VLOOKUP($C157,eft_features_HC!$B$3:$W$2032,X_y!H$1,0)</f>
        <v>1</v>
      </c>
      <c r="I157" s="16">
        <f>VLOOKUP($C157,eft_features_HC!$B$3:$W$2032,X_y!I$1,0)</f>
        <v>6</v>
      </c>
      <c r="J157" s="16">
        <f>VLOOKUP($C157,eft_features_HC!$B$3:$W$2032,X_y!J$1,0)</f>
        <v>1</v>
      </c>
      <c r="K157" s="16">
        <f>VLOOKUP($C157,eft_features_HC!$B$3:$W$2032,X_y!K$1,0)</f>
        <v>1</v>
      </c>
      <c r="L157" s="16">
        <f>VLOOKUP($C157,eft_features_HC!$B$3:$W$2032,X_y!L$1,0)</f>
        <v>1</v>
      </c>
      <c r="M157" s="16">
        <f>VLOOKUP($C157,eft_features_HC!$B$3:$W$2032,X_y!M$1,0)</f>
        <v>1</v>
      </c>
      <c r="N157" s="16">
        <f>VLOOKUP($C157,eft_features_HC!$B$3:$W$2032,X_y!N$1,0)</f>
        <v>1</v>
      </c>
      <c r="O157" s="16">
        <f>VLOOKUP($C157,eft_features_HC!$B$3:$W$2032,X_y!O$1,0)</f>
        <v>1</v>
      </c>
      <c r="P157" s="16">
        <f>VLOOKUP($C157,eft_features_HC!$B$3:$W$2032,X_y!P$1,0)</f>
        <v>2</v>
      </c>
      <c r="Q157" s="16">
        <f>VLOOKUP($C157,eft_features_HC!$B$3:$W$2032,X_y!Q$1,0)</f>
        <v>1</v>
      </c>
      <c r="R157" s="16">
        <f>VLOOKUP($C157,eft_features_HC!$B$3:$W$2032,X_y!R$1,0)</f>
        <v>1</v>
      </c>
      <c r="S157" s="17">
        <f>VLOOKUP($C157,ret_features_HC_transpose!$B$3:$W$2032,X_y!S$1,0)</f>
        <v>1.2374934656697034E-2</v>
      </c>
      <c r="T157" s="17">
        <f>VLOOKUP($C157,ret_features_HC_transpose!$B$3:$W$2032,X_y!T$1,0)</f>
        <v>5.112083299322201E-2</v>
      </c>
      <c r="U157" s="17">
        <f>VLOOKUP($C157,ret_features_HC_transpose!$B$3:$W$2032,X_y!U$1,0)</f>
        <v>0.16908388916816497</v>
      </c>
      <c r="V157" s="17">
        <f>VLOOKUP($C157,ret_features_HC_transpose!$B$3:$W$2032,X_y!V$1,0)</f>
        <v>0.13188107269314542</v>
      </c>
      <c r="W157" s="17">
        <f>VLOOKUP($C157,ret_features_HC_transpose!$B$3:$W$2032,X_y!W$1,0)</f>
        <v>0.29986477513648313</v>
      </c>
      <c r="X157" s="17">
        <f>VLOOKUP($C157,ret_features_HC_transpose!$B$3:$W$2032,X_y!X$1,0)</f>
        <v>0.13757060180403879</v>
      </c>
      <c r="Y157" s="18">
        <v>8.9754181200000005</v>
      </c>
      <c r="Z157" s="18">
        <v>0.27436804143446902</v>
      </c>
      <c r="AA157" s="18">
        <v>0.57198015077955999</v>
      </c>
      <c r="AB157" s="18">
        <v>0.461406727391583</v>
      </c>
      <c r="AC157" s="18">
        <v>1.38770308856577</v>
      </c>
      <c r="AD157" s="18">
        <v>2.96973599548557</v>
      </c>
      <c r="AE157" s="18"/>
      <c r="AF157" s="19"/>
      <c r="AH157" s="27">
        <f>IF(VLOOKUP(C157,y_HC!$B$3:$G$581,6,0)&gt;$AH$1,1,0)</f>
        <v>0</v>
      </c>
      <c r="AI157">
        <f>VLOOKUP(C157,y_HC!$B$3:$G$581,6,0)</f>
        <v>8.2964888020446992E-3</v>
      </c>
      <c r="AL157" t="s">
        <v>153</v>
      </c>
      <c r="AM157">
        <v>9.4845387890000001</v>
      </c>
      <c r="AN157">
        <v>8.9754181200000005</v>
      </c>
      <c r="AO157">
        <v>3.0677369880000001</v>
      </c>
      <c r="AP157">
        <v>2.5050581119999999</v>
      </c>
      <c r="AQ157">
        <v>0.987239125</v>
      </c>
    </row>
    <row r="158" spans="2:43">
      <c r="B158" t="str">
        <f>VLOOKUP(C158,eft_features_HC!$B$3:$C$2032,2,0)</f>
        <v>First Trust Large Cap Core AlphaDEX Fund</v>
      </c>
      <c r="C158" t="s">
        <v>154</v>
      </c>
      <c r="D158" s="15">
        <f>VLOOKUP($C158,eft_features_HC!$B$3:$W$2032,X_y!D$1,0)</f>
        <v>12</v>
      </c>
      <c r="E158" s="16">
        <f>VLOOKUP($C158,eft_features_HC!$B$3:$W$2032,X_y!E$1,0)</f>
        <v>0.61</v>
      </c>
      <c r="F158" s="16">
        <f>VLOOKUP($C158,eft_features_HC!$B$3:$W$2032,X_y!F$1,0)</f>
        <v>1500000000</v>
      </c>
      <c r="G158" s="16">
        <f>VLOOKUP($C158,eft_features_HC!$B$3:$W$2032,X_y!G$1,0)</f>
        <v>1</v>
      </c>
      <c r="H158" s="16">
        <f>VLOOKUP($C158,eft_features_HC!$B$3:$W$2032,X_y!H$1,0)</f>
        <v>13</v>
      </c>
      <c r="I158" s="16">
        <f>VLOOKUP($C158,eft_features_HC!$B$3:$W$2032,X_y!I$1,0)</f>
        <v>1</v>
      </c>
      <c r="J158" s="16">
        <f>VLOOKUP($C158,eft_features_HC!$B$3:$W$2032,X_y!J$1,0)</f>
        <v>1</v>
      </c>
      <c r="K158" s="16">
        <f>VLOOKUP($C158,eft_features_HC!$B$3:$W$2032,X_y!K$1,0)</f>
        <v>1</v>
      </c>
      <c r="L158" s="16">
        <f>VLOOKUP($C158,eft_features_HC!$B$3:$W$2032,X_y!L$1,0)</f>
        <v>1</v>
      </c>
      <c r="M158" s="16">
        <f>VLOOKUP($C158,eft_features_HC!$B$3:$W$2032,X_y!M$1,0)</f>
        <v>1</v>
      </c>
      <c r="N158" s="16">
        <f>VLOOKUP($C158,eft_features_HC!$B$3:$W$2032,X_y!N$1,0)</f>
        <v>1</v>
      </c>
      <c r="O158" s="16">
        <f>VLOOKUP($C158,eft_features_HC!$B$3:$W$2032,X_y!O$1,0)</f>
        <v>1</v>
      </c>
      <c r="P158" s="16">
        <f>VLOOKUP($C158,eft_features_HC!$B$3:$W$2032,X_y!P$1,0)</f>
        <v>5</v>
      </c>
      <c r="Q158" s="16">
        <f>VLOOKUP($C158,eft_features_HC!$B$3:$W$2032,X_y!Q$1,0)</f>
        <v>2</v>
      </c>
      <c r="R158" s="16">
        <f>VLOOKUP($C158,eft_features_HC!$B$3:$W$2032,X_y!R$1,0)</f>
        <v>1</v>
      </c>
      <c r="S158" s="17">
        <f>VLOOKUP($C158,ret_features_HC_transpose!$B$3:$W$2032,X_y!S$1,0)</f>
        <v>1.3174247564935015E-2</v>
      </c>
      <c r="T158" s="17">
        <f>VLOOKUP($C158,ret_features_HC_transpose!$B$3:$W$2032,X_y!T$1,0)</f>
        <v>7.7736645746717681E-2</v>
      </c>
      <c r="U158" s="17">
        <f>VLOOKUP($C158,ret_features_HC_transpose!$B$3:$W$2032,X_y!U$1,0)</f>
        <v>0.14176867398267623</v>
      </c>
      <c r="V158" s="17">
        <f>VLOOKUP($C158,ret_features_HC_transpose!$B$3:$W$2032,X_y!V$1,0)</f>
        <v>0.28946535537448326</v>
      </c>
      <c r="W158" s="17">
        <f>VLOOKUP($C158,ret_features_HC_transpose!$B$3:$W$2032,X_y!W$1,0)</f>
        <v>0.47681159130134798</v>
      </c>
      <c r="X158" s="17">
        <f>VLOOKUP($C158,ret_features_HC_transpose!$B$3:$W$2032,X_y!X$1,0)</f>
        <v>0.47788252135979525</v>
      </c>
      <c r="Y158" s="18">
        <v>2.8115366700000002</v>
      </c>
      <c r="Z158" s="18">
        <v>0.17028141760681301</v>
      </c>
      <c r="AA158" s="18">
        <v>9.5624886328656997E-2</v>
      </c>
      <c r="AB158" s="18">
        <v>0.433873743187975</v>
      </c>
      <c r="AC158" s="18">
        <v>0.60750048377062105</v>
      </c>
      <c r="AD158" s="18">
        <v>1.3967369694026499</v>
      </c>
      <c r="AE158" s="18"/>
      <c r="AF158" s="19"/>
      <c r="AH158" s="27">
        <f>IF(VLOOKUP(C158,y_HC!$B$3:$G$581,6,0)&gt;$AH$1,1,0)</f>
        <v>0</v>
      </c>
      <c r="AI158">
        <f>VLOOKUP(C158,y_HC!$B$3:$G$581,6,0)</f>
        <v>2.8900884273661182E-2</v>
      </c>
      <c r="AL158" t="s">
        <v>154</v>
      </c>
      <c r="AM158">
        <v>18.607944400000001</v>
      </c>
      <c r="AN158">
        <v>2.8115366700000002</v>
      </c>
      <c r="AO158">
        <v>1.376948077</v>
      </c>
      <c r="AP158">
        <v>0.507362494</v>
      </c>
      <c r="AQ158">
        <v>0.232877476</v>
      </c>
    </row>
    <row r="159" spans="2:43">
      <c r="B159" t="str">
        <f>VLOOKUP(C159,eft_features_HC!$B$3:$C$2032,2,0)</f>
        <v>SPDR Euro STOXX 50 ETF</v>
      </c>
      <c r="C159" t="s">
        <v>155</v>
      </c>
      <c r="D159" s="15">
        <f>VLOOKUP($C159,eft_features_HC!$B$3:$W$2032,X_y!D$1,0)</f>
        <v>1</v>
      </c>
      <c r="E159" s="16">
        <f>VLOOKUP($C159,eft_features_HC!$B$3:$W$2032,X_y!E$1,0)</f>
        <v>0.28999999999999998</v>
      </c>
      <c r="F159" s="16">
        <f>VLOOKUP($C159,eft_features_HC!$B$3:$W$2032,X_y!F$1,0)</f>
        <v>4400000000</v>
      </c>
      <c r="G159" s="16">
        <f>VLOOKUP($C159,eft_features_HC!$B$3:$W$2032,X_y!G$1,0)</f>
        <v>1</v>
      </c>
      <c r="H159" s="16">
        <f>VLOOKUP($C159,eft_features_HC!$B$3:$W$2032,X_y!H$1,0)</f>
        <v>1</v>
      </c>
      <c r="I159" s="16">
        <f>VLOOKUP($C159,eft_features_HC!$B$3:$W$2032,X_y!I$1,0)</f>
        <v>6</v>
      </c>
      <c r="J159" s="16">
        <f>VLOOKUP($C159,eft_features_HC!$B$3:$W$2032,X_y!J$1,0)</f>
        <v>1</v>
      </c>
      <c r="K159" s="16">
        <f>VLOOKUP($C159,eft_features_HC!$B$3:$W$2032,X_y!K$1,0)</f>
        <v>1</v>
      </c>
      <c r="L159" s="16">
        <f>VLOOKUP($C159,eft_features_HC!$B$3:$W$2032,X_y!L$1,0)</f>
        <v>1</v>
      </c>
      <c r="M159" s="16">
        <f>VLOOKUP($C159,eft_features_HC!$B$3:$W$2032,X_y!M$1,0)</f>
        <v>1</v>
      </c>
      <c r="N159" s="16">
        <f>VLOOKUP($C159,eft_features_HC!$B$3:$W$2032,X_y!N$1,0)</f>
        <v>1</v>
      </c>
      <c r="O159" s="16">
        <f>VLOOKUP($C159,eft_features_HC!$B$3:$W$2032,X_y!O$1,0)</f>
        <v>1</v>
      </c>
      <c r="P159" s="16">
        <f>VLOOKUP($C159,eft_features_HC!$B$3:$W$2032,X_y!P$1,0)</f>
        <v>2</v>
      </c>
      <c r="Q159" s="16">
        <f>VLOOKUP($C159,eft_features_HC!$B$3:$W$2032,X_y!Q$1,0)</f>
        <v>1</v>
      </c>
      <c r="R159" s="16">
        <f>VLOOKUP($C159,eft_features_HC!$B$3:$W$2032,X_y!R$1,0)</f>
        <v>1</v>
      </c>
      <c r="S159" s="17">
        <f>VLOOKUP($C159,ret_features_HC_transpose!$B$3:$W$2032,X_y!S$1,0)</f>
        <v>1.3402830399781518E-2</v>
      </c>
      <c r="T159" s="17">
        <f>VLOOKUP($C159,ret_features_HC_transpose!$B$3:$W$2032,X_y!T$1,0)</f>
        <v>4.9075027386407788E-2</v>
      </c>
      <c r="U159" s="17">
        <f>VLOOKUP($C159,ret_features_HC_transpose!$B$3:$W$2032,X_y!U$1,0)</f>
        <v>0.24027946773031461</v>
      </c>
      <c r="V159" s="17">
        <f>VLOOKUP($C159,ret_features_HC_transpose!$B$3:$W$2032,X_y!V$1,0)</f>
        <v>0.17395054836880108</v>
      </c>
      <c r="W159" s="17">
        <f>VLOOKUP($C159,ret_features_HC_transpose!$B$3:$W$2032,X_y!W$1,0)</f>
        <v>0.42812172715791452</v>
      </c>
      <c r="X159" s="17">
        <f>VLOOKUP($C159,ret_features_HC_transpose!$B$3:$W$2032,X_y!X$1,0)</f>
        <v>0.10830619607458325</v>
      </c>
      <c r="Y159" s="18">
        <v>10.170568960000001</v>
      </c>
      <c r="Z159" s="18">
        <v>0.14553811875110201</v>
      </c>
      <c r="AA159" s="18">
        <v>0.56837647057875795</v>
      </c>
      <c r="AB159" s="18">
        <v>0.56714312799478905</v>
      </c>
      <c r="AC159" s="18">
        <v>1.4041862698652501</v>
      </c>
      <c r="AD159" s="18">
        <v>4.2727712861654501</v>
      </c>
      <c r="AE159" s="18"/>
      <c r="AF159" s="19"/>
      <c r="AH159" s="27">
        <f>IF(VLOOKUP(C159,y_HC!$B$3:$G$581,6,0)&gt;$AH$1,1,0)</f>
        <v>1</v>
      </c>
      <c r="AI159">
        <f>VLOOKUP(C159,y_HC!$B$3:$G$581,6,0)</f>
        <v>4.6105806000079796E-2</v>
      </c>
      <c r="AL159" t="s">
        <v>155</v>
      </c>
      <c r="AM159">
        <v>13.059769149999999</v>
      </c>
      <c r="AN159">
        <v>10.170568960000001</v>
      </c>
      <c r="AO159">
        <v>3.634646724</v>
      </c>
      <c r="AP159">
        <v>2.5833454520000001</v>
      </c>
      <c r="AQ159">
        <v>1.454148</v>
      </c>
    </row>
    <row r="160" spans="2:43">
      <c r="B160" t="str">
        <f>VLOOKUP(C160,eft_features_HC!$B$3:$C$2032,2,0)</f>
        <v>First Trust FTSE EPRA/NAREIT Developed Markets Real Estate</v>
      </c>
      <c r="C160" t="s">
        <v>156</v>
      </c>
      <c r="D160" s="15">
        <f>VLOOKUP($C160,eft_features_HC!$B$3:$W$2032,X_y!D$1,0)</f>
        <v>12</v>
      </c>
      <c r="E160" s="16">
        <f>VLOOKUP($C160,eft_features_HC!$B$3:$W$2032,X_y!E$1,0)</f>
        <v>0.6</v>
      </c>
      <c r="F160" s="16">
        <f>VLOOKUP($C160,eft_features_HC!$B$3:$W$2032,X_y!F$1,0)</f>
        <v>52810000</v>
      </c>
      <c r="G160" s="16">
        <f>VLOOKUP($C160,eft_features_HC!$B$3:$W$2032,X_y!G$1,0)</f>
        <v>1</v>
      </c>
      <c r="H160" s="16">
        <f>VLOOKUP($C160,eft_features_HC!$B$3:$W$2032,X_y!H$1,0)</f>
        <v>1</v>
      </c>
      <c r="I160" s="16">
        <f>VLOOKUP($C160,eft_features_HC!$B$3:$W$2032,X_y!I$1,0)</f>
        <v>2</v>
      </c>
      <c r="J160" s="16">
        <f>VLOOKUP($C160,eft_features_HC!$B$3:$W$2032,X_y!J$1,0)</f>
        <v>5</v>
      </c>
      <c r="K160" s="16">
        <f>VLOOKUP($C160,eft_features_HC!$B$3:$W$2032,X_y!K$1,0)</f>
        <v>7</v>
      </c>
      <c r="L160" s="16">
        <f>VLOOKUP($C160,eft_features_HC!$B$3:$W$2032,X_y!L$1,0)</f>
        <v>1</v>
      </c>
      <c r="M160" s="16">
        <f>VLOOKUP($C160,eft_features_HC!$B$3:$W$2032,X_y!M$1,0)</f>
        <v>1</v>
      </c>
      <c r="N160" s="16">
        <f>VLOOKUP($C160,eft_features_HC!$B$3:$W$2032,X_y!N$1,0)</f>
        <v>1</v>
      </c>
      <c r="O160" s="16">
        <f>VLOOKUP($C160,eft_features_HC!$B$3:$W$2032,X_y!O$1,0)</f>
        <v>1</v>
      </c>
      <c r="P160" s="16">
        <f>VLOOKUP($C160,eft_features_HC!$B$3:$W$2032,X_y!P$1,0)</f>
        <v>2</v>
      </c>
      <c r="Q160" s="16">
        <f>VLOOKUP($C160,eft_features_HC!$B$3:$W$2032,X_y!Q$1,0)</f>
        <v>1</v>
      </c>
      <c r="R160" s="16">
        <f>VLOOKUP($C160,eft_features_HC!$B$3:$W$2032,X_y!R$1,0)</f>
        <v>1</v>
      </c>
      <c r="S160" s="17">
        <f>VLOOKUP($C160,ret_features_HC_transpose!$B$3:$W$2032,X_y!S$1,0)</f>
        <v>-5.0812050751912752E-3</v>
      </c>
      <c r="T160" s="17">
        <f>VLOOKUP($C160,ret_features_HC_transpose!$B$3:$W$2032,X_y!T$1,0)</f>
        <v>-1.2848115128699877E-2</v>
      </c>
      <c r="U160" s="17">
        <f>VLOOKUP($C160,ret_features_HC_transpose!$B$3:$W$2032,X_y!U$1,0)</f>
        <v>2.5006557402473817E-4</v>
      </c>
      <c r="V160" s="17">
        <f>VLOOKUP($C160,ret_features_HC_transpose!$B$3:$W$2032,X_y!V$1,0)</f>
        <v>-1.1102419126459373E-2</v>
      </c>
      <c r="W160" s="17">
        <f>VLOOKUP($C160,ret_features_HC_transpose!$B$3:$W$2032,X_y!W$1,0)</f>
        <v>0.22960790929903463</v>
      </c>
      <c r="X160" s="17">
        <f>VLOOKUP($C160,ret_features_HC_transpose!$B$3:$W$2032,X_y!X$1,0)</f>
        <v>0.11935751844083908</v>
      </c>
      <c r="Y160" s="18">
        <v>4.4569740470000001</v>
      </c>
      <c r="Z160" s="18">
        <v>0.296780201119482</v>
      </c>
      <c r="AA160" s="18">
        <v>0.14816473749575099</v>
      </c>
      <c r="AB160" s="18">
        <v>1.5257135903452499</v>
      </c>
      <c r="AC160" s="18">
        <v>1.7360164681247701</v>
      </c>
      <c r="AD160" s="18">
        <v>1.8357221419771601</v>
      </c>
      <c r="AE160" s="18"/>
      <c r="AF160" s="19"/>
      <c r="AH160" s="27">
        <f>IF(VLOOKUP(C160,y_HC!$B$3:$G$581,6,0)&gt;$AH$1,1,0)</f>
        <v>1</v>
      </c>
      <c r="AI160">
        <f>VLOOKUP(C160,y_HC!$B$3:$G$581,6,0)</f>
        <v>4.9511606549929199E-2</v>
      </c>
      <c r="AL160" t="s">
        <v>156</v>
      </c>
      <c r="AM160">
        <v>11.757584250000001</v>
      </c>
      <c r="AN160">
        <v>4.4569740470000001</v>
      </c>
      <c r="AO160">
        <v>2.399738159</v>
      </c>
      <c r="AP160">
        <v>0.86699696000000004</v>
      </c>
      <c r="AQ160">
        <v>0.37420647000000001</v>
      </c>
    </row>
    <row r="161" spans="2:43">
      <c r="B161" t="str">
        <f>VLOOKUP(C161,eft_features_HC!$B$3:$C$2032,2,0)</f>
        <v>First Trust Dow Jones Global Select Dividend Index Fund</v>
      </c>
      <c r="C161" t="s">
        <v>157</v>
      </c>
      <c r="D161" s="15">
        <f>VLOOKUP($C161,eft_features_HC!$B$3:$W$2032,X_y!D$1,0)</f>
        <v>12</v>
      </c>
      <c r="E161" s="16">
        <f>VLOOKUP($C161,eft_features_HC!$B$3:$W$2032,X_y!E$1,0)</f>
        <v>0.57999999999999996</v>
      </c>
      <c r="F161" s="16">
        <f>VLOOKUP($C161,eft_features_HC!$B$3:$W$2032,X_y!F$1,0)</f>
        <v>470150000</v>
      </c>
      <c r="G161" s="16">
        <f>VLOOKUP($C161,eft_features_HC!$B$3:$W$2032,X_y!G$1,0)</f>
        <v>1</v>
      </c>
      <c r="H161" s="16">
        <f>VLOOKUP($C161,eft_features_HC!$B$3:$W$2032,X_y!H$1,0)</f>
        <v>5</v>
      </c>
      <c r="I161" s="16">
        <f>VLOOKUP($C161,eft_features_HC!$B$3:$W$2032,X_y!I$1,0)</f>
        <v>4</v>
      </c>
      <c r="J161" s="16">
        <f>VLOOKUP($C161,eft_features_HC!$B$3:$W$2032,X_y!J$1,0)</f>
        <v>8</v>
      </c>
      <c r="K161" s="16">
        <f>VLOOKUP($C161,eft_features_HC!$B$3:$W$2032,X_y!K$1,0)</f>
        <v>10</v>
      </c>
      <c r="L161" s="16">
        <f>VLOOKUP($C161,eft_features_HC!$B$3:$W$2032,X_y!L$1,0)</f>
        <v>1</v>
      </c>
      <c r="M161" s="16">
        <f>VLOOKUP($C161,eft_features_HC!$B$3:$W$2032,X_y!M$1,0)</f>
        <v>1</v>
      </c>
      <c r="N161" s="16">
        <f>VLOOKUP($C161,eft_features_HC!$B$3:$W$2032,X_y!N$1,0)</f>
        <v>1</v>
      </c>
      <c r="O161" s="16">
        <f>VLOOKUP($C161,eft_features_HC!$B$3:$W$2032,X_y!O$1,0)</f>
        <v>1</v>
      </c>
      <c r="P161" s="16">
        <f>VLOOKUP($C161,eft_features_HC!$B$3:$W$2032,X_y!P$1,0)</f>
        <v>7</v>
      </c>
      <c r="Q161" s="16">
        <f>VLOOKUP($C161,eft_features_HC!$B$3:$W$2032,X_y!Q$1,0)</f>
        <v>7</v>
      </c>
      <c r="R161" s="16">
        <f>VLOOKUP($C161,eft_features_HC!$B$3:$W$2032,X_y!R$1,0)</f>
        <v>1</v>
      </c>
      <c r="S161" s="17">
        <f>VLOOKUP($C161,ret_features_HC_transpose!$B$3:$W$2032,X_y!S$1,0)</f>
        <v>6.0491482504911875E-3</v>
      </c>
      <c r="T161" s="17">
        <f>VLOOKUP($C161,ret_features_HC_transpose!$B$3:$W$2032,X_y!T$1,0)</f>
        <v>3.0596435814670198E-2</v>
      </c>
      <c r="U161" s="17">
        <f>VLOOKUP($C161,ret_features_HC_transpose!$B$3:$W$2032,X_y!U$1,0)</f>
        <v>0.15695651936035415</v>
      </c>
      <c r="V161" s="17">
        <f>VLOOKUP($C161,ret_features_HC_transpose!$B$3:$W$2032,X_y!V$1,0)</f>
        <v>8.8343558080543172E-2</v>
      </c>
      <c r="W161" s="17">
        <f>VLOOKUP($C161,ret_features_HC_transpose!$B$3:$W$2032,X_y!W$1,0)</f>
        <v>0.22457432195987703</v>
      </c>
      <c r="X161" s="17">
        <f>VLOOKUP($C161,ret_features_HC_transpose!$B$3:$W$2032,X_y!X$1,0)</f>
        <v>0.12401791206558399</v>
      </c>
      <c r="Y161" s="18">
        <v>5.5619005579999996</v>
      </c>
      <c r="Z161" s="18">
        <v>0.25826261872384898</v>
      </c>
      <c r="AA161" s="18">
        <v>0.62877913592745904</v>
      </c>
      <c r="AB161" s="18">
        <v>0.426235770436874</v>
      </c>
      <c r="AC161" s="18">
        <v>2.2286526280537098</v>
      </c>
      <c r="AD161" s="18">
        <v>3.2116597503490998</v>
      </c>
      <c r="AE161" s="18"/>
      <c r="AF161" s="19"/>
      <c r="AH161" s="27">
        <f>IF(VLOOKUP(C161,y_HC!$B$3:$G$581,6,0)&gt;$AH$1,1,0)</f>
        <v>1</v>
      </c>
      <c r="AI161">
        <f>VLOOKUP(C161,y_HC!$B$3:$G$581,6,0)</f>
        <v>5.2611798792335629E-2</v>
      </c>
      <c r="AL161" t="s">
        <v>157</v>
      </c>
      <c r="AM161">
        <v>7.7487835140000003</v>
      </c>
      <c r="AN161">
        <v>5.5619005579999996</v>
      </c>
      <c r="AO161">
        <v>3.2150173280000001</v>
      </c>
      <c r="AP161">
        <v>2.2011844219999999</v>
      </c>
      <c r="AQ161">
        <v>0.93273695400000001</v>
      </c>
    </row>
    <row r="162" spans="2:43">
      <c r="B162" t="str">
        <f>VLOOKUP(C162,eft_features_HC!$B$3:$C$2032,2,0)</f>
        <v>First Trust Water ETF</v>
      </c>
      <c r="C162" t="s">
        <v>158</v>
      </c>
      <c r="D162" s="15">
        <f>VLOOKUP($C162,eft_features_HC!$B$3:$W$2032,X_y!D$1,0)</f>
        <v>12</v>
      </c>
      <c r="E162" s="16">
        <f>VLOOKUP($C162,eft_features_HC!$B$3:$W$2032,X_y!E$1,0)</f>
        <v>0.57000000000000006</v>
      </c>
      <c r="F162" s="16">
        <f>VLOOKUP($C162,eft_features_HC!$B$3:$W$2032,X_y!F$1,0)</f>
        <v>249040000</v>
      </c>
      <c r="G162" s="16">
        <f>VLOOKUP($C162,eft_features_HC!$B$3:$W$2032,X_y!G$1,0)</f>
        <v>1</v>
      </c>
      <c r="H162" s="16">
        <f>VLOOKUP($C162,eft_features_HC!$B$3:$W$2032,X_y!H$1,0)</f>
        <v>8</v>
      </c>
      <c r="I162" s="16">
        <f>VLOOKUP($C162,eft_features_HC!$B$3:$W$2032,X_y!I$1,0)</f>
        <v>1</v>
      </c>
      <c r="J162" s="16">
        <f>VLOOKUP($C162,eft_features_HC!$B$3:$W$2032,X_y!J$1,0)</f>
        <v>5</v>
      </c>
      <c r="K162" s="16">
        <f>VLOOKUP($C162,eft_features_HC!$B$3:$W$2032,X_y!K$1,0)</f>
        <v>26</v>
      </c>
      <c r="L162" s="16">
        <f>VLOOKUP($C162,eft_features_HC!$B$3:$W$2032,X_y!L$1,0)</f>
        <v>36</v>
      </c>
      <c r="M162" s="16">
        <f>VLOOKUP($C162,eft_features_HC!$B$3:$W$2032,X_y!M$1,0)</f>
        <v>1</v>
      </c>
      <c r="N162" s="16">
        <f>VLOOKUP($C162,eft_features_HC!$B$3:$W$2032,X_y!N$1,0)</f>
        <v>1</v>
      </c>
      <c r="O162" s="16">
        <f>VLOOKUP($C162,eft_features_HC!$B$3:$W$2032,X_y!O$1,0)</f>
        <v>1</v>
      </c>
      <c r="P162" s="16">
        <f>VLOOKUP($C162,eft_features_HC!$B$3:$W$2032,X_y!P$1,0)</f>
        <v>2</v>
      </c>
      <c r="Q162" s="16">
        <f>VLOOKUP($C162,eft_features_HC!$B$3:$W$2032,X_y!Q$1,0)</f>
        <v>2</v>
      </c>
      <c r="R162" s="16">
        <f>VLOOKUP($C162,eft_features_HC!$B$3:$W$2032,X_y!R$1,0)</f>
        <v>1</v>
      </c>
      <c r="S162" s="17">
        <f>VLOOKUP($C162,ret_features_HC_transpose!$B$3:$W$2032,X_y!S$1,0)</f>
        <v>2.6105651237510852E-2</v>
      </c>
      <c r="T162" s="17">
        <f>VLOOKUP($C162,ret_features_HC_transpose!$B$3:$W$2032,X_y!T$1,0)</f>
        <v>7.4276528351508997E-2</v>
      </c>
      <c r="U162" s="17">
        <f>VLOOKUP($C162,ret_features_HC_transpose!$B$3:$W$2032,X_y!U$1,0)</f>
        <v>0.17889908319168923</v>
      </c>
      <c r="V162" s="17">
        <f>VLOOKUP($C162,ret_features_HC_transpose!$B$3:$W$2032,X_y!V$1,0)</f>
        <v>0.24999063712573966</v>
      </c>
      <c r="W162" s="17">
        <f>VLOOKUP($C162,ret_features_HC_transpose!$B$3:$W$2032,X_y!W$1,0)</f>
        <v>0.58071535485243508</v>
      </c>
      <c r="X162" s="17">
        <f>VLOOKUP($C162,ret_features_HC_transpose!$B$3:$W$2032,X_y!X$1,0)</f>
        <v>0.50669239108120756</v>
      </c>
      <c r="Y162" s="18">
        <v>3.243254243</v>
      </c>
      <c r="Z162" s="18">
        <v>7.21184332016028E-2</v>
      </c>
      <c r="AA162" s="18">
        <v>0.11173367607535201</v>
      </c>
      <c r="AB162" s="18">
        <v>0.29916643166332602</v>
      </c>
      <c r="AC162" s="18">
        <v>0.67675551366613296</v>
      </c>
      <c r="AD162" s="18">
        <v>1.2887199610729401</v>
      </c>
      <c r="AE162" s="18"/>
      <c r="AF162" s="19"/>
      <c r="AH162" s="27">
        <f>IF(VLOOKUP(C162,y_HC!$B$3:$G$581,6,0)&gt;$AH$1,1,0)</f>
        <v>0</v>
      </c>
      <c r="AI162">
        <f>VLOOKUP(C162,y_HC!$B$3:$G$581,6,0)</f>
        <v>1.721041614301333E-2</v>
      </c>
      <c r="AL162" t="s">
        <v>158</v>
      </c>
      <c r="AM162">
        <v>21.859307009999998</v>
      </c>
      <c r="AN162">
        <v>3.243254243</v>
      </c>
      <c r="AO162">
        <v>1.378008296</v>
      </c>
      <c r="AP162">
        <v>0.49129720500000001</v>
      </c>
      <c r="AQ162">
        <v>0.205343468</v>
      </c>
    </row>
    <row r="163" spans="2:43">
      <c r="B163" t="str">
        <f>VLOOKUP(C163,eft_features_HC!$B$3:$C$2032,2,0)</f>
        <v>First Trust Global Engineering and Construction ETF</v>
      </c>
      <c r="C163" t="s">
        <v>159</v>
      </c>
      <c r="D163" s="15">
        <f>VLOOKUP($C163,eft_features_HC!$B$3:$W$2032,X_y!D$1,0)</f>
        <v>12</v>
      </c>
      <c r="E163" s="16">
        <f>VLOOKUP($C163,eft_features_HC!$B$3:$W$2032,X_y!E$1,0)</f>
        <v>0.70000000000000007</v>
      </c>
      <c r="F163" s="16">
        <f>VLOOKUP($C163,eft_features_HC!$B$3:$W$2032,X_y!F$1,0)</f>
        <v>16680000</v>
      </c>
      <c r="G163" s="16">
        <f>VLOOKUP($C163,eft_features_HC!$B$3:$W$2032,X_y!G$1,0)</f>
        <v>1</v>
      </c>
      <c r="H163" s="16">
        <f>VLOOKUP($C163,eft_features_HC!$B$3:$W$2032,X_y!H$1,0)</f>
        <v>8</v>
      </c>
      <c r="I163" s="16">
        <f>VLOOKUP($C163,eft_features_HC!$B$3:$W$2032,X_y!I$1,0)</f>
        <v>4</v>
      </c>
      <c r="J163" s="16">
        <f>VLOOKUP($C163,eft_features_HC!$B$3:$W$2032,X_y!J$1,0)</f>
        <v>5</v>
      </c>
      <c r="K163" s="16">
        <f>VLOOKUP($C163,eft_features_HC!$B$3:$W$2032,X_y!K$1,0)</f>
        <v>20</v>
      </c>
      <c r="L163" s="16">
        <f>VLOOKUP($C163,eft_features_HC!$B$3:$W$2032,X_y!L$1,0)</f>
        <v>49</v>
      </c>
      <c r="M163" s="16">
        <f>VLOOKUP($C163,eft_features_HC!$B$3:$W$2032,X_y!M$1,0)</f>
        <v>1</v>
      </c>
      <c r="N163" s="16">
        <f>VLOOKUP($C163,eft_features_HC!$B$3:$W$2032,X_y!N$1,0)</f>
        <v>1</v>
      </c>
      <c r="O163" s="16">
        <f>VLOOKUP($C163,eft_features_HC!$B$3:$W$2032,X_y!O$1,0)</f>
        <v>1</v>
      </c>
      <c r="P163" s="16">
        <f>VLOOKUP($C163,eft_features_HC!$B$3:$W$2032,X_y!P$1,0)</f>
        <v>2</v>
      </c>
      <c r="Q163" s="16">
        <f>VLOOKUP($C163,eft_features_HC!$B$3:$W$2032,X_y!Q$1,0)</f>
        <v>2</v>
      </c>
      <c r="R163" s="16">
        <f>VLOOKUP($C163,eft_features_HC!$B$3:$W$2032,X_y!R$1,0)</f>
        <v>1</v>
      </c>
      <c r="S163" s="17">
        <f>VLOOKUP($C163,ret_features_HC_transpose!$B$3:$W$2032,X_y!S$1,0)</f>
        <v>2.4832077256260465E-2</v>
      </c>
      <c r="T163" s="17">
        <f>VLOOKUP($C163,ret_features_HC_transpose!$B$3:$W$2032,X_y!T$1,0)</f>
        <v>5.9108119657809599E-2</v>
      </c>
      <c r="U163" s="17">
        <f>VLOOKUP($C163,ret_features_HC_transpose!$B$3:$W$2032,X_y!U$1,0)</f>
        <v>0.1947700624309241</v>
      </c>
      <c r="V163" s="17">
        <f>VLOOKUP($C163,ret_features_HC_transpose!$B$3:$W$2032,X_y!V$1,0)</f>
        <v>0.16631920293170888</v>
      </c>
      <c r="W163" s="17">
        <f>VLOOKUP($C163,ret_features_HC_transpose!$B$3:$W$2032,X_y!W$1,0)</f>
        <v>0.38765633950588718</v>
      </c>
      <c r="X163" s="17">
        <f>VLOOKUP($C163,ret_features_HC_transpose!$B$3:$W$2032,X_y!X$1,0)</f>
        <v>0.12614628039752196</v>
      </c>
      <c r="Y163" s="18">
        <v>10.75779004</v>
      </c>
      <c r="Z163" s="18">
        <v>0.13780782174925901</v>
      </c>
      <c r="AA163" s="18">
        <v>0.59510502365971996</v>
      </c>
      <c r="AB163" s="18">
        <v>0.55888762720400698</v>
      </c>
      <c r="AC163" s="18">
        <v>1.1210620374270499</v>
      </c>
      <c r="AD163" s="18">
        <v>4.0361332857151897</v>
      </c>
      <c r="AE163" s="18"/>
      <c r="AF163" s="19"/>
      <c r="AH163" s="27">
        <f>IF(VLOOKUP(C163,y_HC!$B$3:$G$581,6,0)&gt;$AH$1,1,0)</f>
        <v>0</v>
      </c>
      <c r="AI163">
        <f>VLOOKUP(C163,y_HC!$B$3:$G$581,6,0)</f>
        <v>3.500496522692903E-2</v>
      </c>
      <c r="AL163" t="s">
        <v>159</v>
      </c>
      <c r="AM163">
        <v>12.12813064</v>
      </c>
      <c r="AN163">
        <v>10.75779004</v>
      </c>
      <c r="AO163">
        <v>4.1178952940000002</v>
      </c>
      <c r="AP163">
        <v>2.322164194</v>
      </c>
      <c r="AQ163">
        <v>0.902359409</v>
      </c>
    </row>
    <row r="164" spans="2:43">
      <c r="B164" t="str">
        <f>VLOOKUP(C164,eft_features_HC!$B$3:$C$2032,2,0)</f>
        <v>First Trust Chindia ETF</v>
      </c>
      <c r="C164" t="s">
        <v>160</v>
      </c>
      <c r="D164" s="15">
        <f>VLOOKUP($C164,eft_features_HC!$B$3:$W$2032,X_y!D$1,0)</f>
        <v>12</v>
      </c>
      <c r="E164" s="16">
        <f>VLOOKUP($C164,eft_features_HC!$B$3:$W$2032,X_y!E$1,0)</f>
        <v>0.6</v>
      </c>
      <c r="F164" s="16">
        <f>VLOOKUP($C164,eft_features_HC!$B$3:$W$2032,X_y!F$1,0)</f>
        <v>338330000</v>
      </c>
      <c r="G164" s="16">
        <f>VLOOKUP($C164,eft_features_HC!$B$3:$W$2032,X_y!G$1,0)</f>
        <v>1</v>
      </c>
      <c r="H164" s="16">
        <f>VLOOKUP($C164,eft_features_HC!$B$3:$W$2032,X_y!H$1,0)</f>
        <v>8</v>
      </c>
      <c r="I164" s="16">
        <f>VLOOKUP($C164,eft_features_HC!$B$3:$W$2032,X_y!I$1,0)</f>
        <v>7</v>
      </c>
      <c r="J164" s="16">
        <f>VLOOKUP($C164,eft_features_HC!$B$3:$W$2032,X_y!J$1,0)</f>
        <v>1</v>
      </c>
      <c r="K164" s="16">
        <f>VLOOKUP($C164,eft_features_HC!$B$3:$W$2032,X_y!K$1,0)</f>
        <v>2</v>
      </c>
      <c r="L164" s="16">
        <f>VLOOKUP($C164,eft_features_HC!$B$3:$W$2032,X_y!L$1,0)</f>
        <v>1</v>
      </c>
      <c r="M164" s="16">
        <f>VLOOKUP($C164,eft_features_HC!$B$3:$W$2032,X_y!M$1,0)</f>
        <v>1</v>
      </c>
      <c r="N164" s="16">
        <f>VLOOKUP($C164,eft_features_HC!$B$3:$W$2032,X_y!N$1,0)</f>
        <v>1</v>
      </c>
      <c r="O164" s="16">
        <f>VLOOKUP($C164,eft_features_HC!$B$3:$W$2032,X_y!O$1,0)</f>
        <v>1</v>
      </c>
      <c r="P164" s="16">
        <f>VLOOKUP($C164,eft_features_HC!$B$3:$W$2032,X_y!P$1,0)</f>
        <v>2</v>
      </c>
      <c r="Q164" s="16">
        <f>VLOOKUP($C164,eft_features_HC!$B$3:$W$2032,X_y!Q$1,0)</f>
        <v>2</v>
      </c>
      <c r="R164" s="16">
        <f>VLOOKUP($C164,eft_features_HC!$B$3:$W$2032,X_y!R$1,0)</f>
        <v>1</v>
      </c>
      <c r="S164" s="17">
        <f>VLOOKUP($C164,ret_features_HC_transpose!$B$3:$W$2032,X_y!S$1,0)</f>
        <v>9.7903805229602181E-3</v>
      </c>
      <c r="T164" s="17">
        <f>VLOOKUP($C164,ret_features_HC_transpose!$B$3:$W$2032,X_y!T$1,0)</f>
        <v>4.0971448283284806E-2</v>
      </c>
      <c r="U164" s="17">
        <f>VLOOKUP($C164,ret_features_HC_transpose!$B$3:$W$2032,X_y!U$1,0)</f>
        <v>0.33690476203773989</v>
      </c>
      <c r="V164" s="17">
        <f>VLOOKUP($C164,ret_features_HC_transpose!$B$3:$W$2032,X_y!V$1,0)</f>
        <v>0.30278422549581863</v>
      </c>
      <c r="W164" s="17">
        <f>VLOOKUP($C164,ret_features_HC_transpose!$B$3:$W$2032,X_y!W$1,0)</f>
        <v>0.49733333363732801</v>
      </c>
      <c r="X164" s="17">
        <f>VLOOKUP($C164,ret_features_HC_transpose!$B$3:$W$2032,X_y!X$1,0)</f>
        <v>0.12210231772234748</v>
      </c>
      <c r="Y164" s="18">
        <v>10.416907780000001</v>
      </c>
      <c r="Z164" s="18">
        <v>0.28778234652697399</v>
      </c>
      <c r="AA164" s="18">
        <v>1.3358170211410001</v>
      </c>
      <c r="AB164" s="18">
        <v>0.47085851657234601</v>
      </c>
      <c r="AC164" s="18">
        <v>0.91298125681944198</v>
      </c>
      <c r="AD164" s="18">
        <v>3.3145448542887799</v>
      </c>
      <c r="AE164" s="18"/>
      <c r="AF164" s="19"/>
      <c r="AH164" s="27">
        <f>IF(VLOOKUP(C164,y_HC!$B$3:$G$581,6,0)&gt;$AH$1,1,0)</f>
        <v>0</v>
      </c>
      <c r="AI164">
        <f>VLOOKUP(C164,y_HC!$B$3:$G$581,6,0)</f>
        <v>1.584861807792004E-2</v>
      </c>
      <c r="AL164" t="s">
        <v>160</v>
      </c>
      <c r="AM164">
        <v>11.92566718</v>
      </c>
      <c r="AN164">
        <v>10.416907780000001</v>
      </c>
      <c r="AO164">
        <v>3.6154557629999999</v>
      </c>
      <c r="AP164">
        <v>2.0862874200000001</v>
      </c>
      <c r="AQ164">
        <v>0.95919647299999999</v>
      </c>
    </row>
    <row r="165" spans="2:43">
      <c r="B165" t="str">
        <f>VLOOKUP(C165,eft_features_HC!$B$3:$C$2032,2,0)</f>
        <v>First Trust Mid Cap Core AlphaDEX Fund</v>
      </c>
      <c r="C165" t="s">
        <v>161</v>
      </c>
      <c r="D165" s="15">
        <f>VLOOKUP($C165,eft_features_HC!$B$3:$W$2032,X_y!D$1,0)</f>
        <v>12</v>
      </c>
      <c r="E165" s="16">
        <f>VLOOKUP($C165,eft_features_HC!$B$3:$W$2032,X_y!E$1,0)</f>
        <v>0.63</v>
      </c>
      <c r="F165" s="16">
        <f>VLOOKUP($C165,eft_features_HC!$B$3:$W$2032,X_y!F$1,0)</f>
        <v>695650000</v>
      </c>
      <c r="G165" s="16">
        <f>VLOOKUP($C165,eft_features_HC!$B$3:$W$2032,X_y!G$1,0)</f>
        <v>1</v>
      </c>
      <c r="H165" s="16">
        <f>VLOOKUP($C165,eft_features_HC!$B$3:$W$2032,X_y!H$1,0)</f>
        <v>13</v>
      </c>
      <c r="I165" s="16">
        <f>VLOOKUP($C165,eft_features_HC!$B$3:$W$2032,X_y!I$1,0)</f>
        <v>1</v>
      </c>
      <c r="J165" s="16">
        <f>VLOOKUP($C165,eft_features_HC!$B$3:$W$2032,X_y!J$1,0)</f>
        <v>1</v>
      </c>
      <c r="K165" s="16">
        <f>VLOOKUP($C165,eft_features_HC!$B$3:$W$2032,X_y!K$1,0)</f>
        <v>4</v>
      </c>
      <c r="L165" s="16">
        <f>VLOOKUP($C165,eft_features_HC!$B$3:$W$2032,X_y!L$1,0)</f>
        <v>1</v>
      </c>
      <c r="M165" s="16">
        <f>VLOOKUP($C165,eft_features_HC!$B$3:$W$2032,X_y!M$1,0)</f>
        <v>1</v>
      </c>
      <c r="N165" s="16">
        <f>VLOOKUP($C165,eft_features_HC!$B$3:$W$2032,X_y!N$1,0)</f>
        <v>1</v>
      </c>
      <c r="O165" s="16">
        <f>VLOOKUP($C165,eft_features_HC!$B$3:$W$2032,X_y!O$1,0)</f>
        <v>1</v>
      </c>
      <c r="P165" s="16">
        <f>VLOOKUP($C165,eft_features_HC!$B$3:$W$2032,X_y!P$1,0)</f>
        <v>5</v>
      </c>
      <c r="Q165" s="16">
        <f>VLOOKUP($C165,eft_features_HC!$B$3:$W$2032,X_y!Q$1,0)</f>
        <v>2</v>
      </c>
      <c r="R165" s="16">
        <f>VLOOKUP($C165,eft_features_HC!$B$3:$W$2032,X_y!R$1,0)</f>
        <v>1</v>
      </c>
      <c r="S165" s="17">
        <f>VLOOKUP($C165,ret_features_HC_transpose!$B$3:$W$2032,X_y!S$1,0)</f>
        <v>2.3117838842148686E-2</v>
      </c>
      <c r="T165" s="17">
        <f>VLOOKUP($C165,ret_features_HC_transpose!$B$3:$W$2032,X_y!T$1,0)</f>
        <v>7.826649315368428E-2</v>
      </c>
      <c r="U165" s="17">
        <f>VLOOKUP($C165,ret_features_HC_transpose!$B$3:$W$2032,X_y!U$1,0)</f>
        <v>0.15496535767697095</v>
      </c>
      <c r="V165" s="17">
        <f>VLOOKUP($C165,ret_features_HC_transpose!$B$3:$W$2032,X_y!V$1,0)</f>
        <v>0.3050626342307825</v>
      </c>
      <c r="W165" s="17">
        <f>VLOOKUP($C165,ret_features_HC_transpose!$B$3:$W$2032,X_y!W$1,0)</f>
        <v>0.51087613706097024</v>
      </c>
      <c r="X165" s="17">
        <f>VLOOKUP($C165,ret_features_HC_transpose!$B$3:$W$2032,X_y!X$1,0)</f>
        <v>0.53829591641388164</v>
      </c>
      <c r="Y165" s="18">
        <v>3.441136234</v>
      </c>
      <c r="Z165" s="18">
        <v>0.123208131672625</v>
      </c>
      <c r="AA165" s="18">
        <v>0.106534859525051</v>
      </c>
      <c r="AB165" s="18">
        <v>0.57611417985290703</v>
      </c>
      <c r="AC165" s="18">
        <v>0.82810816530096298</v>
      </c>
      <c r="AD165" s="18">
        <v>1.5732406892581201</v>
      </c>
      <c r="AE165" s="18"/>
      <c r="AF165" s="19"/>
      <c r="AH165" s="27">
        <f>IF(VLOOKUP(C165,y_HC!$B$3:$G$581,6,0)&gt;$AH$1,1,0)</f>
        <v>0</v>
      </c>
      <c r="AI165">
        <f>VLOOKUP(C165,y_HC!$B$3:$G$581,6,0)</f>
        <v>1.0731188002143751E-2</v>
      </c>
      <c r="AL165" t="s">
        <v>161</v>
      </c>
      <c r="AM165">
        <v>22.137712910000001</v>
      </c>
      <c r="AN165">
        <v>3.441136234</v>
      </c>
      <c r="AO165">
        <v>1.514025202</v>
      </c>
      <c r="AP165">
        <v>0.54880568399999996</v>
      </c>
      <c r="AQ165">
        <v>0.30306654500000002</v>
      </c>
    </row>
    <row r="166" spans="2:43">
      <c r="B166" t="e">
        <f>VLOOKUP(C166,eft_features_HC!$B$3:$C$2032,2,0)</f>
        <v>#N/A</v>
      </c>
      <c r="C166" t="s">
        <v>162</v>
      </c>
      <c r="D166" s="15" t="e">
        <f>VLOOKUP($C166,eft_features_HC!$B$3:$W$2032,X_y!D$1,0)</f>
        <v>#N/A</v>
      </c>
      <c r="E166" s="16" t="e">
        <f>VLOOKUP($C166,eft_features_HC!$B$3:$W$2032,X_y!E$1,0)</f>
        <v>#N/A</v>
      </c>
      <c r="F166" s="16" t="e">
        <f>VLOOKUP($C166,eft_features_HC!$B$3:$W$2032,X_y!F$1,0)</f>
        <v>#N/A</v>
      </c>
      <c r="G166" s="16" t="e">
        <f>VLOOKUP($C166,eft_features_HC!$B$3:$W$2032,X_y!G$1,0)</f>
        <v>#N/A</v>
      </c>
      <c r="H166" s="16" t="e">
        <f>VLOOKUP($C166,eft_features_HC!$B$3:$W$2032,X_y!H$1,0)</f>
        <v>#N/A</v>
      </c>
      <c r="I166" s="16" t="e">
        <f>VLOOKUP($C166,eft_features_HC!$B$3:$W$2032,X_y!I$1,0)</f>
        <v>#N/A</v>
      </c>
      <c r="J166" s="16" t="e">
        <f>VLOOKUP($C166,eft_features_HC!$B$3:$W$2032,X_y!J$1,0)</f>
        <v>#N/A</v>
      </c>
      <c r="K166" s="16" t="e">
        <f>VLOOKUP($C166,eft_features_HC!$B$3:$W$2032,X_y!K$1,0)</f>
        <v>#N/A</v>
      </c>
      <c r="L166" s="16" t="e">
        <f>VLOOKUP($C166,eft_features_HC!$B$3:$W$2032,X_y!L$1,0)</f>
        <v>#N/A</v>
      </c>
      <c r="M166" s="16" t="e">
        <f>VLOOKUP($C166,eft_features_HC!$B$3:$W$2032,X_y!M$1,0)</f>
        <v>#N/A</v>
      </c>
      <c r="N166" s="16" t="e">
        <f>VLOOKUP($C166,eft_features_HC!$B$3:$W$2032,X_y!N$1,0)</f>
        <v>#N/A</v>
      </c>
      <c r="O166" s="16" t="e">
        <f>VLOOKUP($C166,eft_features_HC!$B$3:$W$2032,X_y!O$1,0)</f>
        <v>#N/A</v>
      </c>
      <c r="P166" s="16" t="e">
        <f>VLOOKUP($C166,eft_features_HC!$B$3:$W$2032,X_y!P$1,0)</f>
        <v>#N/A</v>
      </c>
      <c r="Q166" s="16" t="e">
        <f>VLOOKUP($C166,eft_features_HC!$B$3:$W$2032,X_y!Q$1,0)</f>
        <v>#N/A</v>
      </c>
      <c r="R166" s="16" t="e">
        <f>VLOOKUP($C166,eft_features_HC!$B$3:$W$2032,X_y!R$1,0)</f>
        <v>#N/A</v>
      </c>
      <c r="S166" s="17">
        <f>VLOOKUP($C166,ret_features_HC_transpose!$B$3:$W$2032,X_y!S$1,0)</f>
        <v>-2.197508817424576E-2</v>
      </c>
      <c r="T166" s="17">
        <f>VLOOKUP($C166,ret_features_HC_transpose!$B$3:$W$2032,X_y!T$1,0)</f>
        <v>-4.2004355963064288E-2</v>
      </c>
      <c r="U166" s="17">
        <f>VLOOKUP($C166,ret_features_HC_transpose!$B$3:$W$2032,X_y!U$1,0)</f>
        <v>9.5647842180798692E-2</v>
      </c>
      <c r="V166" s="17">
        <f>VLOOKUP($C166,ret_features_HC_transpose!$B$3:$W$2032,X_y!V$1,0)</f>
        <v>-0.10902484099971044</v>
      </c>
      <c r="W166" s="17">
        <f>VLOOKUP($C166,ret_features_HC_transpose!$B$3:$W$2032,X_y!W$1,0)</f>
        <v>4.6122125328659447E-2</v>
      </c>
      <c r="X166" s="17">
        <f>VLOOKUP($C166,ret_features_HC_transpose!$B$3:$W$2032,X_y!X$1,0)</f>
        <v>-0.17126738675518305</v>
      </c>
      <c r="Y166" s="18">
        <v>5.9319140470000002</v>
      </c>
      <c r="Z166" s="18">
        <v>9.4178393417555795E-2</v>
      </c>
      <c r="AA166" s="18">
        <v>0.22071694592809499</v>
      </c>
      <c r="AB166" s="18">
        <v>0.63400337784448901</v>
      </c>
      <c r="AC166" s="18">
        <v>3.9322276944623198</v>
      </c>
      <c r="AD166" s="18">
        <v>5.06069313715631</v>
      </c>
      <c r="AE166" s="18"/>
      <c r="AF166" s="19"/>
      <c r="AH166" s="27">
        <f>IF(VLOOKUP(C166,y_HC!$B$3:$G$581,6,0)&gt;$AH$1,1,0)</f>
        <v>1</v>
      </c>
      <c r="AI166">
        <f>VLOOKUP(C166,y_HC!$B$3:$G$581,6,0)</f>
        <v>7.253858415905029E-2</v>
      </c>
      <c r="AL166" t="s">
        <v>162</v>
      </c>
      <c r="AM166">
        <v>8.3110482060000006</v>
      </c>
      <c r="AN166">
        <v>5.9319140470000002</v>
      </c>
      <c r="AO166">
        <v>3.5688260079999998</v>
      </c>
      <c r="AP166">
        <v>2.6262954330000001</v>
      </c>
      <c r="AQ166">
        <v>1.735949806</v>
      </c>
    </row>
    <row r="167" spans="2:43">
      <c r="B167" t="str">
        <f>VLOOKUP(C167,eft_features_HC!$B$3:$C$2032,2,0)</f>
        <v>Direxion Daily Natural Gas Related Bull 3X Shares</v>
      </c>
      <c r="C167" t="s">
        <v>163</v>
      </c>
      <c r="D167" s="15">
        <f>VLOOKUP($C167,eft_features_HC!$B$3:$W$2032,X_y!D$1,0)</f>
        <v>21</v>
      </c>
      <c r="E167" s="16">
        <f>VLOOKUP($C167,eft_features_HC!$B$3:$W$2032,X_y!E$1,0)</f>
        <v>1.08</v>
      </c>
      <c r="F167" s="16">
        <f>VLOOKUP($C167,eft_features_HC!$B$3:$W$2032,X_y!F$1,0)</f>
        <v>56040000</v>
      </c>
      <c r="G167" s="16">
        <f>VLOOKUP($C167,eft_features_HC!$B$3:$W$2032,X_y!G$1,0)</f>
        <v>1</v>
      </c>
      <c r="H167" s="16">
        <f>VLOOKUP($C167,eft_features_HC!$B$3:$W$2032,X_y!H$1,0)</f>
        <v>13</v>
      </c>
      <c r="I167" s="16">
        <f>VLOOKUP($C167,eft_features_HC!$B$3:$W$2032,X_y!I$1,0)</f>
        <v>1</v>
      </c>
      <c r="J167" s="16">
        <f>VLOOKUP($C167,eft_features_HC!$B$3:$W$2032,X_y!J$1,0)</f>
        <v>5</v>
      </c>
      <c r="K167" s="16">
        <f>VLOOKUP($C167,eft_features_HC!$B$3:$W$2032,X_y!K$1,0)</f>
        <v>15</v>
      </c>
      <c r="L167" s="16">
        <f>VLOOKUP($C167,eft_features_HC!$B$3:$W$2032,X_y!L$1,0)</f>
        <v>60</v>
      </c>
      <c r="M167" s="16">
        <f>VLOOKUP($C167,eft_features_HC!$B$3:$W$2032,X_y!M$1,0)</f>
        <v>1</v>
      </c>
      <c r="N167" s="16">
        <f>VLOOKUP($C167,eft_features_HC!$B$3:$W$2032,X_y!N$1,0)</f>
        <v>2</v>
      </c>
      <c r="O167" s="16">
        <f>VLOOKUP($C167,eft_features_HC!$B$3:$W$2032,X_y!O$1,0)</f>
        <v>1</v>
      </c>
      <c r="P167" s="16">
        <f>VLOOKUP($C167,eft_features_HC!$B$3:$W$2032,X_y!P$1,0)</f>
        <v>5</v>
      </c>
      <c r="Q167" s="16">
        <f>VLOOKUP($C167,eft_features_HC!$B$3:$W$2032,X_y!Q$1,0)</f>
        <v>8</v>
      </c>
      <c r="R167" s="16">
        <f>VLOOKUP($C167,eft_features_HC!$B$3:$W$2032,X_y!R$1,0)</f>
        <v>1</v>
      </c>
      <c r="S167" s="17">
        <f>VLOOKUP($C167,ret_features_HC_transpose!$B$3:$W$2032,X_y!S$1,0)</f>
        <v>-2.0757021153963717E-2</v>
      </c>
      <c r="T167" s="17">
        <f>VLOOKUP($C167,ret_features_HC_transpose!$B$3:$W$2032,X_y!T$1,0)</f>
        <v>-6.198830503246211E-2</v>
      </c>
      <c r="U167" s="17">
        <f>VLOOKUP($C167,ret_features_HC_transpose!$B$3:$W$2032,X_y!U$1,0)</f>
        <v>0.52616555602141846</v>
      </c>
      <c r="V167" s="17">
        <f>VLOOKUP($C167,ret_features_HC_transpose!$B$3:$W$2032,X_y!V$1,0)</f>
        <v>0.43727598802276191</v>
      </c>
      <c r="W167" s="17">
        <f>VLOOKUP($C167,ret_features_HC_transpose!$B$3:$W$2032,X_y!W$1,0)</f>
        <v>-0.2448210903967758</v>
      </c>
      <c r="X167" s="17">
        <f>VLOOKUP($C167,ret_features_HC_transpose!$B$3:$W$2032,X_y!X$1,0)</f>
        <v>-0.44353859565411125</v>
      </c>
      <c r="Y167" s="18">
        <v>10.66813775</v>
      </c>
      <c r="Z167" s="18">
        <v>0.69694773710861702</v>
      </c>
      <c r="AA167" s="18">
        <v>2.2320447080060899</v>
      </c>
      <c r="AB167" s="18">
        <v>1.7342571863787599</v>
      </c>
      <c r="AC167" s="18">
        <v>5.3224329846774303</v>
      </c>
      <c r="AD167" s="18">
        <v>9.9787000725431305</v>
      </c>
      <c r="AE167" s="18"/>
      <c r="AF167" s="19"/>
      <c r="AH167" s="27">
        <f>IF(VLOOKUP(C167,y_HC!$B$3:$G$581,6,0)&gt;$AH$1,1,0)</f>
        <v>1</v>
      </c>
      <c r="AI167">
        <f>VLOOKUP(C167,y_HC!$B$3:$G$581,6,0)</f>
        <v>0.40453553818540067</v>
      </c>
      <c r="AL167" t="s">
        <v>163</v>
      </c>
      <c r="AM167">
        <v>39.869562700000003</v>
      </c>
      <c r="AN167">
        <v>10.66813775</v>
      </c>
      <c r="AO167">
        <v>5.4428917160000001</v>
      </c>
      <c r="AP167">
        <v>2.6218033310000002</v>
      </c>
      <c r="AQ167">
        <v>1.097703769</v>
      </c>
    </row>
    <row r="168" spans="2:43">
      <c r="B168" t="str">
        <f>VLOOKUP(C168,eft_features_HC!$B$3:$C$2032,2,0)</f>
        <v>iPath Bloomberg Natural Gas Subindex Total Return ETN</v>
      </c>
      <c r="C168" t="s">
        <v>164</v>
      </c>
      <c r="D168" s="15">
        <f>VLOOKUP($C168,eft_features_HC!$B$3:$W$2032,X_y!D$1,0)</f>
        <v>19</v>
      </c>
      <c r="E168" s="16">
        <f>VLOOKUP($C168,eft_features_HC!$B$3:$W$2032,X_y!E$1,0)</f>
        <v>0.75</v>
      </c>
      <c r="F168" s="16">
        <f>VLOOKUP($C168,eft_features_HC!$B$3:$W$2032,X_y!F$1,0)</f>
        <v>2830000</v>
      </c>
      <c r="G168" s="16">
        <f>VLOOKUP($C168,eft_features_HC!$B$3:$W$2032,X_y!G$1,0)</f>
        <v>3</v>
      </c>
      <c r="H168" s="16">
        <f>VLOOKUP($C168,eft_features_HC!$B$3:$W$2032,X_y!H$1,0)</f>
        <v>20</v>
      </c>
      <c r="I168" s="16">
        <f>VLOOKUP($C168,eft_features_HC!$B$3:$W$2032,X_y!I$1,0)</f>
        <v>4</v>
      </c>
      <c r="J168" s="16">
        <f>VLOOKUP($C168,eft_features_HC!$B$3:$W$2032,X_y!J$1,0)</f>
        <v>11</v>
      </c>
      <c r="K168" s="16">
        <f>VLOOKUP($C168,eft_features_HC!$B$3:$W$2032,X_y!K$1,0)</f>
        <v>37</v>
      </c>
      <c r="L168" s="16">
        <f>VLOOKUP($C168,eft_features_HC!$B$3:$W$2032,X_y!L$1,0)</f>
        <v>39</v>
      </c>
      <c r="M168" s="16">
        <f>VLOOKUP($C168,eft_features_HC!$B$3:$W$2032,X_y!M$1,0)</f>
        <v>1</v>
      </c>
      <c r="N168" s="16">
        <f>VLOOKUP($C168,eft_features_HC!$B$3:$W$2032,X_y!N$1,0)</f>
        <v>1</v>
      </c>
      <c r="O168" s="16">
        <f>VLOOKUP($C168,eft_features_HC!$B$3:$W$2032,X_y!O$1,0)</f>
        <v>2</v>
      </c>
      <c r="P168" s="16">
        <f>VLOOKUP($C168,eft_features_HC!$B$3:$W$2032,X_y!P$1,0)</f>
        <v>6</v>
      </c>
      <c r="Q168" s="16">
        <f>VLOOKUP($C168,eft_features_HC!$B$3:$W$2032,X_y!Q$1,0)</f>
        <v>5</v>
      </c>
      <c r="R168" s="16">
        <f>VLOOKUP($C168,eft_features_HC!$B$3:$W$2032,X_y!R$1,0)</f>
        <v>1</v>
      </c>
      <c r="S168" s="17">
        <f>VLOOKUP($C168,ret_features_HC_transpose!$B$3:$W$2032,X_y!S$1,0)</f>
        <v>7.7868852560561752E-2</v>
      </c>
      <c r="T168" s="17">
        <f>VLOOKUP($C168,ret_features_HC_transpose!$B$3:$W$2032,X_y!T$1,0)</f>
        <v>0.16371681257626358</v>
      </c>
      <c r="U168" s="17">
        <f>VLOOKUP($C168,ret_features_HC_transpose!$B$3:$W$2032,X_y!U$1,0)</f>
        <v>6.0483869543356716E-2</v>
      </c>
      <c r="V168" s="17">
        <f>VLOOKUP($C168,ret_features_HC_transpose!$B$3:$W$2032,X_y!V$1,0)</f>
        <v>-1.4981274847577497E-2</v>
      </c>
      <c r="W168" s="17">
        <f>VLOOKUP($C168,ret_features_HC_transpose!$B$3:$W$2032,X_y!W$1,0)</f>
        <v>-0.33585858804846214</v>
      </c>
      <c r="X168" s="17">
        <f>VLOOKUP($C168,ret_features_HC_transpose!$B$3:$W$2032,X_y!X$1,0)</f>
        <v>-0.67329192664261517</v>
      </c>
      <c r="Y168" s="18">
        <v>3.5233931900000002</v>
      </c>
      <c r="Z168" s="18">
        <v>9.4684457321442705E-2</v>
      </c>
      <c r="AA168" s="18">
        <v>1.31167823292617</v>
      </c>
      <c r="AB168" s="18">
        <v>3.34382963105327</v>
      </c>
      <c r="AC168" s="18">
        <v>3.80813314165884</v>
      </c>
      <c r="AD168" s="18">
        <v>3.6436732060735899</v>
      </c>
      <c r="AE168" s="18"/>
      <c r="AF168" s="19"/>
      <c r="AH168" s="27">
        <f>IF(VLOOKUP(C168,y_HC!$B$3:$G$581,6,0)&gt;$AH$1,1,0)</f>
        <v>1</v>
      </c>
      <c r="AI168">
        <f>VLOOKUP(C168,y_HC!$B$3:$G$581,6,0)</f>
        <v>0.17607414669468319</v>
      </c>
      <c r="AL168" t="s">
        <v>164</v>
      </c>
      <c r="AM168">
        <v>21.825106529999999</v>
      </c>
      <c r="AN168">
        <v>3.5233931900000002</v>
      </c>
      <c r="AO168">
        <v>0.90786871800000002</v>
      </c>
      <c r="AP168">
        <v>0.44411700799999998</v>
      </c>
      <c r="AQ168">
        <v>0.215090798</v>
      </c>
    </row>
    <row r="169" spans="2:43">
      <c r="B169" t="str">
        <f>VLOOKUP(C169,eft_features_HC!$B$3:$C$2032,2,0)</f>
        <v>iShares Government/Credit Bond ETF</v>
      </c>
      <c r="C169" t="s">
        <v>165</v>
      </c>
      <c r="D169" s="15">
        <f>VLOOKUP($C169,eft_features_HC!$B$3:$W$2032,X_y!D$1,0)</f>
        <v>2</v>
      </c>
      <c r="E169" s="16">
        <f>VLOOKUP($C169,eft_features_HC!$B$3:$W$2032,X_y!E$1,0)</f>
        <v>0.2</v>
      </c>
      <c r="F169" s="16">
        <f>VLOOKUP($C169,eft_features_HC!$B$3:$W$2032,X_y!F$1,0)</f>
        <v>137640000</v>
      </c>
      <c r="G169" s="16">
        <f>VLOOKUP($C169,eft_features_HC!$B$3:$W$2032,X_y!G$1,0)</f>
        <v>2</v>
      </c>
      <c r="H169" s="16">
        <f>VLOOKUP($C169,eft_features_HC!$B$3:$W$2032,X_y!H$1,0)</f>
        <v>1</v>
      </c>
      <c r="I169" s="16">
        <f>VLOOKUP($C169,eft_features_HC!$B$3:$W$2032,X_y!I$1,0)</f>
        <v>1</v>
      </c>
      <c r="J169" s="16">
        <f>VLOOKUP($C169,eft_features_HC!$B$3:$W$2032,X_y!J$1,0)</f>
        <v>7</v>
      </c>
      <c r="K169" s="16">
        <f>VLOOKUP($C169,eft_features_HC!$B$3:$W$2032,X_y!K$1,0)</f>
        <v>3</v>
      </c>
      <c r="L169" s="16">
        <f>VLOOKUP($C169,eft_features_HC!$B$3:$W$2032,X_y!L$1,0)</f>
        <v>2</v>
      </c>
      <c r="M169" s="16">
        <f>VLOOKUP($C169,eft_features_HC!$B$3:$W$2032,X_y!M$1,0)</f>
        <v>1</v>
      </c>
      <c r="N169" s="16">
        <f>VLOOKUP($C169,eft_features_HC!$B$3:$W$2032,X_y!N$1,0)</f>
        <v>1</v>
      </c>
      <c r="O169" s="16">
        <f>VLOOKUP($C169,eft_features_HC!$B$3:$W$2032,X_y!O$1,0)</f>
        <v>1</v>
      </c>
      <c r="P169" s="16">
        <f>VLOOKUP($C169,eft_features_HC!$B$3:$W$2032,X_y!P$1,0)</f>
        <v>4</v>
      </c>
      <c r="Q169" s="16">
        <f>VLOOKUP($C169,eft_features_HC!$B$3:$W$2032,X_y!Q$1,0)</f>
        <v>3</v>
      </c>
      <c r="R169" s="16">
        <f>VLOOKUP($C169,eft_features_HC!$B$3:$W$2032,X_y!R$1,0)</f>
        <v>1</v>
      </c>
      <c r="S169" s="17">
        <f>VLOOKUP($C169,ret_features_HC_transpose!$B$3:$W$2032,X_y!S$1,0)</f>
        <v>-2.2715906698267396E-4</v>
      </c>
      <c r="T169" s="17">
        <f>VLOOKUP($C169,ret_features_HC_transpose!$B$3:$W$2032,X_y!T$1,0)</f>
        <v>3.1911023905650815E-3</v>
      </c>
      <c r="U169" s="17">
        <f>VLOOKUP($C169,ret_features_HC_transpose!$B$3:$W$2032,X_y!U$1,0)</f>
        <v>8.5150454163291922E-3</v>
      </c>
      <c r="V169" s="17">
        <f>VLOOKUP($C169,ret_features_HC_transpose!$B$3:$W$2032,X_y!V$1,0)</f>
        <v>-4.205117495842392E-2</v>
      </c>
      <c r="W169" s="17">
        <f>VLOOKUP($C169,ret_features_HC_transpose!$B$3:$W$2032,X_y!W$1,0)</f>
        <v>-3.2277910529850518E-2</v>
      </c>
      <c r="X169" s="17">
        <f>VLOOKUP($C169,ret_features_HC_transpose!$B$3:$W$2032,X_y!X$1,0)</f>
        <v>2.457376634505648E-2</v>
      </c>
      <c r="Y169" s="18">
        <v>0.85508975600000003</v>
      </c>
      <c r="Z169" s="18">
        <v>8.7753611671314495E-4</v>
      </c>
      <c r="AA169" s="18">
        <v>0.13799422416593299</v>
      </c>
      <c r="AB169" s="18">
        <v>0.62917570930100097</v>
      </c>
      <c r="AC169" s="18">
        <v>0.28219059362974003</v>
      </c>
      <c r="AD169" s="18">
        <v>0.43745055921270498</v>
      </c>
      <c r="AE169" s="18"/>
      <c r="AF169" s="19"/>
      <c r="AH169" s="27">
        <f>IF(VLOOKUP(C169,y_HC!$B$3:$G$581,6,0)&gt;$AH$1,1,0)</f>
        <v>0</v>
      </c>
      <c r="AI169">
        <f>VLOOKUP(C169,y_HC!$B$3:$G$581,6,0)</f>
        <v>1.4927523084003635E-2</v>
      </c>
      <c r="AL169" t="s">
        <v>165</v>
      </c>
      <c r="AM169">
        <v>2.444183878</v>
      </c>
      <c r="AN169">
        <v>0.85508975600000003</v>
      </c>
      <c r="AO169">
        <v>0.33302099000000002</v>
      </c>
      <c r="AP169">
        <v>0.19379200999999999</v>
      </c>
      <c r="AQ169">
        <v>7.2634387999999994E-2</v>
      </c>
    </row>
    <row r="170" spans="2:43">
      <c r="B170" t="str">
        <f>VLOOKUP(C170,eft_features_HC!$B$3:$C$2032,2,0)</f>
        <v>WisdomTree Continuous Commodity Index Fund</v>
      </c>
      <c r="C170" t="s">
        <v>166</v>
      </c>
      <c r="D170" s="15">
        <f>VLOOKUP($C170,eft_features_HC!$B$3:$W$2032,X_y!D$1,0)</f>
        <v>8</v>
      </c>
      <c r="E170" s="16">
        <f>VLOOKUP($C170,eft_features_HC!$B$3:$W$2032,X_y!E$1,0)</f>
        <v>0.89</v>
      </c>
      <c r="F170" s="16">
        <f>VLOOKUP($C170,eft_features_HC!$B$3:$W$2032,X_y!F$1,0)</f>
        <v>164270000</v>
      </c>
      <c r="G170" s="16">
        <f>VLOOKUP($C170,eft_features_HC!$B$3:$W$2032,X_y!G$1,0)</f>
        <v>3</v>
      </c>
      <c r="H170" s="16">
        <f>VLOOKUP($C170,eft_features_HC!$B$3:$W$2032,X_y!H$1,0)</f>
        <v>31</v>
      </c>
      <c r="I170" s="16">
        <f>VLOOKUP($C170,eft_features_HC!$B$3:$W$2032,X_y!I$1,0)</f>
        <v>4</v>
      </c>
      <c r="J170" s="16">
        <f>VLOOKUP($C170,eft_features_HC!$B$3:$W$2032,X_y!J$1,0)</f>
        <v>2</v>
      </c>
      <c r="K170" s="16">
        <f>VLOOKUP($C170,eft_features_HC!$B$3:$W$2032,X_y!K$1,0)</f>
        <v>16</v>
      </c>
      <c r="L170" s="16">
        <f>VLOOKUP($C170,eft_features_HC!$B$3:$W$2032,X_y!L$1,0)</f>
        <v>58</v>
      </c>
      <c r="M170" s="16">
        <f>VLOOKUP($C170,eft_features_HC!$B$3:$W$2032,X_y!M$1,0)</f>
        <v>1</v>
      </c>
      <c r="N170" s="16">
        <f>VLOOKUP($C170,eft_features_HC!$B$3:$W$2032,X_y!N$1,0)</f>
        <v>1</v>
      </c>
      <c r="O170" s="16">
        <f>VLOOKUP($C170,eft_features_HC!$B$3:$W$2032,X_y!O$1,0)</f>
        <v>1</v>
      </c>
      <c r="P170" s="16">
        <f>VLOOKUP($C170,eft_features_HC!$B$3:$W$2032,X_y!P$1,0)</f>
        <v>16</v>
      </c>
      <c r="Q170" s="16">
        <f>VLOOKUP($C170,eft_features_HC!$B$3:$W$2032,X_y!Q$1,0)</f>
        <v>8</v>
      </c>
      <c r="R170" s="16">
        <f>VLOOKUP($C170,eft_features_HC!$B$3:$W$2032,X_y!R$1,0)</f>
        <v>1</v>
      </c>
      <c r="S170" s="17">
        <f>VLOOKUP($C170,ret_features_HC_transpose!$B$3:$W$2032,X_y!S$1,0)</f>
        <v>-7.7669859784035289E-4</v>
      </c>
      <c r="T170" s="17">
        <f>VLOOKUP($C170,ret_features_HC_transpose!$B$3:$W$2032,X_y!T$1,0)</f>
        <v>-2.7221171041685421E-2</v>
      </c>
      <c r="U170" s="17">
        <f>VLOOKUP($C170,ret_features_HC_transpose!$B$3:$W$2032,X_y!U$1,0)</f>
        <v>-1.9394888765277285E-3</v>
      </c>
      <c r="V170" s="17">
        <f>VLOOKUP($C170,ret_features_HC_transpose!$B$3:$W$2032,X_y!V$1,0)</f>
        <v>-0.10160616866525263</v>
      </c>
      <c r="W170" s="17">
        <f>VLOOKUP($C170,ret_features_HC_transpose!$B$3:$W$2032,X_y!W$1,0)</f>
        <v>-0.14660035367245028</v>
      </c>
      <c r="X170" s="17">
        <f>VLOOKUP($C170,ret_features_HC_transpose!$B$3:$W$2032,X_y!X$1,0)</f>
        <v>-0.21911989843948587</v>
      </c>
      <c r="Y170" s="18">
        <v>3.1060932120000002</v>
      </c>
      <c r="Z170" s="18">
        <v>0</v>
      </c>
      <c r="AA170" s="18">
        <v>6.0729112817633803E-2</v>
      </c>
      <c r="AB170" s="18">
        <v>0.382901769575551</v>
      </c>
      <c r="AC170" s="18">
        <v>0.36697202040384702</v>
      </c>
      <c r="AD170" s="18">
        <v>3.32279810904762</v>
      </c>
      <c r="AE170" s="18"/>
      <c r="AF170" s="19"/>
      <c r="AH170" s="27">
        <f>IF(VLOOKUP(C170,y_HC!$B$3:$G$581,6,0)&gt;$AH$1,1,0)</f>
        <v>1</v>
      </c>
      <c r="AI170">
        <f>VLOOKUP(C170,y_HC!$B$3:$G$581,6,0)</f>
        <v>0.10922075315565299</v>
      </c>
      <c r="AL170" t="s">
        <v>166</v>
      </c>
      <c r="AM170">
        <v>10.47039481</v>
      </c>
      <c r="AN170">
        <v>3.1060932120000002</v>
      </c>
      <c r="AO170">
        <v>0.97126647399999999</v>
      </c>
      <c r="AP170">
        <v>0.49764499299999998</v>
      </c>
      <c r="AQ170">
        <v>0.108943318</v>
      </c>
    </row>
    <row r="171" spans="2:43">
      <c r="B171" t="str">
        <f>VLOOKUP(C171,eft_features_HC!$B$3:$C$2032,2,0)</f>
        <v>Claymore CEF Index-Linked GS Connect ETN</v>
      </c>
      <c r="C171" t="s">
        <v>167</v>
      </c>
      <c r="D171" s="15">
        <f>VLOOKUP($C171,eft_features_HC!$B$3:$W$2032,X_y!D$1,0)</f>
        <v>16</v>
      </c>
      <c r="E171" s="16">
        <f>VLOOKUP($C171,eft_features_HC!$B$3:$W$2032,X_y!E$1,0)</f>
        <v>0.95</v>
      </c>
      <c r="F171" s="16">
        <f>VLOOKUP($C171,eft_features_HC!$B$3:$W$2032,X_y!F$1,0)</f>
        <v>7510000</v>
      </c>
      <c r="G171" s="16">
        <f>VLOOKUP($C171,eft_features_HC!$B$3:$W$2032,X_y!G$1,0)</f>
        <v>5</v>
      </c>
      <c r="H171" s="16">
        <f>VLOOKUP($C171,eft_features_HC!$B$3:$W$2032,X_y!H$1,0)</f>
        <v>13</v>
      </c>
      <c r="I171" s="16">
        <f>VLOOKUP($C171,eft_features_HC!$B$3:$W$2032,X_y!I$1,0)</f>
        <v>4</v>
      </c>
      <c r="J171" s="16">
        <f>VLOOKUP($C171,eft_features_HC!$B$3:$W$2032,X_y!J$1,0)</f>
        <v>14</v>
      </c>
      <c r="K171" s="16">
        <f>VLOOKUP($C171,eft_features_HC!$B$3:$W$2032,X_y!K$1,0)</f>
        <v>33</v>
      </c>
      <c r="L171" s="16">
        <f>VLOOKUP($C171,eft_features_HC!$B$3:$W$2032,X_y!L$1,0)</f>
        <v>34</v>
      </c>
      <c r="M171" s="16">
        <f>VLOOKUP($C171,eft_features_HC!$B$3:$W$2032,X_y!M$1,0)</f>
        <v>1</v>
      </c>
      <c r="N171" s="16">
        <f>VLOOKUP($C171,eft_features_HC!$B$3:$W$2032,X_y!N$1,0)</f>
        <v>1</v>
      </c>
      <c r="O171" s="16">
        <f>VLOOKUP($C171,eft_features_HC!$B$3:$W$2032,X_y!O$1,0)</f>
        <v>2</v>
      </c>
      <c r="P171" s="16">
        <f>VLOOKUP($C171,eft_features_HC!$B$3:$W$2032,X_y!P$1,0)</f>
        <v>5</v>
      </c>
      <c r="Q171" s="16">
        <f>VLOOKUP($C171,eft_features_HC!$B$3:$W$2032,X_y!Q$1,0)</f>
        <v>4</v>
      </c>
      <c r="R171" s="16">
        <f>VLOOKUP($C171,eft_features_HC!$B$3:$W$2032,X_y!R$1,0)</f>
        <v>1</v>
      </c>
      <c r="S171" s="17">
        <f>VLOOKUP($C171,ret_features_HC_transpose!$B$3:$W$2032,X_y!S$1,0)</f>
        <v>-1.7094020201341431E-3</v>
      </c>
      <c r="T171" s="17">
        <f>VLOOKUP($C171,ret_features_HC_transpose!$B$3:$W$2032,X_y!T$1,0)</f>
        <v>2.2767074813091925E-2</v>
      </c>
      <c r="U171" s="17">
        <f>VLOOKUP($C171,ret_features_HC_transpose!$B$3:$W$2032,X_y!U$1,0)</f>
        <v>4.0998214873255501E-2</v>
      </c>
      <c r="V171" s="17">
        <f>VLOOKUP($C171,ret_features_HC_transpose!$B$3:$W$2032,X_y!V$1,0)</f>
        <v>1.3888889115303726E-2</v>
      </c>
      <c r="W171" s="17">
        <f>VLOOKUP($C171,ret_features_HC_transpose!$B$3:$W$2032,X_y!W$1,0)</f>
        <v>8.6174829705666811E-2</v>
      </c>
      <c r="X171" s="17">
        <f>VLOOKUP($C171,ret_features_HC_transpose!$B$3:$W$2032,X_y!X$1,0)</f>
        <v>8.0552335407944042E-3</v>
      </c>
      <c r="Y171" s="18">
        <v>4.6321744989999996</v>
      </c>
      <c r="Z171" s="18">
        <v>4.9181433918636802E-2</v>
      </c>
      <c r="AA171" s="18">
        <v>0.18703349961940099</v>
      </c>
      <c r="AB171" s="18">
        <v>0.53574126038120096</v>
      </c>
      <c r="AC171" s="18">
        <v>1.6315091885620401</v>
      </c>
      <c r="AD171" s="18">
        <v>2.7032704401206402</v>
      </c>
      <c r="AE171" s="18"/>
      <c r="AF171" s="19"/>
      <c r="AH171" s="27">
        <f>IF(VLOOKUP(C171,y_HC!$B$3:$G$581,6,0)&gt;$AH$1,1,0)</f>
        <v>0</v>
      </c>
      <c r="AI171">
        <f>VLOOKUP(C171,y_HC!$B$3:$G$581,6,0)</f>
        <v>2.6953481753454911E-2</v>
      </c>
      <c r="AL171" t="s">
        <v>167</v>
      </c>
      <c r="AM171">
        <v>5.2760596800000004</v>
      </c>
      <c r="AN171">
        <v>4.6321744989999996</v>
      </c>
      <c r="AO171">
        <v>2.0412684350000001</v>
      </c>
      <c r="AP171">
        <v>1.654094996</v>
      </c>
      <c r="AQ171">
        <v>0.76602266799999996</v>
      </c>
    </row>
    <row r="172" spans="2:43">
      <c r="B172" t="str">
        <f>VLOOKUP(C172,eft_features_HC!$B$3:$C$2032,2,0)</f>
        <v>VanEck Vectors Gold Miners ETF</v>
      </c>
      <c r="C172" t="s">
        <v>168</v>
      </c>
      <c r="D172" s="15">
        <f>VLOOKUP($C172,eft_features_HC!$B$3:$W$2032,X_y!D$1,0)</f>
        <v>9</v>
      </c>
      <c r="E172" s="16">
        <f>VLOOKUP($C172,eft_features_HC!$B$3:$W$2032,X_y!E$1,0)</f>
        <v>0.51</v>
      </c>
      <c r="F172" s="16">
        <f>VLOOKUP($C172,eft_features_HC!$B$3:$W$2032,X_y!F$1,0)</f>
        <v>7760000000</v>
      </c>
      <c r="G172" s="16">
        <f>VLOOKUP($C172,eft_features_HC!$B$3:$W$2032,X_y!G$1,0)</f>
        <v>1</v>
      </c>
      <c r="H172" s="16">
        <f>VLOOKUP($C172,eft_features_HC!$B$3:$W$2032,X_y!H$1,0)</f>
        <v>1</v>
      </c>
      <c r="I172" s="16">
        <f>VLOOKUP($C172,eft_features_HC!$B$3:$W$2032,X_y!I$1,0)</f>
        <v>4</v>
      </c>
      <c r="J172" s="16">
        <f>VLOOKUP($C172,eft_features_HC!$B$3:$W$2032,X_y!J$1,0)</f>
        <v>5</v>
      </c>
      <c r="K172" s="16">
        <f>VLOOKUP($C172,eft_features_HC!$B$3:$W$2032,X_y!K$1,0)</f>
        <v>22</v>
      </c>
      <c r="L172" s="16">
        <f>VLOOKUP($C172,eft_features_HC!$B$3:$W$2032,X_y!L$1,0)</f>
        <v>12</v>
      </c>
      <c r="M172" s="16">
        <f>VLOOKUP($C172,eft_features_HC!$B$3:$W$2032,X_y!M$1,0)</f>
        <v>1</v>
      </c>
      <c r="N172" s="16">
        <f>VLOOKUP($C172,eft_features_HC!$B$3:$W$2032,X_y!N$1,0)</f>
        <v>1</v>
      </c>
      <c r="O172" s="16">
        <f>VLOOKUP($C172,eft_features_HC!$B$3:$W$2032,X_y!O$1,0)</f>
        <v>1</v>
      </c>
      <c r="P172" s="16">
        <f>VLOOKUP($C172,eft_features_HC!$B$3:$W$2032,X_y!P$1,0)</f>
        <v>2</v>
      </c>
      <c r="Q172" s="16">
        <f>VLOOKUP($C172,eft_features_HC!$B$3:$W$2032,X_y!Q$1,0)</f>
        <v>1</v>
      </c>
      <c r="R172" s="16">
        <f>VLOOKUP($C172,eft_features_HC!$B$3:$W$2032,X_y!R$1,0)</f>
        <v>1</v>
      </c>
      <c r="S172" s="17">
        <f>VLOOKUP($C172,ret_features_HC_transpose!$B$3:$W$2032,X_y!S$1,0)</f>
        <v>5.6631171906237565E-2</v>
      </c>
      <c r="T172" s="17">
        <f>VLOOKUP($C172,ret_features_HC_transpose!$B$3:$W$2032,X_y!T$1,0)</f>
        <v>-9.756097490340121E-2</v>
      </c>
      <c r="U172" s="17">
        <f>VLOOKUP($C172,ret_features_HC_transpose!$B$3:$W$2032,X_y!U$1,0)</f>
        <v>-6.7890691774874279E-2</v>
      </c>
      <c r="V172" s="17">
        <f>VLOOKUP($C172,ret_features_HC_transpose!$B$3:$W$2032,X_y!V$1,0)</f>
        <v>-0.51842047165820371</v>
      </c>
      <c r="W172" s="17">
        <f>VLOOKUP($C172,ret_features_HC_transpose!$B$3:$W$2032,X_y!W$1,0)</f>
        <v>-0.59081537126639161</v>
      </c>
      <c r="X172" s="17">
        <f>VLOOKUP($C172,ret_features_HC_transpose!$B$3:$W$2032,X_y!X$1,0)</f>
        <v>-0.64486741518048574</v>
      </c>
      <c r="Y172" s="18">
        <v>4.0563174330000002</v>
      </c>
      <c r="Z172" s="18">
        <v>0.31249953001346797</v>
      </c>
      <c r="AA172" s="18">
        <v>0.53767394276052005</v>
      </c>
      <c r="AB172" s="18">
        <v>1.75184926337804</v>
      </c>
      <c r="AC172" s="18">
        <v>1.11527621990573</v>
      </c>
      <c r="AD172" s="18">
        <v>2.9267224020877398</v>
      </c>
      <c r="AE172" s="18"/>
      <c r="AF172" s="19"/>
      <c r="AH172" s="27">
        <f>IF(VLOOKUP(C172,y_HC!$B$3:$G$581,6,0)&gt;$AH$1,1,0)</f>
        <v>1</v>
      </c>
      <c r="AI172">
        <f>VLOOKUP(C172,y_HC!$B$3:$G$581,6,0)</f>
        <v>0.10524507739712963</v>
      </c>
      <c r="AL172" t="s">
        <v>168</v>
      </c>
      <c r="AM172">
        <v>22.952285530000001</v>
      </c>
      <c r="AN172">
        <v>4.0563174330000002</v>
      </c>
      <c r="AO172">
        <v>1.6972476590000001</v>
      </c>
      <c r="AP172">
        <v>0.92983694699999997</v>
      </c>
      <c r="AQ172">
        <v>0.49752654299999999</v>
      </c>
    </row>
    <row r="173" spans="2:43">
      <c r="B173" t="str">
        <f>VLOOKUP(C173,eft_features_HC!$B$3:$C$2032,2,0)</f>
        <v>VanEck Vectors Junior Gold Miners ETF</v>
      </c>
      <c r="C173" t="s">
        <v>169</v>
      </c>
      <c r="D173" s="15">
        <f>VLOOKUP($C173,eft_features_HC!$B$3:$W$2032,X_y!D$1,0)</f>
        <v>9</v>
      </c>
      <c r="E173" s="16">
        <f>VLOOKUP($C173,eft_features_HC!$B$3:$W$2032,X_y!E$1,0)</f>
        <v>0.52</v>
      </c>
      <c r="F173" s="16">
        <f>VLOOKUP($C173,eft_features_HC!$B$3:$W$2032,X_y!F$1,0)</f>
        <v>4230000000.0000005</v>
      </c>
      <c r="G173" s="16">
        <f>VLOOKUP($C173,eft_features_HC!$B$3:$W$2032,X_y!G$1,0)</f>
        <v>1</v>
      </c>
      <c r="H173" s="16">
        <f>VLOOKUP($C173,eft_features_HC!$B$3:$W$2032,X_y!H$1,0)</f>
        <v>1</v>
      </c>
      <c r="I173" s="16">
        <f>VLOOKUP($C173,eft_features_HC!$B$3:$W$2032,X_y!I$1,0)</f>
        <v>4</v>
      </c>
      <c r="J173" s="16">
        <f>VLOOKUP($C173,eft_features_HC!$B$3:$W$2032,X_y!J$1,0)</f>
        <v>5</v>
      </c>
      <c r="K173" s="16">
        <f>VLOOKUP($C173,eft_features_HC!$B$3:$W$2032,X_y!K$1,0)</f>
        <v>22</v>
      </c>
      <c r="L173" s="16">
        <f>VLOOKUP($C173,eft_features_HC!$B$3:$W$2032,X_y!L$1,0)</f>
        <v>12</v>
      </c>
      <c r="M173" s="16">
        <f>VLOOKUP($C173,eft_features_HC!$B$3:$W$2032,X_y!M$1,0)</f>
        <v>1</v>
      </c>
      <c r="N173" s="16">
        <f>VLOOKUP($C173,eft_features_HC!$B$3:$W$2032,X_y!N$1,0)</f>
        <v>1</v>
      </c>
      <c r="O173" s="16">
        <f>VLOOKUP($C173,eft_features_HC!$B$3:$W$2032,X_y!O$1,0)</f>
        <v>1</v>
      </c>
      <c r="P173" s="16">
        <f>VLOOKUP($C173,eft_features_HC!$B$3:$W$2032,X_y!P$1,0)</f>
        <v>2</v>
      </c>
      <c r="Q173" s="16">
        <f>VLOOKUP($C173,eft_features_HC!$B$3:$W$2032,X_y!Q$1,0)</f>
        <v>1</v>
      </c>
      <c r="R173" s="16">
        <f>VLOOKUP($C173,eft_features_HC!$B$3:$W$2032,X_y!R$1,0)</f>
        <v>1</v>
      </c>
      <c r="S173" s="17">
        <f>VLOOKUP($C173,ret_features_HC_transpose!$B$3:$W$2032,X_y!S$1,0)</f>
        <v>0.13014884031154939</v>
      </c>
      <c r="T173" s="17">
        <f>VLOOKUP($C173,ret_features_HC_transpose!$B$3:$W$2032,X_y!T$1,0)</f>
        <v>-0.15633077694239494</v>
      </c>
      <c r="U173" s="17">
        <f>VLOOKUP($C173,ret_features_HC_transpose!$B$3:$W$2032,X_y!U$1,0)</f>
        <v>-4.6993609566776007E-2</v>
      </c>
      <c r="V173" s="17">
        <f>VLOOKUP($C173,ret_features_HC_transpose!$B$3:$W$2032,X_y!V$1,0)</f>
        <v>-0.59410742295952224</v>
      </c>
      <c r="W173" s="17">
        <f>VLOOKUP($C173,ret_features_HC_transpose!$B$3:$W$2032,X_y!W$1,0)</f>
        <v>-0.6814012585657675</v>
      </c>
      <c r="X173" s="17">
        <f>VLOOKUP($C173,ret_features_HC_transpose!$B$3:$W$2032,X_y!X$1,0)</f>
        <v>-0.79537478655100191</v>
      </c>
      <c r="Y173" s="18">
        <v>5.2585708410000001</v>
      </c>
      <c r="Z173" s="18">
        <v>0.20729184746573101</v>
      </c>
      <c r="AA173" s="18">
        <v>1.41739276092297</v>
      </c>
      <c r="AB173" s="18">
        <v>2.0807921641373599</v>
      </c>
      <c r="AC173" s="18">
        <v>1.9696255345720199</v>
      </c>
      <c r="AD173" s="18">
        <v>3.08475396999739</v>
      </c>
      <c r="AE173" s="18"/>
      <c r="AF173" s="19"/>
      <c r="AH173" s="27">
        <f>IF(VLOOKUP(C173,y_HC!$B$3:$G$581,6,0)&gt;$AH$1,1,0)</f>
        <v>1</v>
      </c>
      <c r="AI173">
        <f>VLOOKUP(C173,y_HC!$B$3:$G$581,6,0)</f>
        <v>0.11898928143296578</v>
      </c>
      <c r="AL173" t="s">
        <v>169</v>
      </c>
      <c r="AM173">
        <v>33.798224009999998</v>
      </c>
      <c r="AN173">
        <v>5.2585708410000001</v>
      </c>
      <c r="AO173">
        <v>1.8632293289999999</v>
      </c>
      <c r="AP173">
        <v>0.780798726</v>
      </c>
      <c r="AQ173">
        <v>0.40042122600000002</v>
      </c>
    </row>
    <row r="174" spans="2:43">
      <c r="B174" t="str">
        <f>VLOOKUP(C174,eft_features_HC!$B$3:$C$2032,2,0)</f>
        <v>VanEck Vectors Global Alternative Energy ETF</v>
      </c>
      <c r="C174" t="s">
        <v>170</v>
      </c>
      <c r="D174" s="15">
        <f>VLOOKUP($C174,eft_features_HC!$B$3:$W$2032,X_y!D$1,0)</f>
        <v>9</v>
      </c>
      <c r="E174" s="16">
        <f>VLOOKUP($C174,eft_features_HC!$B$3:$W$2032,X_y!E$1,0)</f>
        <v>0.62</v>
      </c>
      <c r="F174" s="16">
        <f>VLOOKUP($C174,eft_features_HC!$B$3:$W$2032,X_y!F$1,0)</f>
        <v>82950000</v>
      </c>
      <c r="G174" s="16">
        <f>VLOOKUP($C174,eft_features_HC!$B$3:$W$2032,X_y!G$1,0)</f>
        <v>1</v>
      </c>
      <c r="H174" s="16">
        <f>VLOOKUP($C174,eft_features_HC!$B$3:$W$2032,X_y!H$1,0)</f>
        <v>1</v>
      </c>
      <c r="I174" s="16">
        <f>VLOOKUP($C174,eft_features_HC!$B$3:$W$2032,X_y!I$1,0)</f>
        <v>4</v>
      </c>
      <c r="J174" s="16">
        <f>VLOOKUP($C174,eft_features_HC!$B$3:$W$2032,X_y!J$1,0)</f>
        <v>5</v>
      </c>
      <c r="K174" s="16">
        <f>VLOOKUP($C174,eft_features_HC!$B$3:$W$2032,X_y!K$1,0)</f>
        <v>26</v>
      </c>
      <c r="L174" s="16">
        <f>VLOOKUP($C174,eft_features_HC!$B$3:$W$2032,X_y!L$1,0)</f>
        <v>46</v>
      </c>
      <c r="M174" s="16">
        <f>VLOOKUP($C174,eft_features_HC!$B$3:$W$2032,X_y!M$1,0)</f>
        <v>1</v>
      </c>
      <c r="N174" s="16">
        <f>VLOOKUP($C174,eft_features_HC!$B$3:$W$2032,X_y!N$1,0)</f>
        <v>1</v>
      </c>
      <c r="O174" s="16">
        <f>VLOOKUP($C174,eft_features_HC!$B$3:$W$2032,X_y!O$1,0)</f>
        <v>1</v>
      </c>
      <c r="P174" s="16">
        <f>VLOOKUP($C174,eft_features_HC!$B$3:$W$2032,X_y!P$1,0)</f>
        <v>2</v>
      </c>
      <c r="Q174" s="16">
        <f>VLOOKUP($C174,eft_features_HC!$B$3:$W$2032,X_y!Q$1,0)</f>
        <v>1</v>
      </c>
      <c r="R174" s="16">
        <f>VLOOKUP($C174,eft_features_HC!$B$3:$W$2032,X_y!R$1,0)</f>
        <v>1</v>
      </c>
      <c r="S174" s="17">
        <f>VLOOKUP($C174,ret_features_HC_transpose!$B$3:$W$2032,X_y!S$1,0)</f>
        <v>4.0954846716830806E-2</v>
      </c>
      <c r="T174" s="17">
        <f>VLOOKUP($C174,ret_features_HC_transpose!$B$3:$W$2032,X_y!T$1,0)</f>
        <v>2.4185370705624543E-2</v>
      </c>
      <c r="U174" s="17">
        <f>VLOOKUP($C174,ret_features_HC_transpose!$B$3:$W$2032,X_y!U$1,0)</f>
        <v>0.20374467700956611</v>
      </c>
      <c r="V174" s="17">
        <f>VLOOKUP($C174,ret_features_HC_transpose!$B$3:$W$2032,X_y!V$1,0)</f>
        <v>0.63703702924633987</v>
      </c>
      <c r="W174" s="17">
        <f>VLOOKUP($C174,ret_features_HC_transpose!$B$3:$W$2032,X_y!W$1,0)</f>
        <v>0.72068125333046296</v>
      </c>
      <c r="X174" s="17">
        <f>VLOOKUP($C174,ret_features_HC_transpose!$B$3:$W$2032,X_y!X$1,0)</f>
        <v>-5.7537904623463865E-2</v>
      </c>
      <c r="Y174" s="18">
        <v>9.07649492</v>
      </c>
      <c r="Z174" s="18">
        <v>0.15452103214108101</v>
      </c>
      <c r="AA174" s="18">
        <v>1.0868482237604</v>
      </c>
      <c r="AB174" s="18">
        <v>0.90029254124248403</v>
      </c>
      <c r="AC174" s="18">
        <v>0.92743456088978005</v>
      </c>
      <c r="AD174" s="18">
        <v>3.26761383679559</v>
      </c>
      <c r="AE174" s="18"/>
      <c r="AF174" s="19"/>
      <c r="AH174" s="27">
        <f>IF(VLOOKUP(C174,y_HC!$B$3:$G$581,6,0)&gt;$AH$1,1,0)</f>
        <v>1</v>
      </c>
      <c r="AI174">
        <f>VLOOKUP(C174,y_HC!$B$3:$G$581,6,0)</f>
        <v>5.3980485433617664E-2</v>
      </c>
      <c r="AL174" t="s">
        <v>170</v>
      </c>
      <c r="AM174">
        <v>15.1597258</v>
      </c>
      <c r="AN174">
        <v>9.07649492</v>
      </c>
      <c r="AO174">
        <v>1.28810735</v>
      </c>
      <c r="AP174">
        <v>0.50797358100000001</v>
      </c>
      <c r="AQ174">
        <v>0.15202386700000001</v>
      </c>
    </row>
    <row r="175" spans="2:43">
      <c r="B175" t="str">
        <f>VLOOKUP(C175,eft_features_HC!$B$3:$C$2032,2,0)</f>
        <v>SPDR S&amp;P Global Infrastructure ETF</v>
      </c>
      <c r="C175" t="s">
        <v>171</v>
      </c>
      <c r="D175" s="15">
        <f>VLOOKUP($C175,eft_features_HC!$B$3:$W$2032,X_y!D$1,0)</f>
        <v>1</v>
      </c>
      <c r="E175" s="16">
        <f>VLOOKUP($C175,eft_features_HC!$B$3:$W$2032,X_y!E$1,0)</f>
        <v>0.4</v>
      </c>
      <c r="F175" s="16">
        <f>VLOOKUP($C175,eft_features_HC!$B$3:$W$2032,X_y!F$1,0)</f>
        <v>185280000</v>
      </c>
      <c r="G175" s="16">
        <f>VLOOKUP($C175,eft_features_HC!$B$3:$W$2032,X_y!G$1,0)</f>
        <v>1</v>
      </c>
      <c r="H175" s="16">
        <f>VLOOKUP($C175,eft_features_HC!$B$3:$W$2032,X_y!H$1,0)</f>
        <v>13</v>
      </c>
      <c r="I175" s="16">
        <f>VLOOKUP($C175,eft_features_HC!$B$3:$W$2032,X_y!I$1,0)</f>
        <v>4</v>
      </c>
      <c r="J175" s="16">
        <f>VLOOKUP($C175,eft_features_HC!$B$3:$W$2032,X_y!J$1,0)</f>
        <v>5</v>
      </c>
      <c r="K175" s="16">
        <f>VLOOKUP($C175,eft_features_HC!$B$3:$W$2032,X_y!K$1,0)</f>
        <v>26</v>
      </c>
      <c r="L175" s="16">
        <f>VLOOKUP($C175,eft_features_HC!$B$3:$W$2032,X_y!L$1,0)</f>
        <v>21</v>
      </c>
      <c r="M175" s="16">
        <f>VLOOKUP($C175,eft_features_HC!$B$3:$W$2032,X_y!M$1,0)</f>
        <v>1</v>
      </c>
      <c r="N175" s="16">
        <f>VLOOKUP($C175,eft_features_HC!$B$3:$W$2032,X_y!N$1,0)</f>
        <v>1</v>
      </c>
      <c r="O175" s="16">
        <f>VLOOKUP($C175,eft_features_HC!$B$3:$W$2032,X_y!O$1,0)</f>
        <v>1</v>
      </c>
      <c r="P175" s="16">
        <f>VLOOKUP($C175,eft_features_HC!$B$3:$W$2032,X_y!P$1,0)</f>
        <v>5</v>
      </c>
      <c r="Q175" s="16">
        <f>VLOOKUP($C175,eft_features_HC!$B$3:$W$2032,X_y!Q$1,0)</f>
        <v>2</v>
      </c>
      <c r="R175" s="16">
        <f>VLOOKUP($C175,eft_features_HC!$B$3:$W$2032,X_y!R$1,0)</f>
        <v>1</v>
      </c>
      <c r="S175" s="17">
        <f>VLOOKUP($C175,ret_features_HC_transpose!$B$3:$W$2032,X_y!S$1,0)</f>
        <v>-7.2153328461377342E-3</v>
      </c>
      <c r="T175" s="17">
        <f>VLOOKUP($C175,ret_features_HC_transpose!$B$3:$W$2032,X_y!T$1,0)</f>
        <v>4.1507015564361538E-3</v>
      </c>
      <c r="U175" s="17">
        <f>VLOOKUP($C175,ret_features_HC_transpose!$B$3:$W$2032,X_y!U$1,0)</f>
        <v>9.9881093756012396E-2</v>
      </c>
      <c r="V175" s="17">
        <f>VLOOKUP($C175,ret_features_HC_transpose!$B$3:$W$2032,X_y!V$1,0)</f>
        <v>7.8902230749319013E-2</v>
      </c>
      <c r="W175" s="17">
        <f>VLOOKUP($C175,ret_features_HC_transpose!$B$3:$W$2032,X_y!W$1,0)</f>
        <v>0.11893265766878192</v>
      </c>
      <c r="X175" s="17">
        <f>VLOOKUP($C175,ret_features_HC_transpose!$B$3:$W$2032,X_y!X$1,0)</f>
        <v>6.5585673449022108E-2</v>
      </c>
      <c r="Y175" s="18">
        <v>4.3768490489999996</v>
      </c>
      <c r="Z175" s="18">
        <v>0.40054854814629398</v>
      </c>
      <c r="AA175" s="18">
        <v>0.483452195380081</v>
      </c>
      <c r="AB175" s="18">
        <v>0.58135242342404903</v>
      </c>
      <c r="AC175" s="18">
        <v>2.7797228499330702</v>
      </c>
      <c r="AD175" s="18">
        <v>2.8585486326767899</v>
      </c>
      <c r="AE175" s="18"/>
      <c r="AF175" s="19"/>
      <c r="AH175" s="27">
        <f>IF(VLOOKUP(C175,y_HC!$B$3:$G$581,6,0)&gt;$AH$1,1,0)</f>
        <v>1</v>
      </c>
      <c r="AI175">
        <f>VLOOKUP(C175,y_HC!$B$3:$G$581,6,0)</f>
        <v>9.4878492594792141E-2</v>
      </c>
      <c r="AL175" t="s">
        <v>171</v>
      </c>
      <c r="AM175">
        <v>5.1193196140000001</v>
      </c>
      <c r="AN175">
        <v>4.3768490489999996</v>
      </c>
      <c r="AO175">
        <v>2.855112257</v>
      </c>
      <c r="AP175">
        <v>1.4682854620000001</v>
      </c>
      <c r="AQ175">
        <v>0.93897258900000002</v>
      </c>
    </row>
    <row r="176" spans="2:43">
      <c r="B176" t="str">
        <f>VLOOKUP(C176,eft_features_HC!$B$3:$C$2032,2,0)</f>
        <v>SPDR Gold Trust</v>
      </c>
      <c r="C176" t="s">
        <v>172</v>
      </c>
      <c r="D176" s="15">
        <f>VLOOKUP($C176,eft_features_HC!$B$3:$W$2032,X_y!D$1,0)</f>
        <v>1</v>
      </c>
      <c r="E176" s="16">
        <f>VLOOKUP($C176,eft_features_HC!$B$3:$W$2032,X_y!E$1,0)</f>
        <v>0.4</v>
      </c>
      <c r="F176" s="16">
        <f>VLOOKUP($C176,eft_features_HC!$B$3:$W$2032,X_y!F$1,0)</f>
        <v>35890000000</v>
      </c>
      <c r="G176" s="16">
        <f>VLOOKUP($C176,eft_features_HC!$B$3:$W$2032,X_y!G$1,0)</f>
        <v>3</v>
      </c>
      <c r="H176" s="16">
        <f>VLOOKUP($C176,eft_features_HC!$B$3:$W$2032,X_y!H$1,0)</f>
        <v>1</v>
      </c>
      <c r="I176" s="16">
        <f>VLOOKUP($C176,eft_features_HC!$B$3:$W$2032,X_y!I$1,0)</f>
        <v>4</v>
      </c>
      <c r="J176" s="16">
        <f>VLOOKUP($C176,eft_features_HC!$B$3:$W$2032,X_y!J$1,0)</f>
        <v>4</v>
      </c>
      <c r="K176" s="16">
        <f>VLOOKUP($C176,eft_features_HC!$B$3:$W$2032,X_y!K$1,0)</f>
        <v>6</v>
      </c>
      <c r="L176" s="16">
        <f>VLOOKUP($C176,eft_features_HC!$B$3:$W$2032,X_y!L$1,0)</f>
        <v>5</v>
      </c>
      <c r="M176" s="16">
        <f>VLOOKUP($C176,eft_features_HC!$B$3:$W$2032,X_y!M$1,0)</f>
        <v>1</v>
      </c>
      <c r="N176" s="16">
        <f>VLOOKUP($C176,eft_features_HC!$B$3:$W$2032,X_y!N$1,0)</f>
        <v>1</v>
      </c>
      <c r="O176" s="16">
        <f>VLOOKUP($C176,eft_features_HC!$B$3:$W$2032,X_y!O$1,0)</f>
        <v>1</v>
      </c>
      <c r="P176" s="16">
        <f>VLOOKUP($C176,eft_features_HC!$B$3:$W$2032,X_y!P$1,0)</f>
        <v>6</v>
      </c>
      <c r="Q176" s="16">
        <f>VLOOKUP($C176,eft_features_HC!$B$3:$W$2032,X_y!Q$1,0)</f>
        <v>5</v>
      </c>
      <c r="R176" s="16">
        <f>VLOOKUP($C176,eft_features_HC!$B$3:$W$2032,X_y!R$1,0)</f>
        <v>1</v>
      </c>
      <c r="S176" s="17">
        <f>VLOOKUP($C176,ret_features_HC_transpose!$B$3:$W$2032,X_y!S$1,0)</f>
        <v>6.2420910803546725E-3</v>
      </c>
      <c r="T176" s="17">
        <f>VLOOKUP($C176,ret_features_HC_transpose!$B$3:$W$2032,X_y!T$1,0)</f>
        <v>-5.7219631544149108E-2</v>
      </c>
      <c r="U176" s="17">
        <f>VLOOKUP($C176,ret_features_HC_transpose!$B$3:$W$2032,X_y!U$1,0)</f>
        <v>1.0161741676192548E-2</v>
      </c>
      <c r="V176" s="17">
        <f>VLOOKUP($C176,ret_features_HC_transpose!$B$3:$W$2032,X_y!V$1,0)</f>
        <v>-0.25648217539261775</v>
      </c>
      <c r="W176" s="17">
        <f>VLOOKUP($C176,ret_features_HC_transpose!$B$3:$W$2032,X_y!W$1,0)</f>
        <v>-0.24115776372014242</v>
      </c>
      <c r="X176" s="17">
        <f>VLOOKUP($C176,ret_features_HC_transpose!$B$3:$W$2032,X_y!X$1,0)</f>
        <v>-0.14006632485986426</v>
      </c>
      <c r="Y176" s="18">
        <v>2.8665643649999999</v>
      </c>
      <c r="Z176" s="18">
        <v>0.68659421398845799</v>
      </c>
      <c r="AA176" s="18">
        <v>0.37233062756685298</v>
      </c>
      <c r="AB176" s="18">
        <v>0.82186108780412603</v>
      </c>
      <c r="AC176" s="18">
        <v>1.14347248306706</v>
      </c>
      <c r="AD176" s="18">
        <v>2.0194913805100998</v>
      </c>
      <c r="AE176" s="18"/>
      <c r="AF176" s="19"/>
      <c r="AH176" s="27">
        <f>IF(VLOOKUP(C176,y_HC!$B$3:$G$581,6,0)&gt;$AH$1,1,0)</f>
        <v>1</v>
      </c>
      <c r="AI176">
        <f>VLOOKUP(C176,y_HC!$B$3:$G$581,6,0)</f>
        <v>5.3483106267107394E-2</v>
      </c>
      <c r="AL176" t="s">
        <v>172</v>
      </c>
      <c r="AM176">
        <v>14.56030501</v>
      </c>
      <c r="AN176">
        <v>2.8665643649999999</v>
      </c>
      <c r="AO176">
        <v>1.6960186370000001</v>
      </c>
      <c r="AP176">
        <v>0.83854254900000003</v>
      </c>
      <c r="AQ176">
        <v>0.31503003600000001</v>
      </c>
    </row>
    <row r="177" spans="2:43">
      <c r="B177" t="str">
        <f>VLOOKUP(C177,eft_features_HC!$B$3:$C$2032,2,0)</f>
        <v>ProShares UltraShort Gold</v>
      </c>
      <c r="C177" t="s">
        <v>173</v>
      </c>
      <c r="D177" s="15">
        <f>VLOOKUP($C177,eft_features_HC!$B$3:$W$2032,X_y!D$1,0)</f>
        <v>15</v>
      </c>
      <c r="E177" s="16">
        <f>VLOOKUP($C177,eft_features_HC!$B$3:$W$2032,X_y!E$1,0)</f>
        <v>1.6199999999999999</v>
      </c>
      <c r="F177" s="16">
        <f>VLOOKUP($C177,eft_features_HC!$B$3:$W$2032,X_y!F$1,0)</f>
        <v>33350000</v>
      </c>
      <c r="G177" s="16">
        <f>VLOOKUP($C177,eft_features_HC!$B$3:$W$2032,X_y!G$1,0)</f>
        <v>3</v>
      </c>
      <c r="H177" s="16">
        <f>VLOOKUP($C177,eft_features_HC!$B$3:$W$2032,X_y!H$1,0)</f>
        <v>1</v>
      </c>
      <c r="I177" s="16">
        <f>VLOOKUP($C177,eft_features_HC!$B$3:$W$2032,X_y!I$1,0)</f>
        <v>4</v>
      </c>
      <c r="J177" s="16">
        <f>VLOOKUP($C177,eft_features_HC!$B$3:$W$2032,X_y!J$1,0)</f>
        <v>4</v>
      </c>
      <c r="K177" s="16">
        <f>VLOOKUP($C177,eft_features_HC!$B$3:$W$2032,X_y!K$1,0)</f>
        <v>6</v>
      </c>
      <c r="L177" s="16">
        <f>VLOOKUP($C177,eft_features_HC!$B$3:$W$2032,X_y!L$1,0)</f>
        <v>19</v>
      </c>
      <c r="M177" s="16">
        <f>VLOOKUP($C177,eft_features_HC!$B$3:$W$2032,X_y!M$1,0)</f>
        <v>2</v>
      </c>
      <c r="N177" s="16">
        <f>VLOOKUP($C177,eft_features_HC!$B$3:$W$2032,X_y!N$1,0)</f>
        <v>1</v>
      </c>
      <c r="O177" s="16">
        <f>VLOOKUP($C177,eft_features_HC!$B$3:$W$2032,X_y!O$1,0)</f>
        <v>1</v>
      </c>
      <c r="P177" s="16">
        <f>VLOOKUP($C177,eft_features_HC!$B$3:$W$2032,X_y!P$1,0)</f>
        <v>6</v>
      </c>
      <c r="Q177" s="16">
        <f>VLOOKUP($C177,eft_features_HC!$B$3:$W$2032,X_y!Q$1,0)</f>
        <v>5</v>
      </c>
      <c r="R177" s="16">
        <f>VLOOKUP($C177,eft_features_HC!$B$3:$W$2032,X_y!R$1,0)</f>
        <v>1</v>
      </c>
      <c r="S177" s="17">
        <f>VLOOKUP($C177,ret_features_HC_transpose!$B$3:$W$2032,X_y!S$1,0)</f>
        <v>-2.2740873561009622E-2</v>
      </c>
      <c r="T177" s="17">
        <f>VLOOKUP($C177,ret_features_HC_transpose!$B$3:$W$2032,X_y!T$1,0)</f>
        <v>8.866666827923475E-2</v>
      </c>
      <c r="U177" s="17">
        <f>VLOOKUP($C177,ret_features_HC_transpose!$B$3:$W$2032,X_y!U$1,0)</f>
        <v>-8.9659014543710724E-2</v>
      </c>
      <c r="V177" s="17">
        <f>VLOOKUP($C177,ret_features_HC_transpose!$B$3:$W$2032,X_y!V$1,0)</f>
        <v>0.53838907449239071</v>
      </c>
      <c r="W177" s="17">
        <f>VLOOKUP($C177,ret_features_HC_transpose!$B$3:$W$2032,X_y!W$1,0)</f>
        <v>0.3312500055706471</v>
      </c>
      <c r="X177" s="17">
        <f>VLOOKUP($C177,ret_features_HC_transpose!$B$3:$W$2032,X_y!X$1,0)</f>
        <v>-0.11888488867983027</v>
      </c>
      <c r="Y177" s="18">
        <v>3.9466363640000002</v>
      </c>
      <c r="Z177" s="18">
        <v>0.139792719714629</v>
      </c>
      <c r="AA177" s="18">
        <v>1.9526986792665699</v>
      </c>
      <c r="AB177" s="18">
        <v>4.6129178289513399</v>
      </c>
      <c r="AC177" s="18">
        <v>4.9646623645475696</v>
      </c>
      <c r="AD177" s="18">
        <v>5.9720614751838497</v>
      </c>
      <c r="AE177" s="18"/>
      <c r="AF177" s="19"/>
      <c r="AH177" s="27">
        <f>IF(VLOOKUP(C177,y_HC!$B$3:$G$581,6,0)&gt;$AH$1,1,0)</f>
        <v>0</v>
      </c>
      <c r="AI177">
        <f>VLOOKUP(C177,y_HC!$B$3:$G$581,6,0)</f>
        <v>-0.11913145551918977</v>
      </c>
      <c r="AL177" t="s">
        <v>173</v>
      </c>
      <c r="AM177">
        <v>16.75069907</v>
      </c>
      <c r="AN177">
        <v>3.9466363640000002</v>
      </c>
      <c r="AO177">
        <v>1.45586964</v>
      </c>
      <c r="AP177">
        <v>0.65522993799999996</v>
      </c>
      <c r="AQ177">
        <v>0.35048264099999998</v>
      </c>
    </row>
    <row r="178" spans="2:43">
      <c r="B178" t="str">
        <f>VLOOKUP(C178,eft_features_HC!$B$3:$C$2032,2,0)</f>
        <v>SPDR S&amp;P Emerging Asia Pacific ETF</v>
      </c>
      <c r="C178" t="s">
        <v>174</v>
      </c>
      <c r="D178" s="15">
        <f>VLOOKUP($C178,eft_features_HC!$B$3:$W$2032,X_y!D$1,0)</f>
        <v>1</v>
      </c>
      <c r="E178" s="16">
        <f>VLOOKUP($C178,eft_features_HC!$B$3:$W$2032,X_y!E$1,0)</f>
        <v>0.49</v>
      </c>
      <c r="F178" s="16">
        <f>VLOOKUP($C178,eft_features_HC!$B$3:$W$2032,X_y!F$1,0)</f>
        <v>422350000</v>
      </c>
      <c r="G178" s="16">
        <f>VLOOKUP($C178,eft_features_HC!$B$3:$W$2032,X_y!G$1,0)</f>
        <v>1</v>
      </c>
      <c r="H178" s="16">
        <f>VLOOKUP($C178,eft_features_HC!$B$3:$W$2032,X_y!H$1,0)</f>
        <v>1</v>
      </c>
      <c r="I178" s="16">
        <f>VLOOKUP($C178,eft_features_HC!$B$3:$W$2032,X_y!I$1,0)</f>
        <v>7</v>
      </c>
      <c r="J178" s="16">
        <f>VLOOKUP($C178,eft_features_HC!$B$3:$W$2032,X_y!J$1,0)</f>
        <v>1</v>
      </c>
      <c r="K178" s="16">
        <f>VLOOKUP($C178,eft_features_HC!$B$3:$W$2032,X_y!K$1,0)</f>
        <v>2</v>
      </c>
      <c r="L178" s="16">
        <f>VLOOKUP($C178,eft_features_HC!$B$3:$W$2032,X_y!L$1,0)</f>
        <v>1</v>
      </c>
      <c r="M178" s="16">
        <f>VLOOKUP($C178,eft_features_HC!$B$3:$W$2032,X_y!M$1,0)</f>
        <v>1</v>
      </c>
      <c r="N178" s="16">
        <f>VLOOKUP($C178,eft_features_HC!$B$3:$W$2032,X_y!N$1,0)</f>
        <v>1</v>
      </c>
      <c r="O178" s="16">
        <f>VLOOKUP($C178,eft_features_HC!$B$3:$W$2032,X_y!O$1,0)</f>
        <v>1</v>
      </c>
      <c r="P178" s="16">
        <f>VLOOKUP($C178,eft_features_HC!$B$3:$W$2032,X_y!P$1,0)</f>
        <v>2</v>
      </c>
      <c r="Q178" s="16">
        <f>VLOOKUP($C178,eft_features_HC!$B$3:$W$2032,X_y!Q$1,0)</f>
        <v>1</v>
      </c>
      <c r="R178" s="16">
        <f>VLOOKUP($C178,eft_features_HC!$B$3:$W$2032,X_y!R$1,0)</f>
        <v>1</v>
      </c>
      <c r="S178" s="17">
        <f>VLOOKUP($C178,ret_features_HC_transpose!$B$3:$W$2032,X_y!S$1,0)</f>
        <v>-4.4512273943616565E-2</v>
      </c>
      <c r="T178" s="17">
        <f>VLOOKUP($C178,ret_features_HC_transpose!$B$3:$W$2032,X_y!T$1,0)</f>
        <v>-3.4815006449559704E-2</v>
      </c>
      <c r="U178" s="17">
        <f>VLOOKUP($C178,ret_features_HC_transpose!$B$3:$W$2032,X_y!U$1,0)</f>
        <v>5.9063995445511885E-2</v>
      </c>
      <c r="V178" s="17">
        <f>VLOOKUP($C178,ret_features_HC_transpose!$B$3:$W$2032,X_y!V$1,0)</f>
        <v>-4.7299013874382734E-2</v>
      </c>
      <c r="W178" s="17">
        <f>VLOOKUP($C178,ret_features_HC_transpose!$B$3:$W$2032,X_y!W$1,0)</f>
        <v>0.11917175238816236</v>
      </c>
      <c r="X178" s="17">
        <f>VLOOKUP($C178,ret_features_HC_transpose!$B$3:$W$2032,X_y!X$1,0)</f>
        <v>-0.11351032701244457</v>
      </c>
      <c r="Y178" s="18">
        <v>4.3335977559999996</v>
      </c>
      <c r="Z178" s="18">
        <v>0.14075003488933799</v>
      </c>
      <c r="AA178" s="18">
        <v>0.65197032881615202</v>
      </c>
      <c r="AB178" s="18">
        <v>1.00326741215952</v>
      </c>
      <c r="AC178" s="18">
        <v>2.83779092436846</v>
      </c>
      <c r="AD178" s="18">
        <v>4.6685323202822504</v>
      </c>
      <c r="AE178" s="18"/>
      <c r="AF178" s="19"/>
      <c r="AH178" s="27">
        <f>IF(VLOOKUP(C178,y_HC!$B$3:$G$581,6,0)&gt;$AH$1,1,0)</f>
        <v>0</v>
      </c>
      <c r="AI178">
        <f>VLOOKUP(C178,y_HC!$B$3:$G$581,6,0)</f>
        <v>3.3541860331162743E-2</v>
      </c>
      <c r="AL178" t="s">
        <v>174</v>
      </c>
      <c r="AM178">
        <v>8.5028838009999994</v>
      </c>
      <c r="AN178">
        <v>4.3335977559999996</v>
      </c>
      <c r="AO178">
        <v>2.9428545960000001</v>
      </c>
      <c r="AP178">
        <v>2.0928179949999999</v>
      </c>
      <c r="AQ178">
        <v>1.0509374490000001</v>
      </c>
    </row>
    <row r="179" spans="2:43">
      <c r="B179" t="e">
        <f>VLOOKUP(C179,eft_features_HC!$B$3:$C$2032,2,0)</f>
        <v>#N/A</v>
      </c>
      <c r="C179" t="s">
        <v>175</v>
      </c>
      <c r="D179" s="15" t="e">
        <f>VLOOKUP($C179,eft_features_HC!$B$3:$W$2032,X_y!D$1,0)</f>
        <v>#N/A</v>
      </c>
      <c r="E179" s="16" t="e">
        <f>VLOOKUP($C179,eft_features_HC!$B$3:$W$2032,X_y!E$1,0)</f>
        <v>#N/A</v>
      </c>
      <c r="F179" s="16" t="e">
        <f>VLOOKUP($C179,eft_features_HC!$B$3:$W$2032,X_y!F$1,0)</f>
        <v>#N/A</v>
      </c>
      <c r="G179" s="16" t="e">
        <f>VLOOKUP($C179,eft_features_HC!$B$3:$W$2032,X_y!G$1,0)</f>
        <v>#N/A</v>
      </c>
      <c r="H179" s="16" t="e">
        <f>VLOOKUP($C179,eft_features_HC!$B$3:$W$2032,X_y!H$1,0)</f>
        <v>#N/A</v>
      </c>
      <c r="I179" s="16" t="e">
        <f>VLOOKUP($C179,eft_features_HC!$B$3:$W$2032,X_y!I$1,0)</f>
        <v>#N/A</v>
      </c>
      <c r="J179" s="16" t="e">
        <f>VLOOKUP($C179,eft_features_HC!$B$3:$W$2032,X_y!J$1,0)</f>
        <v>#N/A</v>
      </c>
      <c r="K179" s="16" t="e">
        <f>VLOOKUP($C179,eft_features_HC!$B$3:$W$2032,X_y!K$1,0)</f>
        <v>#N/A</v>
      </c>
      <c r="L179" s="16" t="e">
        <f>VLOOKUP($C179,eft_features_HC!$B$3:$W$2032,X_y!L$1,0)</f>
        <v>#N/A</v>
      </c>
      <c r="M179" s="16" t="e">
        <f>VLOOKUP($C179,eft_features_HC!$B$3:$W$2032,X_y!M$1,0)</f>
        <v>#N/A</v>
      </c>
      <c r="N179" s="16" t="e">
        <f>VLOOKUP($C179,eft_features_HC!$B$3:$W$2032,X_y!N$1,0)</f>
        <v>#N/A</v>
      </c>
      <c r="O179" s="16" t="e">
        <f>VLOOKUP($C179,eft_features_HC!$B$3:$W$2032,X_y!O$1,0)</f>
        <v>#N/A</v>
      </c>
      <c r="P179" s="16" t="e">
        <f>VLOOKUP($C179,eft_features_HC!$B$3:$W$2032,X_y!P$1,0)</f>
        <v>#N/A</v>
      </c>
      <c r="Q179" s="16" t="e">
        <f>VLOOKUP($C179,eft_features_HC!$B$3:$W$2032,X_y!Q$1,0)</f>
        <v>#N/A</v>
      </c>
      <c r="R179" s="16" t="e">
        <f>VLOOKUP($C179,eft_features_HC!$B$3:$W$2032,X_y!R$1,0)</f>
        <v>#N/A</v>
      </c>
      <c r="S179" s="17">
        <f>VLOOKUP($C179,ret_features_HC_transpose!$B$3:$W$2032,X_y!S$1,0)</f>
        <v>-2.7287319149938205E-2</v>
      </c>
      <c r="T179" s="17">
        <f>VLOOKUP($C179,ret_features_HC_transpose!$B$3:$W$2032,X_y!T$1,0)</f>
        <v>-6.8408915258940328E-2</v>
      </c>
      <c r="U179" s="17">
        <f>VLOOKUP($C179,ret_features_HC_transpose!$B$3:$W$2032,X_y!U$1,0)</f>
        <v>3.2350388467716096E-2</v>
      </c>
      <c r="V179" s="17">
        <f>VLOOKUP($C179,ret_features_HC_transpose!$B$3:$W$2032,X_y!V$1,0)</f>
        <v>-0.2028413546815766</v>
      </c>
      <c r="W179" s="17">
        <f>VLOOKUP($C179,ret_features_HC_transpose!$B$3:$W$2032,X_y!W$1,0)</f>
        <v>-0.13883756806507896</v>
      </c>
      <c r="X179" s="17">
        <f>VLOOKUP($C179,ret_features_HC_transpose!$B$3:$W$2032,X_y!X$1,0)</f>
        <v>-0.32471584251881769</v>
      </c>
      <c r="Y179" s="18">
        <v>4.8017106739999997</v>
      </c>
      <c r="Z179" s="18">
        <v>0.423002170751062</v>
      </c>
      <c r="AA179" s="18">
        <v>0.28155083056665398</v>
      </c>
      <c r="AB179" s="18">
        <v>1.07114268997756</v>
      </c>
      <c r="AC179" s="18">
        <v>1.4803199616313401</v>
      </c>
      <c r="AD179" s="18">
        <v>3.31987686982818</v>
      </c>
      <c r="AE179" s="18"/>
      <c r="AF179" s="19"/>
      <c r="AH179" s="27">
        <f>IF(VLOOKUP(C179,y_HC!$B$3:$G$581,6,0)&gt;$AH$1,1,0)</f>
        <v>0</v>
      </c>
      <c r="AI179">
        <f>VLOOKUP(C179,y_HC!$B$3:$G$581,6,0)</f>
        <v>3.6654288465393092E-2</v>
      </c>
      <c r="AL179" t="s">
        <v>175</v>
      </c>
      <c r="AM179">
        <v>10.42925776</v>
      </c>
      <c r="AN179">
        <v>4.8017106739999997</v>
      </c>
      <c r="AO179">
        <v>2.2157685549999999</v>
      </c>
      <c r="AP179">
        <v>1.7090641769999999</v>
      </c>
      <c r="AQ179">
        <v>0.70691168999999998</v>
      </c>
    </row>
    <row r="180" spans="2:43">
      <c r="B180" t="str">
        <f>VLOOKUP(C180,eft_features_HC!$B$3:$C$2032,2,0)</f>
        <v>SPDR S&amp;P Emerging Markets ETF</v>
      </c>
      <c r="C180" t="s">
        <v>176</v>
      </c>
      <c r="D180" s="15">
        <f>VLOOKUP($C180,eft_features_HC!$B$3:$W$2032,X_y!D$1,0)</f>
        <v>1</v>
      </c>
      <c r="E180" s="16">
        <f>VLOOKUP($C180,eft_features_HC!$B$3:$W$2032,X_y!E$1,0)</f>
        <v>0.59</v>
      </c>
      <c r="F180" s="16">
        <f>VLOOKUP($C180,eft_features_HC!$B$3:$W$2032,X_y!F$1,0)</f>
        <v>575130000</v>
      </c>
      <c r="G180" s="16">
        <f>VLOOKUP($C180,eft_features_HC!$B$3:$W$2032,X_y!G$1,0)</f>
        <v>1</v>
      </c>
      <c r="H180" s="16">
        <f>VLOOKUP($C180,eft_features_HC!$B$3:$W$2032,X_y!H$1,0)</f>
        <v>1</v>
      </c>
      <c r="I180" s="16">
        <f>VLOOKUP($C180,eft_features_HC!$B$3:$W$2032,X_y!I$1,0)</f>
        <v>3</v>
      </c>
      <c r="J180" s="16">
        <f>VLOOKUP($C180,eft_features_HC!$B$3:$W$2032,X_y!J$1,0)</f>
        <v>1</v>
      </c>
      <c r="K180" s="16">
        <f>VLOOKUP($C180,eft_features_HC!$B$3:$W$2032,X_y!K$1,0)</f>
        <v>2</v>
      </c>
      <c r="L180" s="16">
        <f>VLOOKUP($C180,eft_features_HC!$B$3:$W$2032,X_y!L$1,0)</f>
        <v>1</v>
      </c>
      <c r="M180" s="16">
        <f>VLOOKUP($C180,eft_features_HC!$B$3:$W$2032,X_y!M$1,0)</f>
        <v>1</v>
      </c>
      <c r="N180" s="16">
        <f>VLOOKUP($C180,eft_features_HC!$B$3:$W$2032,X_y!N$1,0)</f>
        <v>1</v>
      </c>
      <c r="O180" s="16">
        <f>VLOOKUP($C180,eft_features_HC!$B$3:$W$2032,X_y!O$1,0)</f>
        <v>1</v>
      </c>
      <c r="P180" s="16">
        <f>VLOOKUP($C180,eft_features_HC!$B$3:$W$2032,X_y!P$1,0)</f>
        <v>2</v>
      </c>
      <c r="Q180" s="16">
        <f>VLOOKUP($C180,eft_features_HC!$B$3:$W$2032,X_y!Q$1,0)</f>
        <v>1</v>
      </c>
      <c r="R180" s="16">
        <f>VLOOKUP($C180,eft_features_HC!$B$3:$W$2032,X_y!R$1,0)</f>
        <v>1</v>
      </c>
      <c r="S180" s="17">
        <f>VLOOKUP($C180,ret_features_HC_transpose!$B$3:$W$2032,X_y!S$1,0)</f>
        <v>-3.4013606648021444E-2</v>
      </c>
      <c r="T180" s="17">
        <f>VLOOKUP($C180,ret_features_HC_transpose!$B$3:$W$2032,X_y!T$1,0)</f>
        <v>-3.9950829379991837E-2</v>
      </c>
      <c r="U180" s="17">
        <f>VLOOKUP($C180,ret_features_HC_transpose!$B$3:$W$2032,X_y!U$1,0)</f>
        <v>7.1514320551354649E-2</v>
      </c>
      <c r="V180" s="17">
        <f>VLOOKUP($C180,ret_features_HC_transpose!$B$3:$W$2032,X_y!V$1,0)</f>
        <v>-8.5881490450533837E-2</v>
      </c>
      <c r="W180" s="17">
        <f>VLOOKUP($C180,ret_features_HC_transpose!$B$3:$W$2032,X_y!W$1,0)</f>
        <v>5.6654831086954571E-2</v>
      </c>
      <c r="X180" s="17">
        <f>VLOOKUP($C180,ret_features_HC_transpose!$B$3:$W$2032,X_y!X$1,0)</f>
        <v>-0.15987629214659593</v>
      </c>
      <c r="Y180" s="18">
        <v>3.3955990869999999</v>
      </c>
      <c r="Z180" s="18">
        <v>0.20074364468320699</v>
      </c>
      <c r="AA180" s="18">
        <v>0.32517911743230299</v>
      </c>
      <c r="AB180" s="18">
        <v>0.66682091132825605</v>
      </c>
      <c r="AC180" s="18">
        <v>2.96721706443026</v>
      </c>
      <c r="AD180" s="18">
        <v>5.1607875260804796</v>
      </c>
      <c r="AE180" s="18"/>
      <c r="AF180" s="19"/>
      <c r="AH180" s="27">
        <f>IF(VLOOKUP(C180,y_HC!$B$3:$G$581,6,0)&gt;$AH$1,1,0)</f>
        <v>0</v>
      </c>
      <c r="AI180">
        <f>VLOOKUP(C180,y_HC!$B$3:$G$581,6,0)</f>
        <v>2.7568821701472568E-2</v>
      </c>
      <c r="AL180" t="s">
        <v>176</v>
      </c>
      <c r="AM180">
        <v>8.3639320809999997</v>
      </c>
      <c r="AN180">
        <v>3.3955990869999999</v>
      </c>
      <c r="AO180">
        <v>3.0545420430000001</v>
      </c>
      <c r="AP180">
        <v>2.0106053570000002</v>
      </c>
      <c r="AQ180">
        <v>1.471685543</v>
      </c>
    </row>
    <row r="181" spans="2:43">
      <c r="B181" t="str">
        <f>VLOOKUP(C181,eft_features_HC!$B$3:$C$2032,2,0)</f>
        <v>IQ Global Resources ETF</v>
      </c>
      <c r="C181" t="s">
        <v>177</v>
      </c>
      <c r="D181" s="15">
        <f>VLOOKUP($C181,eft_features_HC!$B$3:$W$2032,X_y!D$1,0)</f>
        <v>27</v>
      </c>
      <c r="E181" s="16">
        <f>VLOOKUP($C181,eft_features_HC!$B$3:$W$2032,X_y!E$1,0)</f>
        <v>0.77</v>
      </c>
      <c r="F181" s="16">
        <f>VLOOKUP($C181,eft_features_HC!$B$3:$W$2032,X_y!F$1,0)</f>
        <v>190740000</v>
      </c>
      <c r="G181" s="16">
        <f>VLOOKUP($C181,eft_features_HC!$B$3:$W$2032,X_y!G$1,0)</f>
        <v>1</v>
      </c>
      <c r="H181" s="16">
        <f>VLOOKUP($C181,eft_features_HC!$B$3:$W$2032,X_y!H$1,0)</f>
        <v>13</v>
      </c>
      <c r="I181" s="16">
        <f>VLOOKUP($C181,eft_features_HC!$B$3:$W$2032,X_y!I$1,0)</f>
        <v>4</v>
      </c>
      <c r="J181" s="16">
        <f>VLOOKUP($C181,eft_features_HC!$B$3:$W$2032,X_y!J$1,0)</f>
        <v>5</v>
      </c>
      <c r="K181" s="16">
        <f>VLOOKUP($C181,eft_features_HC!$B$3:$W$2032,X_y!K$1,0)</f>
        <v>26</v>
      </c>
      <c r="L181" s="16">
        <f>VLOOKUP($C181,eft_features_HC!$B$3:$W$2032,X_y!L$1,0)</f>
        <v>15</v>
      </c>
      <c r="M181" s="16">
        <f>VLOOKUP($C181,eft_features_HC!$B$3:$W$2032,X_y!M$1,0)</f>
        <v>1</v>
      </c>
      <c r="N181" s="16">
        <f>VLOOKUP($C181,eft_features_HC!$B$3:$W$2032,X_y!N$1,0)</f>
        <v>1</v>
      </c>
      <c r="O181" s="16">
        <f>VLOOKUP($C181,eft_features_HC!$B$3:$W$2032,X_y!O$1,0)</f>
        <v>1</v>
      </c>
      <c r="P181" s="16">
        <f>VLOOKUP($C181,eft_features_HC!$B$3:$W$2032,X_y!P$1,0)</f>
        <v>2</v>
      </c>
      <c r="Q181" s="16">
        <f>VLOOKUP($C181,eft_features_HC!$B$3:$W$2032,X_y!Q$1,0)</f>
        <v>4</v>
      </c>
      <c r="R181" s="16">
        <f>VLOOKUP($C181,eft_features_HC!$B$3:$W$2032,X_y!R$1,0)</f>
        <v>1</v>
      </c>
      <c r="S181" s="17">
        <f>VLOOKUP($C181,ret_features_HC_transpose!$B$3:$W$2032,X_y!S$1,0)</f>
        <v>1.4904188363437543E-2</v>
      </c>
      <c r="T181" s="17">
        <f>VLOOKUP($C181,ret_features_HC_transpose!$B$3:$W$2032,X_y!T$1,0)</f>
        <v>1.060427901725558E-2</v>
      </c>
      <c r="U181" s="17">
        <f>VLOOKUP($C181,ret_features_HC_transpose!$B$3:$W$2032,X_y!U$1,0)</f>
        <v>0.11806098733886516</v>
      </c>
      <c r="V181" s="17">
        <f>VLOOKUP($C181,ret_features_HC_transpose!$B$3:$W$2032,X_y!V$1,0)</f>
        <v>-6.0107132846134337E-2</v>
      </c>
      <c r="W181" s="17">
        <f>VLOOKUP($C181,ret_features_HC_transpose!$B$3:$W$2032,X_y!W$1,0)</f>
        <v>6.9978700360984192E-4</v>
      </c>
      <c r="X181" s="17">
        <f>VLOOKUP($C181,ret_features_HC_transpose!$B$3:$W$2032,X_y!X$1,0)</f>
        <v>-0.10136366553960996</v>
      </c>
      <c r="Y181" s="18">
        <v>3.2583422990000002</v>
      </c>
      <c r="Z181" s="18">
        <v>8.0449656110301804E-2</v>
      </c>
      <c r="AA181" s="18">
        <v>0.293780499812824</v>
      </c>
      <c r="AB181" s="18">
        <v>0.28862216263366702</v>
      </c>
      <c r="AC181" s="18">
        <v>2.6532332604931401</v>
      </c>
      <c r="AD181" s="18">
        <v>3.5888076898493799</v>
      </c>
      <c r="AE181" s="18"/>
      <c r="AF181" s="19"/>
      <c r="AH181" s="27">
        <f>IF(VLOOKUP(C181,y_HC!$B$3:$G$581,6,0)&gt;$AH$1,1,0)</f>
        <v>0</v>
      </c>
      <c r="AI181">
        <f>VLOOKUP(C181,y_HC!$B$3:$G$581,6,0)</f>
        <v>2.2521854148355502E-2</v>
      </c>
      <c r="AL181" t="s">
        <v>177</v>
      </c>
      <c r="AM181">
        <v>7.6036011820000002</v>
      </c>
      <c r="AN181">
        <v>3.2583422990000002</v>
      </c>
      <c r="AO181">
        <v>1.8548222029999999</v>
      </c>
      <c r="AP181">
        <v>1.266815797</v>
      </c>
      <c r="AQ181">
        <v>0.57681064699999995</v>
      </c>
    </row>
    <row r="182" spans="2:43">
      <c r="B182" t="str">
        <f>VLOOKUP(C182,eft_features_HC!$B$3:$C$2032,2,0)</f>
        <v>Cohen &amp; Steers Global Realty Majors ETF</v>
      </c>
      <c r="C182" t="s">
        <v>178</v>
      </c>
      <c r="D182" s="15">
        <f>VLOOKUP($C182,eft_features_HC!$B$3:$W$2032,X_y!D$1,0)</f>
        <v>7</v>
      </c>
      <c r="E182" s="16">
        <f>VLOOKUP($C182,eft_features_HC!$B$3:$W$2032,X_y!E$1,0)</f>
        <v>0.54999999999999993</v>
      </c>
      <c r="F182" s="16">
        <f>VLOOKUP($C182,eft_features_HC!$B$3:$W$2032,X_y!F$1,0)</f>
        <v>68380000</v>
      </c>
      <c r="G182" s="16">
        <f>VLOOKUP($C182,eft_features_HC!$B$3:$W$2032,X_y!G$1,0)</f>
        <v>1</v>
      </c>
      <c r="H182" s="16">
        <f>VLOOKUP($C182,eft_features_HC!$B$3:$W$2032,X_y!H$1,0)</f>
        <v>12</v>
      </c>
      <c r="I182" s="16">
        <f>VLOOKUP($C182,eft_features_HC!$B$3:$W$2032,X_y!I$1,0)</f>
        <v>4</v>
      </c>
      <c r="J182" s="16">
        <f>VLOOKUP($C182,eft_features_HC!$B$3:$W$2032,X_y!J$1,0)</f>
        <v>5</v>
      </c>
      <c r="K182" s="16">
        <f>VLOOKUP($C182,eft_features_HC!$B$3:$W$2032,X_y!K$1,0)</f>
        <v>7</v>
      </c>
      <c r="L182" s="16">
        <f>VLOOKUP($C182,eft_features_HC!$B$3:$W$2032,X_y!L$1,0)</f>
        <v>1</v>
      </c>
      <c r="M182" s="16">
        <f>VLOOKUP($C182,eft_features_HC!$B$3:$W$2032,X_y!M$1,0)</f>
        <v>1</v>
      </c>
      <c r="N182" s="16">
        <f>VLOOKUP($C182,eft_features_HC!$B$3:$W$2032,X_y!N$1,0)</f>
        <v>1</v>
      </c>
      <c r="O182" s="16">
        <f>VLOOKUP($C182,eft_features_HC!$B$3:$W$2032,X_y!O$1,0)</f>
        <v>1</v>
      </c>
      <c r="P182" s="16">
        <f>VLOOKUP($C182,eft_features_HC!$B$3:$W$2032,X_y!P$1,0)</f>
        <v>1</v>
      </c>
      <c r="Q182" s="16">
        <f>VLOOKUP($C182,eft_features_HC!$B$3:$W$2032,X_y!Q$1,0)</f>
        <v>1</v>
      </c>
      <c r="R182" s="16">
        <f>VLOOKUP($C182,eft_features_HC!$B$3:$W$2032,X_y!R$1,0)</f>
        <v>1</v>
      </c>
      <c r="S182" s="17">
        <f>VLOOKUP($C182,ret_features_HC_transpose!$B$3:$W$2032,X_y!S$1,0)</f>
        <v>-1.0210323634006757E-3</v>
      </c>
      <c r="T182" s="17">
        <f>VLOOKUP($C182,ret_features_HC_transpose!$B$3:$W$2032,X_y!T$1,0)</f>
        <v>-1.6436289799130033E-2</v>
      </c>
      <c r="U182" s="17">
        <f>VLOOKUP($C182,ret_features_HC_transpose!$B$3:$W$2032,X_y!U$1,0)</f>
        <v>-1.4206546689580768E-2</v>
      </c>
      <c r="V182" s="17">
        <f>VLOOKUP($C182,ret_features_HC_transpose!$B$3:$W$2032,X_y!V$1,0)</f>
        <v>-1.7670677352226383E-2</v>
      </c>
      <c r="W182" s="17">
        <f>VLOOKUP($C182,ret_features_HC_transpose!$B$3:$W$2032,X_y!W$1,0)</f>
        <v>0.20396234962866422</v>
      </c>
      <c r="X182" s="17">
        <f>VLOOKUP($C182,ret_features_HC_transpose!$B$3:$W$2032,X_y!X$1,0)</f>
        <v>9.1355293326243148E-2</v>
      </c>
      <c r="Y182" s="18">
        <v>4.3242213469999999</v>
      </c>
      <c r="Z182" s="18">
        <v>0.525143123671582</v>
      </c>
      <c r="AA182" s="18">
        <v>0.27534245686132303</v>
      </c>
      <c r="AB182" s="18">
        <v>1.72002726471182</v>
      </c>
      <c r="AC182" s="18">
        <v>1.45410448513447</v>
      </c>
      <c r="AD182" s="18">
        <v>1.6368958884961899</v>
      </c>
      <c r="AE182" s="18"/>
      <c r="AF182" s="19"/>
      <c r="AH182" s="27">
        <f>IF(VLOOKUP(C182,y_HC!$B$3:$G$581,6,0)&gt;$AH$1,1,0)</f>
        <v>1</v>
      </c>
      <c r="AI182">
        <f>VLOOKUP(C182,y_HC!$B$3:$G$581,6,0)</f>
        <v>4.0269190142848021E-2</v>
      </c>
      <c r="AL182" t="s">
        <v>178</v>
      </c>
      <c r="AM182">
        <v>11.12875515</v>
      </c>
      <c r="AN182">
        <v>4.3242213469999999</v>
      </c>
      <c r="AO182">
        <v>2.2729536719999999</v>
      </c>
      <c r="AP182">
        <v>0.98236330599999999</v>
      </c>
      <c r="AQ182">
        <v>0.48078647000000002</v>
      </c>
    </row>
    <row r="183" spans="2:43">
      <c r="B183" t="str">
        <f>VLOOKUP(C183,eft_features_HC!$B$3:$C$2032,2,0)</f>
        <v>First Trust Nasdaq Clean Edge Smart GRID Infrastructure Index</v>
      </c>
      <c r="C183" t="s">
        <v>179</v>
      </c>
      <c r="D183" s="15">
        <f>VLOOKUP($C183,eft_features_HC!$B$3:$W$2032,X_y!D$1,0)</f>
        <v>12</v>
      </c>
      <c r="E183" s="16">
        <f>VLOOKUP($C183,eft_features_HC!$B$3:$W$2032,X_y!E$1,0)</f>
        <v>0.70000000000000007</v>
      </c>
      <c r="F183" s="16">
        <f>VLOOKUP($C183,eft_features_HC!$B$3:$W$2032,X_y!F$1,0)</f>
        <v>23810000</v>
      </c>
      <c r="G183" s="16">
        <f>VLOOKUP($C183,eft_features_HC!$B$3:$W$2032,X_y!G$1,0)</f>
        <v>1</v>
      </c>
      <c r="H183" s="16">
        <f>VLOOKUP($C183,eft_features_HC!$B$3:$W$2032,X_y!H$1,0)</f>
        <v>8</v>
      </c>
      <c r="I183" s="16">
        <f>VLOOKUP($C183,eft_features_HC!$B$3:$W$2032,X_y!I$1,0)</f>
        <v>4</v>
      </c>
      <c r="J183" s="16">
        <f>VLOOKUP($C183,eft_features_HC!$B$3:$W$2032,X_y!J$1,0)</f>
        <v>5</v>
      </c>
      <c r="K183" s="16">
        <f>VLOOKUP($C183,eft_features_HC!$B$3:$W$2032,X_y!K$1,0)</f>
        <v>26</v>
      </c>
      <c r="L183" s="16">
        <f>VLOOKUP($C183,eft_features_HC!$B$3:$W$2032,X_y!L$1,0)</f>
        <v>21</v>
      </c>
      <c r="M183" s="16">
        <f>VLOOKUP($C183,eft_features_HC!$B$3:$W$2032,X_y!M$1,0)</f>
        <v>1</v>
      </c>
      <c r="N183" s="16">
        <f>VLOOKUP($C183,eft_features_HC!$B$3:$W$2032,X_y!N$1,0)</f>
        <v>1</v>
      </c>
      <c r="O183" s="16">
        <f>VLOOKUP($C183,eft_features_HC!$B$3:$W$2032,X_y!O$1,0)</f>
        <v>1</v>
      </c>
      <c r="P183" s="16">
        <f>VLOOKUP($C183,eft_features_HC!$B$3:$W$2032,X_y!P$1,0)</f>
        <v>2</v>
      </c>
      <c r="Q183" s="16">
        <f>VLOOKUP($C183,eft_features_HC!$B$3:$W$2032,X_y!Q$1,0)</f>
        <v>2</v>
      </c>
      <c r="R183" s="16">
        <f>VLOOKUP($C183,eft_features_HC!$B$3:$W$2032,X_y!R$1,0)</f>
        <v>1</v>
      </c>
      <c r="S183" s="17">
        <f>VLOOKUP($C183,ret_features_HC_transpose!$B$3:$W$2032,X_y!S$1,0)</f>
        <v>1.7628660416927122E-2</v>
      </c>
      <c r="T183" s="17">
        <f>VLOOKUP($C183,ret_features_HC_transpose!$B$3:$W$2032,X_y!T$1,0)</f>
        <v>3.8023144308174661E-2</v>
      </c>
      <c r="U183" s="17">
        <f>VLOOKUP($C183,ret_features_HC_transpose!$B$3:$W$2032,X_y!U$1,0)</f>
        <v>0.12902208112287816</v>
      </c>
      <c r="V183" s="17">
        <f>VLOOKUP($C183,ret_features_HC_transpose!$B$3:$W$2032,X_y!V$1,0)</f>
        <v>0.17614196612684974</v>
      </c>
      <c r="W183" s="17">
        <f>VLOOKUP($C183,ret_features_HC_transpose!$B$3:$W$2032,X_y!W$1,0)</f>
        <v>0.43102758708829803</v>
      </c>
      <c r="X183" s="17">
        <f>VLOOKUP($C183,ret_features_HC_transpose!$B$3:$W$2032,X_y!X$1,0)</f>
        <v>0.12653446824345838</v>
      </c>
      <c r="Y183" s="18">
        <v>9.4724200560000007</v>
      </c>
      <c r="Z183" s="18">
        <v>0.28112477424047999</v>
      </c>
      <c r="AA183" s="18">
        <v>1.34003551774365</v>
      </c>
      <c r="AB183" s="18">
        <v>0.91046596736954</v>
      </c>
      <c r="AC183" s="18">
        <v>1.67224421048377</v>
      </c>
      <c r="AD183" s="18">
        <v>3.1936259155079698</v>
      </c>
      <c r="AE183" s="18"/>
      <c r="AF183" s="19"/>
      <c r="AH183" s="27">
        <f>IF(VLOOKUP(C183,y_HC!$B$3:$G$581,6,0)&gt;$AH$1,1,0)</f>
        <v>1</v>
      </c>
      <c r="AI183">
        <f>VLOOKUP(C183,y_HC!$B$3:$G$581,6,0)</f>
        <v>7.5003491315637605E-2</v>
      </c>
      <c r="AL183" t="s">
        <v>179</v>
      </c>
      <c r="AM183">
        <v>11.010411059999999</v>
      </c>
      <c r="AN183">
        <v>9.4724200560000007</v>
      </c>
      <c r="AO183">
        <v>2.6811247749999998</v>
      </c>
      <c r="AP183">
        <v>1.531136077</v>
      </c>
      <c r="AQ183">
        <v>0.68504173300000004</v>
      </c>
    </row>
    <row r="184" spans="2:43">
      <c r="B184" t="str">
        <f>VLOOKUP(C184,eft_features_HC!$B$3:$C$2032,2,0)</f>
        <v>iPath Global Carbon ETN</v>
      </c>
      <c r="C184" t="s">
        <v>180</v>
      </c>
      <c r="D184" s="15">
        <f>VLOOKUP($C184,eft_features_HC!$B$3:$W$2032,X_y!D$1,0)</f>
        <v>19</v>
      </c>
      <c r="E184" s="16">
        <f>VLOOKUP($C184,eft_features_HC!$B$3:$W$2032,X_y!E$1,0)</f>
        <v>0.75</v>
      </c>
      <c r="F184" s="16">
        <f>VLOOKUP($C184,eft_features_HC!$B$3:$W$2032,X_y!F$1,0)</f>
        <v>1320000</v>
      </c>
      <c r="G184" s="16">
        <f>VLOOKUP($C184,eft_features_HC!$B$3:$W$2032,X_y!G$1,0)</f>
        <v>3</v>
      </c>
      <c r="H184" s="16">
        <f>VLOOKUP($C184,eft_features_HC!$B$3:$W$2032,X_y!H$1,0)</f>
        <v>31</v>
      </c>
      <c r="I184" s="16">
        <f>VLOOKUP($C184,eft_features_HC!$B$3:$W$2032,X_y!I$1,0)</f>
        <v>4</v>
      </c>
      <c r="J184" s="16">
        <f>VLOOKUP($C184,eft_features_HC!$B$3:$W$2032,X_y!J$1,0)</f>
        <v>11</v>
      </c>
      <c r="K184" s="16">
        <f>VLOOKUP($C184,eft_features_HC!$B$3:$W$2032,X_y!K$1,0)</f>
        <v>75</v>
      </c>
      <c r="L184" s="16">
        <f>VLOOKUP($C184,eft_features_HC!$B$3:$W$2032,X_y!L$1,0)</f>
        <v>58</v>
      </c>
      <c r="M184" s="16">
        <f>VLOOKUP($C184,eft_features_HC!$B$3:$W$2032,X_y!M$1,0)</f>
        <v>1</v>
      </c>
      <c r="N184" s="16">
        <f>VLOOKUP($C184,eft_features_HC!$B$3:$W$2032,X_y!N$1,0)</f>
        <v>1</v>
      </c>
      <c r="O184" s="16">
        <f>VLOOKUP($C184,eft_features_HC!$B$3:$W$2032,X_y!O$1,0)</f>
        <v>2</v>
      </c>
      <c r="P184" s="16">
        <f>VLOOKUP($C184,eft_features_HC!$B$3:$W$2032,X_y!P$1,0)</f>
        <v>19</v>
      </c>
      <c r="Q184" s="16">
        <f>VLOOKUP($C184,eft_features_HC!$B$3:$W$2032,X_y!Q$1,0)</f>
        <v>18</v>
      </c>
      <c r="R184" s="16">
        <f>VLOOKUP($C184,eft_features_HC!$B$3:$W$2032,X_y!R$1,0)</f>
        <v>1</v>
      </c>
      <c r="S184" s="17">
        <f>VLOOKUP($C184,ret_features_HC_transpose!$B$3:$W$2032,X_y!S$1,0)</f>
        <v>-3.3505154943818005E-2</v>
      </c>
      <c r="T184" s="17">
        <f>VLOOKUP($C184,ret_features_HC_transpose!$B$3:$W$2032,X_y!T$1,0)</f>
        <v>-0.10899910833300952</v>
      </c>
      <c r="U184" s="17">
        <f>VLOOKUP($C184,ret_features_HC_transpose!$B$3:$W$2032,X_y!U$1,0)</f>
        <v>5.6338029019125102E-2</v>
      </c>
      <c r="V184" s="17">
        <f>VLOOKUP($C184,ret_features_HC_transpose!$B$3:$W$2032,X_y!V$1,0)</f>
        <v>-0.23273657166963346</v>
      </c>
      <c r="W184" s="17">
        <f>VLOOKUP($C184,ret_features_HC_transpose!$B$3:$W$2032,X_y!W$1,0)</f>
        <v>-0.42084941961413103</v>
      </c>
      <c r="X184" s="17">
        <f>VLOOKUP($C184,ret_features_HC_transpose!$B$3:$W$2032,X_y!X$1,0)</f>
        <v>-0.76507439232768371</v>
      </c>
      <c r="Y184" s="18">
        <v>3.6187345870000001</v>
      </c>
      <c r="Z184" s="18">
        <v>0.45212847902092301</v>
      </c>
      <c r="AA184" s="18">
        <v>2.4889910494152701</v>
      </c>
      <c r="AB184" s="18">
        <v>3.47816783885547</v>
      </c>
      <c r="AC184" s="18">
        <v>8.8024150379783599</v>
      </c>
      <c r="AD184" s="18">
        <v>5.6959014707896198</v>
      </c>
      <c r="AE184" s="18"/>
      <c r="AF184" s="19"/>
      <c r="AH184" s="27">
        <f>IF(VLOOKUP(C184,y_HC!$B$3:$G$581,6,0)&gt;$AH$1,1,0)</f>
        <v>1</v>
      </c>
      <c r="AI184">
        <f>VLOOKUP(C184,y_HC!$B$3:$G$581,6,0)</f>
        <v>6.9444445304541677E-2</v>
      </c>
      <c r="AL184" t="s">
        <v>180</v>
      </c>
      <c r="AM184">
        <v>27.422412390000002</v>
      </c>
      <c r="AN184">
        <v>3.6187345870000001</v>
      </c>
      <c r="AO184">
        <v>0.889689269</v>
      </c>
      <c r="AP184">
        <v>0.39282388899999998</v>
      </c>
      <c r="AQ184">
        <v>0.13354270100000001</v>
      </c>
    </row>
    <row r="185" spans="2:43">
      <c r="B185" t="str">
        <f>VLOOKUP(C185,eft_features_HC!$B$3:$C$2032,2,0)</f>
        <v>Elements MLCX Grains Index-Total Return ETN</v>
      </c>
      <c r="C185" t="s">
        <v>181</v>
      </c>
      <c r="D185" s="15">
        <f>VLOOKUP($C185,eft_features_HC!$B$3:$W$2032,X_y!D$1,0)</f>
        <v>43</v>
      </c>
      <c r="E185" s="16">
        <f>VLOOKUP($C185,eft_features_HC!$B$3:$W$2032,X_y!E$1,0)</f>
        <v>0.75</v>
      </c>
      <c r="F185" s="16">
        <f>VLOOKUP($C185,eft_features_HC!$B$3:$W$2032,X_y!F$1,0)</f>
        <v>4000000</v>
      </c>
      <c r="G185" s="16">
        <f>VLOOKUP($C185,eft_features_HC!$B$3:$W$2032,X_y!G$1,0)</f>
        <v>3</v>
      </c>
      <c r="H185" s="16">
        <f>VLOOKUP($C185,eft_features_HC!$B$3:$W$2032,X_y!H$1,0)</f>
        <v>31</v>
      </c>
      <c r="I185" s="16">
        <f>VLOOKUP($C185,eft_features_HC!$B$3:$W$2032,X_y!I$1,0)</f>
        <v>4</v>
      </c>
      <c r="J185" s="16">
        <f>VLOOKUP($C185,eft_features_HC!$B$3:$W$2032,X_y!J$1,0)</f>
        <v>16</v>
      </c>
      <c r="K185" s="16">
        <f>VLOOKUP($C185,eft_features_HC!$B$3:$W$2032,X_y!K$1,0)</f>
        <v>51</v>
      </c>
      <c r="L185" s="16">
        <f>VLOOKUP($C185,eft_features_HC!$B$3:$W$2032,X_y!L$1,0)</f>
        <v>58</v>
      </c>
      <c r="M185" s="16">
        <f>VLOOKUP($C185,eft_features_HC!$B$3:$W$2032,X_y!M$1,0)</f>
        <v>1</v>
      </c>
      <c r="N185" s="16">
        <f>VLOOKUP($C185,eft_features_HC!$B$3:$W$2032,X_y!N$1,0)</f>
        <v>1</v>
      </c>
      <c r="O185" s="16">
        <f>VLOOKUP($C185,eft_features_HC!$B$3:$W$2032,X_y!O$1,0)</f>
        <v>2</v>
      </c>
      <c r="P185" s="16">
        <f>VLOOKUP($C185,eft_features_HC!$B$3:$W$2032,X_y!P$1,0)</f>
        <v>1</v>
      </c>
      <c r="Q185" s="16">
        <f>VLOOKUP($C185,eft_features_HC!$B$3:$W$2032,X_y!Q$1,0)</f>
        <v>9</v>
      </c>
      <c r="R185" s="16">
        <f>VLOOKUP($C185,eft_features_HC!$B$3:$W$2032,X_y!R$1,0)</f>
        <v>1</v>
      </c>
      <c r="S185" s="17">
        <f>VLOOKUP($C185,ret_features_HC_transpose!$B$3:$W$2032,X_y!S$1,0)</f>
        <v>-4.1544850362458807E-2</v>
      </c>
      <c r="T185" s="17">
        <f>VLOOKUP($C185,ret_features_HC_transpose!$B$3:$W$2032,X_y!T$1,0)</f>
        <v>-7.4327792796812342E-2</v>
      </c>
      <c r="U185" s="17">
        <f>VLOOKUP($C185,ret_features_HC_transpose!$B$3:$W$2032,X_y!U$1,0)</f>
        <v>-9.8453123382401753E-2</v>
      </c>
      <c r="V185" s="17">
        <f>VLOOKUP($C185,ret_features_HC_transpose!$B$3:$W$2032,X_y!V$1,0)</f>
        <v>-0.17099137840665612</v>
      </c>
      <c r="W185" s="17">
        <f>VLOOKUP($C185,ret_features_HC_transpose!$B$3:$W$2032,X_y!W$1,0)</f>
        <v>-5.9511002794047085E-2</v>
      </c>
      <c r="X185" s="17">
        <f>VLOOKUP($C185,ret_features_HC_transpose!$B$3:$W$2032,X_y!X$1,0)</f>
        <v>-0.20960274030641113</v>
      </c>
      <c r="Y185" s="18">
        <v>7.2811854519999999</v>
      </c>
      <c r="Z185" s="18">
        <v>0</v>
      </c>
      <c r="AA185" s="18">
        <v>7.9992319878116502E-2</v>
      </c>
      <c r="AB185" s="18">
        <v>0.79004453451146495</v>
      </c>
      <c r="AC185" s="18">
        <v>1.0051307168910999</v>
      </c>
      <c r="AD185" s="18">
        <v>1.2490728773800399</v>
      </c>
      <c r="AE185" s="18"/>
      <c r="AF185" s="19"/>
      <c r="AH185" s="27">
        <f>IF(VLOOKUP(C185,y_HC!$B$3:$G$581,6,0)&gt;$AH$1,1,0)</f>
        <v>1</v>
      </c>
      <c r="AI185">
        <f>VLOOKUP(C185,y_HC!$B$3:$G$581,6,0)</f>
        <v>0.14532314463660251</v>
      </c>
      <c r="AL185" t="s">
        <v>181</v>
      </c>
      <c r="AM185">
        <v>15.252391579999999</v>
      </c>
      <c r="AN185">
        <v>7.2811854519999999</v>
      </c>
      <c r="AO185">
        <v>3.4503554539999999</v>
      </c>
      <c r="AP185">
        <v>1.8458253469999999</v>
      </c>
      <c r="AQ185">
        <v>1.2925481720000001</v>
      </c>
    </row>
    <row r="186" spans="2:43">
      <c r="B186" t="str">
        <f>VLOOKUP(C186,eft_features_HC!$B$3:$C$2032,2,0)</f>
        <v>GS Connect S&amp;P GSCI Enhanced Commodity TR Strategy ETN</v>
      </c>
      <c r="C186" t="s">
        <v>182</v>
      </c>
      <c r="D186" s="15">
        <f>VLOOKUP($C186,eft_features_HC!$B$3:$W$2032,X_y!D$1,0)</f>
        <v>16</v>
      </c>
      <c r="E186" s="16">
        <f>VLOOKUP($C186,eft_features_HC!$B$3:$W$2032,X_y!E$1,0)</f>
        <v>1.25</v>
      </c>
      <c r="F186" s="16">
        <f>VLOOKUP($C186,eft_features_HC!$B$3:$W$2032,X_y!F$1,0)</f>
        <v>114830000</v>
      </c>
      <c r="G186" s="16">
        <f>VLOOKUP($C186,eft_features_HC!$B$3:$W$2032,X_y!G$1,0)</f>
        <v>3</v>
      </c>
      <c r="H186" s="16">
        <f>VLOOKUP($C186,eft_features_HC!$B$3:$W$2032,X_y!H$1,0)</f>
        <v>16</v>
      </c>
      <c r="I186" s="16">
        <f>VLOOKUP($C186,eft_features_HC!$B$3:$W$2032,X_y!I$1,0)</f>
        <v>4</v>
      </c>
      <c r="J186" s="16">
        <f>VLOOKUP($C186,eft_features_HC!$B$3:$W$2032,X_y!J$1,0)</f>
        <v>2</v>
      </c>
      <c r="K186" s="16">
        <f>VLOOKUP($C186,eft_features_HC!$B$3:$W$2032,X_y!K$1,0)</f>
        <v>16</v>
      </c>
      <c r="L186" s="16">
        <f>VLOOKUP($C186,eft_features_HC!$B$3:$W$2032,X_y!L$1,0)</f>
        <v>20</v>
      </c>
      <c r="M186" s="16">
        <f>VLOOKUP($C186,eft_features_HC!$B$3:$W$2032,X_y!M$1,0)</f>
        <v>1</v>
      </c>
      <c r="N186" s="16">
        <f>VLOOKUP($C186,eft_features_HC!$B$3:$W$2032,X_y!N$1,0)</f>
        <v>1</v>
      </c>
      <c r="O186" s="16">
        <f>VLOOKUP($C186,eft_features_HC!$B$3:$W$2032,X_y!O$1,0)</f>
        <v>2</v>
      </c>
      <c r="P186" s="16">
        <f>VLOOKUP($C186,eft_features_HC!$B$3:$W$2032,X_y!P$1,0)</f>
        <v>19</v>
      </c>
      <c r="Q186" s="16">
        <f>VLOOKUP($C186,eft_features_HC!$B$3:$W$2032,X_y!Q$1,0)</f>
        <v>15</v>
      </c>
      <c r="R186" s="16">
        <f>VLOOKUP($C186,eft_features_HC!$B$3:$W$2032,X_y!R$1,0)</f>
        <v>1</v>
      </c>
      <c r="S186" s="17">
        <f>VLOOKUP($C186,ret_features_HC_transpose!$B$3:$W$2032,X_y!S$1,0)</f>
        <v>-3.1575174314873444E-2</v>
      </c>
      <c r="T186" s="17">
        <f>VLOOKUP($C186,ret_features_HC_transpose!$B$3:$W$2032,X_y!T$1,0)</f>
        <v>-4.1827667336257868E-2</v>
      </c>
      <c r="U186" s="17">
        <f>VLOOKUP($C186,ret_features_HC_transpose!$B$3:$W$2032,X_y!U$1,0)</f>
        <v>-7.0021895609778673E-3</v>
      </c>
      <c r="V186" s="17">
        <f>VLOOKUP($C186,ret_features_HC_transpose!$B$3:$W$2032,X_y!V$1,0)</f>
        <v>-5.3794829675229638E-2</v>
      </c>
      <c r="W186" s="17">
        <f>VLOOKUP($C186,ret_features_HC_transpose!$B$3:$W$2032,X_y!W$1,0)</f>
        <v>-9.0180043892263195E-2</v>
      </c>
      <c r="X186" s="17">
        <f>VLOOKUP($C186,ret_features_HC_transpose!$B$3:$W$2032,X_y!X$1,0)</f>
        <v>-7.0462929980988798E-2</v>
      </c>
      <c r="Y186" s="18">
        <v>4.835411594</v>
      </c>
      <c r="Z186" s="18">
        <v>0.145626488459799</v>
      </c>
      <c r="AA186" s="18">
        <v>0.98514752957555196</v>
      </c>
      <c r="AB186" s="18">
        <v>0.72350517783863499</v>
      </c>
      <c r="AC186" s="18">
        <v>2.26955472556152</v>
      </c>
      <c r="AD186" s="18">
        <v>4.0744548744376701</v>
      </c>
      <c r="AE186" s="18"/>
      <c r="AF186" s="19"/>
      <c r="AH186" s="27">
        <f>IF(VLOOKUP(C186,y_HC!$B$3:$G$581,6,0)&gt;$AH$1,1,0)</f>
        <v>1</v>
      </c>
      <c r="AI186">
        <f>VLOOKUP(C186,y_HC!$B$3:$G$581,6,0)</f>
        <v>6.8427169398135979E-2</v>
      </c>
      <c r="AL186" t="s">
        <v>182</v>
      </c>
      <c r="AM186">
        <v>11.36213804</v>
      </c>
      <c r="AN186">
        <v>4.835411594</v>
      </c>
      <c r="AO186">
        <v>2.495858669</v>
      </c>
      <c r="AP186">
        <v>1.4626137210000001</v>
      </c>
      <c r="AQ186">
        <v>0.71042780000000005</v>
      </c>
    </row>
    <row r="187" spans="2:43">
      <c r="B187" t="str">
        <f>VLOOKUP(C187,eft_features_HC!$B$3:$C$2032,2,0)</f>
        <v>iShares S&amp;P GSCI Commodity Indexed Trust</v>
      </c>
      <c r="C187" t="s">
        <v>183</v>
      </c>
      <c r="D187" s="15">
        <f>VLOOKUP($C187,eft_features_HC!$B$3:$W$2032,X_y!D$1,0)</f>
        <v>2</v>
      </c>
      <c r="E187" s="16">
        <f>VLOOKUP($C187,eft_features_HC!$B$3:$W$2032,X_y!E$1,0)</f>
        <v>0.8</v>
      </c>
      <c r="F187" s="16">
        <f>VLOOKUP($C187,eft_features_HC!$B$3:$W$2032,X_y!F$1,0)</f>
        <v>1210000000</v>
      </c>
      <c r="G187" s="16">
        <f>VLOOKUP($C187,eft_features_HC!$B$3:$W$2032,X_y!G$1,0)</f>
        <v>3</v>
      </c>
      <c r="H187" s="16">
        <f>VLOOKUP($C187,eft_features_HC!$B$3:$W$2032,X_y!H$1,0)</f>
        <v>1</v>
      </c>
      <c r="I187" s="16">
        <f>VLOOKUP($C187,eft_features_HC!$B$3:$W$2032,X_y!I$1,0)</f>
        <v>4</v>
      </c>
      <c r="J187" s="16">
        <f>VLOOKUP($C187,eft_features_HC!$B$3:$W$2032,X_y!J$1,0)</f>
        <v>2</v>
      </c>
      <c r="K187" s="16">
        <f>VLOOKUP($C187,eft_features_HC!$B$3:$W$2032,X_y!K$1,0)</f>
        <v>16</v>
      </c>
      <c r="L187" s="16">
        <f>VLOOKUP($C187,eft_features_HC!$B$3:$W$2032,X_y!L$1,0)</f>
        <v>19</v>
      </c>
      <c r="M187" s="16">
        <f>VLOOKUP($C187,eft_features_HC!$B$3:$W$2032,X_y!M$1,0)</f>
        <v>1</v>
      </c>
      <c r="N187" s="16">
        <f>VLOOKUP($C187,eft_features_HC!$B$3:$W$2032,X_y!N$1,0)</f>
        <v>1</v>
      </c>
      <c r="O187" s="16">
        <f>VLOOKUP($C187,eft_features_HC!$B$3:$W$2032,X_y!O$1,0)</f>
        <v>1</v>
      </c>
      <c r="P187" s="16">
        <f>VLOOKUP($C187,eft_features_HC!$B$3:$W$2032,X_y!P$1,0)</f>
        <v>19</v>
      </c>
      <c r="Q187" s="16">
        <f>VLOOKUP($C187,eft_features_HC!$B$3:$W$2032,X_y!Q$1,0)</f>
        <v>15</v>
      </c>
      <c r="R187" s="16">
        <f>VLOOKUP($C187,eft_features_HC!$B$3:$W$2032,X_y!R$1,0)</f>
        <v>1</v>
      </c>
      <c r="S187" s="17">
        <f>VLOOKUP($C187,ret_features_HC_transpose!$B$3:$W$2032,X_y!S$1,0)</f>
        <v>-3.0726257580432681E-2</v>
      </c>
      <c r="T187" s="17">
        <f>VLOOKUP($C187,ret_features_HC_transpose!$B$3:$W$2032,X_y!T$1,0)</f>
        <v>-3.611111137815648E-2</v>
      </c>
      <c r="U187" s="17">
        <f>VLOOKUP($C187,ret_features_HC_transpose!$B$3:$W$2032,X_y!U$1,0)</f>
        <v>-2.0081582601536696E-2</v>
      </c>
      <c r="V187" s="17">
        <f>VLOOKUP($C187,ret_features_HC_transpose!$B$3:$W$2032,X_y!V$1,0)</f>
        <v>-4.378444501198997E-2</v>
      </c>
      <c r="W187" s="17">
        <f>VLOOKUP($C187,ret_features_HC_transpose!$B$3:$W$2032,X_y!W$1,0)</f>
        <v>-8.0117817866938612E-2</v>
      </c>
      <c r="X187" s="17">
        <f>VLOOKUP($C187,ret_features_HC_transpose!$B$3:$W$2032,X_y!X$1,0)</f>
        <v>-8.4164221592262889E-2</v>
      </c>
      <c r="Y187" s="18">
        <v>4.5086414250000004</v>
      </c>
      <c r="Z187" s="18">
        <v>0.13830527110051999</v>
      </c>
      <c r="AA187" s="18">
        <v>0.96588363619719897</v>
      </c>
      <c r="AB187" s="18">
        <v>0.78309365475366599</v>
      </c>
      <c r="AC187" s="18">
        <v>2.3496865550805599</v>
      </c>
      <c r="AD187" s="18">
        <v>4.17272241945291</v>
      </c>
      <c r="AE187" s="18"/>
      <c r="AF187" s="19"/>
      <c r="AH187" s="27">
        <f>IF(VLOOKUP(C187,y_HC!$B$3:$G$581,6,0)&gt;$AH$1,1,0)</f>
        <v>1</v>
      </c>
      <c r="AI187">
        <f>VLOOKUP(C187,y_HC!$B$3:$G$581,6,0)</f>
        <v>6.5401856720224971E-2</v>
      </c>
      <c r="AL187" t="s">
        <v>183</v>
      </c>
      <c r="AM187">
        <v>9.5204695509999997</v>
      </c>
      <c r="AN187">
        <v>4.5086414250000004</v>
      </c>
      <c r="AO187">
        <v>2.468143532</v>
      </c>
      <c r="AP187">
        <v>1.544695642</v>
      </c>
      <c r="AQ187">
        <v>0.78986483299999999</v>
      </c>
    </row>
    <row r="188" spans="2:43">
      <c r="B188" t="str">
        <f>VLOOKUP(C188,eft_features_HC!$B$3:$C$2032,2,0)</f>
        <v>iPath S&amp;P GSCI Total Return Index ETN</v>
      </c>
      <c r="C188" t="s">
        <v>184</v>
      </c>
      <c r="D188" s="15">
        <f>VLOOKUP($C188,eft_features_HC!$B$3:$W$2032,X_y!D$1,0)</f>
        <v>19</v>
      </c>
      <c r="E188" s="16">
        <f>VLOOKUP($C188,eft_features_HC!$B$3:$W$2032,X_y!E$1,0)</f>
        <v>0.75</v>
      </c>
      <c r="F188" s="16">
        <f>VLOOKUP($C188,eft_features_HC!$B$3:$W$2032,X_y!F$1,0)</f>
        <v>21680000</v>
      </c>
      <c r="G188" s="16">
        <f>VLOOKUP($C188,eft_features_HC!$B$3:$W$2032,X_y!G$1,0)</f>
        <v>3</v>
      </c>
      <c r="H188" s="16">
        <f>VLOOKUP($C188,eft_features_HC!$B$3:$W$2032,X_y!H$1,0)</f>
        <v>1</v>
      </c>
      <c r="I188" s="16">
        <f>VLOOKUP($C188,eft_features_HC!$B$3:$W$2032,X_y!I$1,0)</f>
        <v>4</v>
      </c>
      <c r="J188" s="16">
        <f>VLOOKUP($C188,eft_features_HC!$B$3:$W$2032,X_y!J$1,0)</f>
        <v>2</v>
      </c>
      <c r="K188" s="16">
        <f>VLOOKUP($C188,eft_features_HC!$B$3:$W$2032,X_y!K$1,0)</f>
        <v>16</v>
      </c>
      <c r="L188" s="16">
        <f>VLOOKUP($C188,eft_features_HC!$B$3:$W$2032,X_y!L$1,0)</f>
        <v>19</v>
      </c>
      <c r="M188" s="16">
        <f>VLOOKUP($C188,eft_features_HC!$B$3:$W$2032,X_y!M$1,0)</f>
        <v>1</v>
      </c>
      <c r="N188" s="16">
        <f>VLOOKUP($C188,eft_features_HC!$B$3:$W$2032,X_y!N$1,0)</f>
        <v>1</v>
      </c>
      <c r="O188" s="16">
        <f>VLOOKUP($C188,eft_features_HC!$B$3:$W$2032,X_y!O$1,0)</f>
        <v>2</v>
      </c>
      <c r="P188" s="16">
        <f>VLOOKUP($C188,eft_features_HC!$B$3:$W$2032,X_y!P$1,0)</f>
        <v>19</v>
      </c>
      <c r="Q188" s="16">
        <f>VLOOKUP($C188,eft_features_HC!$B$3:$W$2032,X_y!Q$1,0)</f>
        <v>15</v>
      </c>
      <c r="R188" s="16">
        <f>VLOOKUP($C188,eft_features_HC!$B$3:$W$2032,X_y!R$1,0)</f>
        <v>1</v>
      </c>
      <c r="S188" s="17">
        <f>VLOOKUP($C188,ret_features_HC_transpose!$B$3:$W$2032,X_y!S$1,0)</f>
        <v>-2.8255528867679458E-2</v>
      </c>
      <c r="T188" s="17">
        <f>VLOOKUP($C188,ret_features_HC_transpose!$B$3:$W$2032,X_y!T$1,0)</f>
        <v>-4.0921491230568208E-2</v>
      </c>
      <c r="U188" s="17">
        <f>VLOOKUP($C188,ret_features_HC_transpose!$B$3:$W$2032,X_y!U$1,0)</f>
        <v>-2.3788219707184588E-2</v>
      </c>
      <c r="V188" s="17">
        <f>VLOOKUP($C188,ret_features_HC_transpose!$B$3:$W$2032,X_y!V$1,0)</f>
        <v>-4.956443402613242E-2</v>
      </c>
      <c r="W188" s="17">
        <f>VLOOKUP($C188,ret_features_HC_transpose!$B$3:$W$2032,X_y!W$1,0)</f>
        <v>-8.7658593183744471E-2</v>
      </c>
      <c r="X188" s="17">
        <f>VLOOKUP($C188,ret_features_HC_transpose!$B$3:$W$2032,X_y!X$1,0)</f>
        <v>-7.5664621194496795E-2</v>
      </c>
      <c r="Y188" s="18">
        <v>5.0052554880000004</v>
      </c>
      <c r="Z188" s="18">
        <v>0.14442595204617301</v>
      </c>
      <c r="AA188" s="18">
        <v>1.18262596911503</v>
      </c>
      <c r="AB188" s="18">
        <v>0.85312515014849599</v>
      </c>
      <c r="AC188" s="18">
        <v>2.29931213334822</v>
      </c>
      <c r="AD188" s="18">
        <v>4.2934896650280496</v>
      </c>
      <c r="AE188" s="18"/>
      <c r="AF188" s="19"/>
      <c r="AH188" s="27">
        <f>IF(VLOOKUP(C188,y_HC!$B$3:$G$581,6,0)&gt;$AH$1,1,0)</f>
        <v>1</v>
      </c>
      <c r="AI188">
        <f>VLOOKUP(C188,y_HC!$B$3:$G$581,6,0)</f>
        <v>6.9279393913040499E-2</v>
      </c>
      <c r="AL188" t="s">
        <v>184</v>
      </c>
      <c r="AM188">
        <v>10.60210163</v>
      </c>
      <c r="AN188">
        <v>5.0052554880000004</v>
      </c>
      <c r="AO188">
        <v>2.5248229040000001</v>
      </c>
      <c r="AP188">
        <v>1.564781575</v>
      </c>
      <c r="AQ188">
        <v>0.87097908700000004</v>
      </c>
    </row>
    <row r="189" spans="2:43">
      <c r="B189" t="str">
        <f>VLOOKUP(C189,eft_features_HC!$B$3:$C$2032,2,0)</f>
        <v>WisdomTree Middle East Dividend Fund</v>
      </c>
      <c r="C189" t="s">
        <v>185</v>
      </c>
      <c r="D189" s="15">
        <f>VLOOKUP($C189,eft_features_HC!$B$3:$W$2032,X_y!D$1,0)</f>
        <v>8</v>
      </c>
      <c r="E189" s="16">
        <f>VLOOKUP($C189,eft_features_HC!$B$3:$W$2032,X_y!E$1,0)</f>
        <v>0.88</v>
      </c>
      <c r="F189" s="16">
        <f>VLOOKUP($C189,eft_features_HC!$B$3:$W$2032,X_y!F$1,0)</f>
        <v>16239999.999999998</v>
      </c>
      <c r="G189" s="16">
        <f>VLOOKUP($C189,eft_features_HC!$B$3:$W$2032,X_y!G$1,0)</f>
        <v>1</v>
      </c>
      <c r="H189" s="16">
        <f>VLOOKUP($C189,eft_features_HC!$B$3:$W$2032,X_y!H$1,0)</f>
        <v>5</v>
      </c>
      <c r="I189" s="16">
        <f>VLOOKUP($C189,eft_features_HC!$B$3:$W$2032,X_y!I$1,0)</f>
        <v>10</v>
      </c>
      <c r="J189" s="16">
        <f>VLOOKUP($C189,eft_features_HC!$B$3:$W$2032,X_y!J$1,0)</f>
        <v>1</v>
      </c>
      <c r="K189" s="16">
        <f>VLOOKUP($C189,eft_features_HC!$B$3:$W$2032,X_y!K$1,0)</f>
        <v>2</v>
      </c>
      <c r="L189" s="16">
        <f>VLOOKUP($C189,eft_features_HC!$B$3:$W$2032,X_y!L$1,0)</f>
        <v>1</v>
      </c>
      <c r="M189" s="16">
        <f>VLOOKUP($C189,eft_features_HC!$B$3:$W$2032,X_y!M$1,0)</f>
        <v>1</v>
      </c>
      <c r="N189" s="16">
        <f>VLOOKUP($C189,eft_features_HC!$B$3:$W$2032,X_y!N$1,0)</f>
        <v>1</v>
      </c>
      <c r="O189" s="16">
        <f>VLOOKUP($C189,eft_features_HC!$B$3:$W$2032,X_y!O$1,0)</f>
        <v>1</v>
      </c>
      <c r="P189" s="16">
        <f>VLOOKUP($C189,eft_features_HC!$B$3:$W$2032,X_y!P$1,0)</f>
        <v>7</v>
      </c>
      <c r="Q189" s="16">
        <f>VLOOKUP($C189,eft_features_HC!$B$3:$W$2032,X_y!Q$1,0)</f>
        <v>7</v>
      </c>
      <c r="R189" s="16">
        <f>VLOOKUP($C189,eft_features_HC!$B$3:$W$2032,X_y!R$1,0)</f>
        <v>1</v>
      </c>
      <c r="S189" s="17">
        <f>VLOOKUP($C189,ret_features_HC_transpose!$B$3:$W$2032,X_y!S$1,0)</f>
        <v>4.2855151958199E-2</v>
      </c>
      <c r="T189" s="17">
        <f>VLOOKUP($C189,ret_features_HC_transpose!$B$3:$W$2032,X_y!T$1,0)</f>
        <v>0.12534819148823528</v>
      </c>
      <c r="U189" s="17">
        <f>VLOOKUP($C189,ret_features_HC_transpose!$B$3:$W$2032,X_y!U$1,0)</f>
        <v>0.16830538213996293</v>
      </c>
      <c r="V189" s="17">
        <f>VLOOKUP($C189,ret_features_HC_transpose!$B$3:$W$2032,X_y!V$1,0)</f>
        <v>0.33952255369012319</v>
      </c>
      <c r="W189" s="17">
        <f>VLOOKUP($C189,ret_features_HC_transpose!$B$3:$W$2032,X_y!W$1,0)</f>
        <v>0.38736264571231138</v>
      </c>
      <c r="X189" s="17">
        <f>VLOOKUP($C189,ret_features_HC_transpose!$B$3:$W$2032,X_y!X$1,0)</f>
        <v>0.18544602243601638</v>
      </c>
      <c r="Y189" s="18">
        <v>4.5219489800000003</v>
      </c>
      <c r="Z189" s="18">
        <v>0</v>
      </c>
      <c r="AA189" s="18">
        <v>2.2959125603206898E-3</v>
      </c>
      <c r="AB189" s="18">
        <v>1.12657657104661</v>
      </c>
      <c r="AC189" s="18">
        <v>0.87627819986893496</v>
      </c>
      <c r="AD189" s="18">
        <v>1.69647454298786</v>
      </c>
      <c r="AE189" s="18"/>
      <c r="AF189" s="19"/>
      <c r="AH189" s="27">
        <f>IF(VLOOKUP(C189,y_HC!$B$3:$G$581,6,0)&gt;$AH$1,1,0)</f>
        <v>1</v>
      </c>
      <c r="AI189">
        <f>VLOOKUP(C189,y_HC!$B$3:$G$581,6,0)</f>
        <v>0.16918317028518803</v>
      </c>
      <c r="AL189" t="s">
        <v>185</v>
      </c>
      <c r="AM189">
        <v>11.244544189999999</v>
      </c>
      <c r="AN189">
        <v>4.5219489800000003</v>
      </c>
      <c r="AO189">
        <v>1.842601959</v>
      </c>
      <c r="AP189">
        <v>0.36435320900000001</v>
      </c>
      <c r="AQ189">
        <v>0.16639361599999999</v>
      </c>
    </row>
    <row r="190" spans="2:43">
      <c r="B190" t="e">
        <f>VLOOKUP(C190,eft_features_HC!$B$3:$C$2032,2,0)</f>
        <v>#N/A</v>
      </c>
      <c r="C190" t="s">
        <v>186</v>
      </c>
      <c r="D190" s="15" t="e">
        <f>VLOOKUP($C190,eft_features_HC!$B$3:$W$2032,X_y!D$1,0)</f>
        <v>#N/A</v>
      </c>
      <c r="E190" s="16" t="e">
        <f>VLOOKUP($C190,eft_features_HC!$B$3:$W$2032,X_y!E$1,0)</f>
        <v>#N/A</v>
      </c>
      <c r="F190" s="16" t="e">
        <f>VLOOKUP($C190,eft_features_HC!$B$3:$W$2032,X_y!F$1,0)</f>
        <v>#N/A</v>
      </c>
      <c r="G190" s="16" t="e">
        <f>VLOOKUP($C190,eft_features_HC!$B$3:$W$2032,X_y!G$1,0)</f>
        <v>#N/A</v>
      </c>
      <c r="H190" s="16" t="e">
        <f>VLOOKUP($C190,eft_features_HC!$B$3:$W$2032,X_y!H$1,0)</f>
        <v>#N/A</v>
      </c>
      <c r="I190" s="16" t="e">
        <f>VLOOKUP($C190,eft_features_HC!$B$3:$W$2032,X_y!I$1,0)</f>
        <v>#N/A</v>
      </c>
      <c r="J190" s="16" t="e">
        <f>VLOOKUP($C190,eft_features_HC!$B$3:$W$2032,X_y!J$1,0)</f>
        <v>#N/A</v>
      </c>
      <c r="K190" s="16" t="e">
        <f>VLOOKUP($C190,eft_features_HC!$B$3:$W$2032,X_y!K$1,0)</f>
        <v>#N/A</v>
      </c>
      <c r="L190" s="16" t="e">
        <f>VLOOKUP($C190,eft_features_HC!$B$3:$W$2032,X_y!L$1,0)</f>
        <v>#N/A</v>
      </c>
      <c r="M190" s="16" t="e">
        <f>VLOOKUP($C190,eft_features_HC!$B$3:$W$2032,X_y!M$1,0)</f>
        <v>#N/A</v>
      </c>
      <c r="N190" s="16" t="e">
        <f>VLOOKUP($C190,eft_features_HC!$B$3:$W$2032,X_y!N$1,0)</f>
        <v>#N/A</v>
      </c>
      <c r="O190" s="16" t="e">
        <f>VLOOKUP($C190,eft_features_HC!$B$3:$W$2032,X_y!O$1,0)</f>
        <v>#N/A</v>
      </c>
      <c r="P190" s="16" t="e">
        <f>VLOOKUP($C190,eft_features_HC!$B$3:$W$2032,X_y!P$1,0)</f>
        <v>#N/A</v>
      </c>
      <c r="Q190" s="16" t="e">
        <f>VLOOKUP($C190,eft_features_HC!$B$3:$W$2032,X_y!Q$1,0)</f>
        <v>#N/A</v>
      </c>
      <c r="R190" s="16" t="e">
        <f>VLOOKUP($C190,eft_features_HC!$B$3:$W$2032,X_y!R$1,0)</f>
        <v>#N/A</v>
      </c>
      <c r="S190" s="17">
        <f>VLOOKUP($C190,ret_features_HC_transpose!$B$3:$W$2032,X_y!S$1,0)</f>
        <v>-3.473083727518822E-2</v>
      </c>
      <c r="T190" s="17">
        <f>VLOOKUP($C190,ret_features_HC_transpose!$B$3:$W$2032,X_y!T$1,0)</f>
        <v>-5.7412791557312048E-2</v>
      </c>
      <c r="U190" s="17">
        <f>VLOOKUP($C190,ret_features_HC_transpose!$B$3:$W$2032,X_y!U$1,0)</f>
        <v>6.602739711971517E-2</v>
      </c>
      <c r="V190" s="17">
        <f>VLOOKUP($C190,ret_features_HC_transpose!$B$3:$W$2032,X_y!V$1,0)</f>
        <v>-0.12325371911640615</v>
      </c>
      <c r="W190" s="17">
        <f>VLOOKUP($C190,ret_features_HC_transpose!$B$3:$W$2032,X_y!W$1,0)</f>
        <v>7.4861871615409026E-2</v>
      </c>
      <c r="X190" s="17">
        <f>VLOOKUP($C190,ret_features_HC_transpose!$B$3:$W$2032,X_y!X$1,0)</f>
        <v>-0.21468822185848069</v>
      </c>
      <c r="Y190" s="18">
        <v>4.1206284999999996</v>
      </c>
      <c r="Z190" s="18">
        <v>0</v>
      </c>
      <c r="AA190" s="18">
        <v>5.3605996795992199E-2</v>
      </c>
      <c r="AB190" s="18">
        <v>0.69543041279599205</v>
      </c>
      <c r="AC190" s="18">
        <v>3.3511242590396</v>
      </c>
      <c r="AD190" s="18">
        <v>7.9631032791426897</v>
      </c>
      <c r="AE190" s="18"/>
      <c r="AF190" s="19"/>
      <c r="AH190" s="27">
        <f>IF(VLOOKUP(C190,y_HC!$B$3:$G$581,6,0)&gt;$AH$1,1,0)</f>
        <v>0</v>
      </c>
      <c r="AI190">
        <f>VLOOKUP(C190,y_HC!$B$3:$G$581,6,0)</f>
        <v>-5.6798380153583572E-2</v>
      </c>
      <c r="AL190" t="s">
        <v>186</v>
      </c>
      <c r="AM190">
        <v>14.266284860000001</v>
      </c>
      <c r="AN190">
        <v>4.1206284999999996</v>
      </c>
      <c r="AO190">
        <v>2.4076074279999999</v>
      </c>
      <c r="AP190">
        <v>1.6996338989999999</v>
      </c>
      <c r="AQ190">
        <v>1.451729732</v>
      </c>
    </row>
    <row r="191" spans="2:43">
      <c r="B191" t="str">
        <f>VLOOKUP(C191,eft_features_HC!$B$3:$C$2032,2,0)</f>
        <v>iShares Intermediate Government/Credit Bond ETF</v>
      </c>
      <c r="C191" t="s">
        <v>187</v>
      </c>
      <c r="D191" s="15">
        <f>VLOOKUP($C191,eft_features_HC!$B$3:$W$2032,X_y!D$1,0)</f>
        <v>2</v>
      </c>
      <c r="E191" s="16">
        <f>VLOOKUP($C191,eft_features_HC!$B$3:$W$2032,X_y!E$1,0)</f>
        <v>0.2</v>
      </c>
      <c r="F191" s="16">
        <f>VLOOKUP($C191,eft_features_HC!$B$3:$W$2032,X_y!F$1,0)</f>
        <v>1980000000</v>
      </c>
      <c r="G191" s="16">
        <f>VLOOKUP($C191,eft_features_HC!$B$3:$W$2032,X_y!G$1,0)</f>
        <v>2</v>
      </c>
      <c r="H191" s="16">
        <f>VLOOKUP($C191,eft_features_HC!$B$3:$W$2032,X_y!H$1,0)</f>
        <v>1</v>
      </c>
      <c r="I191" s="16">
        <f>VLOOKUP($C191,eft_features_HC!$B$3:$W$2032,X_y!I$1,0)</f>
        <v>1</v>
      </c>
      <c r="J191" s="16">
        <f>VLOOKUP($C191,eft_features_HC!$B$3:$W$2032,X_y!J$1,0)</f>
        <v>7</v>
      </c>
      <c r="K191" s="16">
        <f>VLOOKUP($C191,eft_features_HC!$B$3:$W$2032,X_y!K$1,0)</f>
        <v>3</v>
      </c>
      <c r="L191" s="16">
        <f>VLOOKUP($C191,eft_features_HC!$B$3:$W$2032,X_y!L$1,0)</f>
        <v>7</v>
      </c>
      <c r="M191" s="16">
        <f>VLOOKUP($C191,eft_features_HC!$B$3:$W$2032,X_y!M$1,0)</f>
        <v>1</v>
      </c>
      <c r="N191" s="16">
        <f>VLOOKUP($C191,eft_features_HC!$B$3:$W$2032,X_y!N$1,0)</f>
        <v>1</v>
      </c>
      <c r="O191" s="16">
        <f>VLOOKUP($C191,eft_features_HC!$B$3:$W$2032,X_y!O$1,0)</f>
        <v>1</v>
      </c>
      <c r="P191" s="16">
        <f>VLOOKUP($C191,eft_features_HC!$B$3:$W$2032,X_y!P$1,0)</f>
        <v>4</v>
      </c>
      <c r="Q191" s="16">
        <f>VLOOKUP($C191,eft_features_HC!$B$3:$W$2032,X_y!Q$1,0)</f>
        <v>3</v>
      </c>
      <c r="R191" s="16">
        <f>VLOOKUP($C191,eft_features_HC!$B$3:$W$2032,X_y!R$1,0)</f>
        <v>1</v>
      </c>
      <c r="S191" s="17">
        <f>VLOOKUP($C191,ret_features_HC_transpose!$B$3:$W$2032,X_y!S$1,0)</f>
        <v>-4.6401759577617829E-3</v>
      </c>
      <c r="T191" s="17">
        <f>VLOOKUP($C191,ret_features_HC_transpose!$B$3:$W$2032,X_y!T$1,0)</f>
        <v>-3.733738413826293E-3</v>
      </c>
      <c r="U191" s="17">
        <f>VLOOKUP($C191,ret_features_HC_transpose!$B$3:$W$2032,X_y!U$1,0)</f>
        <v>4.5913531332320012E-3</v>
      </c>
      <c r="V191" s="17">
        <f>VLOOKUP($C191,ret_features_HC_transpose!$B$3:$W$2032,X_y!V$1,0)</f>
        <v>-2.4607697675686158E-2</v>
      </c>
      <c r="W191" s="17">
        <f>VLOOKUP($C191,ret_features_HC_transpose!$B$3:$W$2032,X_y!W$1,0)</f>
        <v>-1.4946868929970325E-2</v>
      </c>
      <c r="X191" s="17">
        <f>VLOOKUP($C191,ret_features_HC_transpose!$B$3:$W$2032,X_y!X$1,0)</f>
        <v>1.408973524551671E-2</v>
      </c>
      <c r="Y191" s="18">
        <v>0.78988914600000004</v>
      </c>
      <c r="Z191" s="18">
        <v>0</v>
      </c>
      <c r="AA191" s="18">
        <v>3.07466842758326E-2</v>
      </c>
      <c r="AB191" s="18">
        <v>0.32331952293170202</v>
      </c>
      <c r="AC191" s="18">
        <v>0.20566979837879601</v>
      </c>
      <c r="AD191" s="18">
        <v>0.29783759131723497</v>
      </c>
      <c r="AE191" s="18"/>
      <c r="AF191" s="19"/>
      <c r="AH191" s="27">
        <f>IF(VLOOKUP(C191,y_HC!$B$3:$G$581,6,0)&gt;$AH$1,1,0)</f>
        <v>0</v>
      </c>
      <c r="AI191">
        <f>VLOOKUP(C191,y_HC!$B$3:$G$581,6,0)</f>
        <v>8.0667287092749951E-3</v>
      </c>
      <c r="AL191" t="s">
        <v>187</v>
      </c>
      <c r="AM191">
        <v>1.44775206</v>
      </c>
      <c r="AN191">
        <v>0.78988914600000004</v>
      </c>
      <c r="AO191">
        <v>0.287777581</v>
      </c>
      <c r="AP191">
        <v>0.12567666799999999</v>
      </c>
      <c r="AQ191">
        <v>7.5777132999999997E-2</v>
      </c>
    </row>
    <row r="192" spans="2:43">
      <c r="B192" t="str">
        <f>VLOOKUP(C192,eft_features_HC!$B$3:$C$2032,2,0)</f>
        <v>SPDR S&amp;P World ex-US ETF</v>
      </c>
      <c r="C192" t="s">
        <v>188</v>
      </c>
      <c r="D192" s="15">
        <f>VLOOKUP($C192,eft_features_HC!$B$3:$W$2032,X_y!D$1,0)</f>
        <v>1</v>
      </c>
      <c r="E192" s="16">
        <f>VLOOKUP($C192,eft_features_HC!$B$3:$W$2032,X_y!E$1,0)</f>
        <v>0.33999999999999997</v>
      </c>
      <c r="F192" s="16">
        <f>VLOOKUP($C192,eft_features_HC!$B$3:$W$2032,X_y!F$1,0)</f>
        <v>1010000000</v>
      </c>
      <c r="G192" s="16">
        <f>VLOOKUP($C192,eft_features_HC!$B$3:$W$2032,X_y!G$1,0)</f>
        <v>1</v>
      </c>
      <c r="H192" s="16">
        <f>VLOOKUP($C192,eft_features_HC!$B$3:$W$2032,X_y!H$1,0)</f>
        <v>1</v>
      </c>
      <c r="I192" s="16">
        <f>VLOOKUP($C192,eft_features_HC!$B$3:$W$2032,X_y!I$1,0)</f>
        <v>2</v>
      </c>
      <c r="J192" s="16">
        <f>VLOOKUP($C192,eft_features_HC!$B$3:$W$2032,X_y!J$1,0)</f>
        <v>1</v>
      </c>
      <c r="K192" s="16">
        <f>VLOOKUP($C192,eft_features_HC!$B$3:$W$2032,X_y!K$1,0)</f>
        <v>2</v>
      </c>
      <c r="L192" s="16">
        <f>VLOOKUP($C192,eft_features_HC!$B$3:$W$2032,X_y!L$1,0)</f>
        <v>1</v>
      </c>
      <c r="M192" s="16">
        <f>VLOOKUP($C192,eft_features_HC!$B$3:$W$2032,X_y!M$1,0)</f>
        <v>1</v>
      </c>
      <c r="N192" s="16">
        <f>VLOOKUP($C192,eft_features_HC!$B$3:$W$2032,X_y!N$1,0)</f>
        <v>1</v>
      </c>
      <c r="O192" s="16">
        <f>VLOOKUP($C192,eft_features_HC!$B$3:$W$2032,X_y!O$1,0)</f>
        <v>1</v>
      </c>
      <c r="P192" s="16">
        <f>VLOOKUP($C192,eft_features_HC!$B$3:$W$2032,X_y!P$1,0)</f>
        <v>2</v>
      </c>
      <c r="Q192" s="16">
        <f>VLOOKUP($C192,eft_features_HC!$B$3:$W$2032,X_y!Q$1,0)</f>
        <v>1</v>
      </c>
      <c r="R192" s="16">
        <f>VLOOKUP($C192,eft_features_HC!$B$3:$W$2032,X_y!R$1,0)</f>
        <v>1</v>
      </c>
      <c r="S192" s="17">
        <f>VLOOKUP($C192,ret_features_HC_transpose!$B$3:$W$2032,X_y!S$1,0)</f>
        <v>6.2783396804715341E-3</v>
      </c>
      <c r="T192" s="17">
        <f>VLOOKUP($C192,ret_features_HC_transpose!$B$3:$W$2032,X_y!T$1,0)</f>
        <v>3.0725259065829347E-2</v>
      </c>
      <c r="U192" s="17">
        <f>VLOOKUP($C192,ret_features_HC_transpose!$B$3:$W$2032,X_y!U$1,0)</f>
        <v>0.1367218301307056</v>
      </c>
      <c r="V192" s="17">
        <f>VLOOKUP($C192,ret_features_HC_transpose!$B$3:$W$2032,X_y!V$1,0)</f>
        <v>0.12651308353598512</v>
      </c>
      <c r="W192" s="17">
        <f>VLOOKUP($C192,ret_features_HC_transpose!$B$3:$W$2032,X_y!W$1,0)</f>
        <v>0.32521819183365586</v>
      </c>
      <c r="X192" s="17">
        <f>VLOOKUP($C192,ret_features_HC_transpose!$B$3:$W$2032,X_y!X$1,0)</f>
        <v>0.11175337430183996</v>
      </c>
      <c r="Y192" s="18">
        <v>7.9367377479999996</v>
      </c>
      <c r="Z192" s="18">
        <v>0.26590690244929899</v>
      </c>
      <c r="AA192" s="18">
        <v>0.76635886824729005</v>
      </c>
      <c r="AB192" s="18">
        <v>0.49980290720280701</v>
      </c>
      <c r="AC192" s="18">
        <v>1.8102146701242501</v>
      </c>
      <c r="AD192" s="18">
        <v>3.3180787495346702</v>
      </c>
      <c r="AE192" s="18"/>
      <c r="AF192" s="19"/>
      <c r="AH192" s="27">
        <f>IF(VLOOKUP(C192,y_HC!$B$3:$G$581,6,0)&gt;$AH$1,1,0)</f>
        <v>0</v>
      </c>
      <c r="AI192">
        <f>VLOOKUP(C192,y_HC!$B$3:$G$581,6,0)</f>
        <v>1.9064125129077458E-2</v>
      </c>
      <c r="AL192" t="s">
        <v>188</v>
      </c>
      <c r="AM192">
        <v>9.2611206720000006</v>
      </c>
      <c r="AN192">
        <v>7.9367377479999996</v>
      </c>
      <c r="AO192">
        <v>3.1912825339999999</v>
      </c>
      <c r="AP192">
        <v>2.2826920020000001</v>
      </c>
      <c r="AQ192">
        <v>0.93248369399999997</v>
      </c>
    </row>
    <row r="193" spans="2:43">
      <c r="B193" t="str">
        <f>VLOOKUP(C193,eft_features_HC!$B$3:$C$2032,2,0)</f>
        <v>SPDR S&amp;P International Small Cap ETF</v>
      </c>
      <c r="C193" t="s">
        <v>189</v>
      </c>
      <c r="D193" s="15">
        <f>VLOOKUP($C193,eft_features_HC!$B$3:$W$2032,X_y!D$1,0)</f>
        <v>1</v>
      </c>
      <c r="E193" s="16">
        <f>VLOOKUP($C193,eft_features_HC!$B$3:$W$2032,X_y!E$1,0)</f>
        <v>0.4</v>
      </c>
      <c r="F193" s="16">
        <f>VLOOKUP($C193,eft_features_HC!$B$3:$W$2032,X_y!F$1,0)</f>
        <v>882710000</v>
      </c>
      <c r="G193" s="16">
        <f>VLOOKUP($C193,eft_features_HC!$B$3:$W$2032,X_y!G$1,0)</f>
        <v>1</v>
      </c>
      <c r="H193" s="16">
        <f>VLOOKUP($C193,eft_features_HC!$B$3:$W$2032,X_y!H$1,0)</f>
        <v>1</v>
      </c>
      <c r="I193" s="16">
        <f>VLOOKUP($C193,eft_features_HC!$B$3:$W$2032,X_y!I$1,0)</f>
        <v>2</v>
      </c>
      <c r="J193" s="16">
        <f>VLOOKUP($C193,eft_features_HC!$B$3:$W$2032,X_y!J$1,0)</f>
        <v>1</v>
      </c>
      <c r="K193" s="16">
        <f>VLOOKUP($C193,eft_features_HC!$B$3:$W$2032,X_y!K$1,0)</f>
        <v>5</v>
      </c>
      <c r="L193" s="16">
        <f>VLOOKUP($C193,eft_features_HC!$B$3:$W$2032,X_y!L$1,0)</f>
        <v>1</v>
      </c>
      <c r="M193" s="16">
        <f>VLOOKUP($C193,eft_features_HC!$B$3:$W$2032,X_y!M$1,0)</f>
        <v>1</v>
      </c>
      <c r="N193" s="16">
        <f>VLOOKUP($C193,eft_features_HC!$B$3:$W$2032,X_y!N$1,0)</f>
        <v>1</v>
      </c>
      <c r="O193" s="16">
        <f>VLOOKUP($C193,eft_features_HC!$B$3:$W$2032,X_y!O$1,0)</f>
        <v>1</v>
      </c>
      <c r="P193" s="16">
        <f>VLOOKUP($C193,eft_features_HC!$B$3:$W$2032,X_y!P$1,0)</f>
        <v>2</v>
      </c>
      <c r="Q193" s="16">
        <f>VLOOKUP($C193,eft_features_HC!$B$3:$W$2032,X_y!Q$1,0)</f>
        <v>1</v>
      </c>
      <c r="R193" s="16">
        <f>VLOOKUP($C193,eft_features_HC!$B$3:$W$2032,X_y!R$1,0)</f>
        <v>1</v>
      </c>
      <c r="S193" s="17">
        <f>VLOOKUP($C193,ret_features_HC_transpose!$B$3:$W$2032,X_y!S$1,0)</f>
        <v>5.4397093262084084E-3</v>
      </c>
      <c r="T193" s="17">
        <f>VLOOKUP($C193,ret_features_HC_transpose!$B$3:$W$2032,X_y!T$1,0)</f>
        <v>1.6588697327625246E-2</v>
      </c>
      <c r="U193" s="17">
        <f>VLOOKUP($C193,ret_features_HC_transpose!$B$3:$W$2032,X_y!U$1,0)</f>
        <v>0.134333443084381</v>
      </c>
      <c r="V193" s="17">
        <f>VLOOKUP($C193,ret_features_HC_transpose!$B$3:$W$2032,X_y!V$1,0)</f>
        <v>0.15320623460250049</v>
      </c>
      <c r="W193" s="17">
        <f>VLOOKUP($C193,ret_features_HC_transpose!$B$3:$W$2032,X_y!W$1,0)</f>
        <v>0.31919111259245425</v>
      </c>
      <c r="X193" s="17">
        <f>VLOOKUP($C193,ret_features_HC_transpose!$B$3:$W$2032,X_y!X$1,0)</f>
        <v>7.8793771018718761E-2</v>
      </c>
      <c r="Y193" s="18">
        <v>8.0540205230000002</v>
      </c>
      <c r="Z193" s="18">
        <v>0.47784927268921701</v>
      </c>
      <c r="AA193" s="18">
        <v>0.59808093520240502</v>
      </c>
      <c r="AB193" s="18">
        <v>0.45693738743046203</v>
      </c>
      <c r="AC193" s="18">
        <v>1.6513299123279399</v>
      </c>
      <c r="AD193" s="18">
        <v>3.1364426710928299</v>
      </c>
      <c r="AE193" s="18"/>
      <c r="AF193" s="19"/>
      <c r="AH193" s="27">
        <f>IF(VLOOKUP(C193,y_HC!$B$3:$G$581,6,0)&gt;$AH$1,1,0)</f>
        <v>0</v>
      </c>
      <c r="AI193">
        <f>VLOOKUP(C193,y_HC!$B$3:$G$581,6,0)</f>
        <v>1.3976554741560676E-2</v>
      </c>
      <c r="AL193" t="s">
        <v>189</v>
      </c>
      <c r="AM193">
        <v>9.2403421439999995</v>
      </c>
      <c r="AN193">
        <v>8.0540205230000002</v>
      </c>
      <c r="AO193">
        <v>3.3848227309999999</v>
      </c>
      <c r="AP193">
        <v>1.922372832</v>
      </c>
      <c r="AQ193">
        <v>0.78571073400000002</v>
      </c>
    </row>
    <row r="194" spans="2:43">
      <c r="B194" t="str">
        <f>VLOOKUP(C194,eft_features_HC!$B$3:$C$2032,2,0)</f>
        <v>SPDR S&amp;P China ETF</v>
      </c>
      <c r="C194" t="s">
        <v>190</v>
      </c>
      <c r="D194" s="15">
        <f>VLOOKUP($C194,eft_features_HC!$B$3:$W$2032,X_y!D$1,0)</f>
        <v>1</v>
      </c>
      <c r="E194" s="16">
        <f>VLOOKUP($C194,eft_features_HC!$B$3:$W$2032,X_y!E$1,0)</f>
        <v>0.59</v>
      </c>
      <c r="F194" s="16">
        <f>VLOOKUP($C194,eft_features_HC!$B$3:$W$2032,X_y!F$1,0)</f>
        <v>1040000000</v>
      </c>
      <c r="G194" s="16">
        <f>VLOOKUP($C194,eft_features_HC!$B$3:$W$2032,X_y!G$1,0)</f>
        <v>1</v>
      </c>
      <c r="H194" s="16">
        <f>VLOOKUP($C194,eft_features_HC!$B$3:$W$2032,X_y!H$1,0)</f>
        <v>1</v>
      </c>
      <c r="I194" s="16">
        <f>VLOOKUP($C194,eft_features_HC!$B$3:$W$2032,X_y!I$1,0)</f>
        <v>7</v>
      </c>
      <c r="J194" s="16">
        <f>VLOOKUP($C194,eft_features_HC!$B$3:$W$2032,X_y!J$1,0)</f>
        <v>1</v>
      </c>
      <c r="K194" s="16">
        <f>VLOOKUP($C194,eft_features_HC!$B$3:$W$2032,X_y!K$1,0)</f>
        <v>2</v>
      </c>
      <c r="L194" s="16">
        <f>VLOOKUP($C194,eft_features_HC!$B$3:$W$2032,X_y!L$1,0)</f>
        <v>1</v>
      </c>
      <c r="M194" s="16">
        <f>VLOOKUP($C194,eft_features_HC!$B$3:$W$2032,X_y!M$1,0)</f>
        <v>1</v>
      </c>
      <c r="N194" s="16">
        <f>VLOOKUP($C194,eft_features_HC!$B$3:$W$2032,X_y!N$1,0)</f>
        <v>1</v>
      </c>
      <c r="O194" s="16">
        <f>VLOOKUP($C194,eft_features_HC!$B$3:$W$2032,X_y!O$1,0)</f>
        <v>1</v>
      </c>
      <c r="P194" s="16">
        <f>VLOOKUP($C194,eft_features_HC!$B$3:$W$2032,X_y!P$1,0)</f>
        <v>2</v>
      </c>
      <c r="Q194" s="16">
        <f>VLOOKUP($C194,eft_features_HC!$B$3:$W$2032,X_y!Q$1,0)</f>
        <v>1</v>
      </c>
      <c r="R194" s="16">
        <f>VLOOKUP($C194,eft_features_HC!$B$3:$W$2032,X_y!R$1,0)</f>
        <v>1</v>
      </c>
      <c r="S194" s="17">
        <f>VLOOKUP($C194,ret_features_HC_transpose!$B$3:$W$2032,X_y!S$1,0)</f>
        <v>-6.0144746821913286E-2</v>
      </c>
      <c r="T194" s="17">
        <f>VLOOKUP($C194,ret_features_HC_transpose!$B$3:$W$2032,X_y!T$1,0)</f>
        <v>-8.5560091971915719E-3</v>
      </c>
      <c r="U194" s="17">
        <f>VLOOKUP($C194,ret_features_HC_transpose!$B$3:$W$2032,X_y!U$1,0)</f>
        <v>0.19745628171663054</v>
      </c>
      <c r="V194" s="17">
        <f>VLOOKUP($C194,ret_features_HC_transpose!$B$3:$W$2032,X_y!V$1,0)</f>
        <v>-1.1029411465037886E-2</v>
      </c>
      <c r="W194" s="17">
        <f>VLOOKUP($C194,ret_features_HC_transpose!$B$3:$W$2032,X_y!W$1,0)</f>
        <v>0.19840890725772309</v>
      </c>
      <c r="X194" s="17">
        <f>VLOOKUP($C194,ret_features_HC_transpose!$B$3:$W$2032,X_y!X$1,0)</f>
        <v>-1.2067153872840852E-2</v>
      </c>
      <c r="Y194" s="18">
        <v>7.9207762749999997</v>
      </c>
      <c r="Z194" s="18">
        <v>0.180136966117353</v>
      </c>
      <c r="AA194" s="18">
        <v>0.52605920185462995</v>
      </c>
      <c r="AB194" s="18">
        <v>0.26502601081883798</v>
      </c>
      <c r="AC194" s="18">
        <v>3.7141087109535098</v>
      </c>
      <c r="AD194" s="18">
        <v>4.8043327866406402</v>
      </c>
      <c r="AE194" s="18"/>
      <c r="AF194" s="19"/>
      <c r="AH194" s="27">
        <f>IF(VLOOKUP(C194,y_HC!$B$3:$G$581,6,0)&gt;$AH$1,1,0)</f>
        <v>0</v>
      </c>
      <c r="AI194">
        <f>VLOOKUP(C194,y_HC!$B$3:$G$581,6,0)</f>
        <v>-3.5150025316791789E-2</v>
      </c>
      <c r="AL194" t="s">
        <v>190</v>
      </c>
      <c r="AM194">
        <v>10.02454436</v>
      </c>
      <c r="AN194">
        <v>7.9207762749999997</v>
      </c>
      <c r="AO194">
        <v>3.428968346</v>
      </c>
      <c r="AP194">
        <v>1.9655228929999999</v>
      </c>
      <c r="AQ194">
        <v>1.164025871</v>
      </c>
    </row>
    <row r="195" spans="2:43">
      <c r="B195" t="str">
        <f>VLOOKUP(C195,eft_features_HC!$B$3:$C$2032,2,0)</f>
        <v>Global X FTSE Nordic Region ETF</v>
      </c>
      <c r="C195" t="s">
        <v>191</v>
      </c>
      <c r="D195" s="15">
        <f>VLOOKUP($C195,eft_features_HC!$B$3:$W$2032,X_y!D$1,0)</f>
        <v>28</v>
      </c>
      <c r="E195" s="16">
        <f>VLOOKUP($C195,eft_features_HC!$B$3:$W$2032,X_y!E$1,0)</f>
        <v>0.51</v>
      </c>
      <c r="F195" s="16">
        <f>VLOOKUP($C195,eft_features_HC!$B$3:$W$2032,X_y!F$1,0)</f>
        <v>40980000</v>
      </c>
      <c r="G195" s="16">
        <f>VLOOKUP($C195,eft_features_HC!$B$3:$W$2032,X_y!G$1,0)</f>
        <v>1</v>
      </c>
      <c r="H195" s="16">
        <f>VLOOKUP($C195,eft_features_HC!$B$3:$W$2032,X_y!H$1,0)</f>
        <v>1</v>
      </c>
      <c r="I195" s="16">
        <f>VLOOKUP($C195,eft_features_HC!$B$3:$W$2032,X_y!I$1,0)</f>
        <v>6</v>
      </c>
      <c r="J195" s="16">
        <f>VLOOKUP($C195,eft_features_HC!$B$3:$W$2032,X_y!J$1,0)</f>
        <v>1</v>
      </c>
      <c r="K195" s="16">
        <f>VLOOKUP($C195,eft_features_HC!$B$3:$W$2032,X_y!K$1,0)</f>
        <v>2</v>
      </c>
      <c r="L195" s="16">
        <f>VLOOKUP($C195,eft_features_HC!$B$3:$W$2032,X_y!L$1,0)</f>
        <v>1</v>
      </c>
      <c r="M195" s="16">
        <f>VLOOKUP($C195,eft_features_HC!$B$3:$W$2032,X_y!M$1,0)</f>
        <v>1</v>
      </c>
      <c r="N195" s="16">
        <f>VLOOKUP($C195,eft_features_HC!$B$3:$W$2032,X_y!N$1,0)</f>
        <v>1</v>
      </c>
      <c r="O195" s="16">
        <f>VLOOKUP($C195,eft_features_HC!$B$3:$W$2032,X_y!O$1,0)</f>
        <v>1</v>
      </c>
      <c r="P195" s="16">
        <f>VLOOKUP($C195,eft_features_HC!$B$3:$W$2032,X_y!P$1,0)</f>
        <v>2</v>
      </c>
      <c r="Q195" s="16">
        <f>VLOOKUP($C195,eft_features_HC!$B$3:$W$2032,X_y!Q$1,0)</f>
        <v>1</v>
      </c>
      <c r="R195" s="16">
        <f>VLOOKUP($C195,eft_features_HC!$B$3:$W$2032,X_y!R$1,0)</f>
        <v>1</v>
      </c>
      <c r="S195" s="17">
        <f>VLOOKUP($C195,ret_features_HC_transpose!$B$3:$W$2032,X_y!S$1,0)</f>
        <v>4.6312495734666115E-3</v>
      </c>
      <c r="T195" s="17">
        <f>VLOOKUP($C195,ret_features_HC_transpose!$B$3:$W$2032,X_y!T$1,0)</f>
        <v>3.2928943563299784E-2</v>
      </c>
      <c r="U195" s="17">
        <f>VLOOKUP($C195,ret_features_HC_transpose!$B$3:$W$2032,X_y!U$1,0)</f>
        <v>0.17265125655630209</v>
      </c>
      <c r="V195" s="17">
        <f>VLOOKUP($C195,ret_features_HC_transpose!$B$3:$W$2032,X_y!V$1,0)</f>
        <v>0.19859225367624478</v>
      </c>
      <c r="W195" s="17">
        <f>VLOOKUP($C195,ret_features_HC_transpose!$B$3:$W$2032,X_y!W$1,0)</f>
        <v>0.51271914664774698</v>
      </c>
      <c r="X195" s="17">
        <f>VLOOKUP($C195,ret_features_HC_transpose!$B$3:$W$2032,X_y!X$1,0)</f>
        <v>0.18719186964666346</v>
      </c>
      <c r="Y195" s="18">
        <v>10.18026023</v>
      </c>
      <c r="Z195" s="18">
        <v>0.32141779401979798</v>
      </c>
      <c r="AA195" s="18">
        <v>0.55112682631021903</v>
      </c>
      <c r="AB195" s="18">
        <v>0.63846262838837797</v>
      </c>
      <c r="AC195" s="18">
        <v>1.5047135654581201</v>
      </c>
      <c r="AD195" s="18">
        <v>3.63162070086713</v>
      </c>
      <c r="AE195" s="18"/>
      <c r="AF195" s="19"/>
      <c r="AH195" s="27">
        <f>IF(VLOOKUP(C195,y_HC!$B$3:$G$581,6,0)&gt;$AH$1,1,0)</f>
        <v>1</v>
      </c>
      <c r="AI195">
        <f>VLOOKUP(C195,y_HC!$B$3:$G$581,6,0)</f>
        <v>5.3615770605541846E-2</v>
      </c>
      <c r="AL195" t="s">
        <v>191</v>
      </c>
      <c r="AM195">
        <v>14.06532348</v>
      </c>
      <c r="AN195">
        <v>10.18026023</v>
      </c>
      <c r="AO195">
        <v>3.7036549650000001</v>
      </c>
      <c r="AP195">
        <v>2.2286529339999999</v>
      </c>
      <c r="AQ195">
        <v>0.99296107199999994</v>
      </c>
    </row>
    <row r="196" spans="2:43">
      <c r="B196" t="str">
        <f>VLOOKUP(C196,eft_features_HC!$B$3:$C$2032,2,0)</f>
        <v>Global X MSCI Colombia ETF</v>
      </c>
      <c r="C196" t="s">
        <v>192</v>
      </c>
      <c r="D196" s="15">
        <f>VLOOKUP($C196,eft_features_HC!$B$3:$W$2032,X_y!D$1,0)</f>
        <v>28</v>
      </c>
      <c r="E196" s="16">
        <f>VLOOKUP($C196,eft_features_HC!$B$3:$W$2032,X_y!E$1,0)</f>
        <v>0.61</v>
      </c>
      <c r="F196" s="16">
        <f>VLOOKUP($C196,eft_features_HC!$B$3:$W$2032,X_y!F$1,0)</f>
        <v>98700000</v>
      </c>
      <c r="G196" s="16">
        <f>VLOOKUP($C196,eft_features_HC!$B$3:$W$2032,X_y!G$1,0)</f>
        <v>1</v>
      </c>
      <c r="H196" s="16">
        <f>VLOOKUP($C196,eft_features_HC!$B$3:$W$2032,X_y!H$1,0)</f>
        <v>1</v>
      </c>
      <c r="I196" s="16">
        <f>VLOOKUP($C196,eft_features_HC!$B$3:$W$2032,X_y!I$1,0)</f>
        <v>8</v>
      </c>
      <c r="J196" s="16">
        <f>VLOOKUP($C196,eft_features_HC!$B$3:$W$2032,X_y!J$1,0)</f>
        <v>1</v>
      </c>
      <c r="K196" s="16">
        <f>VLOOKUP($C196,eft_features_HC!$B$3:$W$2032,X_y!K$1,0)</f>
        <v>2</v>
      </c>
      <c r="L196" s="16">
        <f>VLOOKUP($C196,eft_features_HC!$B$3:$W$2032,X_y!L$1,0)</f>
        <v>1</v>
      </c>
      <c r="M196" s="16">
        <f>VLOOKUP($C196,eft_features_HC!$B$3:$W$2032,X_y!M$1,0)</f>
        <v>1</v>
      </c>
      <c r="N196" s="16">
        <f>VLOOKUP($C196,eft_features_HC!$B$3:$W$2032,X_y!N$1,0)</f>
        <v>1</v>
      </c>
      <c r="O196" s="16">
        <f>VLOOKUP($C196,eft_features_HC!$B$3:$W$2032,X_y!O$1,0)</f>
        <v>1</v>
      </c>
      <c r="P196" s="16">
        <f>VLOOKUP($C196,eft_features_HC!$B$3:$W$2032,X_y!P$1,0)</f>
        <v>2</v>
      </c>
      <c r="Q196" s="16">
        <f>VLOOKUP($C196,eft_features_HC!$B$3:$W$2032,X_y!Q$1,0)</f>
        <v>1</v>
      </c>
      <c r="R196" s="16">
        <f>VLOOKUP($C196,eft_features_HC!$B$3:$W$2032,X_y!R$1,0)</f>
        <v>1</v>
      </c>
      <c r="S196" s="17">
        <f>VLOOKUP($C196,ret_features_HC_transpose!$B$3:$W$2032,X_y!S$1,0)</f>
        <v>-3.9936102677501362E-2</v>
      </c>
      <c r="T196" s="17">
        <f>VLOOKUP($C196,ret_features_HC_transpose!$B$3:$W$2032,X_y!T$1,0)</f>
        <v>-0.13024602035273736</v>
      </c>
      <c r="U196" s="17">
        <f>VLOOKUP($C196,ret_features_HC_transpose!$B$3:$W$2032,X_y!U$1,0)</f>
        <v>4.4568246463250194E-3</v>
      </c>
      <c r="V196" s="17">
        <f>VLOOKUP($C196,ret_features_HC_transpose!$B$3:$W$2032,X_y!V$1,0)</f>
        <v>-0.19400983453615994</v>
      </c>
      <c r="W196" s="17">
        <f>VLOOKUP($C196,ret_features_HC_transpose!$B$3:$W$2032,X_y!W$1,0)</f>
        <v>-2.2234273436717911E-2</v>
      </c>
      <c r="X196" s="17">
        <f>VLOOKUP($C196,ret_features_HC_transpose!$B$3:$W$2032,X_y!X$1,0)</f>
        <v>-0.15212790822282007</v>
      </c>
      <c r="Y196" s="18">
        <v>6.6629360000000002</v>
      </c>
      <c r="Z196" s="18">
        <v>0</v>
      </c>
      <c r="AA196" s="18">
        <v>2.3930738458957799E-2</v>
      </c>
      <c r="AB196" s="18">
        <v>0.30158099079719303</v>
      </c>
      <c r="AC196" s="18">
        <v>2.38595508178128</v>
      </c>
      <c r="AD196" s="18">
        <v>4.3615348343907803</v>
      </c>
      <c r="AE196" s="18"/>
      <c r="AF196" s="19"/>
      <c r="AH196" s="27">
        <f>IF(VLOOKUP(C196,y_HC!$B$3:$G$581,6,0)&gt;$AH$1,1,0)</f>
        <v>1</v>
      </c>
      <c r="AI196">
        <f>VLOOKUP(C196,y_HC!$B$3:$G$581,6,0)</f>
        <v>5.4076538010592368E-2</v>
      </c>
      <c r="AL196" t="s">
        <v>192</v>
      </c>
      <c r="AM196">
        <v>9.2551805649999999</v>
      </c>
      <c r="AN196">
        <v>6.6629360000000002</v>
      </c>
      <c r="AO196">
        <v>3.1363000560000001</v>
      </c>
      <c r="AP196">
        <v>1.6626305269999999</v>
      </c>
      <c r="AQ196">
        <v>0.75111152999999997</v>
      </c>
    </row>
    <row r="197" spans="2:43">
      <c r="B197" t="str">
        <f>VLOOKUP(C197,eft_features_HC!$B$3:$C$2032,2,0)</f>
        <v>Guggenheim China Small Cap ETF</v>
      </c>
      <c r="C197" t="s">
        <v>193</v>
      </c>
      <c r="D197" s="15">
        <f>VLOOKUP($C197,eft_features_HC!$B$3:$W$2032,X_y!D$1,0)</f>
        <v>5</v>
      </c>
      <c r="E197" s="16">
        <f>VLOOKUP($C197,eft_features_HC!$B$3:$W$2032,X_y!E$1,0)</f>
        <v>0.75</v>
      </c>
      <c r="F197" s="16">
        <f>VLOOKUP($C197,eft_features_HC!$B$3:$W$2032,X_y!F$1,0)</f>
        <v>98890000</v>
      </c>
      <c r="G197" s="16">
        <f>VLOOKUP($C197,eft_features_HC!$B$3:$W$2032,X_y!G$1,0)</f>
        <v>1</v>
      </c>
      <c r="H197" s="16">
        <f>VLOOKUP($C197,eft_features_HC!$B$3:$W$2032,X_y!H$1,0)</f>
        <v>1</v>
      </c>
      <c r="I197" s="16">
        <f>VLOOKUP($C197,eft_features_HC!$B$3:$W$2032,X_y!I$1,0)</f>
        <v>7</v>
      </c>
      <c r="J197" s="16">
        <f>VLOOKUP($C197,eft_features_HC!$B$3:$W$2032,X_y!J$1,0)</f>
        <v>1</v>
      </c>
      <c r="K197" s="16">
        <f>VLOOKUP($C197,eft_features_HC!$B$3:$W$2032,X_y!K$1,0)</f>
        <v>5</v>
      </c>
      <c r="L197" s="16">
        <f>VLOOKUP($C197,eft_features_HC!$B$3:$W$2032,X_y!L$1,0)</f>
        <v>1</v>
      </c>
      <c r="M197" s="16">
        <f>VLOOKUP($C197,eft_features_HC!$B$3:$W$2032,X_y!M$1,0)</f>
        <v>1</v>
      </c>
      <c r="N197" s="16">
        <f>VLOOKUP($C197,eft_features_HC!$B$3:$W$2032,X_y!N$1,0)</f>
        <v>1</v>
      </c>
      <c r="O197" s="16">
        <f>VLOOKUP($C197,eft_features_HC!$B$3:$W$2032,X_y!O$1,0)</f>
        <v>1</v>
      </c>
      <c r="P197" s="16">
        <f>VLOOKUP($C197,eft_features_HC!$B$3:$W$2032,X_y!P$1,0)</f>
        <v>2</v>
      </c>
      <c r="Q197" s="16">
        <f>VLOOKUP($C197,eft_features_HC!$B$3:$W$2032,X_y!Q$1,0)</f>
        <v>1</v>
      </c>
      <c r="R197" s="16">
        <f>VLOOKUP($C197,eft_features_HC!$B$3:$W$2032,X_y!R$1,0)</f>
        <v>1</v>
      </c>
      <c r="S197" s="17">
        <f>VLOOKUP($C197,ret_features_HC_transpose!$B$3:$W$2032,X_y!S$1,0)</f>
        <v>-3.4394439221161366E-2</v>
      </c>
      <c r="T197" s="17">
        <f>VLOOKUP($C197,ret_features_HC_transpose!$B$3:$W$2032,X_y!T$1,0)</f>
        <v>3.2876711076033072E-2</v>
      </c>
      <c r="U197" s="17">
        <f>VLOOKUP($C197,ret_features_HC_transpose!$B$3:$W$2032,X_y!U$1,0)</f>
        <v>0.2200647233435884</v>
      </c>
      <c r="V197" s="17">
        <f>VLOOKUP($C197,ret_features_HC_transpose!$B$3:$W$2032,X_y!V$1,0)</f>
        <v>4.9721557106353398E-2</v>
      </c>
      <c r="W197" s="17">
        <f>VLOOKUP($C197,ret_features_HC_transpose!$B$3:$W$2032,X_y!W$1,0)</f>
        <v>0.38894736480678982</v>
      </c>
      <c r="X197" s="17">
        <f>VLOOKUP($C197,ret_features_HC_transpose!$B$3:$W$2032,X_y!X$1,0)</f>
        <v>-0.12208915667016695</v>
      </c>
      <c r="Y197" s="18">
        <v>6.3793219649999999</v>
      </c>
      <c r="Z197" s="18">
        <v>5.8664863262645001E-2</v>
      </c>
      <c r="AA197" s="18">
        <v>0.34455463125466701</v>
      </c>
      <c r="AB197" s="18">
        <v>0.16005307114469</v>
      </c>
      <c r="AC197" s="18">
        <v>2.6664409505529898</v>
      </c>
      <c r="AD197" s="18">
        <v>5.6750416863394797</v>
      </c>
      <c r="AE197" s="18"/>
      <c r="AF197" s="19"/>
      <c r="AH197" s="27">
        <f>IF(VLOOKUP(C197,y_HC!$B$3:$G$581,6,0)&gt;$AH$1,1,0)</f>
        <v>0</v>
      </c>
      <c r="AI197">
        <f>VLOOKUP(C197,y_HC!$B$3:$G$581,6,0)</f>
        <v>-3.8366805719425273E-2</v>
      </c>
      <c r="AL197" t="s">
        <v>193</v>
      </c>
      <c r="AM197">
        <v>14.24895416</v>
      </c>
      <c r="AN197">
        <v>6.3793219649999999</v>
      </c>
      <c r="AO197">
        <v>2.6257944160000002</v>
      </c>
      <c r="AP197">
        <v>1.3571959199999999</v>
      </c>
      <c r="AQ197">
        <v>0.48987070199999999</v>
      </c>
    </row>
    <row r="198" spans="2:43">
      <c r="B198" t="str">
        <f>VLOOKUP(C198,eft_features_HC!$B$3:$C$2032,2,0)</f>
        <v>VanEck Vectors Natural Resources ETF</v>
      </c>
      <c r="C198" t="s">
        <v>194</v>
      </c>
      <c r="D198" s="15">
        <f>VLOOKUP($C198,eft_features_HC!$B$3:$W$2032,X_y!D$1,0)</f>
        <v>9</v>
      </c>
      <c r="E198" s="16">
        <f>VLOOKUP($C198,eft_features_HC!$B$3:$W$2032,X_y!E$1,0)</f>
        <v>0.5</v>
      </c>
      <c r="F198" s="16">
        <f>VLOOKUP($C198,eft_features_HC!$B$3:$W$2032,X_y!F$1,0)</f>
        <v>94600000</v>
      </c>
      <c r="G198" s="16">
        <f>VLOOKUP($C198,eft_features_HC!$B$3:$W$2032,X_y!G$1,0)</f>
        <v>1</v>
      </c>
      <c r="H198" s="16">
        <f>VLOOKUP($C198,eft_features_HC!$B$3:$W$2032,X_y!H$1,0)</f>
        <v>12</v>
      </c>
      <c r="I198" s="16">
        <f>VLOOKUP($C198,eft_features_HC!$B$3:$W$2032,X_y!I$1,0)</f>
        <v>4</v>
      </c>
      <c r="J198" s="16">
        <f>VLOOKUP($C198,eft_features_HC!$B$3:$W$2032,X_y!J$1,0)</f>
        <v>5</v>
      </c>
      <c r="K198" s="16">
        <f>VLOOKUP($C198,eft_features_HC!$B$3:$W$2032,X_y!K$1,0)</f>
        <v>26</v>
      </c>
      <c r="L198" s="16">
        <f>VLOOKUP($C198,eft_features_HC!$B$3:$W$2032,X_y!L$1,0)</f>
        <v>15</v>
      </c>
      <c r="M198" s="16">
        <f>VLOOKUP($C198,eft_features_HC!$B$3:$W$2032,X_y!M$1,0)</f>
        <v>1</v>
      </c>
      <c r="N198" s="16">
        <f>VLOOKUP($C198,eft_features_HC!$B$3:$W$2032,X_y!N$1,0)</f>
        <v>1</v>
      </c>
      <c r="O198" s="16">
        <f>VLOOKUP($C198,eft_features_HC!$B$3:$W$2032,X_y!O$1,0)</f>
        <v>1</v>
      </c>
      <c r="P198" s="16">
        <f>VLOOKUP($C198,eft_features_HC!$B$3:$W$2032,X_y!P$1,0)</f>
        <v>1</v>
      </c>
      <c r="Q198" s="16">
        <f>VLOOKUP($C198,eft_features_HC!$B$3:$W$2032,X_y!Q$1,0)</f>
        <v>9</v>
      </c>
      <c r="R198" s="16">
        <f>VLOOKUP($C198,eft_features_HC!$B$3:$W$2032,X_y!R$1,0)</f>
        <v>1</v>
      </c>
      <c r="S198" s="17">
        <f>VLOOKUP($C198,ret_features_HC_transpose!$B$3:$W$2032,X_y!S$1,0)</f>
        <v>1.3502572410628577E-3</v>
      </c>
      <c r="T198" s="17">
        <f>VLOOKUP($C198,ret_features_HC_transpose!$B$3:$W$2032,X_y!T$1,0)</f>
        <v>1.3391637612200524E-2</v>
      </c>
      <c r="U198" s="17">
        <f>VLOOKUP($C198,ret_features_HC_transpose!$B$3:$W$2032,X_y!U$1,0)</f>
        <v>0.10258697611837841</v>
      </c>
      <c r="V198" s="17">
        <f>VLOOKUP($C198,ret_features_HC_transpose!$B$3:$W$2032,X_y!V$1,0)</f>
        <v>1.1732608200721195E-2</v>
      </c>
      <c r="W198" s="17">
        <f>VLOOKUP($C198,ret_features_HC_transpose!$B$3:$W$2032,X_y!W$1,0)</f>
        <v>7.1986128206917632E-2</v>
      </c>
      <c r="X198" s="17">
        <f>VLOOKUP($C198,ret_features_HC_transpose!$B$3:$W$2032,X_y!X$1,0)</f>
        <v>-4.8010265531719942E-2</v>
      </c>
      <c r="Y198" s="18">
        <v>4.2161229650000003</v>
      </c>
      <c r="Z198" s="18">
        <v>0.26411990290981902</v>
      </c>
      <c r="AA198" s="18">
        <v>0.42915171391558998</v>
      </c>
      <c r="AB198" s="18">
        <v>0.27011364971222601</v>
      </c>
      <c r="AC198" s="18">
        <v>2.9068504934164299</v>
      </c>
      <c r="AD198" s="18">
        <v>4.7037904179304197</v>
      </c>
      <c r="AE198" s="18"/>
      <c r="AF198" s="19"/>
      <c r="AH198" s="27">
        <f>IF(VLOOKUP(C198,y_HC!$B$3:$G$581,6,0)&gt;$AH$1,1,0)</f>
        <v>0</v>
      </c>
      <c r="AI198">
        <f>VLOOKUP(C198,y_HC!$B$3:$G$581,6,0)</f>
        <v>3.1738807979897421E-2</v>
      </c>
      <c r="AL198" t="s">
        <v>194</v>
      </c>
      <c r="AM198">
        <v>9.6769052179999999</v>
      </c>
      <c r="AN198">
        <v>4.2161229650000003</v>
      </c>
      <c r="AO198">
        <v>3.2133700529999998</v>
      </c>
      <c r="AP198">
        <v>2.1292970800000002</v>
      </c>
      <c r="AQ198">
        <v>1.350006064</v>
      </c>
    </row>
    <row r="199" spans="2:43">
      <c r="B199" t="str">
        <f>VLOOKUP(C199,eft_features_HC!$B$3:$C$2032,2,0)</f>
        <v>WisdomTree Europe Hedged Equity Fund</v>
      </c>
      <c r="C199" t="s">
        <v>195</v>
      </c>
      <c r="D199" s="15">
        <f>VLOOKUP($C199,eft_features_HC!$B$3:$W$2032,X_y!D$1,0)</f>
        <v>8</v>
      </c>
      <c r="E199" s="16">
        <f>VLOOKUP($C199,eft_features_HC!$B$3:$W$2032,X_y!E$1,0)</f>
        <v>0.57999999999999996</v>
      </c>
      <c r="F199" s="16">
        <f>VLOOKUP($C199,eft_features_HC!$B$3:$W$2032,X_y!F$1,0)</f>
        <v>8910000000</v>
      </c>
      <c r="G199" s="16">
        <f>VLOOKUP($C199,eft_features_HC!$B$3:$W$2032,X_y!G$1,0)</f>
        <v>1</v>
      </c>
      <c r="H199" s="16">
        <f>VLOOKUP($C199,eft_features_HC!$B$3:$W$2032,X_y!H$1,0)</f>
        <v>9</v>
      </c>
      <c r="I199" s="16">
        <f>VLOOKUP($C199,eft_features_HC!$B$3:$W$2032,X_y!I$1,0)</f>
        <v>6</v>
      </c>
      <c r="J199" s="16">
        <f>VLOOKUP($C199,eft_features_HC!$B$3:$W$2032,X_y!J$1,0)</f>
        <v>1</v>
      </c>
      <c r="K199" s="16">
        <f>VLOOKUP($C199,eft_features_HC!$B$3:$W$2032,X_y!K$1,0)</f>
        <v>2</v>
      </c>
      <c r="L199" s="16">
        <f>VLOOKUP($C199,eft_features_HC!$B$3:$W$2032,X_y!L$1,0)</f>
        <v>1</v>
      </c>
      <c r="M199" s="16">
        <f>VLOOKUP($C199,eft_features_HC!$B$3:$W$2032,X_y!M$1,0)</f>
        <v>1</v>
      </c>
      <c r="N199" s="16">
        <f>VLOOKUP($C199,eft_features_HC!$B$3:$W$2032,X_y!N$1,0)</f>
        <v>1</v>
      </c>
      <c r="O199" s="16">
        <f>VLOOKUP($C199,eft_features_HC!$B$3:$W$2032,X_y!O$1,0)</f>
        <v>1</v>
      </c>
      <c r="P199" s="16">
        <f>VLOOKUP($C199,eft_features_HC!$B$3:$W$2032,X_y!P$1,0)</f>
        <v>8</v>
      </c>
      <c r="Q199" s="16">
        <f>VLOOKUP($C199,eft_features_HC!$B$3:$W$2032,X_y!Q$1,0)</f>
        <v>7</v>
      </c>
      <c r="R199" s="16">
        <f>VLOOKUP($C199,eft_features_HC!$B$3:$W$2032,X_y!R$1,0)</f>
        <v>1</v>
      </c>
      <c r="S199" s="17">
        <f>VLOOKUP($C199,ret_features_HC_transpose!$B$3:$W$2032,X_y!S$1,0)</f>
        <v>2.3919896416441322E-2</v>
      </c>
      <c r="T199" s="17">
        <f>VLOOKUP($C199,ret_features_HC_transpose!$B$3:$W$2032,X_y!T$1,0)</f>
        <v>3.4082397283021759E-2</v>
      </c>
      <c r="U199" s="17">
        <f>VLOOKUP($C199,ret_features_HC_transpose!$B$3:$W$2032,X_y!U$1,0)</f>
        <v>0.13295034878507694</v>
      </c>
      <c r="V199" s="17">
        <f>VLOOKUP($C199,ret_features_HC_transpose!$B$3:$W$2032,X_y!V$1,0)</f>
        <v>0.13926139835857554</v>
      </c>
      <c r="W199" s="17">
        <f>VLOOKUP($C199,ret_features_HC_transpose!$B$3:$W$2032,X_y!W$1,0)</f>
        <v>0.3341386674341682</v>
      </c>
      <c r="X199" s="17">
        <f>VLOOKUP($C199,ret_features_HC_transpose!$B$3:$W$2032,X_y!X$1,0)</f>
        <v>0.17865527433252115</v>
      </c>
      <c r="Y199" s="18">
        <v>5.0379568050000003</v>
      </c>
      <c r="Z199" s="18">
        <v>0.19095710976753399</v>
      </c>
      <c r="AA199" s="18">
        <v>1.0448114453206401</v>
      </c>
      <c r="AB199" s="18">
        <v>0.89311156172064299</v>
      </c>
      <c r="AC199" s="18">
        <v>2.06403450302669</v>
      </c>
      <c r="AD199" s="18">
        <v>2.43086174013547</v>
      </c>
      <c r="AE199" s="18"/>
      <c r="AF199" s="19"/>
      <c r="AH199" s="27">
        <f>IF(VLOOKUP(C199,y_HC!$B$3:$G$581,6,0)&gt;$AH$1,1,0)</f>
        <v>0</v>
      </c>
      <c r="AI199">
        <f>VLOOKUP(C199,y_HC!$B$3:$G$581,6,0)</f>
        <v>2.7797900344648518E-2</v>
      </c>
      <c r="AL199" t="s">
        <v>195</v>
      </c>
      <c r="AM199">
        <v>10.38127922</v>
      </c>
      <c r="AN199">
        <v>5.0379568050000003</v>
      </c>
      <c r="AO199">
        <v>1.9034088259999999</v>
      </c>
      <c r="AP199">
        <v>0.78168259900000003</v>
      </c>
      <c r="AQ199">
        <v>0.37655051099999998</v>
      </c>
    </row>
    <row r="200" spans="2:43">
      <c r="B200" t="str">
        <f>VLOOKUP(C200,eft_features_HC!$B$3:$C$2032,2,0)</f>
        <v>Guggenheim International Multi-Asset Income ETF</v>
      </c>
      <c r="C200" t="s">
        <v>196</v>
      </c>
      <c r="D200" s="15">
        <f>VLOOKUP($C200,eft_features_HC!$B$3:$W$2032,X_y!D$1,0)</f>
        <v>5</v>
      </c>
      <c r="E200" s="16">
        <f>VLOOKUP($C200,eft_features_HC!$B$3:$W$2032,X_y!E$1,0)</f>
        <v>0.84</v>
      </c>
      <c r="F200" s="16">
        <f>VLOOKUP($C200,eft_features_HC!$B$3:$W$2032,X_y!F$1,0)</f>
        <v>13670000</v>
      </c>
      <c r="G200" s="16">
        <f>VLOOKUP($C200,eft_features_HC!$B$3:$W$2032,X_y!G$1,0)</f>
        <v>5</v>
      </c>
      <c r="H200" s="16">
        <f>VLOOKUP($C200,eft_features_HC!$B$3:$W$2032,X_y!H$1,0)</f>
        <v>13</v>
      </c>
      <c r="I200" s="16">
        <f>VLOOKUP($C200,eft_features_HC!$B$3:$W$2032,X_y!I$1,0)</f>
        <v>4</v>
      </c>
      <c r="J200" s="16">
        <f>VLOOKUP($C200,eft_features_HC!$B$3:$W$2032,X_y!J$1,0)</f>
        <v>14</v>
      </c>
      <c r="K200" s="16">
        <f>VLOOKUP($C200,eft_features_HC!$B$3:$W$2032,X_y!K$1,0)</f>
        <v>33</v>
      </c>
      <c r="L200" s="16">
        <f>VLOOKUP($C200,eft_features_HC!$B$3:$W$2032,X_y!L$1,0)</f>
        <v>34</v>
      </c>
      <c r="M200" s="16">
        <f>VLOOKUP($C200,eft_features_HC!$B$3:$W$2032,X_y!M$1,0)</f>
        <v>1</v>
      </c>
      <c r="N200" s="16">
        <f>VLOOKUP($C200,eft_features_HC!$B$3:$W$2032,X_y!N$1,0)</f>
        <v>1</v>
      </c>
      <c r="O200" s="16">
        <f>VLOOKUP($C200,eft_features_HC!$B$3:$W$2032,X_y!O$1,0)</f>
        <v>1</v>
      </c>
      <c r="P200" s="16">
        <f>VLOOKUP($C200,eft_features_HC!$B$3:$W$2032,X_y!P$1,0)</f>
        <v>5</v>
      </c>
      <c r="Q200" s="16">
        <f>VLOOKUP($C200,eft_features_HC!$B$3:$W$2032,X_y!Q$1,0)</f>
        <v>4</v>
      </c>
      <c r="R200" s="16">
        <f>VLOOKUP($C200,eft_features_HC!$B$3:$W$2032,X_y!R$1,0)</f>
        <v>1</v>
      </c>
      <c r="S200" s="17">
        <f>VLOOKUP($C200,ret_features_HC_transpose!$B$3:$W$2032,X_y!S$1,0)</f>
        <v>5.5187635197395668E-3</v>
      </c>
      <c r="T200" s="17">
        <f>VLOOKUP($C200,ret_features_HC_transpose!$B$3:$W$2032,X_y!T$1,0)</f>
        <v>2.4741143843235669E-2</v>
      </c>
      <c r="U200" s="17">
        <f>VLOOKUP($C200,ret_features_HC_transpose!$B$3:$W$2032,X_y!U$1,0)</f>
        <v>0.12192118231719151</v>
      </c>
      <c r="V200" s="17">
        <f>VLOOKUP($C200,ret_features_HC_transpose!$B$3:$W$2032,X_y!V$1,0)</f>
        <v>6.3010501268824681E-2</v>
      </c>
      <c r="W200" s="17">
        <f>VLOOKUP($C200,ret_features_HC_transpose!$B$3:$W$2032,X_y!W$1,0)</f>
        <v>0.11779141036670038</v>
      </c>
      <c r="X200" s="17">
        <f>VLOOKUP($C200,ret_features_HC_transpose!$B$3:$W$2032,X_y!X$1,0)</f>
        <v>-5.3014522571517508E-2</v>
      </c>
      <c r="Y200" s="18">
        <v>3.871634255</v>
      </c>
      <c r="Z200" s="18">
        <v>0.256359289563929</v>
      </c>
      <c r="AA200" s="18">
        <v>0.61300699620441002</v>
      </c>
      <c r="AB200" s="18">
        <v>0.53826799341442899</v>
      </c>
      <c r="AC200" s="18">
        <v>1.69006405002886</v>
      </c>
      <c r="AD200" s="18">
        <v>4.7640652092935101</v>
      </c>
      <c r="AE200" s="18"/>
      <c r="AF200" s="19"/>
      <c r="AH200" s="27">
        <f>IF(VLOOKUP(C200,y_HC!$B$3:$G$581,6,0)&gt;$AH$1,1,0)</f>
        <v>1</v>
      </c>
      <c r="AI200">
        <f>VLOOKUP(C200,y_HC!$B$3:$G$581,6,0)</f>
        <v>4.9670691951789525E-2</v>
      </c>
      <c r="AL200" t="s">
        <v>196</v>
      </c>
      <c r="AM200">
        <v>8.1959617700000003</v>
      </c>
      <c r="AN200">
        <v>3.871634255</v>
      </c>
      <c r="AO200">
        <v>2.692771885</v>
      </c>
      <c r="AP200">
        <v>1.685270649</v>
      </c>
      <c r="AQ200">
        <v>0.942127457</v>
      </c>
    </row>
    <row r="201" spans="2:43">
      <c r="B201" t="str">
        <f>VLOOKUP(C201,eft_features_HC!$B$3:$C$2032,2,0)</f>
        <v>iShares iBoxx $ High Yield Corporate Bond ETF</v>
      </c>
      <c r="C201" t="s">
        <v>197</v>
      </c>
      <c r="D201" s="15">
        <f>VLOOKUP($C201,eft_features_HC!$B$3:$W$2032,X_y!D$1,0)</f>
        <v>2</v>
      </c>
      <c r="E201" s="16">
        <f>VLOOKUP($C201,eft_features_HC!$B$3:$W$2032,X_y!E$1,0)</f>
        <v>0.49</v>
      </c>
      <c r="F201" s="16">
        <f>VLOOKUP($C201,eft_features_HC!$B$3:$W$2032,X_y!F$1,0)</f>
        <v>18490000000</v>
      </c>
      <c r="G201" s="16">
        <f>VLOOKUP($C201,eft_features_HC!$B$3:$W$2032,X_y!G$1,0)</f>
        <v>2</v>
      </c>
      <c r="H201" s="16">
        <f>VLOOKUP($C201,eft_features_HC!$B$3:$W$2032,X_y!H$1,0)</f>
        <v>1</v>
      </c>
      <c r="I201" s="16">
        <f>VLOOKUP($C201,eft_features_HC!$B$3:$W$2032,X_y!I$1,0)</f>
        <v>1</v>
      </c>
      <c r="J201" s="16">
        <f>VLOOKUP($C201,eft_features_HC!$B$3:$W$2032,X_y!J$1,0)</f>
        <v>3</v>
      </c>
      <c r="K201" s="16">
        <f>VLOOKUP($C201,eft_features_HC!$B$3:$W$2032,X_y!K$1,0)</f>
        <v>12</v>
      </c>
      <c r="L201" s="16">
        <f>VLOOKUP($C201,eft_features_HC!$B$3:$W$2032,X_y!L$1,0)</f>
        <v>2</v>
      </c>
      <c r="M201" s="16">
        <f>VLOOKUP($C201,eft_features_HC!$B$3:$W$2032,X_y!M$1,0)</f>
        <v>1</v>
      </c>
      <c r="N201" s="16">
        <f>VLOOKUP($C201,eft_features_HC!$B$3:$W$2032,X_y!N$1,0)</f>
        <v>1</v>
      </c>
      <c r="O201" s="16">
        <f>VLOOKUP($C201,eft_features_HC!$B$3:$W$2032,X_y!O$1,0)</f>
        <v>1</v>
      </c>
      <c r="P201" s="16">
        <f>VLOOKUP($C201,eft_features_HC!$B$3:$W$2032,X_y!P$1,0)</f>
        <v>4</v>
      </c>
      <c r="Q201" s="16">
        <f>VLOOKUP($C201,eft_features_HC!$B$3:$W$2032,X_y!Q$1,0)</f>
        <v>3</v>
      </c>
      <c r="R201" s="16">
        <f>VLOOKUP($C201,eft_features_HC!$B$3:$W$2032,X_y!R$1,0)</f>
        <v>1</v>
      </c>
      <c r="S201" s="17">
        <f>VLOOKUP($C201,ret_features_HC_transpose!$B$3:$W$2032,X_y!S$1,0)</f>
        <v>1.615335112605143E-3</v>
      </c>
      <c r="T201" s="17">
        <f>VLOOKUP($C201,ret_features_HC_transpose!$B$3:$W$2032,X_y!T$1,0)</f>
        <v>1.3291209430890127E-2</v>
      </c>
      <c r="U201" s="17">
        <f>VLOOKUP($C201,ret_features_HC_transpose!$B$3:$W$2032,X_y!U$1,0)</f>
        <v>3.5169728508090747E-2</v>
      </c>
      <c r="V201" s="17">
        <f>VLOOKUP($C201,ret_features_HC_transpose!$B$3:$W$2032,X_y!V$1,0)</f>
        <v>-1.0531916061600866E-2</v>
      </c>
      <c r="W201" s="17">
        <f>VLOOKUP($C201,ret_features_HC_transpose!$B$3:$W$2032,X_y!W$1,0)</f>
        <v>4.6231722611386195E-2</v>
      </c>
      <c r="X201" s="17">
        <f>VLOOKUP($C201,ret_features_HC_transpose!$B$3:$W$2032,X_y!X$1,0)</f>
        <v>3.012515335289212E-2</v>
      </c>
      <c r="Y201" s="18">
        <v>2.3813489959999998</v>
      </c>
      <c r="Z201" s="18">
        <v>5.2937992463889097E-2</v>
      </c>
      <c r="AA201" s="18">
        <v>5.8616328204408999E-2</v>
      </c>
      <c r="AB201" s="18">
        <v>0.65890197655230298</v>
      </c>
      <c r="AC201" s="18">
        <v>0.82602673382204606</v>
      </c>
      <c r="AD201" s="18">
        <v>1.2920328448481</v>
      </c>
      <c r="AE201" s="18"/>
      <c r="AF201" s="19"/>
      <c r="AH201" s="27">
        <f>IF(VLOOKUP(C201,y_HC!$B$3:$G$581,6,0)&gt;$AH$1,1,0)</f>
        <v>0</v>
      </c>
      <c r="AI201">
        <f>VLOOKUP(C201,y_HC!$B$3:$G$581,6,0)</f>
        <v>1.1772928081216716E-2</v>
      </c>
      <c r="AL201" t="s">
        <v>197</v>
      </c>
      <c r="AM201">
        <v>3.7094898729999999</v>
      </c>
      <c r="AN201">
        <v>2.3813489959999998</v>
      </c>
      <c r="AO201">
        <v>1.6889016489999999</v>
      </c>
      <c r="AP201">
        <v>0.67205680300000004</v>
      </c>
      <c r="AQ201">
        <v>0.37394654599999999</v>
      </c>
    </row>
    <row r="202" spans="2:43">
      <c r="B202" t="str">
        <f>VLOOKUP(C202,eft_features_HC!$B$3:$C$2032,2,0)</f>
        <v>iShares U.S. Broker-Dealers &amp; Securities Exchanges ETF</v>
      </c>
      <c r="C202" t="s">
        <v>198</v>
      </c>
      <c r="D202" s="15">
        <f>VLOOKUP($C202,eft_features_HC!$B$3:$W$2032,X_y!D$1,0)</f>
        <v>2</v>
      </c>
      <c r="E202" s="16">
        <f>VLOOKUP($C202,eft_features_HC!$B$3:$W$2032,X_y!E$1,0)</f>
        <v>0.44</v>
      </c>
      <c r="F202" s="16">
        <f>VLOOKUP($C202,eft_features_HC!$B$3:$W$2032,X_y!F$1,0)</f>
        <v>156900000</v>
      </c>
      <c r="G202" s="16">
        <f>VLOOKUP($C202,eft_features_HC!$B$3:$W$2032,X_y!G$1,0)</f>
        <v>1</v>
      </c>
      <c r="H202" s="16">
        <f>VLOOKUP($C202,eft_features_HC!$B$3:$W$2032,X_y!H$1,0)</f>
        <v>1</v>
      </c>
      <c r="I202" s="16">
        <f>VLOOKUP($C202,eft_features_HC!$B$3:$W$2032,X_y!I$1,0)</f>
        <v>1</v>
      </c>
      <c r="J202" s="16">
        <f>VLOOKUP($C202,eft_features_HC!$B$3:$W$2032,X_y!J$1,0)</f>
        <v>5</v>
      </c>
      <c r="K202" s="16">
        <f>VLOOKUP($C202,eft_features_HC!$B$3:$W$2032,X_y!K$1,0)</f>
        <v>8</v>
      </c>
      <c r="L202" s="16">
        <f>VLOOKUP($C202,eft_features_HC!$B$3:$W$2032,X_y!L$1,0)</f>
        <v>61</v>
      </c>
      <c r="M202" s="16">
        <f>VLOOKUP($C202,eft_features_HC!$B$3:$W$2032,X_y!M$1,0)</f>
        <v>1</v>
      </c>
      <c r="N202" s="16">
        <f>VLOOKUP($C202,eft_features_HC!$B$3:$W$2032,X_y!N$1,0)</f>
        <v>1</v>
      </c>
      <c r="O202" s="16">
        <f>VLOOKUP($C202,eft_features_HC!$B$3:$W$2032,X_y!O$1,0)</f>
        <v>1</v>
      </c>
      <c r="P202" s="16">
        <f>VLOOKUP($C202,eft_features_HC!$B$3:$W$2032,X_y!P$1,0)</f>
        <v>2</v>
      </c>
      <c r="Q202" s="16">
        <f>VLOOKUP($C202,eft_features_HC!$B$3:$W$2032,X_y!Q$1,0)</f>
        <v>1</v>
      </c>
      <c r="R202" s="16">
        <f>VLOOKUP($C202,eft_features_HC!$B$3:$W$2032,X_y!R$1,0)</f>
        <v>1</v>
      </c>
      <c r="S202" s="17">
        <f>VLOOKUP($C202,ret_features_HC_transpose!$B$3:$W$2032,X_y!S$1,0)</f>
        <v>3.7503347934200404E-2</v>
      </c>
      <c r="T202" s="17">
        <f>VLOOKUP($C202,ret_features_HC_transpose!$B$3:$W$2032,X_y!T$1,0)</f>
        <v>0.17613118724345056</v>
      </c>
      <c r="U202" s="17">
        <f>VLOOKUP($C202,ret_features_HC_transpose!$B$3:$W$2032,X_y!U$1,0)</f>
        <v>0.23108709333043564</v>
      </c>
      <c r="V202" s="17">
        <f>VLOOKUP($C202,ret_features_HC_transpose!$B$3:$W$2032,X_y!V$1,0)</f>
        <v>0.55917874362495579</v>
      </c>
      <c r="W202" s="17">
        <f>VLOOKUP($C202,ret_features_HC_transpose!$B$3:$W$2032,X_y!W$1,0)</f>
        <v>0.81150607969123145</v>
      </c>
      <c r="X202" s="17">
        <f>VLOOKUP($C202,ret_features_HC_transpose!$B$3:$W$2032,X_y!X$1,0)</f>
        <v>0.33459683312981192</v>
      </c>
      <c r="Y202" s="18">
        <v>7.6199804310000001</v>
      </c>
      <c r="Z202" s="18">
        <v>5.7784978673349804E-3</v>
      </c>
      <c r="AA202" s="18">
        <v>5.6896786012023901E-3</v>
      </c>
      <c r="AB202" s="18">
        <v>0.31462689293887802</v>
      </c>
      <c r="AC202" s="18">
        <v>0.60029160334629394</v>
      </c>
      <c r="AD202" s="18">
        <v>2.41626123422501</v>
      </c>
      <c r="AE202" s="18"/>
      <c r="AF202" s="19"/>
      <c r="AH202" s="27">
        <f>IF(VLOOKUP(C202,y_HC!$B$3:$G$581,6,0)&gt;$AH$1,1,0)</f>
        <v>0</v>
      </c>
      <c r="AI202">
        <f>VLOOKUP(C202,y_HC!$B$3:$G$581,6,0)</f>
        <v>-5.4867673390670529E-2</v>
      </c>
      <c r="AL202" t="s">
        <v>198</v>
      </c>
      <c r="AM202">
        <v>18.950632179999999</v>
      </c>
      <c r="AN202">
        <v>7.6199804310000001</v>
      </c>
      <c r="AO202">
        <v>2.2016610509999999</v>
      </c>
      <c r="AP202">
        <v>0.86293891700000003</v>
      </c>
      <c r="AQ202">
        <v>0.37756306299999998</v>
      </c>
    </row>
    <row r="203" spans="2:43">
      <c r="B203" t="str">
        <f>VLOOKUP(C203,eft_features_HC!$B$3:$C$2032,2,0)</f>
        <v>iShares U.S. Insurance ETF</v>
      </c>
      <c r="C203" t="s">
        <v>199</v>
      </c>
      <c r="D203" s="15">
        <f>VLOOKUP($C203,eft_features_HC!$B$3:$W$2032,X_y!D$1,0)</f>
        <v>2</v>
      </c>
      <c r="E203" s="16">
        <f>VLOOKUP($C203,eft_features_HC!$B$3:$W$2032,X_y!E$1,0)</f>
        <v>0.44</v>
      </c>
      <c r="F203" s="16">
        <f>VLOOKUP($C203,eft_features_HC!$B$3:$W$2032,X_y!F$1,0)</f>
        <v>168830000</v>
      </c>
      <c r="G203" s="16">
        <f>VLOOKUP($C203,eft_features_HC!$B$3:$W$2032,X_y!G$1,0)</f>
        <v>1</v>
      </c>
      <c r="H203" s="16">
        <f>VLOOKUP($C203,eft_features_HC!$B$3:$W$2032,X_y!H$1,0)</f>
        <v>1</v>
      </c>
      <c r="I203" s="16">
        <f>VLOOKUP($C203,eft_features_HC!$B$3:$W$2032,X_y!I$1,0)</f>
        <v>1</v>
      </c>
      <c r="J203" s="16">
        <f>VLOOKUP($C203,eft_features_HC!$B$3:$W$2032,X_y!J$1,0)</f>
        <v>5</v>
      </c>
      <c r="K203" s="16">
        <f>VLOOKUP($C203,eft_features_HC!$B$3:$W$2032,X_y!K$1,0)</f>
        <v>8</v>
      </c>
      <c r="L203" s="16">
        <f>VLOOKUP($C203,eft_features_HC!$B$3:$W$2032,X_y!L$1,0)</f>
        <v>33</v>
      </c>
      <c r="M203" s="16">
        <f>VLOOKUP($C203,eft_features_HC!$B$3:$W$2032,X_y!M$1,0)</f>
        <v>1</v>
      </c>
      <c r="N203" s="16">
        <f>VLOOKUP($C203,eft_features_HC!$B$3:$W$2032,X_y!N$1,0)</f>
        <v>1</v>
      </c>
      <c r="O203" s="16">
        <f>VLOOKUP($C203,eft_features_HC!$B$3:$W$2032,X_y!O$1,0)</f>
        <v>1</v>
      </c>
      <c r="P203" s="16">
        <f>VLOOKUP($C203,eft_features_HC!$B$3:$W$2032,X_y!P$1,0)</f>
        <v>2</v>
      </c>
      <c r="Q203" s="16">
        <f>VLOOKUP($C203,eft_features_HC!$B$3:$W$2032,X_y!Q$1,0)</f>
        <v>1</v>
      </c>
      <c r="R203" s="16">
        <f>VLOOKUP($C203,eft_features_HC!$B$3:$W$2032,X_y!R$1,0)</f>
        <v>1</v>
      </c>
      <c r="S203" s="17">
        <f>VLOOKUP($C203,ret_features_HC_transpose!$B$3:$W$2032,X_y!S$1,0)</f>
        <v>1.7174098249785885E-3</v>
      </c>
      <c r="T203" s="17">
        <f>VLOOKUP($C203,ret_features_HC_transpose!$B$3:$W$2032,X_y!T$1,0)</f>
        <v>7.6996312035880976E-2</v>
      </c>
      <c r="U203" s="17">
        <f>VLOOKUP($C203,ret_features_HC_transpose!$B$3:$W$2032,X_y!U$1,0)</f>
        <v>0.1249723093239048</v>
      </c>
      <c r="V203" s="17">
        <f>VLOOKUP($C203,ret_features_HC_transpose!$B$3:$W$2032,X_y!V$1,0)</f>
        <v>0.35814243893203956</v>
      </c>
      <c r="W203" s="17">
        <f>VLOOKUP($C203,ret_features_HC_transpose!$B$3:$W$2032,X_y!W$1,0)</f>
        <v>0.61159364775766245</v>
      </c>
      <c r="X203" s="17">
        <f>VLOOKUP($C203,ret_features_HC_transpose!$B$3:$W$2032,X_y!X$1,0)</f>
        <v>0.49079740748009448</v>
      </c>
      <c r="Y203" s="18">
        <v>3.8991590760000001</v>
      </c>
      <c r="Z203" s="18">
        <v>0.241395320934189</v>
      </c>
      <c r="AA203" s="18">
        <v>0.317970253672545</v>
      </c>
      <c r="AB203" s="18">
        <v>0.96874977091859704</v>
      </c>
      <c r="AC203" s="18">
        <v>0.68014397808857696</v>
      </c>
      <c r="AD203" s="18">
        <v>1.3462843055492999</v>
      </c>
      <c r="AE203" s="18"/>
      <c r="AF203" s="19"/>
      <c r="AH203" s="27">
        <f>IF(VLOOKUP(C203,y_HC!$B$3:$G$581,6,0)&gt;$AH$1,1,0)</f>
        <v>0</v>
      </c>
      <c r="AI203">
        <f>VLOOKUP(C203,y_HC!$B$3:$G$581,6,0)</f>
        <v>-2.876706232831161E-2</v>
      </c>
      <c r="AL203" t="s">
        <v>199</v>
      </c>
      <c r="AM203">
        <v>20.148774849999999</v>
      </c>
      <c r="AN203">
        <v>3.8991590760000001</v>
      </c>
      <c r="AO203">
        <v>1.2719794579999999</v>
      </c>
      <c r="AP203">
        <v>0.52922241000000003</v>
      </c>
      <c r="AQ203">
        <v>0.19349605</v>
      </c>
    </row>
    <row r="204" spans="2:43">
      <c r="B204" t="str">
        <f>VLOOKUP(C204,eft_features_HC!$B$3:$C$2032,2,0)</f>
        <v>iShares U.S. Regional Banks ETF</v>
      </c>
      <c r="C204" t="s">
        <v>200</v>
      </c>
      <c r="D204" s="15">
        <f>VLOOKUP($C204,eft_features_HC!$B$3:$W$2032,X_y!D$1,0)</f>
        <v>2</v>
      </c>
      <c r="E204" s="16">
        <f>VLOOKUP($C204,eft_features_HC!$B$3:$W$2032,X_y!E$1,0)</f>
        <v>0.44</v>
      </c>
      <c r="F204" s="16">
        <f>VLOOKUP($C204,eft_features_HC!$B$3:$W$2032,X_y!F$1,0)</f>
        <v>649740000</v>
      </c>
      <c r="G204" s="16">
        <f>VLOOKUP($C204,eft_features_HC!$B$3:$W$2032,X_y!G$1,0)</f>
        <v>1</v>
      </c>
      <c r="H204" s="16">
        <f>VLOOKUP($C204,eft_features_HC!$B$3:$W$2032,X_y!H$1,0)</f>
        <v>1</v>
      </c>
      <c r="I204" s="16">
        <f>VLOOKUP($C204,eft_features_HC!$B$3:$W$2032,X_y!I$1,0)</f>
        <v>1</v>
      </c>
      <c r="J204" s="16">
        <f>VLOOKUP($C204,eft_features_HC!$B$3:$W$2032,X_y!J$1,0)</f>
        <v>5</v>
      </c>
      <c r="K204" s="16">
        <f>VLOOKUP($C204,eft_features_HC!$B$3:$W$2032,X_y!K$1,0)</f>
        <v>8</v>
      </c>
      <c r="L204" s="16">
        <f>VLOOKUP($C204,eft_features_HC!$B$3:$W$2032,X_y!L$1,0)</f>
        <v>17</v>
      </c>
      <c r="M204" s="16">
        <f>VLOOKUP($C204,eft_features_HC!$B$3:$W$2032,X_y!M$1,0)</f>
        <v>1</v>
      </c>
      <c r="N204" s="16">
        <f>VLOOKUP($C204,eft_features_HC!$B$3:$W$2032,X_y!N$1,0)</f>
        <v>1</v>
      </c>
      <c r="O204" s="16">
        <f>VLOOKUP($C204,eft_features_HC!$B$3:$W$2032,X_y!O$1,0)</f>
        <v>1</v>
      </c>
      <c r="P204" s="16">
        <f>VLOOKUP($C204,eft_features_HC!$B$3:$W$2032,X_y!P$1,0)</f>
        <v>2</v>
      </c>
      <c r="Q204" s="16">
        <f>VLOOKUP($C204,eft_features_HC!$B$3:$W$2032,X_y!Q$1,0)</f>
        <v>1</v>
      </c>
      <c r="R204" s="16">
        <f>VLOOKUP($C204,eft_features_HC!$B$3:$W$2032,X_y!R$1,0)</f>
        <v>1</v>
      </c>
      <c r="S204" s="17">
        <f>VLOOKUP($C204,ret_features_HC_transpose!$B$3:$W$2032,X_y!S$1,0)</f>
        <v>1.0487353753085626E-2</v>
      </c>
      <c r="T204" s="17">
        <f>VLOOKUP($C204,ret_features_HC_transpose!$B$3:$W$2032,X_y!T$1,0)</f>
        <v>8.9820360176989134E-2</v>
      </c>
      <c r="U204" s="17">
        <f>VLOOKUP($C204,ret_features_HC_transpose!$B$3:$W$2032,X_y!U$1,0)</f>
        <v>6.8841763540110845E-2</v>
      </c>
      <c r="V204" s="17">
        <f>VLOOKUP($C204,ret_features_HC_transpose!$B$3:$W$2032,X_y!V$1,0)</f>
        <v>0.28018757741673128</v>
      </c>
      <c r="W204" s="17">
        <f>VLOOKUP($C204,ret_features_HC_transpose!$B$3:$W$2032,X_y!W$1,0)</f>
        <v>0.48504080095757107</v>
      </c>
      <c r="X204" s="17">
        <f>VLOOKUP($C204,ret_features_HC_transpose!$B$3:$W$2032,X_y!X$1,0)</f>
        <v>0.32417138418057356</v>
      </c>
      <c r="Y204" s="18">
        <v>5.6809834879999999</v>
      </c>
      <c r="Z204" s="18">
        <v>0.12687385704617199</v>
      </c>
      <c r="AA204" s="18">
        <v>9.5629394061322606E-2</v>
      </c>
      <c r="AB204" s="18">
        <v>1.01017908691118</v>
      </c>
      <c r="AC204" s="18">
        <v>0.74314680541527101</v>
      </c>
      <c r="AD204" s="18">
        <v>2.0476639505535101</v>
      </c>
      <c r="AE204" s="18"/>
      <c r="AF204" s="19"/>
      <c r="AH204" s="27">
        <f>IF(VLOOKUP(C204,y_HC!$B$3:$G$581,6,0)&gt;$AH$1,1,0)</f>
        <v>0</v>
      </c>
      <c r="AI204">
        <f>VLOOKUP(C204,y_HC!$B$3:$G$581,6,0)</f>
        <v>2.4648962216557768E-2</v>
      </c>
      <c r="AL204" t="s">
        <v>200</v>
      </c>
      <c r="AM204">
        <v>17.223905299999998</v>
      </c>
      <c r="AN204">
        <v>5.6809834879999999</v>
      </c>
      <c r="AO204">
        <v>1.6925229260000001</v>
      </c>
      <c r="AP204">
        <v>0.59263821400000005</v>
      </c>
      <c r="AQ204">
        <v>0.21918596700000001</v>
      </c>
    </row>
    <row r="205" spans="2:43">
      <c r="B205" t="str">
        <f>VLOOKUP(C205,eft_features_HC!$B$3:$C$2032,2,0)</f>
        <v>iShares Gold Trust</v>
      </c>
      <c r="C205" t="s">
        <v>201</v>
      </c>
      <c r="D205" s="15">
        <f>VLOOKUP($C205,eft_features_HC!$B$3:$W$2032,X_y!D$1,0)</f>
        <v>2</v>
      </c>
      <c r="E205" s="16">
        <f>VLOOKUP($C205,eft_features_HC!$B$3:$W$2032,X_y!E$1,0)</f>
        <v>0.25</v>
      </c>
      <c r="F205" s="16">
        <f>VLOOKUP($C205,eft_features_HC!$B$3:$W$2032,X_y!F$1,0)</f>
        <v>9410000000</v>
      </c>
      <c r="G205" s="16">
        <f>VLOOKUP($C205,eft_features_HC!$B$3:$W$2032,X_y!G$1,0)</f>
        <v>3</v>
      </c>
      <c r="H205" s="16">
        <f>VLOOKUP($C205,eft_features_HC!$B$3:$W$2032,X_y!H$1,0)</f>
        <v>1</v>
      </c>
      <c r="I205" s="16">
        <f>VLOOKUP($C205,eft_features_HC!$B$3:$W$2032,X_y!I$1,0)</f>
        <v>4</v>
      </c>
      <c r="J205" s="16">
        <f>VLOOKUP($C205,eft_features_HC!$B$3:$W$2032,X_y!J$1,0)</f>
        <v>4</v>
      </c>
      <c r="K205" s="16">
        <f>VLOOKUP($C205,eft_features_HC!$B$3:$W$2032,X_y!K$1,0)</f>
        <v>6</v>
      </c>
      <c r="L205" s="16">
        <f>VLOOKUP($C205,eft_features_HC!$B$3:$W$2032,X_y!L$1,0)</f>
        <v>5</v>
      </c>
      <c r="M205" s="16">
        <f>VLOOKUP($C205,eft_features_HC!$B$3:$W$2032,X_y!M$1,0)</f>
        <v>1</v>
      </c>
      <c r="N205" s="16">
        <f>VLOOKUP($C205,eft_features_HC!$B$3:$W$2032,X_y!N$1,0)</f>
        <v>1</v>
      </c>
      <c r="O205" s="16">
        <f>VLOOKUP($C205,eft_features_HC!$B$3:$W$2032,X_y!O$1,0)</f>
        <v>1</v>
      </c>
      <c r="P205" s="16">
        <f>VLOOKUP($C205,eft_features_HC!$B$3:$W$2032,X_y!P$1,0)</f>
        <v>6</v>
      </c>
      <c r="Q205" s="16">
        <f>VLOOKUP($C205,eft_features_HC!$B$3:$W$2032,X_y!Q$1,0)</f>
        <v>5</v>
      </c>
      <c r="R205" s="16">
        <f>VLOOKUP($C205,eft_features_HC!$B$3:$W$2032,X_y!R$1,0)</f>
        <v>1</v>
      </c>
      <c r="S205" s="17">
        <f>VLOOKUP($C205,ret_features_HC_transpose!$B$3:$W$2032,X_y!S$1,0)</f>
        <v>6.7057835303667712E-3</v>
      </c>
      <c r="T205" s="17">
        <f>VLOOKUP($C205,ret_features_HC_transpose!$B$3:$W$2032,X_y!T$1,0)</f>
        <v>-5.5817609609343677E-2</v>
      </c>
      <c r="U205" s="17">
        <f>VLOOKUP($C205,ret_features_HC_transpose!$B$3:$W$2032,X_y!U$1,0)</f>
        <v>1.1794441068182282E-2</v>
      </c>
      <c r="V205" s="17">
        <f>VLOOKUP($C205,ret_features_HC_transpose!$B$3:$W$2032,X_y!V$1,0)</f>
        <v>-0.25457434229051312</v>
      </c>
      <c r="W205" s="17">
        <f>VLOOKUP($C205,ret_features_HC_transpose!$B$3:$W$2032,X_y!W$1,0)</f>
        <v>-0.23794416064163282</v>
      </c>
      <c r="X205" s="17">
        <f>VLOOKUP($C205,ret_features_HC_transpose!$B$3:$W$2032,X_y!X$1,0)</f>
        <v>-0.13597122147710405</v>
      </c>
      <c r="Y205" s="18">
        <v>2.898731905</v>
      </c>
      <c r="Z205" s="18">
        <v>0.75288879022004196</v>
      </c>
      <c r="AA205" s="18">
        <v>0.39296391451587098</v>
      </c>
      <c r="AB205" s="18">
        <v>0.852315571400318</v>
      </c>
      <c r="AC205" s="18">
        <v>1.1472021946503801</v>
      </c>
      <c r="AD205" s="18">
        <v>2.018984708683</v>
      </c>
      <c r="AE205" s="18"/>
      <c r="AF205" s="19"/>
      <c r="AH205" s="27">
        <f>IF(VLOOKUP(C205,y_HC!$B$3:$G$581,6,0)&gt;$AH$1,1,0)</f>
        <v>1</v>
      </c>
      <c r="AI205">
        <f>VLOOKUP(C205,y_HC!$B$3:$G$581,6,0)</f>
        <v>5.2872608560119716E-2</v>
      </c>
      <c r="AL205" t="s">
        <v>201</v>
      </c>
      <c r="AM205">
        <v>14.634695839999999</v>
      </c>
      <c r="AN205">
        <v>2.898731905</v>
      </c>
      <c r="AO205">
        <v>1.713016047</v>
      </c>
      <c r="AP205">
        <v>0.86916087099999995</v>
      </c>
      <c r="AQ205">
        <v>0.31325114100000001</v>
      </c>
    </row>
    <row r="206" spans="2:43">
      <c r="B206" t="str">
        <f>VLOOKUP(C206,eft_features_HC!$B$3:$C$2032,2,0)</f>
        <v>iShares NASDAQ Biotechnology ETF</v>
      </c>
      <c r="C206" t="s">
        <v>202</v>
      </c>
      <c r="D206" s="15">
        <f>VLOOKUP($C206,eft_features_HC!$B$3:$W$2032,X_y!D$1,0)</f>
        <v>2</v>
      </c>
      <c r="E206" s="16">
        <f>VLOOKUP($C206,eft_features_HC!$B$3:$W$2032,X_y!E$1,0)</f>
        <v>0.47000000000000003</v>
      </c>
      <c r="F206" s="16">
        <f>VLOOKUP($C206,eft_features_HC!$B$3:$W$2032,X_y!F$1,0)</f>
        <v>9770000000</v>
      </c>
      <c r="G206" s="16">
        <f>VLOOKUP($C206,eft_features_HC!$B$3:$W$2032,X_y!G$1,0)</f>
        <v>1</v>
      </c>
      <c r="H206" s="16">
        <f>VLOOKUP($C206,eft_features_HC!$B$3:$W$2032,X_y!H$1,0)</f>
        <v>2</v>
      </c>
      <c r="I206" s="16">
        <f>VLOOKUP($C206,eft_features_HC!$B$3:$W$2032,X_y!I$1,0)</f>
        <v>1</v>
      </c>
      <c r="J206" s="16">
        <f>VLOOKUP($C206,eft_features_HC!$B$3:$W$2032,X_y!J$1,0)</f>
        <v>5</v>
      </c>
      <c r="K206" s="16">
        <f>VLOOKUP($C206,eft_features_HC!$B$3:$W$2032,X_y!K$1,0)</f>
        <v>13</v>
      </c>
      <c r="L206" s="16">
        <f>VLOOKUP($C206,eft_features_HC!$B$3:$W$2032,X_y!L$1,0)</f>
        <v>10</v>
      </c>
      <c r="M206" s="16">
        <f>VLOOKUP($C206,eft_features_HC!$B$3:$W$2032,X_y!M$1,0)</f>
        <v>1</v>
      </c>
      <c r="N206" s="16">
        <f>VLOOKUP($C206,eft_features_HC!$B$3:$W$2032,X_y!N$1,0)</f>
        <v>1</v>
      </c>
      <c r="O206" s="16">
        <f>VLOOKUP($C206,eft_features_HC!$B$3:$W$2032,X_y!O$1,0)</f>
        <v>1</v>
      </c>
      <c r="P206" s="16">
        <f>VLOOKUP($C206,eft_features_HC!$B$3:$W$2032,X_y!P$1,0)</f>
        <v>3</v>
      </c>
      <c r="Q206" s="16">
        <f>VLOOKUP($C206,eft_features_HC!$B$3:$W$2032,X_y!Q$1,0)</f>
        <v>1</v>
      </c>
      <c r="R206" s="16">
        <f>VLOOKUP($C206,eft_features_HC!$B$3:$W$2032,X_y!R$1,0)</f>
        <v>1</v>
      </c>
      <c r="S206" s="17">
        <f>VLOOKUP($C206,ret_features_HC_transpose!$B$3:$W$2032,X_y!S$1,0)</f>
        <v>1.8107292841952338E-2</v>
      </c>
      <c r="T206" s="17">
        <f>VLOOKUP($C206,ret_features_HC_transpose!$B$3:$W$2032,X_y!T$1,0)</f>
        <v>6.3670590423409168E-2</v>
      </c>
      <c r="U206" s="17">
        <f>VLOOKUP($C206,ret_features_HC_transpose!$B$3:$W$2032,X_y!U$1,0)</f>
        <v>0.24042366703130291</v>
      </c>
      <c r="V206" s="17">
        <f>VLOOKUP($C206,ret_features_HC_transpose!$B$3:$W$2032,X_y!V$1,0)</f>
        <v>0.58484079612351381</v>
      </c>
      <c r="W206" s="17">
        <f>VLOOKUP($C206,ret_features_HC_transpose!$B$3:$W$2032,X_y!W$1,0)</f>
        <v>1.1082920877494686</v>
      </c>
      <c r="X206" s="17">
        <f>VLOOKUP($C206,ret_features_HC_transpose!$B$3:$W$2032,X_y!X$1,0)</f>
        <v>1.4195032606291891</v>
      </c>
      <c r="Y206" s="18">
        <v>2.9696883000000001</v>
      </c>
      <c r="Z206" s="18">
        <v>0.45326321357875599</v>
      </c>
      <c r="AA206" s="18">
        <v>0.98823876625843698</v>
      </c>
      <c r="AB206" s="18">
        <v>1.20047311452425</v>
      </c>
      <c r="AC206" s="18">
        <v>1.19290100005772</v>
      </c>
      <c r="AD206" s="18">
        <v>1.8070801617382799</v>
      </c>
      <c r="AE206" s="18"/>
      <c r="AF206" s="19"/>
      <c r="AH206" s="27">
        <f>IF(VLOOKUP(C206,y_HC!$B$3:$G$581,6,0)&gt;$AH$1,1,0)</f>
        <v>0</v>
      </c>
      <c r="AI206">
        <f>VLOOKUP(C206,y_HC!$B$3:$G$581,6,0)</f>
        <v>-1.9079324820765187E-2</v>
      </c>
      <c r="AL206" t="s">
        <v>202</v>
      </c>
      <c r="AM206">
        <v>45.772770379999997</v>
      </c>
      <c r="AN206">
        <v>2.9696883000000001</v>
      </c>
      <c r="AO206">
        <v>0.55719134199999998</v>
      </c>
      <c r="AP206">
        <v>0.13159954099999999</v>
      </c>
      <c r="AQ206">
        <v>2.8914063E-2</v>
      </c>
    </row>
    <row r="207" spans="2:43">
      <c r="B207" t="str">
        <f>VLOOKUP(C207,eft_features_HC!$B$3:$C$2032,2,0)</f>
        <v>SPDR Bloomberg Barclays International Corporate Bond ETF</v>
      </c>
      <c r="C207" t="s">
        <v>203</v>
      </c>
      <c r="D207" s="15">
        <f>VLOOKUP($C207,eft_features_HC!$B$3:$W$2032,X_y!D$1,0)</f>
        <v>1</v>
      </c>
      <c r="E207" s="16">
        <f>VLOOKUP($C207,eft_features_HC!$B$3:$W$2032,X_y!E$1,0)</f>
        <v>0.5</v>
      </c>
      <c r="F207" s="16">
        <f>VLOOKUP($C207,eft_features_HC!$B$3:$W$2032,X_y!F$1,0)</f>
        <v>171510000</v>
      </c>
      <c r="G207" s="16">
        <f>VLOOKUP($C207,eft_features_HC!$B$3:$W$2032,X_y!G$1,0)</f>
        <v>2</v>
      </c>
      <c r="H207" s="16">
        <f>VLOOKUP($C207,eft_features_HC!$B$3:$W$2032,X_y!H$1,0)</f>
        <v>1</v>
      </c>
      <c r="I207" s="16">
        <f>VLOOKUP($C207,eft_features_HC!$B$3:$W$2032,X_y!I$1,0)</f>
        <v>5</v>
      </c>
      <c r="J207" s="16">
        <f>VLOOKUP($C207,eft_features_HC!$B$3:$W$2032,X_y!J$1,0)</f>
        <v>3</v>
      </c>
      <c r="K207" s="16">
        <f>VLOOKUP($C207,eft_features_HC!$B$3:$W$2032,X_y!K$1,0)</f>
        <v>3</v>
      </c>
      <c r="L207" s="16">
        <f>VLOOKUP($C207,eft_features_HC!$B$3:$W$2032,X_y!L$1,0)</f>
        <v>2</v>
      </c>
      <c r="M207" s="16">
        <f>VLOOKUP($C207,eft_features_HC!$B$3:$W$2032,X_y!M$1,0)</f>
        <v>1</v>
      </c>
      <c r="N207" s="16">
        <f>VLOOKUP($C207,eft_features_HC!$B$3:$W$2032,X_y!N$1,0)</f>
        <v>1</v>
      </c>
      <c r="O207" s="16">
        <f>VLOOKUP($C207,eft_features_HC!$B$3:$W$2032,X_y!O$1,0)</f>
        <v>1</v>
      </c>
      <c r="P207" s="16">
        <f>VLOOKUP($C207,eft_features_HC!$B$3:$W$2032,X_y!P$1,0)</f>
        <v>4</v>
      </c>
      <c r="Q207" s="16">
        <f>VLOOKUP($C207,eft_features_HC!$B$3:$W$2032,X_y!Q$1,0)</f>
        <v>3</v>
      </c>
      <c r="R207" s="16">
        <f>VLOOKUP($C207,eft_features_HC!$B$3:$W$2032,X_y!R$1,0)</f>
        <v>1</v>
      </c>
      <c r="S207" s="17">
        <f>VLOOKUP($C207,ret_features_HC_transpose!$B$3:$W$2032,X_y!S$1,0)</f>
        <v>-7.6628353250771664E-3</v>
      </c>
      <c r="T207" s="17">
        <f>VLOOKUP($C207,ret_features_HC_transpose!$B$3:$W$2032,X_y!T$1,0)</f>
        <v>7.2222211423607074E-3</v>
      </c>
      <c r="U207" s="17">
        <f>VLOOKUP($C207,ret_features_HC_transpose!$B$3:$W$2032,X_y!U$1,0)</f>
        <v>6.8041237215273442E-2</v>
      </c>
      <c r="V207" s="17">
        <f>VLOOKUP($C207,ret_features_HC_transpose!$B$3:$W$2032,X_y!V$1,0)</f>
        <v>3.9564220926449067E-2</v>
      </c>
      <c r="W207" s="17">
        <f>VLOOKUP($C207,ret_features_HC_transpose!$B$3:$W$2032,X_y!W$1,0)</f>
        <v>0.16817010240203278</v>
      </c>
      <c r="X207" s="17">
        <f>VLOOKUP($C207,ret_features_HC_transpose!$B$3:$W$2032,X_y!X$1,0)</f>
        <v>0.12399604644080053</v>
      </c>
      <c r="Y207" s="18">
        <v>3.0599772189999999</v>
      </c>
      <c r="Z207" s="18">
        <v>7.4348959055718896E-3</v>
      </c>
      <c r="AA207" s="18">
        <v>0.50315830552857999</v>
      </c>
      <c r="AB207" s="18">
        <v>0.33043735032625099</v>
      </c>
      <c r="AC207" s="18">
        <v>1.1296433522967999</v>
      </c>
      <c r="AD207" s="18">
        <v>1.2844742419134301</v>
      </c>
      <c r="AE207" s="18"/>
      <c r="AF207" s="19"/>
      <c r="AH207" s="27">
        <f>IF(VLOOKUP(C207,y_HC!$B$3:$G$581,6,0)&gt;$AH$1,1,0)</f>
        <v>0</v>
      </c>
      <c r="AI207">
        <f>VLOOKUP(C207,y_HC!$B$3:$G$581,6,0)</f>
        <v>3.5490209559888908E-2</v>
      </c>
      <c r="AL207" t="s">
        <v>203</v>
      </c>
      <c r="AM207">
        <v>4.765533628</v>
      </c>
      <c r="AN207">
        <v>3.0599772189999999</v>
      </c>
      <c r="AO207">
        <v>1.424552072</v>
      </c>
      <c r="AP207">
        <v>1.161589081</v>
      </c>
      <c r="AQ207">
        <v>0.693118864</v>
      </c>
    </row>
    <row r="208" spans="2:43">
      <c r="B208" t="str">
        <f>VLOOKUP(C208,eft_features_HC!$B$3:$C$2032,2,0)</f>
        <v>iShares Cohen &amp; Steers REIT ETF</v>
      </c>
      <c r="C208" t="s">
        <v>204</v>
      </c>
      <c r="D208" s="15">
        <f>VLOOKUP($C208,eft_features_HC!$B$3:$W$2032,X_y!D$1,0)</f>
        <v>2</v>
      </c>
      <c r="E208" s="16">
        <f>VLOOKUP($C208,eft_features_HC!$B$3:$W$2032,X_y!E$1,0)</f>
        <v>0.33999999999999997</v>
      </c>
      <c r="F208" s="16">
        <f>VLOOKUP($C208,eft_features_HC!$B$3:$W$2032,X_y!F$1,0)</f>
        <v>3270000000</v>
      </c>
      <c r="G208" s="16">
        <f>VLOOKUP($C208,eft_features_HC!$B$3:$W$2032,X_y!G$1,0)</f>
        <v>1</v>
      </c>
      <c r="H208" s="16">
        <f>VLOOKUP($C208,eft_features_HC!$B$3:$W$2032,X_y!H$1,0)</f>
        <v>12</v>
      </c>
      <c r="I208" s="16">
        <f>VLOOKUP($C208,eft_features_HC!$B$3:$W$2032,X_y!I$1,0)</f>
        <v>1</v>
      </c>
      <c r="J208" s="16">
        <f>VLOOKUP($C208,eft_features_HC!$B$3:$W$2032,X_y!J$1,0)</f>
        <v>5</v>
      </c>
      <c r="K208" s="16">
        <f>VLOOKUP($C208,eft_features_HC!$B$3:$W$2032,X_y!K$1,0)</f>
        <v>7</v>
      </c>
      <c r="L208" s="16">
        <f>VLOOKUP($C208,eft_features_HC!$B$3:$W$2032,X_y!L$1,0)</f>
        <v>1</v>
      </c>
      <c r="M208" s="16">
        <f>VLOOKUP($C208,eft_features_HC!$B$3:$W$2032,X_y!M$1,0)</f>
        <v>1</v>
      </c>
      <c r="N208" s="16">
        <f>VLOOKUP($C208,eft_features_HC!$B$3:$W$2032,X_y!N$1,0)</f>
        <v>1</v>
      </c>
      <c r="O208" s="16">
        <f>VLOOKUP($C208,eft_features_HC!$B$3:$W$2032,X_y!O$1,0)</f>
        <v>1</v>
      </c>
      <c r="P208" s="16">
        <f>VLOOKUP($C208,eft_features_HC!$B$3:$W$2032,X_y!P$1,0)</f>
        <v>1</v>
      </c>
      <c r="Q208" s="16">
        <f>VLOOKUP($C208,eft_features_HC!$B$3:$W$2032,X_y!Q$1,0)</f>
        <v>1</v>
      </c>
      <c r="R208" s="16">
        <f>VLOOKUP($C208,eft_features_HC!$B$3:$W$2032,X_y!R$1,0)</f>
        <v>1</v>
      </c>
      <c r="S208" s="17">
        <f>VLOOKUP($C208,ret_features_HC_transpose!$B$3:$W$2032,X_y!S$1,0)</f>
        <v>-1.2232013649086659E-2</v>
      </c>
      <c r="T208" s="17">
        <f>VLOOKUP($C208,ret_features_HC_transpose!$B$3:$W$2032,X_y!T$1,0)</f>
        <v>-2.1243320520443421E-2</v>
      </c>
      <c r="U208" s="17">
        <f>VLOOKUP($C208,ret_features_HC_transpose!$B$3:$W$2032,X_y!U$1,0)</f>
        <v>-6.6732943418448931E-2</v>
      </c>
      <c r="V208" s="17">
        <f>VLOOKUP($C208,ret_features_HC_transpose!$B$3:$W$2032,X_y!V$1,0)</f>
        <v>-5.7598195306047373E-2</v>
      </c>
      <c r="W208" s="17">
        <f>VLOOKUP($C208,ret_features_HC_transpose!$B$3:$W$2032,X_y!W$1,0)</f>
        <v>7.5623027326091385E-2</v>
      </c>
      <c r="X208" s="17">
        <f>VLOOKUP($C208,ret_features_HC_transpose!$B$3:$W$2032,X_y!X$1,0)</f>
        <v>0.14272671356812605</v>
      </c>
      <c r="Y208" s="18">
        <v>4.797875705</v>
      </c>
      <c r="Z208" s="18">
        <v>0.18274297959598901</v>
      </c>
      <c r="AA208" s="18">
        <v>9.3822516194028399E-2</v>
      </c>
      <c r="AB208" s="18">
        <v>1.7990537863398799</v>
      </c>
      <c r="AC208" s="18">
        <v>1.64575555760197</v>
      </c>
      <c r="AD208" s="18">
        <v>1.7135038883923901</v>
      </c>
      <c r="AE208" s="18"/>
      <c r="AF208" s="19"/>
      <c r="AH208" s="27">
        <f>IF(VLOOKUP(C208,y_HC!$B$3:$G$581,6,0)&gt;$AH$1,1,0)</f>
        <v>1</v>
      </c>
      <c r="AI208">
        <f>VLOOKUP(C208,y_HC!$B$3:$G$581,6,0)</f>
        <v>0.11178428834013554</v>
      </c>
      <c r="AL208" t="s">
        <v>204</v>
      </c>
      <c r="AM208">
        <v>13.237949990000001</v>
      </c>
      <c r="AN208">
        <v>4.797875705</v>
      </c>
      <c r="AO208">
        <v>1.9877435429999999</v>
      </c>
      <c r="AP208">
        <v>1.0652735900000001</v>
      </c>
      <c r="AQ208">
        <v>0.45851252999999997</v>
      </c>
    </row>
    <row r="209" spans="2:43">
      <c r="B209" t="str">
        <f>VLOOKUP(C209,eft_features_HC!$B$3:$C$2032,2,0)</f>
        <v>iShares Global Clean Energy ETF</v>
      </c>
      <c r="C209" t="s">
        <v>205</v>
      </c>
      <c r="D209" s="15">
        <f>VLOOKUP($C209,eft_features_HC!$B$3:$W$2032,X_y!D$1,0)</f>
        <v>2</v>
      </c>
      <c r="E209" s="16">
        <f>VLOOKUP($C209,eft_features_HC!$B$3:$W$2032,X_y!E$1,0)</f>
        <v>0.48</v>
      </c>
      <c r="F209" s="16">
        <f>VLOOKUP($C209,eft_features_HC!$B$3:$W$2032,X_y!F$1,0)</f>
        <v>113810000</v>
      </c>
      <c r="G209" s="16">
        <f>VLOOKUP($C209,eft_features_HC!$B$3:$W$2032,X_y!G$1,0)</f>
        <v>1</v>
      </c>
      <c r="H209" s="16">
        <f>VLOOKUP($C209,eft_features_HC!$B$3:$W$2032,X_y!H$1,0)</f>
        <v>1</v>
      </c>
      <c r="I209" s="16">
        <f>VLOOKUP($C209,eft_features_HC!$B$3:$W$2032,X_y!I$1,0)</f>
        <v>4</v>
      </c>
      <c r="J209" s="16">
        <f>VLOOKUP($C209,eft_features_HC!$B$3:$W$2032,X_y!J$1,0)</f>
        <v>5</v>
      </c>
      <c r="K209" s="16">
        <f>VLOOKUP($C209,eft_features_HC!$B$3:$W$2032,X_y!K$1,0)</f>
        <v>26</v>
      </c>
      <c r="L209" s="16">
        <f>VLOOKUP($C209,eft_features_HC!$B$3:$W$2032,X_y!L$1,0)</f>
        <v>46</v>
      </c>
      <c r="M209" s="16">
        <f>VLOOKUP($C209,eft_features_HC!$B$3:$W$2032,X_y!M$1,0)</f>
        <v>1</v>
      </c>
      <c r="N209" s="16">
        <f>VLOOKUP($C209,eft_features_HC!$B$3:$W$2032,X_y!N$1,0)</f>
        <v>1</v>
      </c>
      <c r="O209" s="16">
        <f>VLOOKUP($C209,eft_features_HC!$B$3:$W$2032,X_y!O$1,0)</f>
        <v>1</v>
      </c>
      <c r="P209" s="16">
        <f>VLOOKUP($C209,eft_features_HC!$B$3:$W$2032,X_y!P$1,0)</f>
        <v>2</v>
      </c>
      <c r="Q209" s="16">
        <f>VLOOKUP($C209,eft_features_HC!$B$3:$W$2032,X_y!Q$1,0)</f>
        <v>1</v>
      </c>
      <c r="R209" s="16">
        <f>VLOOKUP($C209,eft_features_HC!$B$3:$W$2032,X_y!R$1,0)</f>
        <v>1</v>
      </c>
      <c r="S209" s="17">
        <f>VLOOKUP($C209,ret_features_HC_transpose!$B$3:$W$2032,X_y!S$1,0)</f>
        <v>2.7476444604445094E-2</v>
      </c>
      <c r="T209" s="17">
        <f>VLOOKUP($C209,ret_features_HC_transpose!$B$3:$W$2032,X_y!T$1,0)</f>
        <v>8.0340278621211514E-3</v>
      </c>
      <c r="U209" s="17">
        <f>VLOOKUP($C209,ret_features_HC_transpose!$B$3:$W$2032,X_y!U$1,0)</f>
        <v>0.22305045948687074</v>
      </c>
      <c r="V209" s="17">
        <f>VLOOKUP($C209,ret_features_HC_transpose!$B$3:$W$2032,X_y!V$1,0)</f>
        <v>0.40885072879328654</v>
      </c>
      <c r="W209" s="17">
        <f>VLOOKUP($C209,ret_features_HC_transpose!$B$3:$W$2032,X_y!W$1,0)</f>
        <v>0.24882904345691625</v>
      </c>
      <c r="X209" s="17">
        <f>VLOOKUP($C209,ret_features_HC_transpose!$B$3:$W$2032,X_y!X$1,0)</f>
        <v>-0.32670879288780486</v>
      </c>
      <c r="Y209" s="18">
        <v>3.6155397229999999</v>
      </c>
      <c r="Z209" s="18">
        <v>0.42511532726613099</v>
      </c>
      <c r="AA209" s="18">
        <v>0.95307389447551305</v>
      </c>
      <c r="AB209" s="18">
        <v>1.1006223769996</v>
      </c>
      <c r="AC209" s="18">
        <v>1.1028322954199601</v>
      </c>
      <c r="AD209" s="18">
        <v>8.8287329027729893</v>
      </c>
      <c r="AE209" s="18"/>
      <c r="AF209" s="19"/>
      <c r="AH209" s="27">
        <f>IF(VLOOKUP(C209,y_HC!$B$3:$G$581,6,0)&gt;$AH$1,1,0)</f>
        <v>0</v>
      </c>
      <c r="AI209">
        <f>VLOOKUP(C209,y_HC!$B$3:$G$581,6,0)</f>
        <v>1.8049695067282268E-2</v>
      </c>
      <c r="AL209" t="s">
        <v>205</v>
      </c>
      <c r="AM209">
        <v>18.126020499999999</v>
      </c>
      <c r="AN209">
        <v>3.6155397229999999</v>
      </c>
      <c r="AO209">
        <v>0.98162335199999995</v>
      </c>
      <c r="AP209">
        <v>0.38511115000000001</v>
      </c>
      <c r="AQ209">
        <v>0.116385221</v>
      </c>
    </row>
    <row r="210" spans="2:43">
      <c r="B210" t="str">
        <f>VLOOKUP(C210,eft_features_HC!$B$3:$C$2032,2,0)</f>
        <v>PowerShares S&amp;P International Developed Quality Portfolio</v>
      </c>
      <c r="C210" t="s">
        <v>206</v>
      </c>
      <c r="D210" s="15">
        <f>VLOOKUP($C210,eft_features_HC!$B$3:$W$2032,X_y!D$1,0)</f>
        <v>4</v>
      </c>
      <c r="E210" s="16">
        <f>VLOOKUP($C210,eft_features_HC!$B$3:$W$2032,X_y!E$1,0)</f>
        <v>0.33</v>
      </c>
      <c r="F210" s="16">
        <f>VLOOKUP($C210,eft_features_HC!$B$3:$W$2032,X_y!F$1,0)</f>
        <v>27840000</v>
      </c>
      <c r="G210" s="16">
        <f>VLOOKUP($C210,eft_features_HC!$B$3:$W$2032,X_y!G$1,0)</f>
        <v>1</v>
      </c>
      <c r="H210" s="16">
        <f>VLOOKUP($C210,eft_features_HC!$B$3:$W$2032,X_y!H$1,0)</f>
        <v>12</v>
      </c>
      <c r="I210" s="16">
        <f>VLOOKUP($C210,eft_features_HC!$B$3:$W$2032,X_y!I$1,0)</f>
        <v>2</v>
      </c>
      <c r="J210" s="16">
        <f>VLOOKUP($C210,eft_features_HC!$B$3:$W$2032,X_y!J$1,0)</f>
        <v>1</v>
      </c>
      <c r="K210" s="16">
        <f>VLOOKUP($C210,eft_features_HC!$B$3:$W$2032,X_y!K$1,0)</f>
        <v>2</v>
      </c>
      <c r="L210" s="16">
        <f>VLOOKUP($C210,eft_features_HC!$B$3:$W$2032,X_y!L$1,0)</f>
        <v>1</v>
      </c>
      <c r="M210" s="16">
        <f>VLOOKUP($C210,eft_features_HC!$B$3:$W$2032,X_y!M$1,0)</f>
        <v>1</v>
      </c>
      <c r="N210" s="16">
        <f>VLOOKUP($C210,eft_features_HC!$B$3:$W$2032,X_y!N$1,0)</f>
        <v>1</v>
      </c>
      <c r="O210" s="16">
        <f>VLOOKUP($C210,eft_features_HC!$B$3:$W$2032,X_y!O$1,0)</f>
        <v>1</v>
      </c>
      <c r="P210" s="16">
        <f>VLOOKUP($C210,eft_features_HC!$B$3:$W$2032,X_y!P$1,0)</f>
        <v>8</v>
      </c>
      <c r="Q210" s="16">
        <f>VLOOKUP($C210,eft_features_HC!$B$3:$W$2032,X_y!Q$1,0)</f>
        <v>11</v>
      </c>
      <c r="R210" s="16">
        <f>VLOOKUP($C210,eft_features_HC!$B$3:$W$2032,X_y!R$1,0)</f>
        <v>1</v>
      </c>
      <c r="S210" s="17">
        <f>VLOOKUP($C210,ret_features_HC_transpose!$B$3:$W$2032,X_y!S$1,0)</f>
        <v>2.1300974653172267E-2</v>
      </c>
      <c r="T210" s="17">
        <f>VLOOKUP($C210,ret_features_HC_transpose!$B$3:$W$2032,X_y!T$1,0)</f>
        <v>2.2413856547514932E-2</v>
      </c>
      <c r="U210" s="17">
        <f>VLOOKUP($C210,ret_features_HC_transpose!$B$3:$W$2032,X_y!U$1,0)</f>
        <v>0.11041902811230164</v>
      </c>
      <c r="V210" s="17">
        <f>VLOOKUP($C210,ret_features_HC_transpose!$B$3:$W$2032,X_y!V$1,0)</f>
        <v>0.1272706387651259</v>
      </c>
      <c r="W210" s="17">
        <f>VLOOKUP($C210,ret_features_HC_transpose!$B$3:$W$2032,X_y!W$1,0)</f>
        <v>0.35055096737156211</v>
      </c>
      <c r="X210" s="17">
        <f>VLOOKUP($C210,ret_features_HC_transpose!$B$3:$W$2032,X_y!X$1,0)</f>
        <v>0.12185354939277149</v>
      </c>
      <c r="Y210" s="18">
        <v>9.2853058070000003</v>
      </c>
      <c r="Z210" s="18">
        <v>2.4951729426851998E-3</v>
      </c>
      <c r="AA210" s="18">
        <v>0.656785724405614</v>
      </c>
      <c r="AB210" s="18">
        <v>0.396492200312624</v>
      </c>
      <c r="AC210" s="18">
        <v>1.46534651739439</v>
      </c>
      <c r="AD210" s="18">
        <v>2.3270181286356699</v>
      </c>
      <c r="AE210" s="18"/>
      <c r="AF210" s="19"/>
      <c r="AH210" s="27">
        <f>IF(VLOOKUP(C210,y_HC!$B$3:$G$581,6,0)&gt;$AH$1,1,0)</f>
        <v>0</v>
      </c>
      <c r="AI210">
        <f>VLOOKUP(C210,y_HC!$B$3:$G$581,6,0)</f>
        <v>2.2461755555950369E-2</v>
      </c>
      <c r="AL210" t="s">
        <v>206</v>
      </c>
      <c r="AM210">
        <v>9.8416136410000004</v>
      </c>
      <c r="AN210">
        <v>9.2853058070000003</v>
      </c>
      <c r="AO210">
        <v>2.885585506</v>
      </c>
      <c r="AP210">
        <v>1.784188833</v>
      </c>
      <c r="AQ210">
        <v>0.80238921900000004</v>
      </c>
    </row>
    <row r="211" spans="2:43">
      <c r="B211" t="str">
        <f>VLOOKUP(C211,eft_features_HC!$B$3:$C$2032,2,0)</f>
        <v>iShares U.S. Utilities ETF</v>
      </c>
      <c r="C211" t="s">
        <v>207</v>
      </c>
      <c r="D211" s="15">
        <f>VLOOKUP($C211,eft_features_HC!$B$3:$W$2032,X_y!D$1,0)</f>
        <v>2</v>
      </c>
      <c r="E211" s="16">
        <f>VLOOKUP($C211,eft_features_HC!$B$3:$W$2032,X_y!E$1,0)</f>
        <v>0.44</v>
      </c>
      <c r="F211" s="16">
        <f>VLOOKUP($C211,eft_features_HC!$B$3:$W$2032,X_y!F$1,0)</f>
        <v>945050000</v>
      </c>
      <c r="G211" s="16">
        <f>VLOOKUP($C211,eft_features_HC!$B$3:$W$2032,X_y!G$1,0)</f>
        <v>1</v>
      </c>
      <c r="H211" s="16">
        <f>VLOOKUP($C211,eft_features_HC!$B$3:$W$2032,X_y!H$1,0)</f>
        <v>1</v>
      </c>
      <c r="I211" s="16">
        <f>VLOOKUP($C211,eft_features_HC!$B$3:$W$2032,X_y!I$1,0)</f>
        <v>1</v>
      </c>
      <c r="J211" s="16">
        <f>VLOOKUP($C211,eft_features_HC!$B$3:$W$2032,X_y!J$1,0)</f>
        <v>5</v>
      </c>
      <c r="K211" s="16">
        <f>VLOOKUP($C211,eft_features_HC!$B$3:$W$2032,X_y!K$1,0)</f>
        <v>23</v>
      </c>
      <c r="L211" s="16">
        <f>VLOOKUP($C211,eft_features_HC!$B$3:$W$2032,X_y!L$1,0)</f>
        <v>1</v>
      </c>
      <c r="M211" s="16">
        <f>VLOOKUP($C211,eft_features_HC!$B$3:$W$2032,X_y!M$1,0)</f>
        <v>1</v>
      </c>
      <c r="N211" s="16">
        <f>VLOOKUP($C211,eft_features_HC!$B$3:$W$2032,X_y!N$1,0)</f>
        <v>1</v>
      </c>
      <c r="O211" s="16">
        <f>VLOOKUP($C211,eft_features_HC!$B$3:$W$2032,X_y!O$1,0)</f>
        <v>1</v>
      </c>
      <c r="P211" s="16">
        <f>VLOOKUP($C211,eft_features_HC!$B$3:$W$2032,X_y!P$1,0)</f>
        <v>2</v>
      </c>
      <c r="Q211" s="16">
        <f>VLOOKUP($C211,eft_features_HC!$B$3:$W$2032,X_y!Q$1,0)</f>
        <v>1</v>
      </c>
      <c r="R211" s="16">
        <f>VLOOKUP($C211,eft_features_HC!$B$3:$W$2032,X_y!R$1,0)</f>
        <v>1</v>
      </c>
      <c r="S211" s="17">
        <f>VLOOKUP($C211,ret_features_HC_transpose!$B$3:$W$2032,X_y!S$1,0)</f>
        <v>-2.4668326191815138E-2</v>
      </c>
      <c r="T211" s="17">
        <f>VLOOKUP($C211,ret_features_HC_transpose!$B$3:$W$2032,X_y!T$1,0)</f>
        <v>8.682602135874129E-3</v>
      </c>
      <c r="U211" s="17">
        <f>VLOOKUP($C211,ret_features_HC_transpose!$B$3:$W$2032,X_y!U$1,0)</f>
        <v>1.1501667230501278E-2</v>
      </c>
      <c r="V211" s="17">
        <f>VLOOKUP($C211,ret_features_HC_transpose!$B$3:$W$2032,X_y!V$1,0)</f>
        <v>6.3036602363232275E-2</v>
      </c>
      <c r="W211" s="17">
        <f>VLOOKUP($C211,ret_features_HC_transpose!$B$3:$W$2032,X_y!W$1,0)</f>
        <v>9.3804490663357054E-2</v>
      </c>
      <c r="X211" s="17">
        <f>VLOOKUP($C211,ret_features_HC_transpose!$B$3:$W$2032,X_y!X$1,0)</f>
        <v>0.22049286917902911</v>
      </c>
      <c r="Y211" s="18">
        <v>2.3243232360000001</v>
      </c>
      <c r="Z211" s="18">
        <v>0.37996138617282299</v>
      </c>
      <c r="AA211" s="18">
        <v>0.22641135827655201</v>
      </c>
      <c r="AB211" s="18">
        <v>1.4637019115607599</v>
      </c>
      <c r="AC211" s="18">
        <v>1.0193193394434501</v>
      </c>
      <c r="AD211" s="18">
        <v>2.1640672463253701</v>
      </c>
      <c r="AE211" s="18"/>
      <c r="AF211" s="19"/>
      <c r="AH211" s="27">
        <f>IF(VLOOKUP(C211,y_HC!$B$3:$G$581,6,0)&gt;$AH$1,1,0)</f>
        <v>1</v>
      </c>
      <c r="AI211">
        <f>VLOOKUP(C211,y_HC!$B$3:$G$581,6,0)</f>
        <v>0.1220244441121488</v>
      </c>
      <c r="AL211" t="s">
        <v>207</v>
      </c>
      <c r="AM211">
        <v>9.2627765469999996</v>
      </c>
      <c r="AN211">
        <v>2.3243232360000001</v>
      </c>
      <c r="AO211">
        <v>0.98006606200000002</v>
      </c>
      <c r="AP211">
        <v>0.34777414499999998</v>
      </c>
      <c r="AQ211">
        <v>0.14166500400000001</v>
      </c>
    </row>
    <row r="212" spans="2:43">
      <c r="B212" t="str">
        <f>VLOOKUP(C212,eft_features_HC!$B$3:$C$2032,2,0)</f>
        <v>iShares International Select Dividend ETF</v>
      </c>
      <c r="C212" t="s">
        <v>208</v>
      </c>
      <c r="D212" s="15">
        <f>VLOOKUP($C212,eft_features_HC!$B$3:$W$2032,X_y!D$1,0)</f>
        <v>2</v>
      </c>
      <c r="E212" s="16">
        <f>VLOOKUP($C212,eft_features_HC!$B$3:$W$2032,X_y!E$1,0)</f>
        <v>0.5</v>
      </c>
      <c r="F212" s="16">
        <f>VLOOKUP($C212,eft_features_HC!$B$3:$W$2032,X_y!F$1,0)</f>
        <v>4690000000</v>
      </c>
      <c r="G212" s="16">
        <f>VLOOKUP($C212,eft_features_HC!$B$3:$W$2032,X_y!G$1,0)</f>
        <v>1</v>
      </c>
      <c r="H212" s="16">
        <f>VLOOKUP($C212,eft_features_HC!$B$3:$W$2032,X_y!H$1,0)</f>
        <v>5</v>
      </c>
      <c r="I212" s="16">
        <f>VLOOKUP($C212,eft_features_HC!$B$3:$W$2032,X_y!I$1,0)</f>
        <v>2</v>
      </c>
      <c r="J212" s="16">
        <f>VLOOKUP($C212,eft_features_HC!$B$3:$W$2032,X_y!J$1,0)</f>
        <v>8</v>
      </c>
      <c r="K212" s="16">
        <f>VLOOKUP($C212,eft_features_HC!$B$3:$W$2032,X_y!K$1,0)</f>
        <v>10</v>
      </c>
      <c r="L212" s="16">
        <f>VLOOKUP($C212,eft_features_HC!$B$3:$W$2032,X_y!L$1,0)</f>
        <v>1</v>
      </c>
      <c r="M212" s="16">
        <f>VLOOKUP($C212,eft_features_HC!$B$3:$W$2032,X_y!M$1,0)</f>
        <v>1</v>
      </c>
      <c r="N212" s="16">
        <f>VLOOKUP($C212,eft_features_HC!$B$3:$W$2032,X_y!N$1,0)</f>
        <v>1</v>
      </c>
      <c r="O212" s="16">
        <f>VLOOKUP($C212,eft_features_HC!$B$3:$W$2032,X_y!O$1,0)</f>
        <v>1</v>
      </c>
      <c r="P212" s="16">
        <f>VLOOKUP($C212,eft_features_HC!$B$3:$W$2032,X_y!P$1,0)</f>
        <v>7</v>
      </c>
      <c r="Q212" s="16">
        <f>VLOOKUP($C212,eft_features_HC!$B$3:$W$2032,X_y!Q$1,0)</f>
        <v>7</v>
      </c>
      <c r="R212" s="16">
        <f>VLOOKUP($C212,eft_features_HC!$B$3:$W$2032,X_y!R$1,0)</f>
        <v>1</v>
      </c>
      <c r="S212" s="17">
        <f>VLOOKUP($C212,ret_features_HC_transpose!$B$3:$W$2032,X_y!S$1,0)</f>
        <v>1.2198427415405444E-2</v>
      </c>
      <c r="T212" s="17">
        <f>VLOOKUP($C212,ret_features_HC_transpose!$B$3:$W$2032,X_y!T$1,0)</f>
        <v>2.1893815296461616E-2</v>
      </c>
      <c r="U212" s="17">
        <f>VLOOKUP($C212,ret_features_HC_transpose!$B$3:$W$2032,X_y!U$1,0)</f>
        <v>0.18089816474545262</v>
      </c>
      <c r="V212" s="17">
        <f>VLOOKUP($C212,ret_features_HC_transpose!$B$3:$W$2032,X_y!V$1,0)</f>
        <v>9.9528855684210438E-2</v>
      </c>
      <c r="W212" s="17">
        <f>VLOOKUP($C212,ret_features_HC_transpose!$B$3:$W$2032,X_y!W$1,0)</f>
        <v>0.26748133014496478</v>
      </c>
      <c r="X212" s="17">
        <f>VLOOKUP($C212,ret_features_HC_transpose!$B$3:$W$2032,X_y!X$1,0)</f>
        <v>0.10998810976554463</v>
      </c>
      <c r="Y212" s="18">
        <v>8.5422735240000005</v>
      </c>
      <c r="Z212" s="18">
        <v>0.183065275111743</v>
      </c>
      <c r="AA212" s="18">
        <v>0.54529420777154602</v>
      </c>
      <c r="AB212" s="18">
        <v>0.30184657912144403</v>
      </c>
      <c r="AC212" s="18">
        <v>2.4565324467943901</v>
      </c>
      <c r="AD212" s="18">
        <v>3.8666718248766299</v>
      </c>
      <c r="AE212" s="18"/>
      <c r="AF212" s="19"/>
      <c r="AH212" s="27">
        <f>IF(VLOOKUP(C212,y_HC!$B$3:$G$581,6,0)&gt;$AH$1,1,0)</f>
        <v>1</v>
      </c>
      <c r="AI212">
        <f>VLOOKUP(C212,y_HC!$B$3:$G$581,6,0)</f>
        <v>4.1912158329541094E-2</v>
      </c>
      <c r="AL212" t="s">
        <v>208</v>
      </c>
      <c r="AM212">
        <v>9.1330677569999992</v>
      </c>
      <c r="AN212">
        <v>8.5422735240000005</v>
      </c>
      <c r="AO212">
        <v>3.641487535</v>
      </c>
      <c r="AP212">
        <v>2.549442279</v>
      </c>
      <c r="AQ212">
        <v>1.009422273</v>
      </c>
    </row>
    <row r="213" spans="2:43">
      <c r="B213" t="str">
        <f>VLOOKUP(C213,eft_features_HC!$B$3:$C$2032,2,0)</f>
        <v>VanEck Vectors Indonesia Index ETF</v>
      </c>
      <c r="C213" t="s">
        <v>209</v>
      </c>
      <c r="D213" s="15">
        <f>VLOOKUP($C213,eft_features_HC!$B$3:$W$2032,X_y!D$1,0)</f>
        <v>9</v>
      </c>
      <c r="E213" s="16">
        <f>VLOOKUP($C213,eft_features_HC!$B$3:$W$2032,X_y!E$1,0)</f>
        <v>0.57999999999999996</v>
      </c>
      <c r="F213" s="16">
        <f>VLOOKUP($C213,eft_features_HC!$B$3:$W$2032,X_y!F$1,0)</f>
        <v>67390000</v>
      </c>
      <c r="G213" s="16">
        <f>VLOOKUP($C213,eft_features_HC!$B$3:$W$2032,X_y!G$1,0)</f>
        <v>1</v>
      </c>
      <c r="H213" s="16">
        <f>VLOOKUP($C213,eft_features_HC!$B$3:$W$2032,X_y!H$1,0)</f>
        <v>1</v>
      </c>
      <c r="I213" s="16">
        <f>VLOOKUP($C213,eft_features_HC!$B$3:$W$2032,X_y!I$1,0)</f>
        <v>7</v>
      </c>
      <c r="J213" s="16">
        <f>VLOOKUP($C213,eft_features_HC!$B$3:$W$2032,X_y!J$1,0)</f>
        <v>1</v>
      </c>
      <c r="K213" s="16">
        <f>VLOOKUP($C213,eft_features_HC!$B$3:$W$2032,X_y!K$1,0)</f>
        <v>2</v>
      </c>
      <c r="L213" s="16">
        <f>VLOOKUP($C213,eft_features_HC!$B$3:$W$2032,X_y!L$1,0)</f>
        <v>1</v>
      </c>
      <c r="M213" s="16">
        <f>VLOOKUP($C213,eft_features_HC!$B$3:$W$2032,X_y!M$1,0)</f>
        <v>1</v>
      </c>
      <c r="N213" s="16">
        <f>VLOOKUP($C213,eft_features_HC!$B$3:$W$2032,X_y!N$1,0)</f>
        <v>1</v>
      </c>
      <c r="O213" s="16">
        <f>VLOOKUP($C213,eft_features_HC!$B$3:$W$2032,X_y!O$1,0)</f>
        <v>1</v>
      </c>
      <c r="P213" s="16">
        <f>VLOOKUP($C213,eft_features_HC!$B$3:$W$2032,X_y!P$1,0)</f>
        <v>2</v>
      </c>
      <c r="Q213" s="16">
        <f>VLOOKUP($C213,eft_features_HC!$B$3:$W$2032,X_y!Q$1,0)</f>
        <v>1</v>
      </c>
      <c r="R213" s="16">
        <f>VLOOKUP($C213,eft_features_HC!$B$3:$W$2032,X_y!R$1,0)</f>
        <v>1</v>
      </c>
      <c r="S213" s="17">
        <f>VLOOKUP($C213,ret_features_HC_transpose!$B$3:$W$2032,X_y!S$1,0)</f>
        <v>-6.5137615365028045E-2</v>
      </c>
      <c r="T213" s="17">
        <f>VLOOKUP($C213,ret_features_HC_transpose!$B$3:$W$2032,X_y!T$1,0)</f>
        <v>-0.13680643900070943</v>
      </c>
      <c r="U213" s="17">
        <f>VLOOKUP($C213,ret_features_HC_transpose!$B$3:$W$2032,X_y!U$1,0)</f>
        <v>-0.2540263547791094</v>
      </c>
      <c r="V213" s="17">
        <f>VLOOKUP($C213,ret_features_HC_transpose!$B$3:$W$2032,X_y!V$1,0)</f>
        <v>-0.29772570616978666</v>
      </c>
      <c r="W213" s="17">
        <f>VLOOKUP($C213,ret_features_HC_transpose!$B$3:$W$2032,X_y!W$1,0)</f>
        <v>-0.29407689541625948</v>
      </c>
      <c r="X213" s="17">
        <f>VLOOKUP($C213,ret_features_HC_transpose!$B$3:$W$2032,X_y!X$1,0)</f>
        <v>-0.29973577000858098</v>
      </c>
      <c r="Y213" s="18">
        <v>5.1431420440000002</v>
      </c>
      <c r="Z213" s="18">
        <v>0</v>
      </c>
      <c r="AA213" s="18">
        <v>0</v>
      </c>
      <c r="AB213" s="18">
        <v>1.23645021118361</v>
      </c>
      <c r="AC213" s="18">
        <v>1.2329548083336299</v>
      </c>
      <c r="AD213" s="18">
        <v>3.3204843416227998</v>
      </c>
      <c r="AE213" s="18"/>
      <c r="AF213" s="19"/>
      <c r="AH213" s="27">
        <f>IF(VLOOKUP(C213,y_HC!$B$3:$G$581,6,0)&gt;$AH$1,1,0)</f>
        <v>1</v>
      </c>
      <c r="AI213">
        <f>VLOOKUP(C213,y_HC!$B$3:$G$581,6,0)</f>
        <v>0.24803728965806487</v>
      </c>
      <c r="AL213" t="s">
        <v>209</v>
      </c>
      <c r="AM213">
        <v>13.284818469999999</v>
      </c>
      <c r="AN213">
        <v>5.1431420440000002</v>
      </c>
      <c r="AO213">
        <v>2.8980853020000001</v>
      </c>
      <c r="AP213">
        <v>2.2744168010000001</v>
      </c>
      <c r="AQ213">
        <v>1.0811921440000001</v>
      </c>
    </row>
    <row r="214" spans="2:43">
      <c r="B214" t="str">
        <f>VLOOKUP(C214,eft_features_HC!$B$3:$C$2032,2,0)</f>
        <v>iShares 7-10 Year Treasury Bond ETF</v>
      </c>
      <c r="C214" t="s">
        <v>210</v>
      </c>
      <c r="D214" s="15">
        <f>VLOOKUP($C214,eft_features_HC!$B$3:$W$2032,X_y!D$1,0)</f>
        <v>2</v>
      </c>
      <c r="E214" s="16">
        <f>VLOOKUP($C214,eft_features_HC!$B$3:$W$2032,X_y!E$1,0)</f>
        <v>0.15</v>
      </c>
      <c r="F214" s="16">
        <f>VLOOKUP($C214,eft_features_HC!$B$3:$W$2032,X_y!F$1,0)</f>
        <v>7900000000</v>
      </c>
      <c r="G214" s="16">
        <f>VLOOKUP($C214,eft_features_HC!$B$3:$W$2032,X_y!G$1,0)</f>
        <v>2</v>
      </c>
      <c r="H214" s="16">
        <f>VLOOKUP($C214,eft_features_HC!$B$3:$W$2032,X_y!H$1,0)</f>
        <v>1</v>
      </c>
      <c r="I214" s="16">
        <f>VLOOKUP($C214,eft_features_HC!$B$3:$W$2032,X_y!I$1,0)</f>
        <v>1</v>
      </c>
      <c r="J214" s="16">
        <f>VLOOKUP($C214,eft_features_HC!$B$3:$W$2032,X_y!J$1,0)</f>
        <v>6</v>
      </c>
      <c r="K214" s="16">
        <f>VLOOKUP($C214,eft_features_HC!$B$3:$W$2032,X_y!K$1,0)</f>
        <v>18</v>
      </c>
      <c r="L214" s="16">
        <f>VLOOKUP($C214,eft_features_HC!$B$3:$W$2032,X_y!L$1,0)</f>
        <v>7</v>
      </c>
      <c r="M214" s="16">
        <f>VLOOKUP($C214,eft_features_HC!$B$3:$W$2032,X_y!M$1,0)</f>
        <v>1</v>
      </c>
      <c r="N214" s="16">
        <f>VLOOKUP($C214,eft_features_HC!$B$3:$W$2032,X_y!N$1,0)</f>
        <v>1</v>
      </c>
      <c r="O214" s="16">
        <f>VLOOKUP($C214,eft_features_HC!$B$3:$W$2032,X_y!O$1,0)</f>
        <v>1</v>
      </c>
      <c r="P214" s="16">
        <f>VLOOKUP($C214,eft_features_HC!$B$3:$W$2032,X_y!P$1,0)</f>
        <v>4</v>
      </c>
      <c r="Q214" s="16">
        <f>VLOOKUP($C214,eft_features_HC!$B$3:$W$2032,X_y!Q$1,0)</f>
        <v>3</v>
      </c>
      <c r="R214" s="16">
        <f>VLOOKUP($C214,eft_features_HC!$B$3:$W$2032,X_y!R$1,0)</f>
        <v>1</v>
      </c>
      <c r="S214" s="17">
        <f>VLOOKUP($C214,ret_features_HC_transpose!$B$3:$W$2032,X_y!S$1,0)</f>
        <v>-1.073020799519786E-2</v>
      </c>
      <c r="T214" s="17">
        <f>VLOOKUP($C214,ret_features_HC_transpose!$B$3:$W$2032,X_y!T$1,0)</f>
        <v>-2.1521228792414693E-2</v>
      </c>
      <c r="U214" s="17">
        <f>VLOOKUP($C214,ret_features_HC_transpose!$B$3:$W$2032,X_y!U$1,0)</f>
        <v>-9.4508589058373005E-3</v>
      </c>
      <c r="V214" s="17">
        <f>VLOOKUP($C214,ret_features_HC_transpose!$B$3:$W$2032,X_y!V$1,0)</f>
        <v>-6.4982631438736838E-2</v>
      </c>
      <c r="W214" s="17">
        <f>VLOOKUP($C214,ret_features_HC_transpose!$B$3:$W$2032,X_y!W$1,0)</f>
        <v>-5.1714314578288567E-2</v>
      </c>
      <c r="X214" s="17">
        <f>VLOOKUP($C214,ret_features_HC_transpose!$B$3:$W$2032,X_y!X$1,0)</f>
        <v>6.1287542236117876E-2</v>
      </c>
      <c r="Y214" s="18">
        <v>1.5742510119999999</v>
      </c>
      <c r="Z214" s="18">
        <v>4.4978205042088496E-3</v>
      </c>
      <c r="AA214" s="18">
        <v>3.3224052083928299E-2</v>
      </c>
      <c r="AB214" s="18">
        <v>0.80206597024825599</v>
      </c>
      <c r="AC214" s="18">
        <v>0.44224628587915799</v>
      </c>
      <c r="AD214" s="18">
        <v>0.85686747641971905</v>
      </c>
      <c r="AE214" s="18"/>
      <c r="AF214" s="19"/>
      <c r="AH214" s="27">
        <f>IF(VLOOKUP(C214,y_HC!$B$3:$G$581,6,0)&gt;$AH$1,1,0)</f>
        <v>0</v>
      </c>
      <c r="AI214">
        <f>VLOOKUP(C214,y_HC!$B$3:$G$581,6,0)</f>
        <v>2.4505374128964363E-2</v>
      </c>
      <c r="AL214" t="s">
        <v>210</v>
      </c>
      <c r="AM214">
        <v>4.6095115099999999</v>
      </c>
      <c r="AN214">
        <v>1.5742510119999999</v>
      </c>
      <c r="AO214">
        <v>0.546733574</v>
      </c>
      <c r="AP214">
        <v>0.180893204</v>
      </c>
      <c r="AQ214">
        <v>7.6823105000000003E-2</v>
      </c>
    </row>
    <row r="215" spans="2:43">
      <c r="B215" t="str">
        <f>VLOOKUP(C215,eft_features_HC!$B$3:$C$2032,2,0)</f>
        <v>iShares 3-7 Year Treasury Bond ETF</v>
      </c>
      <c r="C215" t="s">
        <v>211</v>
      </c>
      <c r="D215" s="15">
        <f>VLOOKUP($C215,eft_features_HC!$B$3:$W$2032,X_y!D$1,0)</f>
        <v>2</v>
      </c>
      <c r="E215" s="16">
        <f>VLOOKUP($C215,eft_features_HC!$B$3:$W$2032,X_y!E$1,0)</f>
        <v>0.15</v>
      </c>
      <c r="F215" s="16">
        <f>VLOOKUP($C215,eft_features_HC!$B$3:$W$2032,X_y!F$1,0)</f>
        <v>8210000000.000001</v>
      </c>
      <c r="G215" s="16">
        <f>VLOOKUP($C215,eft_features_HC!$B$3:$W$2032,X_y!G$1,0)</f>
        <v>2</v>
      </c>
      <c r="H215" s="16">
        <f>VLOOKUP($C215,eft_features_HC!$B$3:$W$2032,X_y!H$1,0)</f>
        <v>1</v>
      </c>
      <c r="I215" s="16">
        <f>VLOOKUP($C215,eft_features_HC!$B$3:$W$2032,X_y!I$1,0)</f>
        <v>1</v>
      </c>
      <c r="J215" s="16">
        <f>VLOOKUP($C215,eft_features_HC!$B$3:$W$2032,X_y!J$1,0)</f>
        <v>6</v>
      </c>
      <c r="K215" s="16">
        <f>VLOOKUP($C215,eft_features_HC!$B$3:$W$2032,X_y!K$1,0)</f>
        <v>18</v>
      </c>
      <c r="L215" s="16">
        <f>VLOOKUP($C215,eft_features_HC!$B$3:$W$2032,X_y!L$1,0)</f>
        <v>7</v>
      </c>
      <c r="M215" s="16">
        <f>VLOOKUP($C215,eft_features_HC!$B$3:$W$2032,X_y!M$1,0)</f>
        <v>1</v>
      </c>
      <c r="N215" s="16">
        <f>VLOOKUP($C215,eft_features_HC!$B$3:$W$2032,X_y!N$1,0)</f>
        <v>1</v>
      </c>
      <c r="O215" s="16">
        <f>VLOOKUP($C215,eft_features_HC!$B$3:$W$2032,X_y!O$1,0)</f>
        <v>1</v>
      </c>
      <c r="P215" s="16">
        <f>VLOOKUP($C215,eft_features_HC!$B$3:$W$2032,X_y!P$1,0)</f>
        <v>4</v>
      </c>
      <c r="Q215" s="16">
        <f>VLOOKUP($C215,eft_features_HC!$B$3:$W$2032,X_y!Q$1,0)</f>
        <v>3</v>
      </c>
      <c r="R215" s="16">
        <f>VLOOKUP($C215,eft_features_HC!$B$3:$W$2032,X_y!R$1,0)</f>
        <v>1</v>
      </c>
      <c r="S215" s="17">
        <f>VLOOKUP($C215,ret_features_HC_transpose!$B$3:$W$2032,X_y!S$1,0)</f>
        <v>-8.2603673902414965E-3</v>
      </c>
      <c r="T215" s="17">
        <f>VLOOKUP($C215,ret_features_HC_transpose!$B$3:$W$2032,X_y!T$1,0)</f>
        <v>-8.7516625732014797E-3</v>
      </c>
      <c r="U215" s="17">
        <f>VLOOKUP($C215,ret_features_HC_transpose!$B$3:$W$2032,X_y!U$1,0)</f>
        <v>3.091306548935302E-3</v>
      </c>
      <c r="V215" s="17">
        <f>VLOOKUP($C215,ret_features_HC_transpose!$B$3:$W$2032,X_y!V$1,0)</f>
        <v>-2.2795753514980754E-2</v>
      </c>
      <c r="W215" s="17">
        <f>VLOOKUP($C215,ret_features_HC_transpose!$B$3:$W$2032,X_y!W$1,0)</f>
        <v>-1.5094360761812364E-2</v>
      </c>
      <c r="X215" s="17">
        <f>VLOOKUP($C215,ret_features_HC_transpose!$B$3:$W$2032,X_y!X$1,0)</f>
        <v>4.7187066082085227E-2</v>
      </c>
      <c r="Y215" s="18">
        <v>0.89497512499999998</v>
      </c>
      <c r="Z215" s="18">
        <v>6.9989686909852403E-4</v>
      </c>
      <c r="AA215" s="18">
        <v>3.3184727358798703E-2</v>
      </c>
      <c r="AB215" s="18">
        <v>0.333096408481522</v>
      </c>
      <c r="AC215" s="18">
        <v>0.33497439159699099</v>
      </c>
      <c r="AD215" s="18">
        <v>0.46171512181983898</v>
      </c>
      <c r="AE215" s="18"/>
      <c r="AF215" s="19"/>
      <c r="AH215" s="27">
        <f>IF(VLOOKUP(C215,y_HC!$B$3:$G$581,6,0)&gt;$AH$1,1,0)</f>
        <v>0</v>
      </c>
      <c r="AI215">
        <f>VLOOKUP(C215,y_HC!$B$3:$G$581,6,0)</f>
        <v>7.246377457535369E-3</v>
      </c>
      <c r="AL215" t="s">
        <v>211</v>
      </c>
      <c r="AM215">
        <v>2.3339251060000001</v>
      </c>
      <c r="AN215">
        <v>0.89497512499999998</v>
      </c>
      <c r="AO215">
        <v>0.28996512600000002</v>
      </c>
      <c r="AP215">
        <v>9.8757364E-2</v>
      </c>
      <c r="AQ215">
        <v>4.4100629000000002E-2</v>
      </c>
    </row>
    <row r="216" spans="2:43">
      <c r="B216" t="str">
        <f>VLOOKUP(C216,eft_features_HC!$B$3:$C$2032,2,0)</f>
        <v>iShares U.S. Oil &amp; Gas Exploration &amp; Production ETF</v>
      </c>
      <c r="C216" t="s">
        <v>212</v>
      </c>
      <c r="D216" s="15">
        <f>VLOOKUP($C216,eft_features_HC!$B$3:$W$2032,X_y!D$1,0)</f>
        <v>2</v>
      </c>
      <c r="E216" s="16">
        <f>VLOOKUP($C216,eft_features_HC!$B$3:$W$2032,X_y!E$1,0)</f>
        <v>0.44</v>
      </c>
      <c r="F216" s="16">
        <f>VLOOKUP($C216,eft_features_HC!$B$3:$W$2032,X_y!F$1,0)</f>
        <v>384490000</v>
      </c>
      <c r="G216" s="16">
        <f>VLOOKUP($C216,eft_features_HC!$B$3:$W$2032,X_y!G$1,0)</f>
        <v>1</v>
      </c>
      <c r="H216" s="16">
        <f>VLOOKUP($C216,eft_features_HC!$B$3:$W$2032,X_y!H$1,0)</f>
        <v>1</v>
      </c>
      <c r="I216" s="16">
        <f>VLOOKUP($C216,eft_features_HC!$B$3:$W$2032,X_y!I$1,0)</f>
        <v>1</v>
      </c>
      <c r="J216" s="16">
        <f>VLOOKUP($C216,eft_features_HC!$B$3:$W$2032,X_y!J$1,0)</f>
        <v>5</v>
      </c>
      <c r="K216" s="16">
        <f>VLOOKUP($C216,eft_features_HC!$B$3:$W$2032,X_y!K$1,0)</f>
        <v>15</v>
      </c>
      <c r="L216" s="16">
        <f>VLOOKUP($C216,eft_features_HC!$B$3:$W$2032,X_y!L$1,0)</f>
        <v>18</v>
      </c>
      <c r="M216" s="16">
        <f>VLOOKUP($C216,eft_features_HC!$B$3:$W$2032,X_y!M$1,0)</f>
        <v>1</v>
      </c>
      <c r="N216" s="16">
        <f>VLOOKUP($C216,eft_features_HC!$B$3:$W$2032,X_y!N$1,0)</f>
        <v>1</v>
      </c>
      <c r="O216" s="16">
        <f>VLOOKUP($C216,eft_features_HC!$B$3:$W$2032,X_y!O$1,0)</f>
        <v>1</v>
      </c>
      <c r="P216" s="16">
        <f>VLOOKUP($C216,eft_features_HC!$B$3:$W$2032,X_y!P$1,0)</f>
        <v>2</v>
      </c>
      <c r="Q216" s="16">
        <f>VLOOKUP($C216,eft_features_HC!$B$3:$W$2032,X_y!Q$1,0)</f>
        <v>1</v>
      </c>
      <c r="R216" s="16">
        <f>VLOOKUP($C216,eft_features_HC!$B$3:$W$2032,X_y!R$1,0)</f>
        <v>1</v>
      </c>
      <c r="S216" s="17">
        <f>VLOOKUP($C216,ret_features_HC_transpose!$B$3:$W$2032,X_y!S$1,0)</f>
        <v>-5.8110778254811812E-3</v>
      </c>
      <c r="T216" s="17">
        <f>VLOOKUP($C216,ret_features_HC_transpose!$B$3:$W$2032,X_y!T$1,0)</f>
        <v>9.1616460940404654E-3</v>
      </c>
      <c r="U216" s="17">
        <f>VLOOKUP($C216,ret_features_HC_transpose!$B$3:$W$2032,X_y!U$1,0)</f>
        <v>0.10105435981812971</v>
      </c>
      <c r="V216" s="17">
        <f>VLOOKUP($C216,ret_features_HC_transpose!$B$3:$W$2032,X_y!V$1,0)</f>
        <v>0.22240802253344127</v>
      </c>
      <c r="W216" s="17">
        <f>VLOOKUP($C216,ret_features_HC_transpose!$B$3:$W$2032,X_y!W$1,0)</f>
        <v>0.2613333264570159</v>
      </c>
      <c r="X216" s="17">
        <f>VLOOKUP($C216,ret_features_HC_transpose!$B$3:$W$2032,X_y!X$1,0)</f>
        <v>0.25935786833241714</v>
      </c>
      <c r="Y216" s="18">
        <v>8.0487721780000001</v>
      </c>
      <c r="Z216" s="18">
        <v>0.249660446733867</v>
      </c>
      <c r="AA216" s="18">
        <v>0.67418624611471101</v>
      </c>
      <c r="AB216" s="18">
        <v>0.40958388651503003</v>
      </c>
      <c r="AC216" s="18">
        <v>1.39350344403174</v>
      </c>
      <c r="AD216" s="18">
        <v>4.8957078567369097</v>
      </c>
      <c r="AE216" s="18"/>
      <c r="AF216" s="19"/>
      <c r="AH216" s="27">
        <f>IF(VLOOKUP(C216,y_HC!$B$3:$G$581,6,0)&gt;$AH$1,1,0)</f>
        <v>1</v>
      </c>
      <c r="AI216">
        <f>VLOOKUP(C216,y_HC!$B$3:$G$581,6,0)</f>
        <v>9.7562493328866795E-2</v>
      </c>
      <c r="AL216" t="s">
        <v>212</v>
      </c>
      <c r="AM216">
        <v>17.787132110000002</v>
      </c>
      <c r="AN216">
        <v>8.0487721780000001</v>
      </c>
      <c r="AO216">
        <v>5.3091032159999996</v>
      </c>
      <c r="AP216">
        <v>2.185527145</v>
      </c>
      <c r="AQ216">
        <v>1.423814524</v>
      </c>
    </row>
    <row r="217" spans="2:43">
      <c r="B217" t="str">
        <f>VLOOKUP(C217,eft_features_HC!$B$3:$C$2032,2,0)</f>
        <v>iShares Europe ETF</v>
      </c>
      <c r="C217" t="s">
        <v>213</v>
      </c>
      <c r="D217" s="15">
        <f>VLOOKUP($C217,eft_features_HC!$B$3:$W$2032,X_y!D$1,0)</f>
        <v>2</v>
      </c>
      <c r="E217" s="16">
        <f>VLOOKUP($C217,eft_features_HC!$B$3:$W$2032,X_y!E$1,0)</f>
        <v>0.6</v>
      </c>
      <c r="F217" s="16">
        <f>VLOOKUP($C217,eft_features_HC!$B$3:$W$2032,X_y!F$1,0)</f>
        <v>3190000000</v>
      </c>
      <c r="G217" s="16">
        <f>VLOOKUP($C217,eft_features_HC!$B$3:$W$2032,X_y!G$1,0)</f>
        <v>1</v>
      </c>
      <c r="H217" s="16">
        <f>VLOOKUP($C217,eft_features_HC!$B$3:$W$2032,X_y!H$1,0)</f>
        <v>1</v>
      </c>
      <c r="I217" s="16">
        <f>VLOOKUP($C217,eft_features_HC!$B$3:$W$2032,X_y!I$1,0)</f>
        <v>6</v>
      </c>
      <c r="J217" s="16">
        <f>VLOOKUP($C217,eft_features_HC!$B$3:$W$2032,X_y!J$1,0)</f>
        <v>1</v>
      </c>
      <c r="K217" s="16">
        <f>VLOOKUP($C217,eft_features_HC!$B$3:$W$2032,X_y!K$1,0)</f>
        <v>1</v>
      </c>
      <c r="L217" s="16">
        <f>VLOOKUP($C217,eft_features_HC!$B$3:$W$2032,X_y!L$1,0)</f>
        <v>1</v>
      </c>
      <c r="M217" s="16">
        <f>VLOOKUP($C217,eft_features_HC!$B$3:$W$2032,X_y!M$1,0)</f>
        <v>1</v>
      </c>
      <c r="N217" s="16">
        <f>VLOOKUP($C217,eft_features_HC!$B$3:$W$2032,X_y!N$1,0)</f>
        <v>1</v>
      </c>
      <c r="O217" s="16">
        <f>VLOOKUP($C217,eft_features_HC!$B$3:$W$2032,X_y!O$1,0)</f>
        <v>1</v>
      </c>
      <c r="P217" s="16">
        <f>VLOOKUP($C217,eft_features_HC!$B$3:$W$2032,X_y!P$1,0)</f>
        <v>1</v>
      </c>
      <c r="Q217" s="16">
        <f>VLOOKUP($C217,eft_features_HC!$B$3:$W$2032,X_y!Q$1,0)</f>
        <v>1</v>
      </c>
      <c r="R217" s="16">
        <f>VLOOKUP($C217,eft_features_HC!$B$3:$W$2032,X_y!R$1,0)</f>
        <v>1</v>
      </c>
      <c r="S217" s="17">
        <f>VLOOKUP($C217,ret_features_HC_transpose!$B$3:$W$2032,X_y!S$1,0)</f>
        <v>1.553950464798004E-2</v>
      </c>
      <c r="T217" s="17">
        <f>VLOOKUP($C217,ret_features_HC_transpose!$B$3:$W$2032,X_y!T$1,0)</f>
        <v>5.0248979447972353E-2</v>
      </c>
      <c r="U217" s="17">
        <f>VLOOKUP($C217,ret_features_HC_transpose!$B$3:$W$2032,X_y!U$1,0)</f>
        <v>0.19218910503946174</v>
      </c>
      <c r="V217" s="17">
        <f>VLOOKUP($C217,ret_features_HC_transpose!$B$3:$W$2032,X_y!V$1,0)</f>
        <v>0.1714213564555962</v>
      </c>
      <c r="W217" s="17">
        <f>VLOOKUP($C217,ret_features_HC_transpose!$B$3:$W$2032,X_y!W$1,0)</f>
        <v>0.38963761566343913</v>
      </c>
      <c r="X217" s="17">
        <f>VLOOKUP($C217,ret_features_HC_transpose!$B$3:$W$2032,X_y!X$1,0)</f>
        <v>0.18126272866613369</v>
      </c>
      <c r="Y217" s="18">
        <v>9.0325434869999999</v>
      </c>
      <c r="Z217" s="18">
        <v>0.23476500330661501</v>
      </c>
      <c r="AA217" s="18">
        <v>0.64282775542124404</v>
      </c>
      <c r="AB217" s="18">
        <v>0.50725244497755495</v>
      </c>
      <c r="AC217" s="18">
        <v>1.4193837834812799</v>
      </c>
      <c r="AD217" s="18">
        <v>3.08482651203198</v>
      </c>
      <c r="AE217" s="18"/>
      <c r="AF217" s="19"/>
      <c r="AH217" s="27">
        <f>IF(VLOOKUP(C217,y_HC!$B$3:$G$581,6,0)&gt;$AH$1,1,0)</f>
        <v>1</v>
      </c>
      <c r="AI217">
        <f>VLOOKUP(C217,y_HC!$B$3:$G$581,6,0)</f>
        <v>4.1002155975301213E-2</v>
      </c>
      <c r="AL217" t="s">
        <v>213</v>
      </c>
      <c r="AM217">
        <v>11.23343388</v>
      </c>
      <c r="AN217">
        <v>9.0325434869999999</v>
      </c>
      <c r="AO217">
        <v>3.157612995</v>
      </c>
      <c r="AP217">
        <v>2.345990547</v>
      </c>
      <c r="AQ217">
        <v>1.03151723</v>
      </c>
    </row>
    <row r="218" spans="2:43">
      <c r="B218" t="str">
        <f>VLOOKUP(C218,eft_features_HC!$B$3:$C$2032,2,0)</f>
        <v>iShares U.S. Oil Equipment &amp; Services ETF</v>
      </c>
      <c r="C218" t="s">
        <v>214</v>
      </c>
      <c r="D218" s="15">
        <f>VLOOKUP($C218,eft_features_HC!$B$3:$W$2032,X_y!D$1,0)</f>
        <v>2</v>
      </c>
      <c r="E218" s="16">
        <f>VLOOKUP($C218,eft_features_HC!$B$3:$W$2032,X_y!E$1,0)</f>
        <v>0.44</v>
      </c>
      <c r="F218" s="16">
        <f>VLOOKUP($C218,eft_features_HC!$B$3:$W$2032,X_y!F$1,0)</f>
        <v>196210000</v>
      </c>
      <c r="G218" s="16">
        <f>VLOOKUP($C218,eft_features_HC!$B$3:$W$2032,X_y!G$1,0)</f>
        <v>1</v>
      </c>
      <c r="H218" s="16">
        <f>VLOOKUP($C218,eft_features_HC!$B$3:$W$2032,X_y!H$1,0)</f>
        <v>1</v>
      </c>
      <c r="I218" s="16">
        <f>VLOOKUP($C218,eft_features_HC!$B$3:$W$2032,X_y!I$1,0)</f>
        <v>1</v>
      </c>
      <c r="J218" s="16">
        <f>VLOOKUP($C218,eft_features_HC!$B$3:$W$2032,X_y!J$1,0)</f>
        <v>5</v>
      </c>
      <c r="K218" s="16">
        <f>VLOOKUP($C218,eft_features_HC!$B$3:$W$2032,X_y!K$1,0)</f>
        <v>15</v>
      </c>
      <c r="L218" s="16">
        <f>VLOOKUP($C218,eft_features_HC!$B$3:$W$2032,X_y!L$1,0)</f>
        <v>27</v>
      </c>
      <c r="M218" s="16">
        <f>VLOOKUP($C218,eft_features_HC!$B$3:$W$2032,X_y!M$1,0)</f>
        <v>1</v>
      </c>
      <c r="N218" s="16">
        <f>VLOOKUP($C218,eft_features_HC!$B$3:$W$2032,X_y!N$1,0)</f>
        <v>1</v>
      </c>
      <c r="O218" s="16">
        <f>VLOOKUP($C218,eft_features_HC!$B$3:$W$2032,X_y!O$1,0)</f>
        <v>1</v>
      </c>
      <c r="P218" s="16">
        <f>VLOOKUP($C218,eft_features_HC!$B$3:$W$2032,X_y!P$1,0)</f>
        <v>2</v>
      </c>
      <c r="Q218" s="16">
        <f>VLOOKUP($C218,eft_features_HC!$B$3:$W$2032,X_y!Q$1,0)</f>
        <v>1</v>
      </c>
      <c r="R218" s="16">
        <f>VLOOKUP($C218,eft_features_HC!$B$3:$W$2032,X_y!R$1,0)</f>
        <v>1</v>
      </c>
      <c r="S218" s="17">
        <f>VLOOKUP($C218,ret_features_HC_transpose!$B$3:$W$2032,X_y!S$1,0)</f>
        <v>-3.589263906062401E-3</v>
      </c>
      <c r="T218" s="17">
        <f>VLOOKUP($C218,ret_features_HC_transpose!$B$3:$W$2032,X_y!T$1,0)</f>
        <v>-3.7447357045435892E-3</v>
      </c>
      <c r="U218" s="17">
        <f>VLOOKUP($C218,ret_features_HC_transpose!$B$3:$W$2032,X_y!U$1,0)</f>
        <v>8.9404538322024774E-2</v>
      </c>
      <c r="V218" s="17">
        <f>VLOOKUP($C218,ret_features_HC_transpose!$B$3:$W$2032,X_y!V$1,0)</f>
        <v>0.18680297365234622</v>
      </c>
      <c r="W218" s="17">
        <f>VLOOKUP($C218,ret_features_HC_transpose!$B$3:$W$2032,X_y!W$1,0)</f>
        <v>0.20267470550608468</v>
      </c>
      <c r="X218" s="17">
        <f>VLOOKUP($C218,ret_features_HC_transpose!$B$3:$W$2032,X_y!X$1,0)</f>
        <v>0.13309671995418237</v>
      </c>
      <c r="Y218" s="18">
        <v>12.153763530000001</v>
      </c>
      <c r="Z218" s="18">
        <v>0.33922701247695403</v>
      </c>
      <c r="AA218" s="18">
        <v>0.407532548183689</v>
      </c>
      <c r="AB218" s="18">
        <v>0.441385584906613</v>
      </c>
      <c r="AC218" s="18">
        <v>1.6353361611013999</v>
      </c>
      <c r="AD218" s="18">
        <v>5.0553669112629196</v>
      </c>
      <c r="AE218" s="18"/>
      <c r="AF218" s="19"/>
      <c r="AH218" s="27">
        <f>IF(VLOOKUP(C218,y_HC!$B$3:$G$581,6,0)&gt;$AH$1,1,0)</f>
        <v>1</v>
      </c>
      <c r="AI218">
        <f>VLOOKUP(C218,y_HC!$B$3:$G$581,6,0)</f>
        <v>7.9130776332628161E-2</v>
      </c>
      <c r="AL218" t="s">
        <v>214</v>
      </c>
      <c r="AM218">
        <v>17.55186118</v>
      </c>
      <c r="AN218">
        <v>12.153763530000001</v>
      </c>
      <c r="AO218">
        <v>6.4259337040000002</v>
      </c>
      <c r="AP218">
        <v>2.625613822</v>
      </c>
      <c r="AQ218">
        <v>1.520185527</v>
      </c>
    </row>
    <row r="219" spans="2:43">
      <c r="B219" t="str">
        <f>VLOOKUP(C219,eft_features_HC!$B$3:$C$2032,2,0)</f>
        <v>iShares Europe Developed Real Estate ETF</v>
      </c>
      <c r="C219" t="s">
        <v>215</v>
      </c>
      <c r="D219" s="15">
        <f>VLOOKUP($C219,eft_features_HC!$B$3:$W$2032,X_y!D$1,0)</f>
        <v>2</v>
      </c>
      <c r="E219" s="16">
        <f>VLOOKUP($C219,eft_features_HC!$B$3:$W$2032,X_y!E$1,0)</f>
        <v>0.48</v>
      </c>
      <c r="F219" s="16">
        <f>VLOOKUP($C219,eft_features_HC!$B$3:$W$2032,X_y!F$1,0)</f>
        <v>39440000</v>
      </c>
      <c r="G219" s="16">
        <f>VLOOKUP($C219,eft_features_HC!$B$3:$W$2032,X_y!G$1,0)</f>
        <v>1</v>
      </c>
      <c r="H219" s="16">
        <f>VLOOKUP($C219,eft_features_HC!$B$3:$W$2032,X_y!H$1,0)</f>
        <v>1</v>
      </c>
      <c r="I219" s="16">
        <f>VLOOKUP($C219,eft_features_HC!$B$3:$W$2032,X_y!I$1,0)</f>
        <v>6</v>
      </c>
      <c r="J219" s="16">
        <f>VLOOKUP($C219,eft_features_HC!$B$3:$W$2032,X_y!J$1,0)</f>
        <v>5</v>
      </c>
      <c r="K219" s="16">
        <f>VLOOKUP($C219,eft_features_HC!$B$3:$W$2032,X_y!K$1,0)</f>
        <v>7</v>
      </c>
      <c r="L219" s="16">
        <f>VLOOKUP($C219,eft_features_HC!$B$3:$W$2032,X_y!L$1,0)</f>
        <v>1</v>
      </c>
      <c r="M219" s="16">
        <f>VLOOKUP($C219,eft_features_HC!$B$3:$W$2032,X_y!M$1,0)</f>
        <v>1</v>
      </c>
      <c r="N219" s="16">
        <f>VLOOKUP($C219,eft_features_HC!$B$3:$W$2032,X_y!N$1,0)</f>
        <v>1</v>
      </c>
      <c r="O219" s="16">
        <f>VLOOKUP($C219,eft_features_HC!$B$3:$W$2032,X_y!O$1,0)</f>
        <v>1</v>
      </c>
      <c r="P219" s="16">
        <f>VLOOKUP($C219,eft_features_HC!$B$3:$W$2032,X_y!P$1,0)</f>
        <v>2</v>
      </c>
      <c r="Q219" s="16">
        <f>VLOOKUP($C219,eft_features_HC!$B$3:$W$2032,X_y!Q$1,0)</f>
        <v>1</v>
      </c>
      <c r="R219" s="16">
        <f>VLOOKUP($C219,eft_features_HC!$B$3:$W$2032,X_y!R$1,0)</f>
        <v>1</v>
      </c>
      <c r="S219" s="17">
        <f>VLOOKUP($C219,ret_features_HC_transpose!$B$3:$W$2032,X_y!S$1,0)</f>
        <v>-3.5335694793688921E-3</v>
      </c>
      <c r="T219" s="17">
        <f>VLOOKUP($C219,ret_features_HC_transpose!$B$3:$W$2032,X_y!T$1,0)</f>
        <v>3.296703177796978E-2</v>
      </c>
      <c r="U219" s="17">
        <f>VLOOKUP($C219,ret_features_HC_transpose!$B$3:$W$2032,X_y!U$1,0)</f>
        <v>0.11683168126967725</v>
      </c>
      <c r="V219" s="17">
        <f>VLOOKUP($C219,ret_features_HC_transpose!$B$3:$W$2032,X_y!V$1,0)</f>
        <v>8.7508433856725132E-2</v>
      </c>
      <c r="W219" s="17">
        <f>VLOOKUP($C219,ret_features_HC_transpose!$B$3:$W$2032,X_y!W$1,0)</f>
        <v>0.42048792669181645</v>
      </c>
      <c r="X219" s="17">
        <f>VLOOKUP($C219,ret_features_HC_transpose!$B$3:$W$2032,X_y!X$1,0)</f>
        <v>0.12931752622984449</v>
      </c>
      <c r="Y219" s="18">
        <v>10.06803182</v>
      </c>
      <c r="Z219" s="18">
        <v>0.46453842070220402</v>
      </c>
      <c r="AA219" s="18">
        <v>0.231780775611622</v>
      </c>
      <c r="AB219" s="18">
        <v>0.61642622167695205</v>
      </c>
      <c r="AC219" s="18">
        <v>2.7135398034478602</v>
      </c>
      <c r="AD219" s="18">
        <v>2.70725248608617</v>
      </c>
      <c r="AE219" s="18"/>
      <c r="AF219" s="19"/>
      <c r="AH219" s="27">
        <f>IF(VLOOKUP(C219,y_HC!$B$3:$G$581,6,0)&gt;$AH$1,1,0)</f>
        <v>1</v>
      </c>
      <c r="AI219">
        <f>VLOOKUP(C219,y_HC!$B$3:$G$581,6,0)</f>
        <v>8.3037825022601153E-2</v>
      </c>
      <c r="AL219" t="s">
        <v>215</v>
      </c>
      <c r="AM219">
        <v>11.31699706</v>
      </c>
      <c r="AN219">
        <v>10.06803182</v>
      </c>
      <c r="AO219">
        <v>3.838651993</v>
      </c>
      <c r="AP219">
        <v>1.755457745</v>
      </c>
      <c r="AQ219">
        <v>0.92494364699999998</v>
      </c>
    </row>
    <row r="220" spans="2:43">
      <c r="B220" t="str">
        <f>VLOOKUP(C220,eft_features_HC!$B$3:$C$2032,2,0)</f>
        <v>iShares International Developed Real Estate ETF</v>
      </c>
      <c r="C220" t="s">
        <v>216</v>
      </c>
      <c r="D220" s="15">
        <f>VLOOKUP($C220,eft_features_HC!$B$3:$W$2032,X_y!D$1,0)</f>
        <v>2</v>
      </c>
      <c r="E220" s="16">
        <f>VLOOKUP($C220,eft_features_HC!$B$3:$W$2032,X_y!E$1,0)</f>
        <v>0.48</v>
      </c>
      <c r="F220" s="16">
        <f>VLOOKUP($C220,eft_features_HC!$B$3:$W$2032,X_y!F$1,0)</f>
        <v>573160000</v>
      </c>
      <c r="G220" s="16">
        <f>VLOOKUP($C220,eft_features_HC!$B$3:$W$2032,X_y!G$1,0)</f>
        <v>1</v>
      </c>
      <c r="H220" s="16">
        <f>VLOOKUP($C220,eft_features_HC!$B$3:$W$2032,X_y!H$1,0)</f>
        <v>1</v>
      </c>
      <c r="I220" s="16">
        <f>VLOOKUP($C220,eft_features_HC!$B$3:$W$2032,X_y!I$1,0)</f>
        <v>2</v>
      </c>
      <c r="J220" s="16">
        <f>VLOOKUP($C220,eft_features_HC!$B$3:$W$2032,X_y!J$1,0)</f>
        <v>5</v>
      </c>
      <c r="K220" s="16">
        <f>VLOOKUP($C220,eft_features_HC!$B$3:$W$2032,X_y!K$1,0)</f>
        <v>7</v>
      </c>
      <c r="L220" s="16">
        <f>VLOOKUP($C220,eft_features_HC!$B$3:$W$2032,X_y!L$1,0)</f>
        <v>1</v>
      </c>
      <c r="M220" s="16">
        <f>VLOOKUP($C220,eft_features_HC!$B$3:$W$2032,X_y!M$1,0)</f>
        <v>1</v>
      </c>
      <c r="N220" s="16">
        <f>VLOOKUP($C220,eft_features_HC!$B$3:$W$2032,X_y!N$1,0)</f>
        <v>1</v>
      </c>
      <c r="O220" s="16">
        <f>VLOOKUP($C220,eft_features_HC!$B$3:$W$2032,X_y!O$1,0)</f>
        <v>1</v>
      </c>
      <c r="P220" s="16">
        <f>VLOOKUP($C220,eft_features_HC!$B$3:$W$2032,X_y!P$1,0)</f>
        <v>2</v>
      </c>
      <c r="Q220" s="16">
        <f>VLOOKUP($C220,eft_features_HC!$B$3:$W$2032,X_y!Q$1,0)</f>
        <v>1</v>
      </c>
      <c r="R220" s="16">
        <f>VLOOKUP($C220,eft_features_HC!$B$3:$W$2032,X_y!R$1,0)</f>
        <v>1</v>
      </c>
      <c r="S220" s="17">
        <f>VLOOKUP($C220,ret_features_HC_transpose!$B$3:$W$2032,X_y!S$1,0)</f>
        <v>-7.4458345755266664E-2</v>
      </c>
      <c r="T220" s="17">
        <f>VLOOKUP($C220,ret_features_HC_transpose!$B$3:$W$2032,X_y!T$1,0)</f>
        <v>-9.3002390352272979E-2</v>
      </c>
      <c r="U220" s="17">
        <f>VLOOKUP($C220,ret_features_HC_transpose!$B$3:$W$2032,X_y!U$1,0)</f>
        <v>-4.8022596429824094E-2</v>
      </c>
      <c r="V220" s="17">
        <f>VLOOKUP($C220,ret_features_HC_transpose!$B$3:$W$2032,X_y!V$1,0)</f>
        <v>-8.6720861495840906E-2</v>
      </c>
      <c r="W220" s="17">
        <f>VLOOKUP($C220,ret_features_HC_transpose!$B$3:$W$2032,X_y!W$1,0)</f>
        <v>0.19644971110969056</v>
      </c>
      <c r="X220" s="17">
        <f>VLOOKUP($C220,ret_features_HC_transpose!$B$3:$W$2032,X_y!X$1,0)</f>
        <v>-2.19284068067227E-2</v>
      </c>
      <c r="Y220" s="18">
        <v>6.4620532050000001</v>
      </c>
      <c r="Z220" s="18">
        <v>4.2893237839278599E-2</v>
      </c>
      <c r="AA220" s="18">
        <v>9.5611448562766099E-2</v>
      </c>
      <c r="AB220" s="18">
        <v>0.45283110562104101</v>
      </c>
      <c r="AC220" s="18">
        <v>1.64690394454801</v>
      </c>
      <c r="AD220" s="18">
        <v>2.28948895581643</v>
      </c>
      <c r="AE220" s="18"/>
      <c r="AF220" s="19"/>
      <c r="AH220" s="27">
        <f>IF(VLOOKUP(C220,y_HC!$B$3:$G$581,6,0)&gt;$AH$1,1,0)</f>
        <v>0</v>
      </c>
      <c r="AI220">
        <f>VLOOKUP(C220,y_HC!$B$3:$G$581,6,0)</f>
        <v>1.137487730483544E-2</v>
      </c>
      <c r="AL220" t="s">
        <v>216</v>
      </c>
      <c r="AM220">
        <v>11.60410064</v>
      </c>
      <c r="AN220">
        <v>6.4620532050000001</v>
      </c>
      <c r="AO220">
        <v>2.2042744679999999</v>
      </c>
      <c r="AP220">
        <v>0.98741699599999999</v>
      </c>
      <c r="AQ220">
        <v>0.439385521</v>
      </c>
    </row>
    <row r="221" spans="2:43">
      <c r="B221" t="str">
        <f>VLOOKUP(C221,eft_features_HC!$B$3:$C$2032,2,0)</f>
        <v>iShares North American Natural Resources ETF</v>
      </c>
      <c r="C221" t="s">
        <v>217</v>
      </c>
      <c r="D221" s="15">
        <f>VLOOKUP($C221,eft_features_HC!$B$3:$W$2032,X_y!D$1,0)</f>
        <v>2</v>
      </c>
      <c r="E221" s="16">
        <f>VLOOKUP($C221,eft_features_HC!$B$3:$W$2032,X_y!E$1,0)</f>
        <v>0.48</v>
      </c>
      <c r="F221" s="16">
        <f>VLOOKUP($C221,eft_features_HC!$B$3:$W$2032,X_y!F$1,0)</f>
        <v>957440000</v>
      </c>
      <c r="G221" s="16">
        <f>VLOOKUP($C221,eft_features_HC!$B$3:$W$2032,X_y!G$1,0)</f>
        <v>1</v>
      </c>
      <c r="H221" s="16">
        <f>VLOOKUP($C221,eft_features_HC!$B$3:$W$2032,X_y!H$1,0)</f>
        <v>1</v>
      </c>
      <c r="I221" s="16">
        <f>VLOOKUP($C221,eft_features_HC!$B$3:$W$2032,X_y!I$1,0)</f>
        <v>1</v>
      </c>
      <c r="J221" s="16">
        <f>VLOOKUP($C221,eft_features_HC!$B$3:$W$2032,X_y!J$1,0)</f>
        <v>5</v>
      </c>
      <c r="K221" s="16">
        <f>VLOOKUP($C221,eft_features_HC!$B$3:$W$2032,X_y!K$1,0)</f>
        <v>26</v>
      </c>
      <c r="L221" s="16">
        <f>VLOOKUP($C221,eft_features_HC!$B$3:$W$2032,X_y!L$1,0)</f>
        <v>15</v>
      </c>
      <c r="M221" s="16">
        <f>VLOOKUP($C221,eft_features_HC!$B$3:$W$2032,X_y!M$1,0)</f>
        <v>1</v>
      </c>
      <c r="N221" s="16">
        <f>VLOOKUP($C221,eft_features_HC!$B$3:$W$2032,X_y!N$1,0)</f>
        <v>1</v>
      </c>
      <c r="O221" s="16">
        <f>VLOOKUP($C221,eft_features_HC!$B$3:$W$2032,X_y!O$1,0)</f>
        <v>1</v>
      </c>
      <c r="P221" s="16">
        <f>VLOOKUP($C221,eft_features_HC!$B$3:$W$2032,X_y!P$1,0)</f>
        <v>2</v>
      </c>
      <c r="Q221" s="16">
        <f>VLOOKUP($C221,eft_features_HC!$B$3:$W$2032,X_y!Q$1,0)</f>
        <v>1</v>
      </c>
      <c r="R221" s="16">
        <f>VLOOKUP($C221,eft_features_HC!$B$3:$W$2032,X_y!R$1,0)</f>
        <v>1</v>
      </c>
      <c r="S221" s="17">
        <f>VLOOKUP($C221,ret_features_HC_transpose!$B$3:$W$2032,X_y!S$1,0)</f>
        <v>9.4517957574353773E-3</v>
      </c>
      <c r="T221" s="17">
        <f>VLOOKUP($C221,ret_features_HC_transpose!$B$3:$W$2032,X_y!T$1,0)</f>
        <v>2.1520802611913581E-2</v>
      </c>
      <c r="U221" s="17">
        <f>VLOOKUP($C221,ret_features_HC_transpose!$B$3:$W$2032,X_y!U$1,0)</f>
        <v>9.7072417733634841E-2</v>
      </c>
      <c r="V221" s="17">
        <f>VLOOKUP($C221,ret_features_HC_transpose!$B$3:$W$2032,X_y!V$1,0)</f>
        <v>8.9517979145892435E-2</v>
      </c>
      <c r="W221" s="17">
        <f>VLOOKUP($C221,ret_features_HC_transpose!$B$3:$W$2032,X_y!W$1,0)</f>
        <v>9.7072414794694861E-2</v>
      </c>
      <c r="X221" s="17">
        <f>VLOOKUP($C221,ret_features_HC_transpose!$B$3:$W$2032,X_y!X$1,0)</f>
        <v>2.4706160816494682E-2</v>
      </c>
      <c r="Y221" s="18">
        <v>6.3477868529999997</v>
      </c>
      <c r="Z221" s="18">
        <v>0.10235158617859701</v>
      </c>
      <c r="AA221" s="18">
        <v>0.78572566060850002</v>
      </c>
      <c r="AB221" s="18">
        <v>0.354515715414428</v>
      </c>
      <c r="AC221" s="18">
        <v>1.62073346864409</v>
      </c>
      <c r="AD221" s="18">
        <v>5.2609085993994</v>
      </c>
      <c r="AE221" s="18"/>
      <c r="AF221" s="19"/>
      <c r="AH221" s="27">
        <f>IF(VLOOKUP(C221,y_HC!$B$3:$G$581,6,0)&gt;$AH$1,1,0)</f>
        <v>1</v>
      </c>
      <c r="AI221">
        <f>VLOOKUP(C221,y_HC!$B$3:$G$581,6,0)</f>
        <v>5.9573970073644789E-2</v>
      </c>
      <c r="AL221" t="s">
        <v>217</v>
      </c>
      <c r="AM221">
        <v>11.46305931</v>
      </c>
      <c r="AN221">
        <v>6.3477868529999997</v>
      </c>
      <c r="AO221">
        <v>4.4971316149999998</v>
      </c>
      <c r="AP221">
        <v>1.90581814</v>
      </c>
      <c r="AQ221">
        <v>1.1849176239999999</v>
      </c>
    </row>
    <row r="222" spans="2:43">
      <c r="B222" t="str">
        <f>VLOOKUP(C222,eft_features_HC!$B$3:$C$2032,2,0)</f>
        <v>iShares Global Infrastructure ETF</v>
      </c>
      <c r="C222" t="s">
        <v>218</v>
      </c>
      <c r="D222" s="15">
        <f>VLOOKUP($C222,eft_features_HC!$B$3:$W$2032,X_y!D$1,0)</f>
        <v>2</v>
      </c>
      <c r="E222" s="16">
        <f>VLOOKUP($C222,eft_features_HC!$B$3:$W$2032,X_y!E$1,0)</f>
        <v>0.48</v>
      </c>
      <c r="F222" s="16">
        <f>VLOOKUP($C222,eft_features_HC!$B$3:$W$2032,X_y!F$1,0)</f>
        <v>1750000000</v>
      </c>
      <c r="G222" s="16">
        <f>VLOOKUP($C222,eft_features_HC!$B$3:$W$2032,X_y!G$1,0)</f>
        <v>1</v>
      </c>
      <c r="H222" s="16">
        <f>VLOOKUP($C222,eft_features_HC!$B$3:$W$2032,X_y!H$1,0)</f>
        <v>13</v>
      </c>
      <c r="I222" s="16">
        <f>VLOOKUP($C222,eft_features_HC!$B$3:$W$2032,X_y!I$1,0)</f>
        <v>4</v>
      </c>
      <c r="J222" s="16">
        <f>VLOOKUP($C222,eft_features_HC!$B$3:$W$2032,X_y!J$1,0)</f>
        <v>5</v>
      </c>
      <c r="K222" s="16">
        <f>VLOOKUP($C222,eft_features_HC!$B$3:$W$2032,X_y!K$1,0)</f>
        <v>26</v>
      </c>
      <c r="L222" s="16">
        <f>VLOOKUP($C222,eft_features_HC!$B$3:$W$2032,X_y!L$1,0)</f>
        <v>21</v>
      </c>
      <c r="M222" s="16">
        <f>VLOOKUP($C222,eft_features_HC!$B$3:$W$2032,X_y!M$1,0)</f>
        <v>1</v>
      </c>
      <c r="N222" s="16">
        <f>VLOOKUP($C222,eft_features_HC!$B$3:$W$2032,X_y!N$1,0)</f>
        <v>1</v>
      </c>
      <c r="O222" s="16">
        <f>VLOOKUP($C222,eft_features_HC!$B$3:$W$2032,X_y!O$1,0)</f>
        <v>1</v>
      </c>
      <c r="P222" s="16">
        <f>VLOOKUP($C222,eft_features_HC!$B$3:$W$2032,X_y!P$1,0)</f>
        <v>5</v>
      </c>
      <c r="Q222" s="16">
        <f>VLOOKUP($C222,eft_features_HC!$B$3:$W$2032,X_y!Q$1,0)</f>
        <v>2</v>
      </c>
      <c r="R222" s="16">
        <f>VLOOKUP($C222,eft_features_HC!$B$3:$W$2032,X_y!R$1,0)</f>
        <v>1</v>
      </c>
      <c r="S222" s="17">
        <f>VLOOKUP($C222,ret_features_HC_transpose!$B$3:$W$2032,X_y!S$1,0)</f>
        <v>-2.0773818130893629E-3</v>
      </c>
      <c r="T222" s="17">
        <f>VLOOKUP($C222,ret_features_HC_transpose!$B$3:$W$2032,X_y!T$1,0)</f>
        <v>9.4562647038132219E-3</v>
      </c>
      <c r="U222" s="17">
        <f>VLOOKUP($C222,ret_features_HC_transpose!$B$3:$W$2032,X_y!U$1,0)</f>
        <v>0.1032704774798876</v>
      </c>
      <c r="V222" s="17">
        <f>VLOOKUP($C222,ret_features_HC_transpose!$B$3:$W$2032,X_y!V$1,0)</f>
        <v>6.1895548353355867E-2</v>
      </c>
      <c r="W222" s="17">
        <f>VLOOKUP($C222,ret_features_HC_transpose!$B$3:$W$2032,X_y!W$1,0)</f>
        <v>0.17304111125778832</v>
      </c>
      <c r="X222" s="17">
        <f>VLOOKUP($C222,ret_features_HC_transpose!$B$3:$W$2032,X_y!X$1,0)</f>
        <v>9.612092907852765E-2</v>
      </c>
      <c r="Y222" s="18">
        <v>5.4447862540000003</v>
      </c>
      <c r="Z222" s="18">
        <v>0.34506822151102001</v>
      </c>
      <c r="AA222" s="18">
        <v>0.44417977712753398</v>
      </c>
      <c r="AB222" s="18">
        <v>0.65334588781202496</v>
      </c>
      <c r="AC222" s="18">
        <v>2.4121348487803198</v>
      </c>
      <c r="AD222" s="18">
        <v>3.02723674507383</v>
      </c>
      <c r="AE222" s="18"/>
      <c r="AF222" s="19"/>
      <c r="AH222" s="27">
        <f>IF(VLOOKUP(C222,y_HC!$B$3:$G$581,6,0)&gt;$AH$1,1,0)</f>
        <v>1</v>
      </c>
      <c r="AI222">
        <f>VLOOKUP(C222,y_HC!$B$3:$G$581,6,0)</f>
        <v>8.7431692986776721E-2</v>
      </c>
      <c r="AL222" t="s">
        <v>218</v>
      </c>
      <c r="AM222">
        <v>6.5304587940000003</v>
      </c>
      <c r="AN222">
        <v>5.4447862540000003</v>
      </c>
      <c r="AO222">
        <v>3.0649869220000001</v>
      </c>
      <c r="AP222">
        <v>1.889670685</v>
      </c>
      <c r="AQ222">
        <v>0.90913172600000003</v>
      </c>
    </row>
    <row r="223" spans="2:43">
      <c r="B223" t="str">
        <f>VLOOKUP(C223,eft_features_HC!$B$3:$C$2032,2,0)</f>
        <v>iShares North American Tech ETF</v>
      </c>
      <c r="C223" t="s">
        <v>219</v>
      </c>
      <c r="D223" s="15">
        <f>VLOOKUP($C223,eft_features_HC!$B$3:$W$2032,X_y!D$1,0)</f>
        <v>2</v>
      </c>
      <c r="E223" s="16">
        <f>VLOOKUP($C223,eft_features_HC!$B$3:$W$2032,X_y!E$1,0)</f>
        <v>0.48</v>
      </c>
      <c r="F223" s="16">
        <f>VLOOKUP($C223,eft_features_HC!$B$3:$W$2032,X_y!F$1,0)</f>
        <v>1200000000</v>
      </c>
      <c r="G223" s="16">
        <f>VLOOKUP($C223,eft_features_HC!$B$3:$W$2032,X_y!G$1,0)</f>
        <v>1</v>
      </c>
      <c r="H223" s="16">
        <f>VLOOKUP($C223,eft_features_HC!$B$3:$W$2032,X_y!H$1,0)</f>
        <v>1</v>
      </c>
      <c r="I223" s="16">
        <f>VLOOKUP($C223,eft_features_HC!$B$3:$W$2032,X_y!I$1,0)</f>
        <v>1</v>
      </c>
      <c r="J223" s="16">
        <f>VLOOKUP($C223,eft_features_HC!$B$3:$W$2032,X_y!J$1,0)</f>
        <v>5</v>
      </c>
      <c r="K223" s="16">
        <f>VLOOKUP($C223,eft_features_HC!$B$3:$W$2032,X_y!K$1,0)</f>
        <v>14</v>
      </c>
      <c r="L223" s="16">
        <f>VLOOKUP($C223,eft_features_HC!$B$3:$W$2032,X_y!L$1,0)</f>
        <v>1</v>
      </c>
      <c r="M223" s="16">
        <f>VLOOKUP($C223,eft_features_HC!$B$3:$W$2032,X_y!M$1,0)</f>
        <v>1</v>
      </c>
      <c r="N223" s="16">
        <f>VLOOKUP($C223,eft_features_HC!$B$3:$W$2032,X_y!N$1,0)</f>
        <v>1</v>
      </c>
      <c r="O223" s="16">
        <f>VLOOKUP($C223,eft_features_HC!$B$3:$W$2032,X_y!O$1,0)</f>
        <v>1</v>
      </c>
      <c r="P223" s="16">
        <f>VLOOKUP($C223,eft_features_HC!$B$3:$W$2032,X_y!P$1,0)</f>
        <v>2</v>
      </c>
      <c r="Q223" s="16">
        <f>VLOOKUP($C223,eft_features_HC!$B$3:$W$2032,X_y!Q$1,0)</f>
        <v>1</v>
      </c>
      <c r="R223" s="16">
        <f>VLOOKUP($C223,eft_features_HC!$B$3:$W$2032,X_y!R$1,0)</f>
        <v>1</v>
      </c>
      <c r="S223" s="17">
        <f>VLOOKUP($C223,ret_features_HC_transpose!$B$3:$W$2032,X_y!S$1,0)</f>
        <v>2.4971098311746376E-2</v>
      </c>
      <c r="T223" s="17">
        <f>VLOOKUP($C223,ret_features_HC_transpose!$B$3:$W$2032,X_y!T$1,0)</f>
        <v>0.10205096546633574</v>
      </c>
      <c r="U223" s="17">
        <f>VLOOKUP($C223,ret_features_HC_transpose!$B$3:$W$2032,X_y!U$1,0)</f>
        <v>0.1708927674162759</v>
      </c>
      <c r="V223" s="17">
        <f>VLOOKUP($C223,ret_features_HC_transpose!$B$3:$W$2032,X_y!V$1,0)</f>
        <v>0.28176962028844033</v>
      </c>
      <c r="W223" s="17">
        <f>VLOOKUP($C223,ret_features_HC_transpose!$B$3:$W$2032,X_y!W$1,0)</f>
        <v>0.45726503131380314</v>
      </c>
      <c r="X223" s="17">
        <f>VLOOKUP($C223,ret_features_HC_transpose!$B$3:$W$2032,X_y!X$1,0)</f>
        <v>0.46666674542704367</v>
      </c>
      <c r="Y223" s="18">
        <v>3.3820592280000001</v>
      </c>
      <c r="Z223" s="18">
        <v>0.11076023658517101</v>
      </c>
      <c r="AA223" s="18">
        <v>5.9249677689739801E-2</v>
      </c>
      <c r="AB223" s="18">
        <v>0.15941951143286501</v>
      </c>
      <c r="AC223" s="18">
        <v>0.47636697789378801</v>
      </c>
      <c r="AD223" s="18">
        <v>1.5858941207939901</v>
      </c>
      <c r="AE223" s="18"/>
      <c r="AF223" s="19"/>
      <c r="AH223" s="27">
        <f>IF(VLOOKUP(C223,y_HC!$B$3:$G$581,6,0)&gt;$AH$1,1,0)</f>
        <v>0</v>
      </c>
      <c r="AI223">
        <f>VLOOKUP(C223,y_HC!$B$3:$G$581,6,0)</f>
        <v>9.3052100054733522E-3</v>
      </c>
      <c r="AL223" t="s">
        <v>219</v>
      </c>
      <c r="AM223">
        <v>18.691171019999999</v>
      </c>
      <c r="AN223">
        <v>3.3820592280000001</v>
      </c>
      <c r="AO223">
        <v>1.5584512150000001</v>
      </c>
      <c r="AP223">
        <v>0.60357098600000003</v>
      </c>
      <c r="AQ223">
        <v>0.29211527500000001</v>
      </c>
    </row>
    <row r="224" spans="2:43">
      <c r="B224" t="str">
        <f>VLOOKUP(C224,eft_features_HC!$B$3:$C$2032,2,0)</f>
        <v>iShares North American Tech-Multimedia Networking ETF</v>
      </c>
      <c r="C224" t="s">
        <v>220</v>
      </c>
      <c r="D224" s="15">
        <f>VLOOKUP($C224,eft_features_HC!$B$3:$W$2032,X_y!D$1,0)</f>
        <v>2</v>
      </c>
      <c r="E224" s="16">
        <f>VLOOKUP($C224,eft_features_HC!$B$3:$W$2032,X_y!E$1,0)</f>
        <v>0.48</v>
      </c>
      <c r="F224" s="16">
        <f>VLOOKUP($C224,eft_features_HC!$B$3:$W$2032,X_y!F$1,0)</f>
        <v>61740000</v>
      </c>
      <c r="G224" s="16">
        <f>VLOOKUP($C224,eft_features_HC!$B$3:$W$2032,X_y!G$1,0)</f>
        <v>1</v>
      </c>
      <c r="H224" s="16">
        <f>VLOOKUP($C224,eft_features_HC!$B$3:$W$2032,X_y!H$1,0)</f>
        <v>1</v>
      </c>
      <c r="I224" s="16">
        <f>VLOOKUP($C224,eft_features_HC!$B$3:$W$2032,X_y!I$1,0)</f>
        <v>1</v>
      </c>
      <c r="J224" s="16">
        <f>VLOOKUP($C224,eft_features_HC!$B$3:$W$2032,X_y!J$1,0)</f>
        <v>5</v>
      </c>
      <c r="K224" s="16">
        <f>VLOOKUP($C224,eft_features_HC!$B$3:$W$2032,X_y!K$1,0)</f>
        <v>14</v>
      </c>
      <c r="L224" s="16">
        <f>VLOOKUP($C224,eft_features_HC!$B$3:$W$2032,X_y!L$1,0)</f>
        <v>71</v>
      </c>
      <c r="M224" s="16">
        <f>VLOOKUP($C224,eft_features_HC!$B$3:$W$2032,X_y!M$1,0)</f>
        <v>1</v>
      </c>
      <c r="N224" s="16">
        <f>VLOOKUP($C224,eft_features_HC!$B$3:$W$2032,X_y!N$1,0)</f>
        <v>1</v>
      </c>
      <c r="O224" s="16">
        <f>VLOOKUP($C224,eft_features_HC!$B$3:$W$2032,X_y!O$1,0)</f>
        <v>1</v>
      </c>
      <c r="P224" s="16">
        <f>VLOOKUP($C224,eft_features_HC!$B$3:$W$2032,X_y!P$1,0)</f>
        <v>2</v>
      </c>
      <c r="Q224" s="16">
        <f>VLOOKUP($C224,eft_features_HC!$B$3:$W$2032,X_y!Q$1,0)</f>
        <v>1</v>
      </c>
      <c r="R224" s="16">
        <f>VLOOKUP($C224,eft_features_HC!$B$3:$W$2032,X_y!R$1,0)</f>
        <v>1</v>
      </c>
      <c r="S224" s="17">
        <f>VLOOKUP($C224,ret_features_HC_transpose!$B$3:$W$2032,X_y!S$1,0)</f>
        <v>4.1531473682853592E-2</v>
      </c>
      <c r="T224" s="17">
        <f>VLOOKUP($C224,ret_features_HC_transpose!$B$3:$W$2032,X_y!T$1,0)</f>
        <v>3.0166881329839468E-2</v>
      </c>
      <c r="U224" s="17">
        <f>VLOOKUP($C224,ret_features_HC_transpose!$B$3:$W$2032,X_y!U$1,0)</f>
        <v>0.11072664431235979</v>
      </c>
      <c r="V224" s="17">
        <f>VLOOKUP($C224,ret_features_HC_transpose!$B$3:$W$2032,X_y!V$1,0)</f>
        <v>0.10640439123754808</v>
      </c>
      <c r="W224" s="17">
        <f>VLOOKUP($C224,ret_features_HC_transpose!$B$3:$W$2032,X_y!W$1,0)</f>
        <v>0.15426105651925059</v>
      </c>
      <c r="X224" s="17">
        <f>VLOOKUP($C224,ret_features_HC_transpose!$B$3:$W$2032,X_y!X$1,0)</f>
        <v>-4.207698992632336E-2</v>
      </c>
      <c r="Y224" s="18">
        <v>4.9394169239999997</v>
      </c>
      <c r="Z224" s="18">
        <v>0.248585835353267</v>
      </c>
      <c r="AA224" s="18">
        <v>0.67739459868937801</v>
      </c>
      <c r="AB224" s="18">
        <v>1.0221655662737501</v>
      </c>
      <c r="AC224" s="18">
        <v>2.1855934795752301</v>
      </c>
      <c r="AD224" s="18">
        <v>6.8491133956280601</v>
      </c>
      <c r="AE224" s="18"/>
      <c r="AF224" s="19"/>
      <c r="AH224" s="27">
        <f>IF(VLOOKUP(C224,y_HC!$B$3:$G$581,6,0)&gt;$AH$1,1,0)</f>
        <v>1</v>
      </c>
      <c r="AI224">
        <f>VLOOKUP(C224,y_HC!$B$3:$G$581,6,0)</f>
        <v>4.3380059831970352E-2</v>
      </c>
      <c r="AL224" t="s">
        <v>220</v>
      </c>
      <c r="AM224">
        <v>13.18062902</v>
      </c>
      <c r="AN224">
        <v>4.9394169239999997</v>
      </c>
      <c r="AO224">
        <v>2.8142595319999999</v>
      </c>
      <c r="AP224">
        <v>1.4031665069999999</v>
      </c>
      <c r="AQ224">
        <v>0.91343171899999998</v>
      </c>
    </row>
    <row r="225" spans="2:43">
      <c r="B225" t="str">
        <f>VLOOKUP(C225,eft_features_HC!$B$3:$C$2032,2,0)</f>
        <v>iShares International Treasury Bond ETF</v>
      </c>
      <c r="C225" t="s">
        <v>221</v>
      </c>
      <c r="D225" s="15">
        <f>VLOOKUP($C225,eft_features_HC!$B$3:$W$2032,X_y!D$1,0)</f>
        <v>2</v>
      </c>
      <c r="E225" s="16">
        <f>VLOOKUP($C225,eft_features_HC!$B$3:$W$2032,X_y!E$1,0)</f>
        <v>0.35000000000000003</v>
      </c>
      <c r="F225" s="16">
        <f>VLOOKUP($C225,eft_features_HC!$B$3:$W$2032,X_y!F$1,0)</f>
        <v>732560000</v>
      </c>
      <c r="G225" s="16">
        <f>VLOOKUP($C225,eft_features_HC!$B$3:$W$2032,X_y!G$1,0)</f>
        <v>2</v>
      </c>
      <c r="H225" s="16">
        <f>VLOOKUP($C225,eft_features_HC!$B$3:$W$2032,X_y!H$1,0)</f>
        <v>1</v>
      </c>
      <c r="I225" s="16">
        <f>VLOOKUP($C225,eft_features_HC!$B$3:$W$2032,X_y!I$1,0)</f>
        <v>2</v>
      </c>
      <c r="J225" s="16">
        <f>VLOOKUP($C225,eft_features_HC!$B$3:$W$2032,X_y!J$1,0)</f>
        <v>9</v>
      </c>
      <c r="K225" s="16">
        <f>VLOOKUP($C225,eft_features_HC!$B$3:$W$2032,X_y!K$1,0)</f>
        <v>16</v>
      </c>
      <c r="L225" s="16">
        <f>VLOOKUP($C225,eft_features_HC!$B$3:$W$2032,X_y!L$1,0)</f>
        <v>2</v>
      </c>
      <c r="M225" s="16">
        <f>VLOOKUP($C225,eft_features_HC!$B$3:$W$2032,X_y!M$1,0)</f>
        <v>1</v>
      </c>
      <c r="N225" s="16">
        <f>VLOOKUP($C225,eft_features_HC!$B$3:$W$2032,X_y!N$1,0)</f>
        <v>1</v>
      </c>
      <c r="O225" s="16">
        <f>VLOOKUP($C225,eft_features_HC!$B$3:$W$2032,X_y!O$1,0)</f>
        <v>1</v>
      </c>
      <c r="P225" s="16">
        <f>VLOOKUP($C225,eft_features_HC!$B$3:$W$2032,X_y!P$1,0)</f>
        <v>4</v>
      </c>
      <c r="Q225" s="16">
        <f>VLOOKUP($C225,eft_features_HC!$B$3:$W$2032,X_y!Q$1,0)</f>
        <v>3</v>
      </c>
      <c r="R225" s="16">
        <f>VLOOKUP($C225,eft_features_HC!$B$3:$W$2032,X_y!R$1,0)</f>
        <v>1</v>
      </c>
      <c r="S225" s="17">
        <f>VLOOKUP($C225,ret_features_HC_transpose!$B$3:$W$2032,X_y!S$1,0)</f>
        <v>-8.3657002862129737E-3</v>
      </c>
      <c r="T225" s="17">
        <f>VLOOKUP($C225,ret_features_HC_transpose!$B$3:$W$2032,X_y!T$1,0)</f>
        <v>-1.5036123111330291E-2</v>
      </c>
      <c r="U225" s="17">
        <f>VLOOKUP($C225,ret_features_HC_transpose!$B$3:$W$2032,X_y!U$1,0)</f>
        <v>4.0004157699526477E-2</v>
      </c>
      <c r="V225" s="17">
        <f>VLOOKUP($C225,ret_features_HC_transpose!$B$3:$W$2032,X_y!V$1,0)</f>
        <v>-1.9980333136802919E-2</v>
      </c>
      <c r="W225" s="17">
        <f>VLOOKUP($C225,ret_features_HC_transpose!$B$3:$W$2032,X_y!W$1,0)</f>
        <v>1.8618880797786064E-2</v>
      </c>
      <c r="X225" s="17">
        <f>VLOOKUP($C225,ret_features_HC_transpose!$B$3:$W$2032,X_y!X$1,0)</f>
        <v>-2.6400749661170009E-2</v>
      </c>
      <c r="Y225" s="18">
        <v>2.2914742929999998</v>
      </c>
      <c r="Z225" s="18">
        <v>0</v>
      </c>
      <c r="AA225" s="18">
        <v>5.88479647333068E-2</v>
      </c>
      <c r="AB225" s="18">
        <v>0.27613861148136198</v>
      </c>
      <c r="AC225" s="18">
        <v>1.7438894122330999</v>
      </c>
      <c r="AD225" s="18">
        <v>1.7541582894048899</v>
      </c>
      <c r="AE225" s="18"/>
      <c r="AF225" s="19"/>
      <c r="AH225" s="27">
        <f>IF(VLOOKUP(C225,y_HC!$B$3:$G$581,6,0)&gt;$AH$1,1,0)</f>
        <v>1</v>
      </c>
      <c r="AI225">
        <f>VLOOKUP(C225,y_HC!$B$3:$G$581,6,0)</f>
        <v>4.2206487558525851E-2</v>
      </c>
      <c r="AL225" t="s">
        <v>221</v>
      </c>
      <c r="AM225">
        <v>3.7327518190000002</v>
      </c>
      <c r="AN225">
        <v>2.2914742929999998</v>
      </c>
      <c r="AO225">
        <v>1.165685774</v>
      </c>
      <c r="AP225">
        <v>0.77252721999999996</v>
      </c>
      <c r="AQ225">
        <v>0.46097409900000003</v>
      </c>
    </row>
    <row r="226" spans="2:43">
      <c r="B226" t="str">
        <f>VLOOKUP(C226,eft_features_HC!$B$3:$C$2032,2,0)</f>
        <v>iShares North American Tech-Software ETF</v>
      </c>
      <c r="C226" t="s">
        <v>222</v>
      </c>
      <c r="D226" s="15">
        <f>VLOOKUP($C226,eft_features_HC!$B$3:$W$2032,X_y!D$1,0)</f>
        <v>2</v>
      </c>
      <c r="E226" s="16">
        <f>VLOOKUP($C226,eft_features_HC!$B$3:$W$2032,X_y!E$1,0)</f>
        <v>0.48</v>
      </c>
      <c r="F226" s="16">
        <f>VLOOKUP($C226,eft_features_HC!$B$3:$W$2032,X_y!F$1,0)</f>
        <v>1060000000</v>
      </c>
      <c r="G226" s="16">
        <f>VLOOKUP($C226,eft_features_HC!$B$3:$W$2032,X_y!G$1,0)</f>
        <v>1</v>
      </c>
      <c r="H226" s="16">
        <f>VLOOKUP($C226,eft_features_HC!$B$3:$W$2032,X_y!H$1,0)</f>
        <v>1</v>
      </c>
      <c r="I226" s="16">
        <f>VLOOKUP($C226,eft_features_HC!$B$3:$W$2032,X_y!I$1,0)</f>
        <v>1</v>
      </c>
      <c r="J226" s="16">
        <f>VLOOKUP($C226,eft_features_HC!$B$3:$W$2032,X_y!J$1,0)</f>
        <v>5</v>
      </c>
      <c r="K226" s="16">
        <f>VLOOKUP($C226,eft_features_HC!$B$3:$W$2032,X_y!K$1,0)</f>
        <v>14</v>
      </c>
      <c r="L226" s="16">
        <f>VLOOKUP($C226,eft_features_HC!$B$3:$W$2032,X_y!L$1,0)</f>
        <v>31</v>
      </c>
      <c r="M226" s="16">
        <f>VLOOKUP($C226,eft_features_HC!$B$3:$W$2032,X_y!M$1,0)</f>
        <v>1</v>
      </c>
      <c r="N226" s="16">
        <f>VLOOKUP($C226,eft_features_HC!$B$3:$W$2032,X_y!N$1,0)</f>
        <v>1</v>
      </c>
      <c r="O226" s="16">
        <f>VLOOKUP($C226,eft_features_HC!$B$3:$W$2032,X_y!O$1,0)</f>
        <v>1</v>
      </c>
      <c r="P226" s="16">
        <f>VLOOKUP($C226,eft_features_HC!$B$3:$W$2032,X_y!P$1,0)</f>
        <v>2</v>
      </c>
      <c r="Q226" s="16">
        <f>VLOOKUP($C226,eft_features_HC!$B$3:$W$2032,X_y!Q$1,0)</f>
        <v>1</v>
      </c>
      <c r="R226" s="16">
        <f>VLOOKUP($C226,eft_features_HC!$B$3:$W$2032,X_y!R$1,0)</f>
        <v>1</v>
      </c>
      <c r="S226" s="17">
        <f>VLOOKUP($C226,ret_features_HC_transpose!$B$3:$W$2032,X_y!S$1,0)</f>
        <v>3.0961709178978225E-2</v>
      </c>
      <c r="T226" s="17">
        <f>VLOOKUP($C226,ret_features_HC_transpose!$B$3:$W$2032,X_y!T$1,0)</f>
        <v>6.1272278916542078E-2</v>
      </c>
      <c r="U226" s="17">
        <f>VLOOKUP($C226,ret_features_HC_transpose!$B$3:$W$2032,X_y!U$1,0)</f>
        <v>0.17280046094201906</v>
      </c>
      <c r="V226" s="17">
        <f>VLOOKUP($C226,ret_features_HC_transpose!$B$3:$W$2032,X_y!V$1,0)</f>
        <v>0.26480620481606265</v>
      </c>
      <c r="W226" s="17">
        <f>VLOOKUP($C226,ret_features_HC_transpose!$B$3:$W$2032,X_y!W$1,0)</f>
        <v>0.48678695168190855</v>
      </c>
      <c r="X226" s="17">
        <f>VLOOKUP($C226,ret_features_HC_transpose!$B$3:$W$2032,X_y!X$1,0)</f>
        <v>0.39643957975822963</v>
      </c>
      <c r="Y226" s="18">
        <v>5.0842617670000001</v>
      </c>
      <c r="Z226" s="18">
        <v>0.129623019778357</v>
      </c>
      <c r="AA226" s="18">
        <v>0.14924652879759501</v>
      </c>
      <c r="AB226" s="18">
        <v>0.21164168347455001</v>
      </c>
      <c r="AC226" s="18">
        <v>0.81208441555671296</v>
      </c>
      <c r="AD226" s="18">
        <v>1.96541136818197</v>
      </c>
      <c r="AE226" s="18"/>
      <c r="AF226" s="19"/>
      <c r="AH226" s="27">
        <f>IF(VLOOKUP(C226,y_HC!$B$3:$G$581,6,0)&gt;$AH$1,1,0)</f>
        <v>0</v>
      </c>
      <c r="AI226">
        <f>VLOOKUP(C226,y_HC!$B$3:$G$581,6,0)</f>
        <v>-2.6477077275513183E-2</v>
      </c>
      <c r="AL226" t="s">
        <v>222</v>
      </c>
      <c r="AM226">
        <v>18.882134390000001</v>
      </c>
      <c r="AN226">
        <v>5.0842617670000001</v>
      </c>
      <c r="AO226">
        <v>2.020306272</v>
      </c>
      <c r="AP226">
        <v>1.1357094160000001</v>
      </c>
      <c r="AQ226">
        <v>0.60994063300000001</v>
      </c>
    </row>
    <row r="227" spans="2:43">
      <c r="B227" t="str">
        <f>VLOOKUP(C227,eft_features_HC!$B$3:$C$2032,2,0)</f>
        <v>iShares U.S. Pharmaceuticals ETF</v>
      </c>
      <c r="C227" t="s">
        <v>223</v>
      </c>
      <c r="D227" s="15">
        <f>VLOOKUP($C227,eft_features_HC!$B$3:$W$2032,X_y!D$1,0)</f>
        <v>2</v>
      </c>
      <c r="E227" s="16">
        <f>VLOOKUP($C227,eft_features_HC!$B$3:$W$2032,X_y!E$1,0)</f>
        <v>0.44</v>
      </c>
      <c r="F227" s="16">
        <f>VLOOKUP($C227,eft_features_HC!$B$3:$W$2032,X_y!F$1,0)</f>
        <v>643740000</v>
      </c>
      <c r="G227" s="16">
        <f>VLOOKUP($C227,eft_features_HC!$B$3:$W$2032,X_y!G$1,0)</f>
        <v>1</v>
      </c>
      <c r="H227" s="16">
        <f>VLOOKUP($C227,eft_features_HC!$B$3:$W$2032,X_y!H$1,0)</f>
        <v>1</v>
      </c>
      <c r="I227" s="16">
        <f>VLOOKUP($C227,eft_features_HC!$B$3:$W$2032,X_y!I$1,0)</f>
        <v>1</v>
      </c>
      <c r="J227" s="16">
        <f>VLOOKUP($C227,eft_features_HC!$B$3:$W$2032,X_y!J$1,0)</f>
        <v>5</v>
      </c>
      <c r="K227" s="16">
        <f>VLOOKUP($C227,eft_features_HC!$B$3:$W$2032,X_y!K$1,0)</f>
        <v>13</v>
      </c>
      <c r="L227" s="16">
        <f>VLOOKUP($C227,eft_features_HC!$B$3:$W$2032,X_y!L$1,0)</f>
        <v>40</v>
      </c>
      <c r="M227" s="16">
        <f>VLOOKUP($C227,eft_features_HC!$B$3:$W$2032,X_y!M$1,0)</f>
        <v>1</v>
      </c>
      <c r="N227" s="16">
        <f>VLOOKUP($C227,eft_features_HC!$B$3:$W$2032,X_y!N$1,0)</f>
        <v>1</v>
      </c>
      <c r="O227" s="16">
        <f>VLOOKUP($C227,eft_features_HC!$B$3:$W$2032,X_y!O$1,0)</f>
        <v>1</v>
      </c>
      <c r="P227" s="16">
        <f>VLOOKUP($C227,eft_features_HC!$B$3:$W$2032,X_y!P$1,0)</f>
        <v>2</v>
      </c>
      <c r="Q227" s="16">
        <f>VLOOKUP($C227,eft_features_HC!$B$3:$W$2032,X_y!Q$1,0)</f>
        <v>1</v>
      </c>
      <c r="R227" s="16">
        <f>VLOOKUP($C227,eft_features_HC!$B$3:$W$2032,X_y!R$1,0)</f>
        <v>1</v>
      </c>
      <c r="S227" s="17">
        <f>VLOOKUP($C227,ret_features_HC_transpose!$B$3:$W$2032,X_y!S$1,0)</f>
        <v>3.4941206584824247E-3</v>
      </c>
      <c r="T227" s="17">
        <f>VLOOKUP($C227,ret_features_HC_transpose!$B$3:$W$2032,X_y!T$1,0)</f>
        <v>8.786031172467057E-2</v>
      </c>
      <c r="U227" s="17">
        <f>VLOOKUP($C227,ret_features_HC_transpose!$B$3:$W$2032,X_y!U$1,0)</f>
        <v>0.16411270539651013</v>
      </c>
      <c r="V227" s="17">
        <f>VLOOKUP($C227,ret_features_HC_transpose!$B$3:$W$2032,X_y!V$1,0)</f>
        <v>0.33700466058738709</v>
      </c>
      <c r="W227" s="17">
        <f>VLOOKUP($C227,ret_features_HC_transpose!$B$3:$W$2032,X_y!W$1,0)</f>
        <v>0.54264379210286795</v>
      </c>
      <c r="X227" s="17">
        <f>VLOOKUP($C227,ret_features_HC_transpose!$B$3:$W$2032,X_y!X$1,0)</f>
        <v>0.83869457740668407</v>
      </c>
      <c r="Y227" s="18">
        <v>1.86859346</v>
      </c>
      <c r="Z227" s="18">
        <v>0.63883803335975897</v>
      </c>
      <c r="AA227" s="18">
        <v>0.33456487212761399</v>
      </c>
      <c r="AB227" s="18">
        <v>0.52301686324729602</v>
      </c>
      <c r="AC227" s="18">
        <v>0.435463414871745</v>
      </c>
      <c r="AD227" s="18">
        <v>1.0483648728388799</v>
      </c>
      <c r="AE227" s="18"/>
      <c r="AF227" s="19"/>
      <c r="AH227" s="27">
        <f>IF(VLOOKUP(C227,y_HC!$B$3:$G$581,6,0)&gt;$AH$1,1,0)</f>
        <v>1</v>
      </c>
      <c r="AI227">
        <f>VLOOKUP(C227,y_HC!$B$3:$G$581,6,0)</f>
        <v>5.0671974883703674E-2</v>
      </c>
      <c r="AL227" t="s">
        <v>223</v>
      </c>
      <c r="AM227">
        <v>27.713168570000001</v>
      </c>
      <c r="AN227">
        <v>1.86859346</v>
      </c>
      <c r="AO227">
        <v>0.47743403200000001</v>
      </c>
      <c r="AP227">
        <v>7.1304995999999995E-2</v>
      </c>
      <c r="AQ227">
        <v>8.6653609999999999E-3</v>
      </c>
    </row>
    <row r="228" spans="2:43">
      <c r="B228" t="str">
        <f>VLOOKUP(C228,eft_features_HC!$B$3:$C$2032,2,0)</f>
        <v>iShares U.S. Healthcare Providers ETF</v>
      </c>
      <c r="C228" t="s">
        <v>224</v>
      </c>
      <c r="D228" s="15">
        <f>VLOOKUP($C228,eft_features_HC!$B$3:$W$2032,X_y!D$1,0)</f>
        <v>2</v>
      </c>
      <c r="E228" s="16">
        <f>VLOOKUP($C228,eft_features_HC!$B$3:$W$2032,X_y!E$1,0)</f>
        <v>0.44</v>
      </c>
      <c r="F228" s="16">
        <f>VLOOKUP($C228,eft_features_HC!$B$3:$W$2032,X_y!F$1,0)</f>
        <v>554890000</v>
      </c>
      <c r="G228" s="16">
        <f>VLOOKUP($C228,eft_features_HC!$B$3:$W$2032,X_y!G$1,0)</f>
        <v>1</v>
      </c>
      <c r="H228" s="16">
        <f>VLOOKUP($C228,eft_features_HC!$B$3:$W$2032,X_y!H$1,0)</f>
        <v>1</v>
      </c>
      <c r="I228" s="16">
        <f>VLOOKUP($C228,eft_features_HC!$B$3:$W$2032,X_y!I$1,0)</f>
        <v>1</v>
      </c>
      <c r="J228" s="16">
        <f>VLOOKUP($C228,eft_features_HC!$B$3:$W$2032,X_y!J$1,0)</f>
        <v>5</v>
      </c>
      <c r="K228" s="16">
        <f>VLOOKUP($C228,eft_features_HC!$B$3:$W$2032,X_y!K$1,0)</f>
        <v>13</v>
      </c>
      <c r="L228" s="16">
        <f>VLOOKUP($C228,eft_features_HC!$B$3:$W$2032,X_y!L$1,0)</f>
        <v>43</v>
      </c>
      <c r="M228" s="16">
        <f>VLOOKUP($C228,eft_features_HC!$B$3:$W$2032,X_y!M$1,0)</f>
        <v>1</v>
      </c>
      <c r="N228" s="16">
        <f>VLOOKUP($C228,eft_features_HC!$B$3:$W$2032,X_y!N$1,0)</f>
        <v>1</v>
      </c>
      <c r="O228" s="16">
        <f>VLOOKUP($C228,eft_features_HC!$B$3:$W$2032,X_y!O$1,0)</f>
        <v>1</v>
      </c>
      <c r="P228" s="16">
        <f>VLOOKUP($C228,eft_features_HC!$B$3:$W$2032,X_y!P$1,0)</f>
        <v>2</v>
      </c>
      <c r="Q228" s="16">
        <f>VLOOKUP($C228,eft_features_HC!$B$3:$W$2032,X_y!Q$1,0)</f>
        <v>1</v>
      </c>
      <c r="R228" s="16">
        <f>VLOOKUP($C228,eft_features_HC!$B$3:$W$2032,X_y!R$1,0)</f>
        <v>1</v>
      </c>
      <c r="S228" s="17">
        <f>VLOOKUP($C228,ret_features_HC_transpose!$B$3:$W$2032,X_y!S$1,0)</f>
        <v>1.0405375961365371E-2</v>
      </c>
      <c r="T228" s="17">
        <f>VLOOKUP($C228,ret_features_HC_transpose!$B$3:$W$2032,X_y!T$1,0)</f>
        <v>3.9879524939923305E-2</v>
      </c>
      <c r="U228" s="17">
        <f>VLOOKUP($C228,ret_features_HC_transpose!$B$3:$W$2032,X_y!U$1,0)</f>
        <v>0.10633752643332239</v>
      </c>
      <c r="V228" s="17">
        <f>VLOOKUP($C228,ret_features_HC_transpose!$B$3:$W$2032,X_y!V$1,0)</f>
        <v>0.35671663577243007</v>
      </c>
      <c r="W228" s="17">
        <f>VLOOKUP($C228,ret_features_HC_transpose!$B$3:$W$2032,X_y!W$1,0)</f>
        <v>0.5284472858153284</v>
      </c>
      <c r="X228" s="17">
        <f>VLOOKUP($C228,ret_features_HC_transpose!$B$3:$W$2032,X_y!X$1,0)</f>
        <v>0.73046222215726031</v>
      </c>
      <c r="Y228" s="18">
        <v>3.5401010209999999</v>
      </c>
      <c r="Z228" s="18">
        <v>0.50599590683470996</v>
      </c>
      <c r="AA228" s="18">
        <v>0.90046111436112397</v>
      </c>
      <c r="AB228" s="18">
        <v>0.81810189024889401</v>
      </c>
      <c r="AC228" s="18">
        <v>0.54857913575230299</v>
      </c>
      <c r="AD228" s="18">
        <v>1.4484606679684999</v>
      </c>
      <c r="AE228" s="18"/>
      <c r="AF228" s="19"/>
      <c r="AH228" s="27">
        <f>IF(VLOOKUP(C228,y_HC!$B$3:$G$581,6,0)&gt;$AH$1,1,0)</f>
        <v>0</v>
      </c>
      <c r="AI228">
        <f>VLOOKUP(C228,y_HC!$B$3:$G$581,6,0)</f>
        <v>2.1990989727383059E-2</v>
      </c>
      <c r="AL228" t="s">
        <v>224</v>
      </c>
      <c r="AM228">
        <v>27.043441789999999</v>
      </c>
      <c r="AN228">
        <v>3.5401010209999999</v>
      </c>
      <c r="AO228">
        <v>1.2455775019999999</v>
      </c>
      <c r="AP228">
        <v>0.36340192100000002</v>
      </c>
      <c r="AQ228">
        <v>0.16862665299999999</v>
      </c>
    </row>
    <row r="229" spans="2:43">
      <c r="B229" t="str">
        <f>VLOOKUP(C229,eft_features_HC!$B$3:$C$2032,2,0)</f>
        <v>iShares U.S. Medical Devices ETF</v>
      </c>
      <c r="C229" t="s">
        <v>225</v>
      </c>
      <c r="D229" s="15">
        <f>VLOOKUP($C229,eft_features_HC!$B$3:$W$2032,X_y!D$1,0)</f>
        <v>2</v>
      </c>
      <c r="E229" s="16">
        <f>VLOOKUP($C229,eft_features_HC!$B$3:$W$2032,X_y!E$1,0)</f>
        <v>0.44</v>
      </c>
      <c r="F229" s="16">
        <f>VLOOKUP($C229,eft_features_HC!$B$3:$W$2032,X_y!F$1,0)</f>
        <v>1390000000</v>
      </c>
      <c r="G229" s="16">
        <f>VLOOKUP($C229,eft_features_HC!$B$3:$W$2032,X_y!G$1,0)</f>
        <v>1</v>
      </c>
      <c r="H229" s="16">
        <f>VLOOKUP($C229,eft_features_HC!$B$3:$W$2032,X_y!H$1,0)</f>
        <v>1</v>
      </c>
      <c r="I229" s="16">
        <f>VLOOKUP($C229,eft_features_HC!$B$3:$W$2032,X_y!I$1,0)</f>
        <v>1</v>
      </c>
      <c r="J229" s="16">
        <f>VLOOKUP($C229,eft_features_HC!$B$3:$W$2032,X_y!J$1,0)</f>
        <v>5</v>
      </c>
      <c r="K229" s="16">
        <f>VLOOKUP($C229,eft_features_HC!$B$3:$W$2032,X_y!K$1,0)</f>
        <v>13</v>
      </c>
      <c r="L229" s="16">
        <f>VLOOKUP($C229,eft_features_HC!$B$3:$W$2032,X_y!L$1,0)</f>
        <v>24</v>
      </c>
      <c r="M229" s="16">
        <f>VLOOKUP($C229,eft_features_HC!$B$3:$W$2032,X_y!M$1,0)</f>
        <v>1</v>
      </c>
      <c r="N229" s="16">
        <f>VLOOKUP($C229,eft_features_HC!$B$3:$W$2032,X_y!N$1,0)</f>
        <v>1</v>
      </c>
      <c r="O229" s="16">
        <f>VLOOKUP($C229,eft_features_HC!$B$3:$W$2032,X_y!O$1,0)</f>
        <v>1</v>
      </c>
      <c r="P229" s="16">
        <f>VLOOKUP($C229,eft_features_HC!$B$3:$W$2032,X_y!P$1,0)</f>
        <v>2</v>
      </c>
      <c r="Q229" s="16">
        <f>VLOOKUP($C229,eft_features_HC!$B$3:$W$2032,X_y!Q$1,0)</f>
        <v>1</v>
      </c>
      <c r="R229" s="16">
        <f>VLOOKUP($C229,eft_features_HC!$B$3:$W$2032,X_y!R$1,0)</f>
        <v>1</v>
      </c>
      <c r="S229" s="17">
        <f>VLOOKUP($C229,ret_features_HC_transpose!$B$3:$W$2032,X_y!S$1,0)</f>
        <v>8.0126320646487503E-3</v>
      </c>
      <c r="T229" s="17">
        <f>VLOOKUP($C229,ret_features_HC_transpose!$B$3:$W$2032,X_y!T$1,0)</f>
        <v>8.5231274639625543E-2</v>
      </c>
      <c r="U229" s="17">
        <f>VLOOKUP($C229,ret_features_HC_transpose!$B$3:$W$2032,X_y!U$1,0)</f>
        <v>0.16118545387179273</v>
      </c>
      <c r="V229" s="17">
        <f>VLOOKUP($C229,ret_features_HC_transpose!$B$3:$W$2032,X_y!V$1,0)</f>
        <v>0.33738425667830274</v>
      </c>
      <c r="W229" s="17">
        <f>VLOOKUP($C229,ret_features_HC_transpose!$B$3:$W$2032,X_y!W$1,0)</f>
        <v>0.55544337885505346</v>
      </c>
      <c r="X229" s="17">
        <f>VLOOKUP($C229,ret_features_HC_transpose!$B$3:$W$2032,X_y!X$1,0)</f>
        <v>0.56917331408677607</v>
      </c>
      <c r="Y229" s="18">
        <v>2.936152104</v>
      </c>
      <c r="Z229" s="18">
        <v>0.54698027452825504</v>
      </c>
      <c r="AA229" s="18">
        <v>0.29246463787014099</v>
      </c>
      <c r="AB229" s="18">
        <v>0.54745512534829799</v>
      </c>
      <c r="AC229" s="18">
        <v>0.48251118513466801</v>
      </c>
      <c r="AD229" s="18">
        <v>1.1381816086713401</v>
      </c>
      <c r="AE229" s="18"/>
      <c r="AF229" s="19"/>
      <c r="AH229" s="27">
        <f>IF(VLOOKUP(C229,y_HC!$B$3:$G$581,6,0)&gt;$AH$1,1,0)</f>
        <v>1</v>
      </c>
      <c r="AI229">
        <f>VLOOKUP(C229,y_HC!$B$3:$G$581,6,0)</f>
        <v>4.0783209511726259E-2</v>
      </c>
      <c r="AL229" t="s">
        <v>225</v>
      </c>
      <c r="AM229">
        <v>20.290778190000001</v>
      </c>
      <c r="AN229">
        <v>2.936152104</v>
      </c>
      <c r="AO229">
        <v>0.89781525799999995</v>
      </c>
      <c r="AP229">
        <v>0.419342822</v>
      </c>
      <c r="AQ229">
        <v>0.18018015200000001</v>
      </c>
    </row>
    <row r="230" spans="2:43">
      <c r="B230" t="str">
        <f>VLOOKUP(C230,eft_features_HC!$B$3:$C$2032,2,0)</f>
        <v>iShares Core S&amp;P Mid-Cap ETF</v>
      </c>
      <c r="C230" t="s">
        <v>226</v>
      </c>
      <c r="D230" s="15">
        <f>VLOOKUP($C230,eft_features_HC!$B$3:$W$2032,X_y!D$1,0)</f>
        <v>2</v>
      </c>
      <c r="E230" s="16">
        <f>VLOOKUP($C230,eft_features_HC!$B$3:$W$2032,X_y!E$1,0)</f>
        <v>6.9999999999999993E-2</v>
      </c>
      <c r="F230" s="16">
        <f>VLOOKUP($C230,eft_features_HC!$B$3:$W$2032,X_y!F$1,0)</f>
        <v>39290000000</v>
      </c>
      <c r="G230" s="16">
        <f>VLOOKUP($C230,eft_features_HC!$B$3:$W$2032,X_y!G$1,0)</f>
        <v>1</v>
      </c>
      <c r="H230" s="16">
        <f>VLOOKUP($C230,eft_features_HC!$B$3:$W$2032,X_y!H$1,0)</f>
        <v>1</v>
      </c>
      <c r="I230" s="16">
        <f>VLOOKUP($C230,eft_features_HC!$B$3:$W$2032,X_y!I$1,0)</f>
        <v>1</v>
      </c>
      <c r="J230" s="16">
        <f>VLOOKUP($C230,eft_features_HC!$B$3:$W$2032,X_y!J$1,0)</f>
        <v>1</v>
      </c>
      <c r="K230" s="16">
        <f>VLOOKUP($C230,eft_features_HC!$B$3:$W$2032,X_y!K$1,0)</f>
        <v>4</v>
      </c>
      <c r="L230" s="16">
        <f>VLOOKUP($C230,eft_features_HC!$B$3:$W$2032,X_y!L$1,0)</f>
        <v>1</v>
      </c>
      <c r="M230" s="16">
        <f>VLOOKUP($C230,eft_features_HC!$B$3:$W$2032,X_y!M$1,0)</f>
        <v>1</v>
      </c>
      <c r="N230" s="16">
        <f>VLOOKUP($C230,eft_features_HC!$B$3:$W$2032,X_y!N$1,0)</f>
        <v>1</v>
      </c>
      <c r="O230" s="16">
        <f>VLOOKUP($C230,eft_features_HC!$B$3:$W$2032,X_y!O$1,0)</f>
        <v>1</v>
      </c>
      <c r="P230" s="16">
        <f>VLOOKUP($C230,eft_features_HC!$B$3:$W$2032,X_y!P$1,0)</f>
        <v>1</v>
      </c>
      <c r="Q230" s="16">
        <f>VLOOKUP($C230,eft_features_HC!$B$3:$W$2032,X_y!Q$1,0)</f>
        <v>1</v>
      </c>
      <c r="R230" s="16">
        <f>VLOOKUP($C230,eft_features_HC!$B$3:$W$2032,X_y!R$1,0)</f>
        <v>1</v>
      </c>
      <c r="S230" s="17">
        <f>VLOOKUP($C230,ret_features_HC_transpose!$B$3:$W$2032,X_y!S$1,0)</f>
        <v>1.5344682662142617E-2</v>
      </c>
      <c r="T230" s="17">
        <f>VLOOKUP($C230,ret_features_HC_transpose!$B$3:$W$2032,X_y!T$1,0)</f>
        <v>6.162196738443515E-2</v>
      </c>
      <c r="U230" s="17">
        <f>VLOOKUP($C230,ret_features_HC_transpose!$B$3:$W$2032,X_y!U$1,0)</f>
        <v>0.12388034299937378</v>
      </c>
      <c r="V230" s="17">
        <f>VLOOKUP($C230,ret_features_HC_transpose!$B$3:$W$2032,X_y!V$1,0)</f>
        <v>0.26209906761888457</v>
      </c>
      <c r="W230" s="17">
        <f>VLOOKUP($C230,ret_features_HC_transpose!$B$3:$W$2032,X_y!W$1,0)</f>
        <v>0.49589472827996861</v>
      </c>
      <c r="X230" s="17">
        <f>VLOOKUP($C230,ret_features_HC_transpose!$B$3:$W$2032,X_y!X$1,0)</f>
        <v>0.46653435204618932</v>
      </c>
      <c r="Y230" s="18">
        <v>3.7822345980000001</v>
      </c>
      <c r="Z230" s="18">
        <v>0.17600117212136299</v>
      </c>
      <c r="AA230" s="18">
        <v>0.10943668097154299</v>
      </c>
      <c r="AB230" s="18">
        <v>0.73242437676012095</v>
      </c>
      <c r="AC230" s="18">
        <v>0.92290843424569202</v>
      </c>
      <c r="AD230" s="18">
        <v>1.58665855969138</v>
      </c>
      <c r="AE230" s="18"/>
      <c r="AF230" s="19"/>
      <c r="AH230" s="27">
        <f>IF(VLOOKUP(C230,y_HC!$B$3:$G$581,6,0)&gt;$AH$1,1,0)</f>
        <v>0</v>
      </c>
      <c r="AI230">
        <f>VLOOKUP(C230,y_HC!$B$3:$G$581,6,0)</f>
        <v>1.6516290656420241E-2</v>
      </c>
      <c r="AL230" t="s">
        <v>226</v>
      </c>
      <c r="AM230">
        <v>19.559752240000002</v>
      </c>
      <c r="AN230">
        <v>3.7822345980000001</v>
      </c>
      <c r="AO230">
        <v>1.458862807</v>
      </c>
      <c r="AP230">
        <v>0.55421092100000002</v>
      </c>
      <c r="AQ230">
        <v>0.211765747</v>
      </c>
    </row>
    <row r="231" spans="2:43">
      <c r="B231" t="str">
        <f>VLOOKUP(C231,eft_features_HC!$B$3:$C$2032,2,0)</f>
        <v>iShares S&amp;P Mid-Cap 400 Value ETF</v>
      </c>
      <c r="C231" t="s">
        <v>227</v>
      </c>
      <c r="D231" s="15">
        <f>VLOOKUP($C231,eft_features_HC!$B$3:$W$2032,X_y!D$1,0)</f>
        <v>2</v>
      </c>
      <c r="E231" s="16">
        <f>VLOOKUP($C231,eft_features_HC!$B$3:$W$2032,X_y!E$1,0)</f>
        <v>0.25</v>
      </c>
      <c r="F231" s="16">
        <f>VLOOKUP($C231,eft_features_HC!$B$3:$W$2032,X_y!F$1,0)</f>
        <v>5560000000</v>
      </c>
      <c r="G231" s="16">
        <f>VLOOKUP($C231,eft_features_HC!$B$3:$W$2032,X_y!G$1,0)</f>
        <v>1</v>
      </c>
      <c r="H231" s="16">
        <f>VLOOKUP($C231,eft_features_HC!$B$3:$W$2032,X_y!H$1,0)</f>
        <v>4</v>
      </c>
      <c r="I231" s="16">
        <f>VLOOKUP($C231,eft_features_HC!$B$3:$W$2032,X_y!I$1,0)</f>
        <v>1</v>
      </c>
      <c r="J231" s="16">
        <f>VLOOKUP($C231,eft_features_HC!$B$3:$W$2032,X_y!J$1,0)</f>
        <v>1</v>
      </c>
      <c r="K231" s="16">
        <f>VLOOKUP($C231,eft_features_HC!$B$3:$W$2032,X_y!K$1,0)</f>
        <v>4</v>
      </c>
      <c r="L231" s="16">
        <f>VLOOKUP($C231,eft_features_HC!$B$3:$W$2032,X_y!L$1,0)</f>
        <v>4</v>
      </c>
      <c r="M231" s="16">
        <f>VLOOKUP($C231,eft_features_HC!$B$3:$W$2032,X_y!M$1,0)</f>
        <v>1</v>
      </c>
      <c r="N231" s="16">
        <f>VLOOKUP($C231,eft_features_HC!$B$3:$W$2032,X_y!N$1,0)</f>
        <v>1</v>
      </c>
      <c r="O231" s="16">
        <f>VLOOKUP($C231,eft_features_HC!$B$3:$W$2032,X_y!O$1,0)</f>
        <v>1</v>
      </c>
      <c r="P231" s="16">
        <f>VLOOKUP($C231,eft_features_HC!$B$3:$W$2032,X_y!P$1,0)</f>
        <v>8</v>
      </c>
      <c r="Q231" s="16">
        <f>VLOOKUP($C231,eft_features_HC!$B$3:$W$2032,X_y!Q$1,0)</f>
        <v>1</v>
      </c>
      <c r="R231" s="16">
        <f>VLOOKUP($C231,eft_features_HC!$B$3:$W$2032,X_y!R$1,0)</f>
        <v>1</v>
      </c>
      <c r="S231" s="17">
        <f>VLOOKUP($C231,ret_features_HC_transpose!$B$3:$W$2032,X_y!S$1,0)</f>
        <v>1.2085122309309915E-2</v>
      </c>
      <c r="T231" s="17">
        <f>VLOOKUP($C231,ret_features_HC_transpose!$B$3:$W$2032,X_y!T$1,0)</f>
        <v>6.1443792204370018E-2</v>
      </c>
      <c r="U231" s="17">
        <f>VLOOKUP($C231,ret_features_HC_transpose!$B$3:$W$2032,X_y!U$1,0)</f>
        <v>0.1164026295889089</v>
      </c>
      <c r="V231" s="17">
        <f>VLOOKUP($C231,ret_features_HC_transpose!$B$3:$W$2032,X_y!V$1,0)</f>
        <v>0.26471874488456892</v>
      </c>
      <c r="W231" s="17">
        <f>VLOOKUP($C231,ret_features_HC_transpose!$B$3:$W$2032,X_y!W$1,0)</f>
        <v>0.49353836061650003</v>
      </c>
      <c r="X231" s="17">
        <f>VLOOKUP($C231,ret_features_HC_transpose!$B$3:$W$2032,X_y!X$1,0)</f>
        <v>0.45444246506940833</v>
      </c>
      <c r="Y231" s="18">
        <v>4.1682807989999997</v>
      </c>
      <c r="Z231" s="18">
        <v>0.21692355185459</v>
      </c>
      <c r="AA231" s="18">
        <v>0.141833347230059</v>
      </c>
      <c r="AB231" s="18">
        <v>0.76607222170941702</v>
      </c>
      <c r="AC231" s="18">
        <v>0.86993295435198303</v>
      </c>
      <c r="AD231" s="18">
        <v>1.6479029731356301</v>
      </c>
      <c r="AE231" s="18"/>
      <c r="AF231" s="19"/>
      <c r="AH231" s="27">
        <f>IF(VLOOKUP(C231,y_HC!$B$3:$G$581,6,0)&gt;$AH$1,1,0)</f>
        <v>0</v>
      </c>
      <c r="AI231">
        <f>VLOOKUP(C231,y_HC!$B$3:$G$581,6,0)</f>
        <v>2.7753743173864698E-2</v>
      </c>
      <c r="AL231" t="s">
        <v>227</v>
      </c>
      <c r="AM231">
        <v>18.185898250000001</v>
      </c>
      <c r="AN231">
        <v>4.1682807989999997</v>
      </c>
      <c r="AO231">
        <v>1.476835044</v>
      </c>
      <c r="AP231">
        <v>0.468622763</v>
      </c>
      <c r="AQ231">
        <v>0.185356361</v>
      </c>
    </row>
    <row r="232" spans="2:43">
      <c r="B232" t="str">
        <f>VLOOKUP(C232,eft_features_HC!$B$3:$C$2032,2,0)</f>
        <v>iShares S&amp;P Mid-Cap 400 Growth ETF</v>
      </c>
      <c r="C232" t="s">
        <v>228</v>
      </c>
      <c r="D232" s="15">
        <f>VLOOKUP($C232,eft_features_HC!$B$3:$W$2032,X_y!D$1,0)</f>
        <v>2</v>
      </c>
      <c r="E232" s="16">
        <f>VLOOKUP($C232,eft_features_HC!$B$3:$W$2032,X_y!E$1,0)</f>
        <v>0.25</v>
      </c>
      <c r="F232" s="16">
        <f>VLOOKUP($C232,eft_features_HC!$B$3:$W$2032,X_y!F$1,0)</f>
        <v>6850000000</v>
      </c>
      <c r="G232" s="16">
        <f>VLOOKUP($C232,eft_features_HC!$B$3:$W$2032,X_y!G$1,0)</f>
        <v>1</v>
      </c>
      <c r="H232" s="16">
        <f>VLOOKUP($C232,eft_features_HC!$B$3:$W$2032,X_y!H$1,0)</f>
        <v>3</v>
      </c>
      <c r="I232" s="16">
        <f>VLOOKUP($C232,eft_features_HC!$B$3:$W$2032,X_y!I$1,0)</f>
        <v>1</v>
      </c>
      <c r="J232" s="16">
        <f>VLOOKUP($C232,eft_features_HC!$B$3:$W$2032,X_y!J$1,0)</f>
        <v>1</v>
      </c>
      <c r="K232" s="16">
        <f>VLOOKUP($C232,eft_features_HC!$B$3:$W$2032,X_y!K$1,0)</f>
        <v>4</v>
      </c>
      <c r="L232" s="16">
        <f>VLOOKUP($C232,eft_features_HC!$B$3:$W$2032,X_y!L$1,0)</f>
        <v>3</v>
      </c>
      <c r="M232" s="16">
        <f>VLOOKUP($C232,eft_features_HC!$B$3:$W$2032,X_y!M$1,0)</f>
        <v>1</v>
      </c>
      <c r="N232" s="16">
        <f>VLOOKUP($C232,eft_features_HC!$B$3:$W$2032,X_y!N$1,0)</f>
        <v>1</v>
      </c>
      <c r="O232" s="16">
        <f>VLOOKUP($C232,eft_features_HC!$B$3:$W$2032,X_y!O$1,0)</f>
        <v>1</v>
      </c>
      <c r="P232" s="16">
        <f>VLOOKUP($C232,eft_features_HC!$B$3:$W$2032,X_y!P$1,0)</f>
        <v>8</v>
      </c>
      <c r="Q232" s="16">
        <f>VLOOKUP($C232,eft_features_HC!$B$3:$W$2032,X_y!Q$1,0)</f>
        <v>1</v>
      </c>
      <c r="R232" s="16">
        <f>VLOOKUP($C232,eft_features_HC!$B$3:$W$2032,X_y!R$1,0)</f>
        <v>1</v>
      </c>
      <c r="S232" s="17">
        <f>VLOOKUP($C232,ret_features_HC_transpose!$B$3:$W$2032,X_y!S$1,0)</f>
        <v>1.8856323376350792E-2</v>
      </c>
      <c r="T232" s="17">
        <f>VLOOKUP($C232,ret_features_HC_transpose!$B$3:$W$2032,X_y!T$1,0)</f>
        <v>6.165017333919498E-2</v>
      </c>
      <c r="U232" s="17">
        <f>VLOOKUP($C232,ret_features_HC_transpose!$B$3:$W$2032,X_y!U$1,0)</f>
        <v>0.13088647720236168</v>
      </c>
      <c r="V232" s="17">
        <f>VLOOKUP($C232,ret_features_HC_transpose!$B$3:$W$2032,X_y!V$1,0)</f>
        <v>0.25965030454398685</v>
      </c>
      <c r="W232" s="17">
        <f>VLOOKUP($C232,ret_features_HC_transpose!$B$3:$W$2032,X_y!W$1,0)</f>
        <v>0.49354030566231422</v>
      </c>
      <c r="X232" s="17">
        <f>VLOOKUP($C232,ret_features_HC_transpose!$B$3:$W$2032,X_y!X$1,0)</f>
        <v>0.4806393907734956</v>
      </c>
      <c r="Y232" s="18">
        <v>3.4687007630000002</v>
      </c>
      <c r="Z232" s="18">
        <v>0.143063244128738</v>
      </c>
      <c r="AA232" s="18">
        <v>0.10086070929659401</v>
      </c>
      <c r="AB232" s="18">
        <v>0.69544769907534998</v>
      </c>
      <c r="AC232" s="18">
        <v>0.99348742789338695</v>
      </c>
      <c r="AD232" s="18">
        <v>1.5577260797575101</v>
      </c>
      <c r="AE232" s="18"/>
      <c r="AF232" s="19"/>
      <c r="AH232" s="27">
        <f>IF(VLOOKUP(C232,y_HC!$B$3:$G$581,6,0)&gt;$AH$1,1,0)</f>
        <v>0</v>
      </c>
      <c r="AI232">
        <f>VLOOKUP(C232,y_HC!$B$3:$G$581,6,0)</f>
        <v>1.2874672294889367E-2</v>
      </c>
      <c r="AL232" t="s">
        <v>228</v>
      </c>
      <c r="AM232">
        <v>20.914152380000001</v>
      </c>
      <c r="AN232">
        <v>3.4687007630000002</v>
      </c>
      <c r="AO232">
        <v>1.5612069630000001</v>
      </c>
      <c r="AP232">
        <v>0.71306650900000002</v>
      </c>
      <c r="AQ232">
        <v>0.26176459099999999</v>
      </c>
    </row>
    <row r="233" spans="2:43">
      <c r="B233" t="str">
        <f>VLOOKUP(C233,eft_features_HC!$B$3:$C$2032,2,0)</f>
        <v>iShares Core S&amp;P Small Cap ETF</v>
      </c>
      <c r="C233" t="s">
        <v>229</v>
      </c>
      <c r="D233" s="15">
        <f>VLOOKUP($C233,eft_features_HC!$B$3:$W$2032,X_y!D$1,0)</f>
        <v>2</v>
      </c>
      <c r="E233" s="16">
        <f>VLOOKUP($C233,eft_features_HC!$B$3:$W$2032,X_y!E$1,0)</f>
        <v>6.9999999999999993E-2</v>
      </c>
      <c r="F233" s="16">
        <f>VLOOKUP($C233,eft_features_HC!$B$3:$W$2032,X_y!F$1,0)</f>
        <v>31580000000</v>
      </c>
      <c r="G233" s="16">
        <f>VLOOKUP($C233,eft_features_HC!$B$3:$W$2032,X_y!G$1,0)</f>
        <v>1</v>
      </c>
      <c r="H233" s="16">
        <f>VLOOKUP($C233,eft_features_HC!$B$3:$W$2032,X_y!H$1,0)</f>
        <v>1</v>
      </c>
      <c r="I233" s="16">
        <f>VLOOKUP($C233,eft_features_HC!$B$3:$W$2032,X_y!I$1,0)</f>
        <v>1</v>
      </c>
      <c r="J233" s="16">
        <f>VLOOKUP($C233,eft_features_HC!$B$3:$W$2032,X_y!J$1,0)</f>
        <v>1</v>
      </c>
      <c r="K233" s="16">
        <f>VLOOKUP($C233,eft_features_HC!$B$3:$W$2032,X_y!K$1,0)</f>
        <v>5</v>
      </c>
      <c r="L233" s="16">
        <f>VLOOKUP($C233,eft_features_HC!$B$3:$W$2032,X_y!L$1,0)</f>
        <v>1</v>
      </c>
      <c r="M233" s="16">
        <f>VLOOKUP($C233,eft_features_HC!$B$3:$W$2032,X_y!M$1,0)</f>
        <v>1</v>
      </c>
      <c r="N233" s="16">
        <f>VLOOKUP($C233,eft_features_HC!$B$3:$W$2032,X_y!N$1,0)</f>
        <v>1</v>
      </c>
      <c r="O233" s="16">
        <f>VLOOKUP($C233,eft_features_HC!$B$3:$W$2032,X_y!O$1,0)</f>
        <v>1</v>
      </c>
      <c r="P233" s="16">
        <f>VLOOKUP($C233,eft_features_HC!$B$3:$W$2032,X_y!P$1,0)</f>
        <v>1</v>
      </c>
      <c r="Q233" s="16">
        <f>VLOOKUP($C233,eft_features_HC!$B$3:$W$2032,X_y!Q$1,0)</f>
        <v>1</v>
      </c>
      <c r="R233" s="16">
        <f>VLOOKUP($C233,eft_features_HC!$B$3:$W$2032,X_y!R$1,0)</f>
        <v>1</v>
      </c>
      <c r="S233" s="17">
        <f>VLOOKUP($C233,ret_features_HC_transpose!$B$3:$W$2032,X_y!S$1,0)</f>
        <v>1.3380743374285409E-2</v>
      </c>
      <c r="T233" s="17">
        <f>VLOOKUP($C233,ret_features_HC_transpose!$B$3:$W$2032,X_y!T$1,0)</f>
        <v>8.3867095599756247E-2</v>
      </c>
      <c r="U233" s="17">
        <f>VLOOKUP($C233,ret_features_HC_transpose!$B$3:$W$2032,X_y!U$1,0)</f>
        <v>0.16089613305939188</v>
      </c>
      <c r="V233" s="17">
        <f>VLOOKUP($C233,ret_features_HC_transpose!$B$3:$W$2032,X_y!V$1,0)</f>
        <v>0.3405124425999857</v>
      </c>
      <c r="W233" s="17">
        <f>VLOOKUP($C233,ret_features_HC_transpose!$B$3:$W$2032,X_y!W$1,0)</f>
        <v>0.56548135315121639</v>
      </c>
      <c r="X233" s="17">
        <f>VLOOKUP($C233,ret_features_HC_transpose!$B$3:$W$2032,X_y!X$1,0)</f>
        <v>0.58171462134390772</v>
      </c>
      <c r="Y233" s="18">
        <v>3.1972254539999998</v>
      </c>
      <c r="Z233" s="18">
        <v>0.22933239471062</v>
      </c>
      <c r="AA233" s="18">
        <v>0.35150208840481101</v>
      </c>
      <c r="AB233" s="18">
        <v>0.44137849887535102</v>
      </c>
      <c r="AC233" s="18">
        <v>0.50263656693318604</v>
      </c>
      <c r="AD233" s="18">
        <v>1.3676764278425599</v>
      </c>
      <c r="AE233" s="18"/>
      <c r="AF233" s="19"/>
      <c r="AH233" s="27">
        <f>IF(VLOOKUP(C233,y_HC!$B$3:$G$581,6,0)&gt;$AH$1,1,0)</f>
        <v>0</v>
      </c>
      <c r="AI233">
        <f>VLOOKUP(C233,y_HC!$B$3:$G$581,6,0)</f>
        <v>6.2788543288083698E-3</v>
      </c>
      <c r="AL233" t="s">
        <v>229</v>
      </c>
      <c r="AM233">
        <v>23.867192989999999</v>
      </c>
      <c r="AN233">
        <v>3.1972254539999998</v>
      </c>
      <c r="AO233">
        <v>1.1551130700000001</v>
      </c>
      <c r="AP233">
        <v>0.483779707</v>
      </c>
      <c r="AQ233">
        <v>0.21681197299999999</v>
      </c>
    </row>
    <row r="234" spans="2:43">
      <c r="B234" t="str">
        <f>VLOOKUP(C234,eft_features_HC!$B$3:$C$2032,2,0)</f>
        <v>iShares S&amp;P Small-Cap 600 Value ETF</v>
      </c>
      <c r="C234" t="s">
        <v>230</v>
      </c>
      <c r="D234" s="15">
        <f>VLOOKUP($C234,eft_features_HC!$B$3:$W$2032,X_y!D$1,0)</f>
        <v>2</v>
      </c>
      <c r="E234" s="16">
        <f>VLOOKUP($C234,eft_features_HC!$B$3:$W$2032,X_y!E$1,0)</f>
        <v>0.25</v>
      </c>
      <c r="F234" s="16">
        <f>VLOOKUP($C234,eft_features_HC!$B$3:$W$2032,X_y!F$1,0)</f>
        <v>4570000000</v>
      </c>
      <c r="G234" s="16">
        <f>VLOOKUP($C234,eft_features_HC!$B$3:$W$2032,X_y!G$1,0)</f>
        <v>1</v>
      </c>
      <c r="H234" s="16">
        <f>VLOOKUP($C234,eft_features_HC!$B$3:$W$2032,X_y!H$1,0)</f>
        <v>4</v>
      </c>
      <c r="I234" s="16">
        <f>VLOOKUP($C234,eft_features_HC!$B$3:$W$2032,X_y!I$1,0)</f>
        <v>1</v>
      </c>
      <c r="J234" s="16">
        <f>VLOOKUP($C234,eft_features_HC!$B$3:$W$2032,X_y!J$1,0)</f>
        <v>1</v>
      </c>
      <c r="K234" s="16">
        <f>VLOOKUP($C234,eft_features_HC!$B$3:$W$2032,X_y!K$1,0)</f>
        <v>5</v>
      </c>
      <c r="L234" s="16">
        <f>VLOOKUP($C234,eft_features_HC!$B$3:$W$2032,X_y!L$1,0)</f>
        <v>4</v>
      </c>
      <c r="M234" s="16">
        <f>VLOOKUP($C234,eft_features_HC!$B$3:$W$2032,X_y!M$1,0)</f>
        <v>1</v>
      </c>
      <c r="N234" s="16">
        <f>VLOOKUP($C234,eft_features_HC!$B$3:$W$2032,X_y!N$1,0)</f>
        <v>1</v>
      </c>
      <c r="O234" s="16">
        <f>VLOOKUP($C234,eft_features_HC!$B$3:$W$2032,X_y!O$1,0)</f>
        <v>1</v>
      </c>
      <c r="P234" s="16">
        <f>VLOOKUP($C234,eft_features_HC!$B$3:$W$2032,X_y!P$1,0)</f>
        <v>8</v>
      </c>
      <c r="Q234" s="16">
        <f>VLOOKUP($C234,eft_features_HC!$B$3:$W$2032,X_y!Q$1,0)</f>
        <v>1</v>
      </c>
      <c r="R234" s="16">
        <f>VLOOKUP($C234,eft_features_HC!$B$3:$W$2032,X_y!R$1,0)</f>
        <v>1</v>
      </c>
      <c r="S234" s="17">
        <f>VLOOKUP($C234,ret_features_HC_transpose!$B$3:$W$2032,X_y!S$1,0)</f>
        <v>1.429356811325011E-2</v>
      </c>
      <c r="T234" s="17">
        <f>VLOOKUP($C234,ret_features_HC_transpose!$B$3:$W$2032,X_y!T$1,0)</f>
        <v>8.4443574895709084E-2</v>
      </c>
      <c r="U234" s="17">
        <f>VLOOKUP($C234,ret_features_HC_transpose!$B$3:$W$2032,X_y!U$1,0)</f>
        <v>0.14893617088610323</v>
      </c>
      <c r="V234" s="17">
        <f>VLOOKUP($C234,ret_features_HC_transpose!$B$3:$W$2032,X_y!V$1,0)</f>
        <v>0.32305485805726364</v>
      </c>
      <c r="W234" s="17">
        <f>VLOOKUP($C234,ret_features_HC_transpose!$B$3:$W$2032,X_y!W$1,0)</f>
        <v>0.55499368055506904</v>
      </c>
      <c r="X234" s="17">
        <f>VLOOKUP($C234,ret_features_HC_transpose!$B$3:$W$2032,X_y!X$1,0)</f>
        <v>0.53985255767841056</v>
      </c>
      <c r="Y234" s="18">
        <v>3.5153154760000001</v>
      </c>
      <c r="Z234" s="18">
        <v>0.23956962448681501</v>
      </c>
      <c r="AA234" s="18">
        <v>0.330290345534267</v>
      </c>
      <c r="AB234" s="18">
        <v>0.60149167291342598</v>
      </c>
      <c r="AC234" s="18">
        <v>0.59723150072593101</v>
      </c>
      <c r="AD234" s="18">
        <v>1.62219779184377</v>
      </c>
      <c r="AE234" s="18"/>
      <c r="AF234" s="19"/>
      <c r="AH234" s="27">
        <f>IF(VLOOKUP(C234,y_HC!$B$3:$G$581,6,0)&gt;$AH$1,1,0)</f>
        <v>0</v>
      </c>
      <c r="AI234">
        <f>VLOOKUP(C234,y_HC!$B$3:$G$581,6,0)</f>
        <v>7.7085220456555676E-3</v>
      </c>
      <c r="AL234" t="s">
        <v>230</v>
      </c>
      <c r="AM234">
        <v>22.268790070000001</v>
      </c>
      <c r="AN234">
        <v>3.5153154760000001</v>
      </c>
      <c r="AO234">
        <v>1.3102860789999999</v>
      </c>
      <c r="AP234">
        <v>0.56000134999999995</v>
      </c>
      <c r="AQ234">
        <v>0.21658052699999999</v>
      </c>
    </row>
    <row r="235" spans="2:43">
      <c r="B235" t="str">
        <f>VLOOKUP(C235,eft_features_HC!$B$3:$C$2032,2,0)</f>
        <v>iShares S&amp;P Small-Cap 600 Growth ETF</v>
      </c>
      <c r="C235" t="s">
        <v>231</v>
      </c>
      <c r="D235" s="15">
        <f>VLOOKUP($C235,eft_features_HC!$B$3:$W$2032,X_y!D$1,0)</f>
        <v>2</v>
      </c>
      <c r="E235" s="16">
        <f>VLOOKUP($C235,eft_features_HC!$B$3:$W$2032,X_y!E$1,0)</f>
        <v>0.25</v>
      </c>
      <c r="F235" s="16">
        <f>VLOOKUP($C235,eft_features_HC!$B$3:$W$2032,X_y!F$1,0)</f>
        <v>4390000000</v>
      </c>
      <c r="G235" s="16">
        <f>VLOOKUP($C235,eft_features_HC!$B$3:$W$2032,X_y!G$1,0)</f>
        <v>1</v>
      </c>
      <c r="H235" s="16">
        <f>VLOOKUP($C235,eft_features_HC!$B$3:$W$2032,X_y!H$1,0)</f>
        <v>3</v>
      </c>
      <c r="I235" s="16">
        <f>VLOOKUP($C235,eft_features_HC!$B$3:$W$2032,X_y!I$1,0)</f>
        <v>1</v>
      </c>
      <c r="J235" s="16">
        <f>VLOOKUP($C235,eft_features_HC!$B$3:$W$2032,X_y!J$1,0)</f>
        <v>1</v>
      </c>
      <c r="K235" s="16">
        <f>VLOOKUP($C235,eft_features_HC!$B$3:$W$2032,X_y!K$1,0)</f>
        <v>5</v>
      </c>
      <c r="L235" s="16">
        <f>VLOOKUP($C235,eft_features_HC!$B$3:$W$2032,X_y!L$1,0)</f>
        <v>3</v>
      </c>
      <c r="M235" s="16">
        <f>VLOOKUP($C235,eft_features_HC!$B$3:$W$2032,X_y!M$1,0)</f>
        <v>1</v>
      </c>
      <c r="N235" s="16">
        <f>VLOOKUP($C235,eft_features_HC!$B$3:$W$2032,X_y!N$1,0)</f>
        <v>1</v>
      </c>
      <c r="O235" s="16">
        <f>VLOOKUP($C235,eft_features_HC!$B$3:$W$2032,X_y!O$1,0)</f>
        <v>1</v>
      </c>
      <c r="P235" s="16">
        <f>VLOOKUP($C235,eft_features_HC!$B$3:$W$2032,X_y!P$1,0)</f>
        <v>8</v>
      </c>
      <c r="Q235" s="16">
        <f>VLOOKUP($C235,eft_features_HC!$B$3:$W$2032,X_y!Q$1,0)</f>
        <v>1</v>
      </c>
      <c r="R235" s="16">
        <f>VLOOKUP($C235,eft_features_HC!$B$3:$W$2032,X_y!R$1,0)</f>
        <v>1</v>
      </c>
      <c r="S235" s="17">
        <f>VLOOKUP($C235,ret_features_HC_transpose!$B$3:$W$2032,X_y!S$1,0)</f>
        <v>1.2718054513124466E-2</v>
      </c>
      <c r="T235" s="17">
        <f>VLOOKUP($C235,ret_features_HC_transpose!$B$3:$W$2032,X_y!T$1,0)</f>
        <v>8.3777818774343205E-2</v>
      </c>
      <c r="U235" s="17">
        <f>VLOOKUP($C235,ret_features_HC_transpose!$B$3:$W$2032,X_y!U$1,0)</f>
        <v>0.17380478313888825</v>
      </c>
      <c r="V235" s="17">
        <f>VLOOKUP($C235,ret_features_HC_transpose!$B$3:$W$2032,X_y!V$1,0)</f>
        <v>0.35787532992299353</v>
      </c>
      <c r="W235" s="17">
        <f>VLOOKUP($C235,ret_features_HC_transpose!$B$3:$W$2032,X_y!W$1,0)</f>
        <v>0.5730112122152855</v>
      </c>
      <c r="X235" s="17">
        <f>VLOOKUP($C235,ret_features_HC_transpose!$B$3:$W$2032,X_y!X$1,0)</f>
        <v>0.62350185963378002</v>
      </c>
      <c r="Y235" s="18">
        <v>3.0470185359999999</v>
      </c>
      <c r="Z235" s="18">
        <v>0.21158025429482999</v>
      </c>
      <c r="AA235" s="18">
        <v>0.39627808180320701</v>
      </c>
      <c r="AB235" s="18">
        <v>0.36037395103727499</v>
      </c>
      <c r="AC235" s="18">
        <v>0.45554534268977898</v>
      </c>
      <c r="AD235" s="18">
        <v>1.20985402071824</v>
      </c>
      <c r="AE235" s="18"/>
      <c r="AF235" s="19"/>
      <c r="AH235" s="27">
        <f>IF(VLOOKUP(C235,y_HC!$B$3:$G$581,6,0)&gt;$AH$1,1,0)</f>
        <v>0</v>
      </c>
      <c r="AI235">
        <f>VLOOKUP(C235,y_HC!$B$3:$G$581,6,0)</f>
        <v>-2.2825626970507662E-2</v>
      </c>
      <c r="AL235" t="s">
        <v>231</v>
      </c>
      <c r="AM235">
        <v>25.63587832</v>
      </c>
      <c r="AN235">
        <v>3.0470185359999999</v>
      </c>
      <c r="AO235">
        <v>1.0761868429999999</v>
      </c>
      <c r="AP235">
        <v>0.456978777</v>
      </c>
      <c r="AQ235">
        <v>0.17879456699999999</v>
      </c>
    </row>
    <row r="236" spans="2:43">
      <c r="B236" t="str">
        <f>VLOOKUP(C236,eft_features_HC!$B$3:$C$2032,2,0)</f>
        <v>iShares Latin America 40 ETF</v>
      </c>
      <c r="C236" t="s">
        <v>232</v>
      </c>
      <c r="D236" s="15">
        <f>VLOOKUP($C236,eft_features_HC!$B$3:$W$2032,X_y!D$1,0)</f>
        <v>2</v>
      </c>
      <c r="E236" s="16">
        <f>VLOOKUP($C236,eft_features_HC!$B$3:$W$2032,X_y!E$1,0)</f>
        <v>0.49</v>
      </c>
      <c r="F236" s="16">
        <f>VLOOKUP($C236,eft_features_HC!$B$3:$W$2032,X_y!F$1,0)</f>
        <v>1260000000</v>
      </c>
      <c r="G236" s="16">
        <f>VLOOKUP($C236,eft_features_HC!$B$3:$W$2032,X_y!G$1,0)</f>
        <v>1</v>
      </c>
      <c r="H236" s="16">
        <f>VLOOKUP($C236,eft_features_HC!$B$3:$W$2032,X_y!H$1,0)</f>
        <v>1</v>
      </c>
      <c r="I236" s="16">
        <f>VLOOKUP($C236,eft_features_HC!$B$3:$W$2032,X_y!I$1,0)</f>
        <v>8</v>
      </c>
      <c r="J236" s="16">
        <f>VLOOKUP($C236,eft_features_HC!$B$3:$W$2032,X_y!J$1,0)</f>
        <v>1</v>
      </c>
      <c r="K236" s="16">
        <f>VLOOKUP($C236,eft_features_HC!$B$3:$W$2032,X_y!K$1,0)</f>
        <v>1</v>
      </c>
      <c r="L236" s="16">
        <f>VLOOKUP($C236,eft_features_HC!$B$3:$W$2032,X_y!L$1,0)</f>
        <v>1</v>
      </c>
      <c r="M236" s="16">
        <f>VLOOKUP($C236,eft_features_HC!$B$3:$W$2032,X_y!M$1,0)</f>
        <v>1</v>
      </c>
      <c r="N236" s="16">
        <f>VLOOKUP($C236,eft_features_HC!$B$3:$W$2032,X_y!N$1,0)</f>
        <v>1</v>
      </c>
      <c r="O236" s="16">
        <f>VLOOKUP($C236,eft_features_HC!$B$3:$W$2032,X_y!O$1,0)</f>
        <v>1</v>
      </c>
      <c r="P236" s="16">
        <f>VLOOKUP($C236,eft_features_HC!$B$3:$W$2032,X_y!P$1,0)</f>
        <v>1</v>
      </c>
      <c r="Q236" s="16">
        <f>VLOOKUP($C236,eft_features_HC!$B$3:$W$2032,X_y!Q$1,0)</f>
        <v>1</v>
      </c>
      <c r="R236" s="16">
        <f>VLOOKUP($C236,eft_features_HC!$B$3:$W$2032,X_y!R$1,0)</f>
        <v>1</v>
      </c>
      <c r="S236" s="17">
        <f>VLOOKUP($C236,ret_features_HC_transpose!$B$3:$W$2032,X_y!S$1,0)</f>
        <v>-3.6060279862065836E-2</v>
      </c>
      <c r="T236" s="17">
        <f>VLOOKUP($C236,ret_features_HC_transpose!$B$3:$W$2032,X_y!T$1,0)</f>
        <v>-8.035943564557213E-2</v>
      </c>
      <c r="U236" s="17">
        <f>VLOOKUP($C236,ret_features_HC_transpose!$B$3:$W$2032,X_y!U$1,0)</f>
        <v>2.0512819278972971E-2</v>
      </c>
      <c r="V236" s="17">
        <f>VLOOKUP($C236,ret_features_HC_transpose!$B$3:$W$2032,X_y!V$1,0)</f>
        <v>-0.20839779138064685</v>
      </c>
      <c r="W236" s="17">
        <f>VLOOKUP($C236,ret_features_HC_transpose!$B$3:$W$2032,X_y!W$1,0)</f>
        <v>-0.16890951717225466</v>
      </c>
      <c r="X236" s="17">
        <f>VLOOKUP($C236,ret_features_HC_transpose!$B$3:$W$2032,X_y!X$1,0)</f>
        <v>-0.33494244606714674</v>
      </c>
      <c r="Y236" s="18">
        <v>4.2963189149999996</v>
      </c>
      <c r="Z236" s="18">
        <v>0.379252566393187</v>
      </c>
      <c r="AA236" s="18">
        <v>0.32221938100733499</v>
      </c>
      <c r="AB236" s="18">
        <v>0.94065059478124202</v>
      </c>
      <c r="AC236" s="18">
        <v>1.57708682885916</v>
      </c>
      <c r="AD236" s="18">
        <v>2.8401480624603201</v>
      </c>
      <c r="AE236" s="18"/>
      <c r="AF236" s="19"/>
      <c r="AH236" s="27">
        <f>IF(VLOOKUP(C236,y_HC!$B$3:$G$581,6,0)&gt;$AH$1,1,0)</f>
        <v>1</v>
      </c>
      <c r="AI236">
        <f>VLOOKUP(C236,y_HC!$B$3:$G$581,6,0)</f>
        <v>5.3740926284450929E-2</v>
      </c>
      <c r="AL236" t="s">
        <v>232</v>
      </c>
      <c r="AM236">
        <v>10.663156949999999</v>
      </c>
      <c r="AN236">
        <v>4.2963189149999996</v>
      </c>
      <c r="AO236">
        <v>2.143323906</v>
      </c>
      <c r="AP236">
        <v>1.2861441179999999</v>
      </c>
      <c r="AQ236">
        <v>0.64712475800000002</v>
      </c>
    </row>
    <row r="237" spans="2:43">
      <c r="B237" t="str">
        <f>VLOOKUP(C237,eft_features_HC!$B$3:$C$2032,2,0)</f>
        <v>iShares Core 10+ Year USD Bond ETF</v>
      </c>
      <c r="C237" t="s">
        <v>233</v>
      </c>
      <c r="D237" s="15">
        <f>VLOOKUP($C237,eft_features_HC!$B$3:$W$2032,X_y!D$1,0)</f>
        <v>2</v>
      </c>
      <c r="E237" s="16">
        <f>VLOOKUP($C237,eft_features_HC!$B$3:$W$2032,X_y!E$1,0)</f>
        <v>0.06</v>
      </c>
      <c r="F237" s="16">
        <f>VLOOKUP($C237,eft_features_HC!$B$3:$W$2032,X_y!F$1,0)</f>
        <v>230510000</v>
      </c>
      <c r="G237" s="16">
        <f>VLOOKUP($C237,eft_features_HC!$B$3:$W$2032,X_y!G$1,0)</f>
        <v>2</v>
      </c>
      <c r="H237" s="16">
        <f>VLOOKUP($C237,eft_features_HC!$B$3:$W$2032,X_y!H$1,0)</f>
        <v>1</v>
      </c>
      <c r="I237" s="16">
        <f>VLOOKUP($C237,eft_features_HC!$B$3:$W$2032,X_y!I$1,0)</f>
        <v>1</v>
      </c>
      <c r="J237" s="16">
        <f>VLOOKUP($C237,eft_features_HC!$B$3:$W$2032,X_y!J$1,0)</f>
        <v>2</v>
      </c>
      <c r="K237" s="16">
        <f>VLOOKUP($C237,eft_features_HC!$B$3:$W$2032,X_y!K$1,0)</f>
        <v>16</v>
      </c>
      <c r="L237" s="16">
        <f>VLOOKUP($C237,eft_features_HC!$B$3:$W$2032,X_y!L$1,0)</f>
        <v>9</v>
      </c>
      <c r="M237" s="16">
        <f>VLOOKUP($C237,eft_features_HC!$B$3:$W$2032,X_y!M$1,0)</f>
        <v>1</v>
      </c>
      <c r="N237" s="16">
        <f>VLOOKUP($C237,eft_features_HC!$B$3:$W$2032,X_y!N$1,0)</f>
        <v>1</v>
      </c>
      <c r="O237" s="16">
        <f>VLOOKUP($C237,eft_features_HC!$B$3:$W$2032,X_y!O$1,0)</f>
        <v>1</v>
      </c>
      <c r="P237" s="16">
        <f>VLOOKUP($C237,eft_features_HC!$B$3:$W$2032,X_y!P$1,0)</f>
        <v>4</v>
      </c>
      <c r="Q237" s="16">
        <f>VLOOKUP($C237,eft_features_HC!$B$3:$W$2032,X_y!Q$1,0)</f>
        <v>3</v>
      </c>
      <c r="R237" s="16">
        <f>VLOOKUP($C237,eft_features_HC!$B$3:$W$2032,X_y!R$1,0)</f>
        <v>1</v>
      </c>
      <c r="S237" s="17">
        <f>VLOOKUP($C237,ret_features_HC_transpose!$B$3:$W$2032,X_y!S$1,0)</f>
        <v>9.4087493360983654E-3</v>
      </c>
      <c r="T237" s="17">
        <f>VLOOKUP($C237,ret_features_HC_transpose!$B$3:$W$2032,X_y!T$1,0)</f>
        <v>-4.8454752455953098E-3</v>
      </c>
      <c r="U237" s="17">
        <f>VLOOKUP($C237,ret_features_HC_transpose!$B$3:$W$2032,X_y!U$1,0)</f>
        <v>-8.7362915205272396E-3</v>
      </c>
      <c r="V237" s="17">
        <f>VLOOKUP($C237,ret_features_HC_transpose!$B$3:$W$2032,X_y!V$1,0)</f>
        <v>-0.11643780865750986</v>
      </c>
      <c r="W237" s="17">
        <f>VLOOKUP($C237,ret_features_HC_transpose!$B$3:$W$2032,X_y!W$1,0)</f>
        <v>-7.8475937336415558E-2</v>
      </c>
      <c r="X237" s="17">
        <f>VLOOKUP($C237,ret_features_HC_transpose!$B$3:$W$2032,X_y!X$1,0)</f>
        <v>5.498575430099284E-2</v>
      </c>
      <c r="Y237" s="18">
        <v>2.055755875</v>
      </c>
      <c r="Z237" s="18">
        <v>0.139274198787977</v>
      </c>
      <c r="AA237" s="18">
        <v>0.189192895113826</v>
      </c>
      <c r="AB237" s="18">
        <v>1.06519245694188</v>
      </c>
      <c r="AC237" s="18">
        <v>0.584002346439639</v>
      </c>
      <c r="AD237" s="18">
        <v>1.20518431911944</v>
      </c>
      <c r="AE237" s="18"/>
      <c r="AF237" s="19"/>
      <c r="AH237" s="27">
        <f>IF(VLOOKUP(C237,y_HC!$B$3:$G$581,6,0)&gt;$AH$1,1,0)</f>
        <v>1</v>
      </c>
      <c r="AI237">
        <f>VLOOKUP(C237,y_HC!$B$3:$G$581,6,0)</f>
        <v>7.6759938121519544E-2</v>
      </c>
      <c r="AL237" t="s">
        <v>233</v>
      </c>
      <c r="AM237">
        <v>7.1417483519999996</v>
      </c>
      <c r="AN237">
        <v>2.055755875</v>
      </c>
      <c r="AO237">
        <v>0.86735046199999999</v>
      </c>
      <c r="AP237">
        <v>0.37259148399999997</v>
      </c>
      <c r="AQ237">
        <v>0.17041320700000001</v>
      </c>
    </row>
    <row r="238" spans="2:43">
      <c r="B238" t="str">
        <f>VLOOKUP(C238,eft_features_HC!$B$3:$C$2032,2,0)</f>
        <v>Direxion Daily MSCI India Bull 3x Shares</v>
      </c>
      <c r="C238" t="s">
        <v>234</v>
      </c>
      <c r="D238" s="15">
        <f>VLOOKUP($C238,eft_features_HC!$B$3:$W$2032,X_y!D$1,0)</f>
        <v>21</v>
      </c>
      <c r="E238" s="16">
        <f>VLOOKUP($C238,eft_features_HC!$B$3:$W$2032,X_y!E$1,0)</f>
        <v>1.23</v>
      </c>
      <c r="F238" s="16">
        <f>VLOOKUP($C238,eft_features_HC!$B$3:$W$2032,X_y!F$1,0)</f>
        <v>113310000</v>
      </c>
      <c r="G238" s="16">
        <f>VLOOKUP($C238,eft_features_HC!$B$3:$W$2032,X_y!G$1,0)</f>
        <v>1</v>
      </c>
      <c r="H238" s="16">
        <f>VLOOKUP($C238,eft_features_HC!$B$3:$W$2032,X_y!H$1,0)</f>
        <v>1</v>
      </c>
      <c r="I238" s="16">
        <f>VLOOKUP($C238,eft_features_HC!$B$3:$W$2032,X_y!I$1,0)</f>
        <v>7</v>
      </c>
      <c r="J238" s="16">
        <f>VLOOKUP($C238,eft_features_HC!$B$3:$W$2032,X_y!J$1,0)</f>
        <v>1</v>
      </c>
      <c r="K238" s="16">
        <f>VLOOKUP($C238,eft_features_HC!$B$3:$W$2032,X_y!K$1,0)</f>
        <v>2</v>
      </c>
      <c r="L238" s="16">
        <f>VLOOKUP($C238,eft_features_HC!$B$3:$W$2032,X_y!L$1,0)</f>
        <v>1</v>
      </c>
      <c r="M238" s="16">
        <f>VLOOKUP($C238,eft_features_HC!$B$3:$W$2032,X_y!M$1,0)</f>
        <v>1</v>
      </c>
      <c r="N238" s="16">
        <f>VLOOKUP($C238,eft_features_HC!$B$3:$W$2032,X_y!N$1,0)</f>
        <v>2</v>
      </c>
      <c r="O238" s="16">
        <f>VLOOKUP($C238,eft_features_HC!$B$3:$W$2032,X_y!O$1,0)</f>
        <v>1</v>
      </c>
      <c r="P238" s="16">
        <f>VLOOKUP($C238,eft_features_HC!$B$3:$W$2032,X_y!P$1,0)</f>
        <v>2</v>
      </c>
      <c r="Q238" s="16">
        <f>VLOOKUP($C238,eft_features_HC!$B$3:$W$2032,X_y!Q$1,0)</f>
        <v>1</v>
      </c>
      <c r="R238" s="16">
        <f>VLOOKUP($C238,eft_features_HC!$B$3:$W$2032,X_y!R$1,0)</f>
        <v>1</v>
      </c>
      <c r="S238" s="17">
        <f>VLOOKUP($C238,ret_features_HC_transpose!$B$3:$W$2032,X_y!S$1,0)</f>
        <v>-9.6396395693809311E-2</v>
      </c>
      <c r="T238" s="17">
        <f>VLOOKUP($C238,ret_features_HC_transpose!$B$3:$W$2032,X_y!T$1,0)</f>
        <v>7.0281149310529312E-3</v>
      </c>
      <c r="U238" s="17">
        <f>VLOOKUP($C238,ret_features_HC_transpose!$B$3:$W$2032,X_y!U$1,0)</f>
        <v>2.1982437829044521E-3</v>
      </c>
      <c r="V238" s="17">
        <f>VLOOKUP($C238,ret_features_HC_transpose!$B$3:$W$2032,X_y!V$1,0)</f>
        <v>-0.40183682972638135</v>
      </c>
      <c r="W238" s="17">
        <f>VLOOKUP($C238,ret_features_HC_transpose!$B$3:$W$2032,X_y!W$1,0)</f>
        <v>-0.31112637330714499</v>
      </c>
      <c r="X238" s="17">
        <f>VLOOKUP($C238,ret_features_HC_transpose!$B$3:$W$2032,X_y!X$1,0)</f>
        <v>-0.75072074832656921</v>
      </c>
      <c r="Y238" s="18">
        <v>6.3775700259999999</v>
      </c>
      <c r="Z238" s="18">
        <v>1.49651606539948</v>
      </c>
      <c r="AA238" s="18">
        <v>4.3984814445255296</v>
      </c>
      <c r="AB238" s="18">
        <v>8.4081273482801606</v>
      </c>
      <c r="AC238" s="18">
        <v>4.7045907533196001</v>
      </c>
      <c r="AD238" s="18">
        <v>9.2319647982461301</v>
      </c>
      <c r="AE238" s="18"/>
      <c r="AF238" s="19"/>
      <c r="AH238" s="27">
        <f>IF(VLOOKUP(C238,y_HC!$B$3:$G$581,6,0)&gt;$AH$1,1,0)</f>
        <v>1</v>
      </c>
      <c r="AI238">
        <f>VLOOKUP(C238,y_HC!$B$3:$G$581,6,0)</f>
        <v>0.2624127618134548</v>
      </c>
      <c r="AL238" t="s">
        <v>234</v>
      </c>
      <c r="AM238">
        <v>29.16148368</v>
      </c>
      <c r="AN238">
        <v>6.3775700259999999</v>
      </c>
      <c r="AO238">
        <v>1.9706200009999999</v>
      </c>
      <c r="AP238">
        <v>0.90341675300000002</v>
      </c>
      <c r="AQ238">
        <v>0.47620542300000002</v>
      </c>
    </row>
    <row r="239" spans="2:43">
      <c r="B239" t="str">
        <f>VLOOKUP(C239,eft_features_HC!$B$3:$C$2032,2,0)</f>
        <v>iShares India 50 ETF</v>
      </c>
      <c r="C239" t="s">
        <v>235</v>
      </c>
      <c r="D239" s="15">
        <f>VLOOKUP($C239,eft_features_HC!$B$3:$W$2032,X_y!D$1,0)</f>
        <v>2</v>
      </c>
      <c r="E239" s="16">
        <f>VLOOKUP($C239,eft_features_HC!$B$3:$W$2032,X_y!E$1,0)</f>
        <v>0.92999999999999994</v>
      </c>
      <c r="F239" s="16">
        <f>VLOOKUP($C239,eft_features_HC!$B$3:$W$2032,X_y!F$1,0)</f>
        <v>1170000000</v>
      </c>
      <c r="G239" s="16">
        <f>VLOOKUP($C239,eft_features_HC!$B$3:$W$2032,X_y!G$1,0)</f>
        <v>1</v>
      </c>
      <c r="H239" s="16">
        <f>VLOOKUP($C239,eft_features_HC!$B$3:$W$2032,X_y!H$1,0)</f>
        <v>1</v>
      </c>
      <c r="I239" s="16">
        <f>VLOOKUP($C239,eft_features_HC!$B$3:$W$2032,X_y!I$1,0)</f>
        <v>7</v>
      </c>
      <c r="J239" s="16">
        <f>VLOOKUP($C239,eft_features_HC!$B$3:$W$2032,X_y!J$1,0)</f>
        <v>1</v>
      </c>
      <c r="K239" s="16">
        <f>VLOOKUP($C239,eft_features_HC!$B$3:$W$2032,X_y!K$1,0)</f>
        <v>1</v>
      </c>
      <c r="L239" s="16">
        <f>VLOOKUP($C239,eft_features_HC!$B$3:$W$2032,X_y!L$1,0)</f>
        <v>1</v>
      </c>
      <c r="M239" s="16">
        <f>VLOOKUP($C239,eft_features_HC!$B$3:$W$2032,X_y!M$1,0)</f>
        <v>1</v>
      </c>
      <c r="N239" s="16">
        <f>VLOOKUP($C239,eft_features_HC!$B$3:$W$2032,X_y!N$1,0)</f>
        <v>1</v>
      </c>
      <c r="O239" s="16">
        <f>VLOOKUP($C239,eft_features_HC!$B$3:$W$2032,X_y!O$1,0)</f>
        <v>1</v>
      </c>
      <c r="P239" s="16">
        <f>VLOOKUP($C239,eft_features_HC!$B$3:$W$2032,X_y!P$1,0)</f>
        <v>2</v>
      </c>
      <c r="Q239" s="16">
        <f>VLOOKUP($C239,eft_features_HC!$B$3:$W$2032,X_y!Q$1,0)</f>
        <v>1</v>
      </c>
      <c r="R239" s="16">
        <f>VLOOKUP($C239,eft_features_HC!$B$3:$W$2032,X_y!R$1,0)</f>
        <v>1</v>
      </c>
      <c r="S239" s="17">
        <f>VLOOKUP($C239,ret_features_HC_transpose!$B$3:$W$2032,X_y!S$1,0)</f>
        <v>-4.6920821380116662E-2</v>
      </c>
      <c r="T239" s="17">
        <f>VLOOKUP($C239,ret_features_HC_transpose!$B$3:$W$2032,X_y!T$1,0)</f>
        <v>2.1553658340695669E-2</v>
      </c>
      <c r="U239" s="17">
        <f>VLOOKUP($C239,ret_features_HC_transpose!$B$3:$W$2032,X_y!U$1,0)</f>
        <v>3.6918866505960546E-2</v>
      </c>
      <c r="V239" s="17">
        <f>VLOOKUP($C239,ret_features_HC_transpose!$B$3:$W$2032,X_y!V$1,0)</f>
        <v>-0.10291798440814648</v>
      </c>
      <c r="W239" s="17">
        <f>VLOOKUP($C239,ret_features_HC_transpose!$B$3:$W$2032,X_y!W$1,0)</f>
        <v>0.10921501715752635</v>
      </c>
      <c r="X239" s="17">
        <f>VLOOKUP($C239,ret_features_HC_transpose!$B$3:$W$2032,X_y!X$1,0)</f>
        <v>-0.27432216889098238</v>
      </c>
      <c r="Y239" s="18">
        <v>4.2331164210000001</v>
      </c>
      <c r="Z239" s="18">
        <v>0.28230940978982</v>
      </c>
      <c r="AA239" s="18">
        <v>0.93784101965338795</v>
      </c>
      <c r="AB239" s="18">
        <v>4.2495597112933901</v>
      </c>
      <c r="AC239" s="18">
        <v>4.4102010897841302</v>
      </c>
      <c r="AD239" s="18">
        <v>7.8811396104420002</v>
      </c>
      <c r="AE239" s="18"/>
      <c r="AF239" s="19"/>
      <c r="AH239" s="27">
        <f>IF(VLOOKUP(C239,y_HC!$B$3:$G$581,6,0)&gt;$AH$1,1,0)</f>
        <v>1</v>
      </c>
      <c r="AI239">
        <f>VLOOKUP(C239,y_HC!$B$3:$G$581,6,0)</f>
        <v>0.12868131859791998</v>
      </c>
      <c r="AL239" t="s">
        <v>235</v>
      </c>
      <c r="AM239">
        <v>13.27978534</v>
      </c>
      <c r="AN239">
        <v>4.2331164210000001</v>
      </c>
      <c r="AO239">
        <v>2.9988994149999999</v>
      </c>
      <c r="AP239">
        <v>1.866622733</v>
      </c>
      <c r="AQ239">
        <v>0.87403281600000005</v>
      </c>
    </row>
    <row r="240" spans="2:43">
      <c r="B240" t="str">
        <f>VLOOKUP(C240,eft_features_HC!$B$3:$C$2032,2,0)</f>
        <v>iPath MSCI India Index ETN</v>
      </c>
      <c r="C240" t="s">
        <v>236</v>
      </c>
      <c r="D240" s="15">
        <f>VLOOKUP($C240,eft_features_HC!$B$3:$W$2032,X_y!D$1,0)</f>
        <v>19</v>
      </c>
      <c r="E240" s="16">
        <f>VLOOKUP($C240,eft_features_HC!$B$3:$W$2032,X_y!E$1,0)</f>
        <v>0.89</v>
      </c>
      <c r="F240" s="16">
        <f>VLOOKUP($C240,eft_features_HC!$B$3:$W$2032,X_y!F$1,0)</f>
        <v>195130000</v>
      </c>
      <c r="G240" s="16">
        <f>VLOOKUP($C240,eft_features_HC!$B$3:$W$2032,X_y!G$1,0)</f>
        <v>1</v>
      </c>
      <c r="H240" s="16">
        <f>VLOOKUP($C240,eft_features_HC!$B$3:$W$2032,X_y!H$1,0)</f>
        <v>1</v>
      </c>
      <c r="I240" s="16">
        <f>VLOOKUP($C240,eft_features_HC!$B$3:$W$2032,X_y!I$1,0)</f>
        <v>7</v>
      </c>
      <c r="J240" s="16">
        <f>VLOOKUP($C240,eft_features_HC!$B$3:$W$2032,X_y!J$1,0)</f>
        <v>1</v>
      </c>
      <c r="K240" s="16">
        <f>VLOOKUP($C240,eft_features_HC!$B$3:$W$2032,X_y!K$1,0)</f>
        <v>2</v>
      </c>
      <c r="L240" s="16">
        <f>VLOOKUP($C240,eft_features_HC!$B$3:$W$2032,X_y!L$1,0)</f>
        <v>1</v>
      </c>
      <c r="M240" s="16">
        <f>VLOOKUP($C240,eft_features_HC!$B$3:$W$2032,X_y!M$1,0)</f>
        <v>1</v>
      </c>
      <c r="N240" s="16">
        <f>VLOOKUP($C240,eft_features_HC!$B$3:$W$2032,X_y!N$1,0)</f>
        <v>1</v>
      </c>
      <c r="O240" s="16">
        <f>VLOOKUP($C240,eft_features_HC!$B$3:$W$2032,X_y!O$1,0)</f>
        <v>2</v>
      </c>
      <c r="P240" s="16">
        <f>VLOOKUP($C240,eft_features_HC!$B$3:$W$2032,X_y!P$1,0)</f>
        <v>2</v>
      </c>
      <c r="Q240" s="16">
        <f>VLOOKUP($C240,eft_features_HC!$B$3:$W$2032,X_y!Q$1,0)</f>
        <v>1</v>
      </c>
      <c r="R240" s="16">
        <f>VLOOKUP($C240,eft_features_HC!$B$3:$W$2032,X_y!R$1,0)</f>
        <v>1</v>
      </c>
      <c r="S240" s="17">
        <f>VLOOKUP($C240,ret_features_HC_transpose!$B$3:$W$2032,X_y!S$1,0)</f>
        <v>-2.2819027440122652E-2</v>
      </c>
      <c r="T240" s="17">
        <f>VLOOKUP($C240,ret_features_HC_transpose!$B$3:$W$2032,X_y!T$1,0)</f>
        <v>3.6492273776534967E-2</v>
      </c>
      <c r="U240" s="17">
        <f>VLOOKUP($C240,ret_features_HC_transpose!$B$3:$W$2032,X_y!U$1,0)</f>
        <v>4.9585219207650688E-2</v>
      </c>
      <c r="V240" s="17">
        <f>VLOOKUP($C240,ret_features_HC_transpose!$B$3:$W$2032,X_y!V$1,0)</f>
        <v>-7.9378204128319418E-2</v>
      </c>
      <c r="W240" s="17">
        <f>VLOOKUP($C240,ret_features_HC_transpose!$B$3:$W$2032,X_y!W$1,0)</f>
        <v>0.1518725403805723</v>
      </c>
      <c r="X240" s="17">
        <f>VLOOKUP($C240,ret_features_HC_transpose!$B$3:$W$2032,X_y!X$1,0)</f>
        <v>-0.28315735372422335</v>
      </c>
      <c r="Y240" s="18">
        <v>3.8403549460000002</v>
      </c>
      <c r="Z240" s="18">
        <v>0.57542108890797605</v>
      </c>
      <c r="AA240" s="18">
        <v>1.0833233565298599</v>
      </c>
      <c r="AB240" s="18">
        <v>4.4866012664109798</v>
      </c>
      <c r="AC240" s="18">
        <v>3.98840327837619</v>
      </c>
      <c r="AD240" s="18">
        <v>7.7831481059684204</v>
      </c>
      <c r="AE240" s="18"/>
      <c r="AF240" s="19"/>
      <c r="AH240" s="27">
        <f>IF(VLOOKUP(C240,y_HC!$B$3:$G$581,6,0)&gt;$AH$1,1,0)</f>
        <v>1</v>
      </c>
      <c r="AI240">
        <f>VLOOKUP(C240,y_HC!$B$3:$G$581,6,0)</f>
        <v>9.6685826766791771E-2</v>
      </c>
      <c r="AL240" t="s">
        <v>236</v>
      </c>
      <c r="AM240">
        <v>14.29374675</v>
      </c>
      <c r="AN240">
        <v>3.8403549460000002</v>
      </c>
      <c r="AO240">
        <v>2.6402293540000001</v>
      </c>
      <c r="AP240">
        <v>1.5955684059999999</v>
      </c>
      <c r="AQ240">
        <v>0.78774584800000003</v>
      </c>
    </row>
    <row r="241" spans="2:43">
      <c r="B241" t="str">
        <f>VLOOKUP(C241,eft_features_HC!$B$3:$C$2032,2,0)</f>
        <v>iShares Global 100 ETF</v>
      </c>
      <c r="C241" t="s">
        <v>237</v>
      </c>
      <c r="D241" s="15">
        <f>VLOOKUP($C241,eft_features_HC!$B$3:$W$2032,X_y!D$1,0)</f>
        <v>2</v>
      </c>
      <c r="E241" s="16">
        <f>VLOOKUP($C241,eft_features_HC!$B$3:$W$2032,X_y!E$1,0)</f>
        <v>0.4</v>
      </c>
      <c r="F241" s="16">
        <f>VLOOKUP($C241,eft_features_HC!$B$3:$W$2032,X_y!F$1,0)</f>
        <v>1700000000</v>
      </c>
      <c r="G241" s="16">
        <f>VLOOKUP($C241,eft_features_HC!$B$3:$W$2032,X_y!G$1,0)</f>
        <v>1</v>
      </c>
      <c r="H241" s="16">
        <f>VLOOKUP($C241,eft_features_HC!$B$3:$W$2032,X_y!H$1,0)</f>
        <v>1</v>
      </c>
      <c r="I241" s="16">
        <f>VLOOKUP($C241,eft_features_HC!$B$3:$W$2032,X_y!I$1,0)</f>
        <v>4</v>
      </c>
      <c r="J241" s="16">
        <f>VLOOKUP($C241,eft_features_HC!$B$3:$W$2032,X_y!J$1,0)</f>
        <v>1</v>
      </c>
      <c r="K241" s="16">
        <f>VLOOKUP($C241,eft_features_HC!$B$3:$W$2032,X_y!K$1,0)</f>
        <v>1</v>
      </c>
      <c r="L241" s="16">
        <f>VLOOKUP($C241,eft_features_HC!$B$3:$W$2032,X_y!L$1,0)</f>
        <v>1</v>
      </c>
      <c r="M241" s="16">
        <f>VLOOKUP($C241,eft_features_HC!$B$3:$W$2032,X_y!M$1,0)</f>
        <v>1</v>
      </c>
      <c r="N241" s="16">
        <f>VLOOKUP($C241,eft_features_HC!$B$3:$W$2032,X_y!N$1,0)</f>
        <v>1</v>
      </c>
      <c r="O241" s="16">
        <f>VLOOKUP($C241,eft_features_HC!$B$3:$W$2032,X_y!O$1,0)</f>
        <v>1</v>
      </c>
      <c r="P241" s="16">
        <f>VLOOKUP($C241,eft_features_HC!$B$3:$W$2032,X_y!P$1,0)</f>
        <v>1</v>
      </c>
      <c r="Q241" s="16">
        <f>VLOOKUP($C241,eft_features_HC!$B$3:$W$2032,X_y!Q$1,0)</f>
        <v>1</v>
      </c>
      <c r="R241" s="16">
        <f>VLOOKUP($C241,eft_features_HC!$B$3:$W$2032,X_y!R$1,0)</f>
        <v>1</v>
      </c>
      <c r="S241" s="17">
        <f>VLOOKUP($C241,ret_features_HC_transpose!$B$3:$W$2032,X_y!S$1,0)</f>
        <v>7.8802247320730601E-4</v>
      </c>
      <c r="T241" s="17">
        <f>VLOOKUP($C241,ret_features_HC_transpose!$B$3:$W$2032,X_y!T$1,0)</f>
        <v>5.3067994816873965E-2</v>
      </c>
      <c r="U241" s="17">
        <f>VLOOKUP($C241,ret_features_HC_transpose!$B$3:$W$2032,X_y!U$1,0)</f>
        <v>0.11762980384638189</v>
      </c>
      <c r="V241" s="17">
        <f>VLOOKUP($C241,ret_features_HC_transpose!$B$3:$W$2032,X_y!V$1,0)</f>
        <v>0.17019054941290701</v>
      </c>
      <c r="W241" s="17">
        <f>VLOOKUP($C241,ret_features_HC_transpose!$B$3:$W$2032,X_y!W$1,0)</f>
        <v>0.30770551115643729</v>
      </c>
      <c r="X241" s="17">
        <f>VLOOKUP($C241,ret_features_HC_transpose!$B$3:$W$2032,X_y!X$1,0)</f>
        <v>0.2237032360883846</v>
      </c>
      <c r="Y241" s="18">
        <v>5.4150207610000001</v>
      </c>
      <c r="Z241" s="18">
        <v>0.32952703595406901</v>
      </c>
      <c r="AA241" s="18">
        <v>0.31534544096873601</v>
      </c>
      <c r="AB241" s="18">
        <v>0.54953774617995899</v>
      </c>
      <c r="AC241" s="18">
        <v>0.88342430639198799</v>
      </c>
      <c r="AD241" s="18">
        <v>2.0199961646634899</v>
      </c>
      <c r="AE241" s="18"/>
      <c r="AF241" s="19"/>
      <c r="AH241" s="27">
        <f>IF(VLOOKUP(C241,y_HC!$B$3:$G$581,6,0)&gt;$AH$1,1,0)</f>
        <v>0</v>
      </c>
      <c r="AI241">
        <f>VLOOKUP(C241,y_HC!$B$3:$G$581,6,0)</f>
        <v>2.0964896954210777E-2</v>
      </c>
      <c r="AL241" t="s">
        <v>237</v>
      </c>
      <c r="AM241">
        <v>11.0535265</v>
      </c>
      <c r="AN241">
        <v>5.4150207610000001</v>
      </c>
      <c r="AO241">
        <v>2.3592974039999999</v>
      </c>
      <c r="AP241">
        <v>1.246575185</v>
      </c>
      <c r="AQ241">
        <v>0.53842960100000004</v>
      </c>
    </row>
    <row r="242" spans="2:43">
      <c r="B242" t="e">
        <f>VLOOKUP(C242,eft_features_HC!$B$3:$C$2032,2,0)</f>
        <v>#N/A</v>
      </c>
      <c r="C242" t="s">
        <v>238</v>
      </c>
      <c r="D242" s="15" t="e">
        <f>VLOOKUP($C242,eft_features_HC!$B$3:$W$2032,X_y!D$1,0)</f>
        <v>#N/A</v>
      </c>
      <c r="E242" s="16" t="e">
        <f>VLOOKUP($C242,eft_features_HC!$B$3:$W$2032,X_y!E$1,0)</f>
        <v>#N/A</v>
      </c>
      <c r="F242" s="16" t="e">
        <f>VLOOKUP($C242,eft_features_HC!$B$3:$W$2032,X_y!F$1,0)</f>
        <v>#N/A</v>
      </c>
      <c r="G242" s="16" t="e">
        <f>VLOOKUP($C242,eft_features_HC!$B$3:$W$2032,X_y!G$1,0)</f>
        <v>#N/A</v>
      </c>
      <c r="H242" s="16" t="e">
        <f>VLOOKUP($C242,eft_features_HC!$B$3:$W$2032,X_y!H$1,0)</f>
        <v>#N/A</v>
      </c>
      <c r="I242" s="16" t="e">
        <f>VLOOKUP($C242,eft_features_HC!$B$3:$W$2032,X_y!I$1,0)</f>
        <v>#N/A</v>
      </c>
      <c r="J242" s="16" t="e">
        <f>VLOOKUP($C242,eft_features_HC!$B$3:$W$2032,X_y!J$1,0)</f>
        <v>#N/A</v>
      </c>
      <c r="K242" s="16" t="e">
        <f>VLOOKUP($C242,eft_features_HC!$B$3:$W$2032,X_y!K$1,0)</f>
        <v>#N/A</v>
      </c>
      <c r="L242" s="16" t="e">
        <f>VLOOKUP($C242,eft_features_HC!$B$3:$W$2032,X_y!L$1,0)</f>
        <v>#N/A</v>
      </c>
      <c r="M242" s="16" t="e">
        <f>VLOOKUP($C242,eft_features_HC!$B$3:$W$2032,X_y!M$1,0)</f>
        <v>#N/A</v>
      </c>
      <c r="N242" s="16" t="e">
        <f>VLOOKUP($C242,eft_features_HC!$B$3:$W$2032,X_y!N$1,0)</f>
        <v>#N/A</v>
      </c>
      <c r="O242" s="16" t="e">
        <f>VLOOKUP($C242,eft_features_HC!$B$3:$W$2032,X_y!O$1,0)</f>
        <v>#N/A</v>
      </c>
      <c r="P242" s="16" t="e">
        <f>VLOOKUP($C242,eft_features_HC!$B$3:$W$2032,X_y!P$1,0)</f>
        <v>#N/A</v>
      </c>
      <c r="Q242" s="16" t="e">
        <f>VLOOKUP($C242,eft_features_HC!$B$3:$W$2032,X_y!Q$1,0)</f>
        <v>#N/A</v>
      </c>
      <c r="R242" s="16" t="e">
        <f>VLOOKUP($C242,eft_features_HC!$B$3:$W$2032,X_y!R$1,0)</f>
        <v>#N/A</v>
      </c>
      <c r="S242" s="17">
        <f>VLOOKUP($C242,ret_features_HC_transpose!$B$3:$W$2032,X_y!S$1,0)</f>
        <v>1.9598869857044843E-2</v>
      </c>
      <c r="T242" s="17">
        <f>VLOOKUP($C242,ret_features_HC_transpose!$B$3:$W$2032,X_y!T$1,0)</f>
        <v>5.5248616120803007E-2</v>
      </c>
      <c r="U242" s="17">
        <f>VLOOKUP($C242,ret_features_HC_transpose!$B$3:$W$2032,X_y!U$1,0)</f>
        <v>0.17308142014877181</v>
      </c>
      <c r="V242" s="17">
        <f>VLOOKUP($C242,ret_features_HC_transpose!$B$3:$W$2032,X_y!V$1,0)</f>
        <v>0.30608921876171502</v>
      </c>
      <c r="W242" s="17">
        <f>VLOOKUP($C242,ret_features_HC_transpose!$B$3:$W$2032,X_y!W$1,0)</f>
        <v>0.63181448425193487</v>
      </c>
      <c r="X242" s="17">
        <f>VLOOKUP($C242,ret_features_HC_transpose!$B$3:$W$2032,X_y!X$1,0)</f>
        <v>0.36707566545178216</v>
      </c>
      <c r="Y242" s="18">
        <v>4.5496055350000004</v>
      </c>
      <c r="Z242" s="18">
        <v>0.191608115046494</v>
      </c>
      <c r="AA242" s="18">
        <v>0.43458778912544999</v>
      </c>
      <c r="AB242" s="18">
        <v>0.56549218024849601</v>
      </c>
      <c r="AC242" s="18">
        <v>0.90936675697675395</v>
      </c>
      <c r="AD242" s="18">
        <v>1.5728158004745501</v>
      </c>
      <c r="AE242" s="18"/>
      <c r="AF242" s="19"/>
      <c r="AH242" s="27">
        <f>IF(VLOOKUP(C242,y_HC!$B$3:$G$581,6,0)&gt;$AH$1,1,0)</f>
        <v>0</v>
      </c>
      <c r="AI242">
        <f>VLOOKUP(C242,y_HC!$B$3:$G$581,6,0)</f>
        <v>-2.5866367456258366E-2</v>
      </c>
      <c r="AL242" t="s">
        <v>238</v>
      </c>
      <c r="AM242">
        <v>17.874401169999999</v>
      </c>
      <c r="AN242">
        <v>4.5496055350000004</v>
      </c>
      <c r="AO242">
        <v>1.9309617590000001</v>
      </c>
      <c r="AP242">
        <v>0.89921543199999998</v>
      </c>
      <c r="AQ242">
        <v>0.30570693399999999</v>
      </c>
    </row>
    <row r="243" spans="2:43">
      <c r="B243" t="str">
        <f>VLOOKUP(C243,eft_features_HC!$B$3:$C$2032,2,0)</f>
        <v>SPDR Bloomberg Barclays TIPS ETF</v>
      </c>
      <c r="C243" t="s">
        <v>239</v>
      </c>
      <c r="D243" s="15">
        <f>VLOOKUP($C243,eft_features_HC!$B$3:$W$2032,X_y!D$1,0)</f>
        <v>1</v>
      </c>
      <c r="E243" s="16">
        <f>VLOOKUP($C243,eft_features_HC!$B$3:$W$2032,X_y!E$1,0)</f>
        <v>0.15</v>
      </c>
      <c r="F243" s="16">
        <f>VLOOKUP($C243,eft_features_HC!$B$3:$W$2032,X_y!F$1,0)</f>
        <v>961240000</v>
      </c>
      <c r="G243" s="16">
        <f>VLOOKUP($C243,eft_features_HC!$B$3:$W$2032,X_y!G$1,0)</f>
        <v>2</v>
      </c>
      <c r="H243" s="16">
        <f>VLOOKUP($C243,eft_features_HC!$B$3:$W$2032,X_y!H$1,0)</f>
        <v>1</v>
      </c>
      <c r="I243" s="16">
        <f>VLOOKUP($C243,eft_features_HC!$B$3:$W$2032,X_y!I$1,0)</f>
        <v>1</v>
      </c>
      <c r="J243" s="16">
        <f>VLOOKUP($C243,eft_features_HC!$B$3:$W$2032,X_y!J$1,0)</f>
        <v>6</v>
      </c>
      <c r="K243" s="16">
        <f>VLOOKUP($C243,eft_features_HC!$B$3:$W$2032,X_y!K$1,0)</f>
        <v>9</v>
      </c>
      <c r="L243" s="16">
        <f>VLOOKUP($C243,eft_features_HC!$B$3:$W$2032,X_y!L$1,0)</f>
        <v>2</v>
      </c>
      <c r="M243" s="16">
        <f>VLOOKUP($C243,eft_features_HC!$B$3:$W$2032,X_y!M$1,0)</f>
        <v>1</v>
      </c>
      <c r="N243" s="16">
        <f>VLOOKUP($C243,eft_features_HC!$B$3:$W$2032,X_y!N$1,0)</f>
        <v>1</v>
      </c>
      <c r="O243" s="16">
        <f>VLOOKUP($C243,eft_features_HC!$B$3:$W$2032,X_y!O$1,0)</f>
        <v>1</v>
      </c>
      <c r="P243" s="16">
        <f>VLOOKUP($C243,eft_features_HC!$B$3:$W$2032,X_y!P$1,0)</f>
        <v>4</v>
      </c>
      <c r="Q243" s="16">
        <f>VLOOKUP($C243,eft_features_HC!$B$3:$W$2032,X_y!Q$1,0)</f>
        <v>3</v>
      </c>
      <c r="R243" s="16">
        <f>VLOOKUP($C243,eft_features_HC!$B$3:$W$2032,X_y!R$1,0)</f>
        <v>1</v>
      </c>
      <c r="S243" s="17">
        <f>VLOOKUP($C243,ret_features_HC_transpose!$B$3:$W$2032,X_y!S$1,0)</f>
        <v>9.1625396122707592E-4</v>
      </c>
      <c r="T243" s="17">
        <f>VLOOKUP($C243,ret_features_HC_transpose!$B$3:$W$2032,X_y!T$1,0)</f>
        <v>-2.1146954225405135E-2</v>
      </c>
      <c r="U243" s="17">
        <f>VLOOKUP($C243,ret_features_HC_transpose!$B$3:$W$2032,X_y!U$1,0)</f>
        <v>-7.0896212092314004E-3</v>
      </c>
      <c r="V243" s="17">
        <f>VLOOKUP($C243,ret_features_HC_transpose!$B$3:$W$2032,X_y!V$1,0)</f>
        <v>-9.1483697738058867E-2</v>
      </c>
      <c r="W243" s="17">
        <f>VLOOKUP($C243,ret_features_HC_transpose!$B$3:$W$2032,X_y!W$1,0)</f>
        <v>-6.344307263208715E-2</v>
      </c>
      <c r="X243" s="17">
        <f>VLOOKUP($C243,ret_features_HC_transpose!$B$3:$W$2032,X_y!X$1,0)</f>
        <v>2.8237953342477251E-2</v>
      </c>
      <c r="Y243" s="18">
        <v>1.0511637920000001</v>
      </c>
      <c r="Z243" s="18">
        <v>6.7525918179157499E-2</v>
      </c>
      <c r="AA243" s="18">
        <v>6.1735868609898797E-2</v>
      </c>
      <c r="AB243" s="18">
        <v>0.95864347810601402</v>
      </c>
      <c r="AC243" s="18">
        <v>0.36005484076348698</v>
      </c>
      <c r="AD243" s="18">
        <v>0.54371232754112198</v>
      </c>
      <c r="AE243" s="18"/>
      <c r="AF243" s="19"/>
      <c r="AH243" s="27">
        <f>IF(VLOOKUP(C243,y_HC!$B$3:$G$581,6,0)&gt;$AH$1,1,0)</f>
        <v>0</v>
      </c>
      <c r="AI243">
        <f>VLOOKUP(C243,y_HC!$B$3:$G$581,6,0)</f>
        <v>2.5814719513928941E-2</v>
      </c>
      <c r="AL243" t="s">
        <v>239</v>
      </c>
      <c r="AM243">
        <v>4.548108901</v>
      </c>
      <c r="AN243">
        <v>1.0511637920000001</v>
      </c>
      <c r="AO243">
        <v>0.330944297</v>
      </c>
      <c r="AP243">
        <v>0.110275995</v>
      </c>
      <c r="AQ243">
        <v>5.6493572999999998E-2</v>
      </c>
    </row>
    <row r="244" spans="2:43">
      <c r="B244" t="e">
        <f>VLOOKUP(C244,eft_features_HC!$B$3:$C$2032,2,0)</f>
        <v>#N/A</v>
      </c>
      <c r="C244" t="s">
        <v>240</v>
      </c>
      <c r="D244" s="15" t="e">
        <f>VLOOKUP($C244,eft_features_HC!$B$3:$W$2032,X_y!D$1,0)</f>
        <v>#N/A</v>
      </c>
      <c r="E244" s="16" t="e">
        <f>VLOOKUP($C244,eft_features_HC!$B$3:$W$2032,X_y!E$1,0)</f>
        <v>#N/A</v>
      </c>
      <c r="F244" s="16" t="e">
        <f>VLOOKUP($C244,eft_features_HC!$B$3:$W$2032,X_y!F$1,0)</f>
        <v>#N/A</v>
      </c>
      <c r="G244" s="16" t="e">
        <f>VLOOKUP($C244,eft_features_HC!$B$3:$W$2032,X_y!G$1,0)</f>
        <v>#N/A</v>
      </c>
      <c r="H244" s="16" t="e">
        <f>VLOOKUP($C244,eft_features_HC!$B$3:$W$2032,X_y!H$1,0)</f>
        <v>#N/A</v>
      </c>
      <c r="I244" s="16" t="e">
        <f>VLOOKUP($C244,eft_features_HC!$B$3:$W$2032,X_y!I$1,0)</f>
        <v>#N/A</v>
      </c>
      <c r="J244" s="16" t="e">
        <f>VLOOKUP($C244,eft_features_HC!$B$3:$W$2032,X_y!J$1,0)</f>
        <v>#N/A</v>
      </c>
      <c r="K244" s="16" t="e">
        <f>VLOOKUP($C244,eft_features_HC!$B$3:$W$2032,X_y!K$1,0)</f>
        <v>#N/A</v>
      </c>
      <c r="L244" s="16" t="e">
        <f>VLOOKUP($C244,eft_features_HC!$B$3:$W$2032,X_y!L$1,0)</f>
        <v>#N/A</v>
      </c>
      <c r="M244" s="16" t="e">
        <f>VLOOKUP($C244,eft_features_HC!$B$3:$W$2032,X_y!M$1,0)</f>
        <v>#N/A</v>
      </c>
      <c r="N244" s="16" t="e">
        <f>VLOOKUP($C244,eft_features_HC!$B$3:$W$2032,X_y!N$1,0)</f>
        <v>#N/A</v>
      </c>
      <c r="O244" s="16" t="e">
        <f>VLOOKUP($C244,eft_features_HC!$B$3:$W$2032,X_y!O$1,0)</f>
        <v>#N/A</v>
      </c>
      <c r="P244" s="16" t="e">
        <f>VLOOKUP($C244,eft_features_HC!$B$3:$W$2032,X_y!P$1,0)</f>
        <v>#N/A</v>
      </c>
      <c r="Q244" s="16" t="e">
        <f>VLOOKUP($C244,eft_features_HC!$B$3:$W$2032,X_y!Q$1,0)</f>
        <v>#N/A</v>
      </c>
      <c r="R244" s="16" t="e">
        <f>VLOOKUP($C244,eft_features_HC!$B$3:$W$2032,X_y!R$1,0)</f>
        <v>#N/A</v>
      </c>
      <c r="S244" s="17">
        <f>VLOOKUP($C244,ret_features_HC_transpose!$B$3:$W$2032,X_y!S$1,0)</f>
        <v>2.0954078920419894E-2</v>
      </c>
      <c r="T244" s="17">
        <f>VLOOKUP($C244,ret_features_HC_transpose!$B$3:$W$2032,X_y!T$1,0)</f>
        <v>4.9255439850810712E-2</v>
      </c>
      <c r="U244" s="17">
        <f>VLOOKUP($C244,ret_features_HC_transpose!$B$3:$W$2032,X_y!U$1,0)</f>
        <v>0.1773778884972772</v>
      </c>
      <c r="V244" s="17">
        <f>VLOOKUP($C244,ret_features_HC_transpose!$B$3:$W$2032,X_y!V$1,0)</f>
        <v>0.16680763251910768</v>
      </c>
      <c r="W244" s="17">
        <f>VLOOKUP($C244,ret_features_HC_transpose!$B$3:$W$2032,X_y!W$1,0)</f>
        <v>0.53674772899534462</v>
      </c>
      <c r="X244" s="17">
        <f>VLOOKUP($C244,ret_features_HC_transpose!$B$3:$W$2032,X_y!X$1,0)</f>
        <v>0.15598182534245231</v>
      </c>
      <c r="Y244" s="18">
        <v>9.2163162379999992</v>
      </c>
      <c r="Z244" s="18">
        <v>0.278201156476232</v>
      </c>
      <c r="AA244" s="18">
        <v>0.94200124439759603</v>
      </c>
      <c r="AB244" s="18">
        <v>0.82746680414188301</v>
      </c>
      <c r="AC244" s="18">
        <v>2.1117460659343501</v>
      </c>
      <c r="AD244" s="18">
        <v>3.76292143803503</v>
      </c>
      <c r="AE244" s="18"/>
      <c r="AF244" s="19"/>
      <c r="AH244" s="27">
        <f>IF(VLOOKUP(C244,y_HC!$B$3:$G$581,6,0)&gt;$AH$1,1,0)</f>
        <v>0</v>
      </c>
      <c r="AI244">
        <f>VLOOKUP(C244,y_HC!$B$3:$G$581,6,0)</f>
        <v>-2.22052406082906E-2</v>
      </c>
      <c r="AL244" t="s">
        <v>240</v>
      </c>
      <c r="AM244">
        <v>11.726922500000001</v>
      </c>
      <c r="AN244">
        <v>9.2163162379999992</v>
      </c>
      <c r="AO244">
        <v>3.4760409920000002</v>
      </c>
      <c r="AP244">
        <v>2.2115236930000002</v>
      </c>
      <c r="AQ244">
        <v>0.93504208200000005</v>
      </c>
    </row>
    <row r="245" spans="2:43">
      <c r="B245" t="e">
        <f>VLOOKUP(C245,eft_features_HC!$B$3:$C$2032,2,0)</f>
        <v>#N/A</v>
      </c>
      <c r="C245" t="s">
        <v>241</v>
      </c>
      <c r="D245" s="15" t="e">
        <f>VLOOKUP($C245,eft_features_HC!$B$3:$W$2032,X_y!D$1,0)</f>
        <v>#N/A</v>
      </c>
      <c r="E245" s="16" t="e">
        <f>VLOOKUP($C245,eft_features_HC!$B$3:$W$2032,X_y!E$1,0)</f>
        <v>#N/A</v>
      </c>
      <c r="F245" s="16" t="e">
        <f>VLOOKUP($C245,eft_features_HC!$B$3:$W$2032,X_y!F$1,0)</f>
        <v>#N/A</v>
      </c>
      <c r="G245" s="16" t="e">
        <f>VLOOKUP($C245,eft_features_HC!$B$3:$W$2032,X_y!G$1,0)</f>
        <v>#N/A</v>
      </c>
      <c r="H245" s="16" t="e">
        <f>VLOOKUP($C245,eft_features_HC!$B$3:$W$2032,X_y!H$1,0)</f>
        <v>#N/A</v>
      </c>
      <c r="I245" s="16" t="e">
        <f>VLOOKUP($C245,eft_features_HC!$B$3:$W$2032,X_y!I$1,0)</f>
        <v>#N/A</v>
      </c>
      <c r="J245" s="16" t="e">
        <f>VLOOKUP($C245,eft_features_HC!$B$3:$W$2032,X_y!J$1,0)</f>
        <v>#N/A</v>
      </c>
      <c r="K245" s="16" t="e">
        <f>VLOOKUP($C245,eft_features_HC!$B$3:$W$2032,X_y!K$1,0)</f>
        <v>#N/A</v>
      </c>
      <c r="L245" s="16" t="e">
        <f>VLOOKUP($C245,eft_features_HC!$B$3:$W$2032,X_y!L$1,0)</f>
        <v>#N/A</v>
      </c>
      <c r="M245" s="16" t="e">
        <f>VLOOKUP($C245,eft_features_HC!$B$3:$W$2032,X_y!M$1,0)</f>
        <v>#N/A</v>
      </c>
      <c r="N245" s="16" t="e">
        <f>VLOOKUP($C245,eft_features_HC!$B$3:$W$2032,X_y!N$1,0)</f>
        <v>#N/A</v>
      </c>
      <c r="O245" s="16" t="e">
        <f>VLOOKUP($C245,eft_features_HC!$B$3:$W$2032,X_y!O$1,0)</f>
        <v>#N/A</v>
      </c>
      <c r="P245" s="16" t="e">
        <f>VLOOKUP($C245,eft_features_HC!$B$3:$W$2032,X_y!P$1,0)</f>
        <v>#N/A</v>
      </c>
      <c r="Q245" s="16" t="e">
        <f>VLOOKUP($C245,eft_features_HC!$B$3:$W$2032,X_y!Q$1,0)</f>
        <v>#N/A</v>
      </c>
      <c r="R245" s="16" t="e">
        <f>VLOOKUP($C245,eft_features_HC!$B$3:$W$2032,X_y!R$1,0)</f>
        <v>#N/A</v>
      </c>
      <c r="S245" s="17">
        <f>VLOOKUP($C245,ret_features_HC_transpose!$B$3:$W$2032,X_y!S$1,0)</f>
        <v>-7.4501117698104746E-3</v>
      </c>
      <c r="T245" s="17">
        <f>VLOOKUP($C245,ret_features_HC_transpose!$B$3:$W$2032,X_y!T$1,0)</f>
        <v>4.5887848334675185E-2</v>
      </c>
      <c r="U245" s="17">
        <f>VLOOKUP($C245,ret_features_HC_transpose!$B$3:$W$2032,X_y!U$1,0)</f>
        <v>0.17933006834568532</v>
      </c>
      <c r="V245" s="17">
        <f>VLOOKUP($C245,ret_features_HC_transpose!$B$3:$W$2032,X_y!V$1,0)</f>
        <v>0.14990091595124588</v>
      </c>
      <c r="W245" s="17">
        <f>VLOOKUP($C245,ret_features_HC_transpose!$B$3:$W$2032,X_y!W$1,0)</f>
        <v>0.38649557093721443</v>
      </c>
      <c r="X245" s="17">
        <f>VLOOKUP($C245,ret_features_HC_transpose!$B$3:$W$2032,X_y!X$1,0)</f>
        <v>0.12755667360810641</v>
      </c>
      <c r="Y245" s="18">
        <v>6.8547966809999998</v>
      </c>
      <c r="Z245" s="18">
        <v>0.31357712255895798</v>
      </c>
      <c r="AA245" s="18">
        <v>0.60120442013386799</v>
      </c>
      <c r="AB245" s="18">
        <v>0.341501329947896</v>
      </c>
      <c r="AC245" s="18">
        <v>1.25211584023759</v>
      </c>
      <c r="AD245" s="18">
        <v>3.1905886882097798</v>
      </c>
      <c r="AE245" s="18"/>
      <c r="AF245" s="19"/>
      <c r="AH245" s="27">
        <f>IF(VLOOKUP(C245,y_HC!$B$3:$G$581,6,0)&gt;$AH$1,1,0)</f>
        <v>0</v>
      </c>
      <c r="AI245">
        <f>VLOOKUP(C245,y_HC!$B$3:$G$581,6,0)</f>
        <v>1.6440187818475782E-2</v>
      </c>
      <c r="AL245" t="s">
        <v>241</v>
      </c>
      <c r="AM245">
        <v>11.29680011</v>
      </c>
      <c r="AN245">
        <v>6.8547966809999998</v>
      </c>
      <c r="AO245">
        <v>2.7992392760000002</v>
      </c>
      <c r="AP245">
        <v>1.4228241079999999</v>
      </c>
      <c r="AQ245">
        <v>0.72394995500000003</v>
      </c>
    </row>
    <row r="246" spans="2:43">
      <c r="B246" t="e">
        <f>VLOOKUP(C246,eft_features_HC!$B$3:$C$2032,2,0)</f>
        <v>#N/A</v>
      </c>
      <c r="C246" t="s">
        <v>242</v>
      </c>
      <c r="D246" s="15" t="e">
        <f>VLOOKUP($C246,eft_features_HC!$B$3:$W$2032,X_y!D$1,0)</f>
        <v>#N/A</v>
      </c>
      <c r="E246" s="16" t="e">
        <f>VLOOKUP($C246,eft_features_HC!$B$3:$W$2032,X_y!E$1,0)</f>
        <v>#N/A</v>
      </c>
      <c r="F246" s="16" t="e">
        <f>VLOOKUP($C246,eft_features_HC!$B$3:$W$2032,X_y!F$1,0)</f>
        <v>#N/A</v>
      </c>
      <c r="G246" s="16" t="e">
        <f>VLOOKUP($C246,eft_features_HC!$B$3:$W$2032,X_y!G$1,0)</f>
        <v>#N/A</v>
      </c>
      <c r="H246" s="16" t="e">
        <f>VLOOKUP($C246,eft_features_HC!$B$3:$W$2032,X_y!H$1,0)</f>
        <v>#N/A</v>
      </c>
      <c r="I246" s="16" t="e">
        <f>VLOOKUP($C246,eft_features_HC!$B$3:$W$2032,X_y!I$1,0)</f>
        <v>#N/A</v>
      </c>
      <c r="J246" s="16" t="e">
        <f>VLOOKUP($C246,eft_features_HC!$B$3:$W$2032,X_y!J$1,0)</f>
        <v>#N/A</v>
      </c>
      <c r="K246" s="16" t="e">
        <f>VLOOKUP($C246,eft_features_HC!$B$3:$W$2032,X_y!K$1,0)</f>
        <v>#N/A</v>
      </c>
      <c r="L246" s="16" t="e">
        <f>VLOOKUP($C246,eft_features_HC!$B$3:$W$2032,X_y!L$1,0)</f>
        <v>#N/A</v>
      </c>
      <c r="M246" s="16" t="e">
        <f>VLOOKUP($C246,eft_features_HC!$B$3:$W$2032,X_y!M$1,0)</f>
        <v>#N/A</v>
      </c>
      <c r="N246" s="16" t="e">
        <f>VLOOKUP($C246,eft_features_HC!$B$3:$W$2032,X_y!N$1,0)</f>
        <v>#N/A</v>
      </c>
      <c r="O246" s="16" t="e">
        <f>VLOOKUP($C246,eft_features_HC!$B$3:$W$2032,X_y!O$1,0)</f>
        <v>#N/A</v>
      </c>
      <c r="P246" s="16" t="e">
        <f>VLOOKUP($C246,eft_features_HC!$B$3:$W$2032,X_y!P$1,0)</f>
        <v>#N/A</v>
      </c>
      <c r="Q246" s="16" t="e">
        <f>VLOOKUP($C246,eft_features_HC!$B$3:$W$2032,X_y!Q$1,0)</f>
        <v>#N/A</v>
      </c>
      <c r="R246" s="16" t="e">
        <f>VLOOKUP($C246,eft_features_HC!$B$3:$W$2032,X_y!R$1,0)</f>
        <v>#N/A</v>
      </c>
      <c r="S246" s="17">
        <f>VLOOKUP($C246,ret_features_HC_transpose!$B$3:$W$2032,X_y!S$1,0)</f>
        <v>2.8243506797962281E-2</v>
      </c>
      <c r="T246" s="17">
        <f>VLOOKUP($C246,ret_features_HC_transpose!$B$3:$W$2032,X_y!T$1,0)</f>
        <v>3.129721800908758E-2</v>
      </c>
      <c r="U246" s="17">
        <f>VLOOKUP($C246,ret_features_HC_transpose!$B$3:$W$2032,X_y!U$1,0)</f>
        <v>0.17256840442893262</v>
      </c>
      <c r="V246" s="17">
        <f>VLOOKUP($C246,ret_features_HC_transpose!$B$3:$W$2032,X_y!V$1,0)</f>
        <v>0.18658299060603389</v>
      </c>
      <c r="W246" s="17">
        <f>VLOOKUP($C246,ret_features_HC_transpose!$B$3:$W$2032,X_y!W$1,0)</f>
        <v>0.37815056973481109</v>
      </c>
      <c r="X246" s="17">
        <f>VLOOKUP($C246,ret_features_HC_transpose!$B$3:$W$2032,X_y!X$1,0)</f>
        <v>0.11986520822830404</v>
      </c>
      <c r="Y246" s="18">
        <v>8.9874252810000002</v>
      </c>
      <c r="Z246" s="18">
        <v>7.2304479895471396E-2</v>
      </c>
      <c r="AA246" s="18">
        <v>0.97522325344128402</v>
      </c>
      <c r="AB246" s="18">
        <v>0.48702253806412898</v>
      </c>
      <c r="AC246" s="18">
        <v>1.29924680591102</v>
      </c>
      <c r="AD246" s="18">
        <v>3.0514059518567498</v>
      </c>
      <c r="AE246" s="18"/>
      <c r="AF246" s="19"/>
      <c r="AH246" s="27">
        <f>IF(VLOOKUP(C246,y_HC!$B$3:$G$581,6,0)&gt;$AH$1,1,0)</f>
        <v>0</v>
      </c>
      <c r="AI246">
        <f>VLOOKUP(C246,y_HC!$B$3:$G$581,6,0)</f>
        <v>8.212846947128094E-3</v>
      </c>
      <c r="AL246" t="s">
        <v>242</v>
      </c>
      <c r="AM246">
        <v>10.37602289</v>
      </c>
      <c r="AN246">
        <v>8.9874252810000002</v>
      </c>
      <c r="AO246">
        <v>2.9486575570000002</v>
      </c>
      <c r="AP246">
        <v>1.663486596</v>
      </c>
      <c r="AQ246">
        <v>0.83801816799999995</v>
      </c>
    </row>
    <row r="247" spans="2:43">
      <c r="B247" t="e">
        <f>VLOOKUP(C247,eft_features_HC!$B$3:$C$2032,2,0)</f>
        <v>#N/A</v>
      </c>
      <c r="C247" t="s">
        <v>243</v>
      </c>
      <c r="D247" s="15" t="e">
        <f>VLOOKUP($C247,eft_features_HC!$B$3:$W$2032,X_y!D$1,0)</f>
        <v>#N/A</v>
      </c>
      <c r="E247" s="16" t="e">
        <f>VLOOKUP($C247,eft_features_HC!$B$3:$W$2032,X_y!E$1,0)</f>
        <v>#N/A</v>
      </c>
      <c r="F247" s="16" t="e">
        <f>VLOOKUP($C247,eft_features_HC!$B$3:$W$2032,X_y!F$1,0)</f>
        <v>#N/A</v>
      </c>
      <c r="G247" s="16" t="e">
        <f>VLOOKUP($C247,eft_features_HC!$B$3:$W$2032,X_y!G$1,0)</f>
        <v>#N/A</v>
      </c>
      <c r="H247" s="16" t="e">
        <f>VLOOKUP($C247,eft_features_HC!$B$3:$W$2032,X_y!H$1,0)</f>
        <v>#N/A</v>
      </c>
      <c r="I247" s="16" t="e">
        <f>VLOOKUP($C247,eft_features_HC!$B$3:$W$2032,X_y!I$1,0)</f>
        <v>#N/A</v>
      </c>
      <c r="J247" s="16" t="e">
        <f>VLOOKUP($C247,eft_features_HC!$B$3:$W$2032,X_y!J$1,0)</f>
        <v>#N/A</v>
      </c>
      <c r="K247" s="16" t="e">
        <f>VLOOKUP($C247,eft_features_HC!$B$3:$W$2032,X_y!K$1,0)</f>
        <v>#N/A</v>
      </c>
      <c r="L247" s="16" t="e">
        <f>VLOOKUP($C247,eft_features_HC!$B$3:$W$2032,X_y!L$1,0)</f>
        <v>#N/A</v>
      </c>
      <c r="M247" s="16" t="e">
        <f>VLOOKUP($C247,eft_features_HC!$B$3:$W$2032,X_y!M$1,0)</f>
        <v>#N/A</v>
      </c>
      <c r="N247" s="16" t="e">
        <f>VLOOKUP($C247,eft_features_HC!$B$3:$W$2032,X_y!N$1,0)</f>
        <v>#N/A</v>
      </c>
      <c r="O247" s="16" t="e">
        <f>VLOOKUP($C247,eft_features_HC!$B$3:$W$2032,X_y!O$1,0)</f>
        <v>#N/A</v>
      </c>
      <c r="P247" s="16" t="e">
        <f>VLOOKUP($C247,eft_features_HC!$B$3:$W$2032,X_y!P$1,0)</f>
        <v>#N/A</v>
      </c>
      <c r="Q247" s="16" t="e">
        <f>VLOOKUP($C247,eft_features_HC!$B$3:$W$2032,X_y!Q$1,0)</f>
        <v>#N/A</v>
      </c>
      <c r="R247" s="16" t="e">
        <f>VLOOKUP($C247,eft_features_HC!$B$3:$W$2032,X_y!R$1,0)</f>
        <v>#N/A</v>
      </c>
      <c r="S247" s="17">
        <f>VLOOKUP($C247,ret_features_HC_transpose!$B$3:$W$2032,X_y!S$1,0)</f>
        <v>5.6925031354804201E-3</v>
      </c>
      <c r="T247" s="17">
        <f>VLOOKUP($C247,ret_features_HC_transpose!$B$3:$W$2032,X_y!T$1,0)</f>
        <v>3.1163687616888369E-2</v>
      </c>
      <c r="U247" s="17">
        <f>VLOOKUP($C247,ret_features_HC_transpose!$B$3:$W$2032,X_y!U$1,0)</f>
        <v>7.5672737283460689E-2</v>
      </c>
      <c r="V247" s="17">
        <f>VLOOKUP($C247,ret_features_HC_transpose!$B$3:$W$2032,X_y!V$1,0)</f>
        <v>0.1032617779077849</v>
      </c>
      <c r="W247" s="17">
        <f>VLOOKUP($C247,ret_features_HC_transpose!$B$3:$W$2032,X_y!W$1,0)</f>
        <v>0.27782137003962704</v>
      </c>
      <c r="X247" s="17">
        <f>VLOOKUP($C247,ret_features_HC_transpose!$B$3:$W$2032,X_y!X$1,0)</f>
        <v>0.27864292877248453</v>
      </c>
      <c r="Y247" s="18">
        <v>2.7347167529999998</v>
      </c>
      <c r="Z247" s="18">
        <v>0.30310843120176301</v>
      </c>
      <c r="AA247" s="18">
        <v>0.76887828356633103</v>
      </c>
      <c r="AB247" s="18">
        <v>1.0486264057266499</v>
      </c>
      <c r="AC247" s="18">
        <v>2.2691256387250598</v>
      </c>
      <c r="AD247" s="18">
        <v>2.1315904903610399</v>
      </c>
      <c r="AE247" s="18"/>
      <c r="AF247" s="19"/>
      <c r="AH247" s="27">
        <f>IF(VLOOKUP(C247,y_HC!$B$3:$G$581,6,0)&gt;$AH$1,1,0)</f>
        <v>0</v>
      </c>
      <c r="AI247">
        <f>VLOOKUP(C247,y_HC!$B$3:$G$581,6,0)</f>
        <v>2.0423764669821654E-2</v>
      </c>
      <c r="AL247" t="s">
        <v>243</v>
      </c>
      <c r="AM247">
        <v>11.358453389999999</v>
      </c>
      <c r="AN247">
        <v>2.7347167529999998</v>
      </c>
      <c r="AO247">
        <v>1.4788498699999999</v>
      </c>
      <c r="AP247">
        <v>0.70673814300000004</v>
      </c>
      <c r="AQ247">
        <v>0.30843967500000002</v>
      </c>
    </row>
    <row r="248" spans="2:43">
      <c r="B248" t="e">
        <f>VLOOKUP(C248,eft_features_HC!$B$3:$C$2032,2,0)</f>
        <v>#N/A</v>
      </c>
      <c r="C248" t="s">
        <v>244</v>
      </c>
      <c r="D248" s="15" t="e">
        <f>VLOOKUP($C248,eft_features_HC!$B$3:$W$2032,X_y!D$1,0)</f>
        <v>#N/A</v>
      </c>
      <c r="E248" s="16" t="e">
        <f>VLOOKUP($C248,eft_features_HC!$B$3:$W$2032,X_y!E$1,0)</f>
        <v>#N/A</v>
      </c>
      <c r="F248" s="16" t="e">
        <f>VLOOKUP($C248,eft_features_HC!$B$3:$W$2032,X_y!F$1,0)</f>
        <v>#N/A</v>
      </c>
      <c r="G248" s="16" t="e">
        <f>VLOOKUP($C248,eft_features_HC!$B$3:$W$2032,X_y!G$1,0)</f>
        <v>#N/A</v>
      </c>
      <c r="H248" s="16" t="e">
        <f>VLOOKUP($C248,eft_features_HC!$B$3:$W$2032,X_y!H$1,0)</f>
        <v>#N/A</v>
      </c>
      <c r="I248" s="16" t="e">
        <f>VLOOKUP($C248,eft_features_HC!$B$3:$W$2032,X_y!I$1,0)</f>
        <v>#N/A</v>
      </c>
      <c r="J248" s="16" t="e">
        <f>VLOOKUP($C248,eft_features_HC!$B$3:$W$2032,X_y!J$1,0)</f>
        <v>#N/A</v>
      </c>
      <c r="K248" s="16" t="e">
        <f>VLOOKUP($C248,eft_features_HC!$B$3:$W$2032,X_y!K$1,0)</f>
        <v>#N/A</v>
      </c>
      <c r="L248" s="16" t="e">
        <f>VLOOKUP($C248,eft_features_HC!$B$3:$W$2032,X_y!L$1,0)</f>
        <v>#N/A</v>
      </c>
      <c r="M248" s="16" t="e">
        <f>VLOOKUP($C248,eft_features_HC!$B$3:$W$2032,X_y!M$1,0)</f>
        <v>#N/A</v>
      </c>
      <c r="N248" s="16" t="e">
        <f>VLOOKUP($C248,eft_features_HC!$B$3:$W$2032,X_y!N$1,0)</f>
        <v>#N/A</v>
      </c>
      <c r="O248" s="16" t="e">
        <f>VLOOKUP($C248,eft_features_HC!$B$3:$W$2032,X_y!O$1,0)</f>
        <v>#N/A</v>
      </c>
      <c r="P248" s="16" t="e">
        <f>VLOOKUP($C248,eft_features_HC!$B$3:$W$2032,X_y!P$1,0)</f>
        <v>#N/A</v>
      </c>
      <c r="Q248" s="16" t="e">
        <f>VLOOKUP($C248,eft_features_HC!$B$3:$W$2032,X_y!Q$1,0)</f>
        <v>#N/A</v>
      </c>
      <c r="R248" s="16" t="e">
        <f>VLOOKUP($C248,eft_features_HC!$B$3:$W$2032,X_y!R$1,0)</f>
        <v>#N/A</v>
      </c>
      <c r="S248" s="17">
        <f>VLOOKUP($C248,ret_features_HC_transpose!$B$3:$W$2032,X_y!S$1,0)</f>
        <v>1.3299313940111634E-3</v>
      </c>
      <c r="T248" s="17">
        <f>VLOOKUP($C248,ret_features_HC_transpose!$B$3:$W$2032,X_y!T$1,0)</f>
        <v>-7.2045768618156369E-3</v>
      </c>
      <c r="U248" s="17">
        <f>VLOOKUP($C248,ret_features_HC_transpose!$B$3:$W$2032,X_y!U$1,0)</f>
        <v>7.625304212481776E-2</v>
      </c>
      <c r="V248" s="17">
        <f>VLOOKUP($C248,ret_features_HC_transpose!$B$3:$W$2032,X_y!V$1,0)</f>
        <v>4.5103365288301278E-2</v>
      </c>
      <c r="W248" s="17">
        <f>VLOOKUP($C248,ret_features_HC_transpose!$B$3:$W$2032,X_y!W$1,0)</f>
        <v>7.8746494170135684E-2</v>
      </c>
      <c r="X248" s="17">
        <f>VLOOKUP($C248,ret_features_HC_transpose!$B$3:$W$2032,X_y!X$1,0)</f>
        <v>-0.1517929041587619</v>
      </c>
      <c r="Y248" s="18">
        <v>2.6425850880000001</v>
      </c>
      <c r="Z248" s="18">
        <v>9.52423319879767E-2</v>
      </c>
      <c r="AA248" s="18">
        <v>0.36929861092416899</v>
      </c>
      <c r="AB248" s="18">
        <v>0.91148484823086195</v>
      </c>
      <c r="AC248" s="18">
        <v>2.1118056340400799</v>
      </c>
      <c r="AD248" s="18">
        <v>3.61944207837655</v>
      </c>
      <c r="AE248" s="18"/>
      <c r="AF248" s="19"/>
      <c r="AH248" s="27">
        <f>IF(VLOOKUP(C248,y_HC!$B$3:$G$581,6,0)&gt;$AH$1,1,0)</f>
        <v>1</v>
      </c>
      <c r="AI248">
        <f>VLOOKUP(C248,y_HC!$B$3:$G$581,6,0)</f>
        <v>7.5530133319628712E-2</v>
      </c>
      <c r="AL248" t="s">
        <v>244</v>
      </c>
      <c r="AM248">
        <v>9.4491655469999998</v>
      </c>
      <c r="AN248">
        <v>2.6425850880000001</v>
      </c>
      <c r="AO248">
        <v>1.442345432</v>
      </c>
      <c r="AP248">
        <v>0.67340424399999999</v>
      </c>
      <c r="AQ248">
        <v>0.35258582399999999</v>
      </c>
    </row>
    <row r="249" spans="2:43">
      <c r="B249" t="e">
        <f>VLOOKUP(C249,eft_features_HC!$B$3:$C$2032,2,0)</f>
        <v>#N/A</v>
      </c>
      <c r="C249" t="s">
        <v>245</v>
      </c>
      <c r="D249" s="15" t="e">
        <f>VLOOKUP($C249,eft_features_HC!$B$3:$W$2032,X_y!D$1,0)</f>
        <v>#N/A</v>
      </c>
      <c r="E249" s="16" t="e">
        <f>VLOOKUP($C249,eft_features_HC!$B$3:$W$2032,X_y!E$1,0)</f>
        <v>#N/A</v>
      </c>
      <c r="F249" s="16" t="e">
        <f>VLOOKUP($C249,eft_features_HC!$B$3:$W$2032,X_y!F$1,0)</f>
        <v>#N/A</v>
      </c>
      <c r="G249" s="16" t="e">
        <f>VLOOKUP($C249,eft_features_HC!$B$3:$W$2032,X_y!G$1,0)</f>
        <v>#N/A</v>
      </c>
      <c r="H249" s="16" t="e">
        <f>VLOOKUP($C249,eft_features_HC!$B$3:$W$2032,X_y!H$1,0)</f>
        <v>#N/A</v>
      </c>
      <c r="I249" s="16" t="e">
        <f>VLOOKUP($C249,eft_features_HC!$B$3:$W$2032,X_y!I$1,0)</f>
        <v>#N/A</v>
      </c>
      <c r="J249" s="16" t="e">
        <f>VLOOKUP($C249,eft_features_HC!$B$3:$W$2032,X_y!J$1,0)</f>
        <v>#N/A</v>
      </c>
      <c r="K249" s="16" t="e">
        <f>VLOOKUP($C249,eft_features_HC!$B$3:$W$2032,X_y!K$1,0)</f>
        <v>#N/A</v>
      </c>
      <c r="L249" s="16" t="e">
        <f>VLOOKUP($C249,eft_features_HC!$B$3:$W$2032,X_y!L$1,0)</f>
        <v>#N/A</v>
      </c>
      <c r="M249" s="16" t="e">
        <f>VLOOKUP($C249,eft_features_HC!$B$3:$W$2032,X_y!M$1,0)</f>
        <v>#N/A</v>
      </c>
      <c r="N249" s="16" t="e">
        <f>VLOOKUP($C249,eft_features_HC!$B$3:$W$2032,X_y!N$1,0)</f>
        <v>#N/A</v>
      </c>
      <c r="O249" s="16" t="e">
        <f>VLOOKUP($C249,eft_features_HC!$B$3:$W$2032,X_y!O$1,0)</f>
        <v>#N/A</v>
      </c>
      <c r="P249" s="16" t="e">
        <f>VLOOKUP($C249,eft_features_HC!$B$3:$W$2032,X_y!P$1,0)</f>
        <v>#N/A</v>
      </c>
      <c r="Q249" s="16" t="e">
        <f>VLOOKUP($C249,eft_features_HC!$B$3:$W$2032,X_y!Q$1,0)</f>
        <v>#N/A</v>
      </c>
      <c r="R249" s="16" t="e">
        <f>VLOOKUP($C249,eft_features_HC!$B$3:$W$2032,X_y!R$1,0)</f>
        <v>#N/A</v>
      </c>
      <c r="S249" s="17">
        <f>VLOOKUP($C249,ret_features_HC_transpose!$B$3:$W$2032,X_y!S$1,0)</f>
        <v>1.7864240201691306E-2</v>
      </c>
      <c r="T249" s="17">
        <f>VLOOKUP($C249,ret_features_HC_transpose!$B$3:$W$2032,X_y!T$1,0)</f>
        <v>1.9160366109168159E-2</v>
      </c>
      <c r="U249" s="17">
        <f>VLOOKUP($C249,ret_features_HC_transpose!$B$3:$W$2032,X_y!U$1,0)</f>
        <v>0.11257602179659387</v>
      </c>
      <c r="V249" s="17">
        <f>VLOOKUP($C249,ret_features_HC_transpose!$B$3:$W$2032,X_y!V$1,0)</f>
        <v>1.141677344319425E-2</v>
      </c>
      <c r="W249" s="17">
        <f>VLOOKUP($C249,ret_features_HC_transpose!$B$3:$W$2032,X_y!W$1,0)</f>
        <v>-1.6177405294945935E-3</v>
      </c>
      <c r="X249" s="17">
        <f>VLOOKUP($C249,ret_features_HC_transpose!$B$3:$W$2032,X_y!X$1,0)</f>
        <v>-6.646618584709918E-2</v>
      </c>
      <c r="Y249" s="18">
        <v>5.1809970300000003</v>
      </c>
      <c r="Z249" s="18">
        <v>0.13479370211462999</v>
      </c>
      <c r="AA249" s="18">
        <v>1.0568976776332599</v>
      </c>
      <c r="AB249" s="18">
        <v>0.50849230991623295</v>
      </c>
      <c r="AC249" s="18">
        <v>2.6123964047636798</v>
      </c>
      <c r="AD249" s="18">
        <v>3.84031528296192</v>
      </c>
      <c r="AE249" s="18"/>
      <c r="AF249" s="19"/>
      <c r="AH249" s="27">
        <f>IF(VLOOKUP(C249,y_HC!$B$3:$G$581,6,0)&gt;$AH$1,1,0)</f>
        <v>1</v>
      </c>
      <c r="AI249">
        <f>VLOOKUP(C249,y_HC!$B$3:$G$581,6,0)</f>
        <v>6.4365617674250308E-2</v>
      </c>
      <c r="AL249" t="s">
        <v>245</v>
      </c>
      <c r="AM249">
        <v>10.0991275</v>
      </c>
      <c r="AN249">
        <v>5.1809970300000003</v>
      </c>
      <c r="AO249">
        <v>3.0644300590000002</v>
      </c>
      <c r="AP249">
        <v>1.8498286420000001</v>
      </c>
      <c r="AQ249">
        <v>1.1666346670000001</v>
      </c>
    </row>
    <row r="250" spans="2:43">
      <c r="B250" t="e">
        <f>VLOOKUP(C250,eft_features_HC!$B$3:$C$2032,2,0)</f>
        <v>#N/A</v>
      </c>
      <c r="C250" t="s">
        <v>246</v>
      </c>
      <c r="D250" s="15" t="e">
        <f>VLOOKUP($C250,eft_features_HC!$B$3:$W$2032,X_y!D$1,0)</f>
        <v>#N/A</v>
      </c>
      <c r="E250" s="16" t="e">
        <f>VLOOKUP($C250,eft_features_HC!$B$3:$W$2032,X_y!E$1,0)</f>
        <v>#N/A</v>
      </c>
      <c r="F250" s="16" t="e">
        <f>VLOOKUP($C250,eft_features_HC!$B$3:$W$2032,X_y!F$1,0)</f>
        <v>#N/A</v>
      </c>
      <c r="G250" s="16" t="e">
        <f>VLOOKUP($C250,eft_features_HC!$B$3:$W$2032,X_y!G$1,0)</f>
        <v>#N/A</v>
      </c>
      <c r="H250" s="16" t="e">
        <f>VLOOKUP($C250,eft_features_HC!$B$3:$W$2032,X_y!H$1,0)</f>
        <v>#N/A</v>
      </c>
      <c r="I250" s="16" t="e">
        <f>VLOOKUP($C250,eft_features_HC!$B$3:$W$2032,X_y!I$1,0)</f>
        <v>#N/A</v>
      </c>
      <c r="J250" s="16" t="e">
        <f>VLOOKUP($C250,eft_features_HC!$B$3:$W$2032,X_y!J$1,0)</f>
        <v>#N/A</v>
      </c>
      <c r="K250" s="16" t="e">
        <f>VLOOKUP($C250,eft_features_HC!$B$3:$W$2032,X_y!K$1,0)</f>
        <v>#N/A</v>
      </c>
      <c r="L250" s="16" t="e">
        <f>VLOOKUP($C250,eft_features_HC!$B$3:$W$2032,X_y!L$1,0)</f>
        <v>#N/A</v>
      </c>
      <c r="M250" s="16" t="e">
        <f>VLOOKUP($C250,eft_features_HC!$B$3:$W$2032,X_y!M$1,0)</f>
        <v>#N/A</v>
      </c>
      <c r="N250" s="16" t="e">
        <f>VLOOKUP($C250,eft_features_HC!$B$3:$W$2032,X_y!N$1,0)</f>
        <v>#N/A</v>
      </c>
      <c r="O250" s="16" t="e">
        <f>VLOOKUP($C250,eft_features_HC!$B$3:$W$2032,X_y!O$1,0)</f>
        <v>#N/A</v>
      </c>
      <c r="P250" s="16" t="e">
        <f>VLOOKUP($C250,eft_features_HC!$B$3:$W$2032,X_y!P$1,0)</f>
        <v>#N/A</v>
      </c>
      <c r="Q250" s="16" t="e">
        <f>VLOOKUP($C250,eft_features_HC!$B$3:$W$2032,X_y!Q$1,0)</f>
        <v>#N/A</v>
      </c>
      <c r="R250" s="16" t="e">
        <f>VLOOKUP($C250,eft_features_HC!$B$3:$W$2032,X_y!R$1,0)</f>
        <v>#N/A</v>
      </c>
      <c r="S250" s="17">
        <f>VLOOKUP($C250,ret_features_HC_transpose!$B$3:$W$2032,X_y!S$1,0)</f>
        <v>3.1917759974076088E-3</v>
      </c>
      <c r="T250" s="17">
        <f>VLOOKUP($C250,ret_features_HC_transpose!$B$3:$W$2032,X_y!T$1,0)</f>
        <v>7.863695851703989E-3</v>
      </c>
      <c r="U250" s="17">
        <f>VLOOKUP($C250,ret_features_HC_transpose!$B$3:$W$2032,X_y!U$1,0)</f>
        <v>0.12646484496433152</v>
      </c>
      <c r="V250" s="17">
        <f>VLOOKUP($C250,ret_features_HC_transpose!$B$3:$W$2032,X_y!V$1,0)</f>
        <v>-9.3160374233357768E-2</v>
      </c>
      <c r="W250" s="17">
        <f>VLOOKUP($C250,ret_features_HC_transpose!$B$3:$W$2032,X_y!W$1,0)</f>
        <v>-1.8890710684802192E-2</v>
      </c>
      <c r="X250" s="17">
        <f>VLOOKUP($C250,ret_features_HC_transpose!$B$3:$W$2032,X_y!X$1,0)</f>
        <v>-0.25436328293030985</v>
      </c>
      <c r="Y250" s="18">
        <v>3.7258457470000002</v>
      </c>
      <c r="Z250" s="18">
        <v>0.36410021648417001</v>
      </c>
      <c r="AA250" s="18">
        <v>0.57159690732280499</v>
      </c>
      <c r="AB250" s="18">
        <v>0.67901261457715301</v>
      </c>
      <c r="AC250" s="18">
        <v>2.4065147878217301</v>
      </c>
      <c r="AD250" s="18">
        <v>3.9977851571151901</v>
      </c>
      <c r="AE250" s="18"/>
      <c r="AF250" s="19"/>
      <c r="AH250" s="27">
        <f>IF(VLOOKUP(C250,y_HC!$B$3:$G$581,6,0)&gt;$AH$1,1,0)</f>
        <v>0</v>
      </c>
      <c r="AI250">
        <f>VLOOKUP(C250,y_HC!$B$3:$G$581,6,0)</f>
        <v>2.0650194779233744E-2</v>
      </c>
      <c r="AL250" t="s">
        <v>246</v>
      </c>
      <c r="AM250">
        <v>13.32007857</v>
      </c>
      <c r="AN250">
        <v>3.7258457470000002</v>
      </c>
      <c r="AO250">
        <v>2.462617555</v>
      </c>
      <c r="AP250">
        <v>1.3282230820000001</v>
      </c>
      <c r="AQ250">
        <v>0.86630774700000002</v>
      </c>
    </row>
    <row r="251" spans="2:43">
      <c r="B251" t="e">
        <f>VLOOKUP(C251,eft_features_HC!$B$3:$C$2032,2,0)</f>
        <v>#N/A</v>
      </c>
      <c r="C251" t="s">
        <v>247</v>
      </c>
      <c r="D251" s="15" t="e">
        <f>VLOOKUP($C251,eft_features_HC!$B$3:$W$2032,X_y!D$1,0)</f>
        <v>#N/A</v>
      </c>
      <c r="E251" s="16" t="e">
        <f>VLOOKUP($C251,eft_features_HC!$B$3:$W$2032,X_y!E$1,0)</f>
        <v>#N/A</v>
      </c>
      <c r="F251" s="16" t="e">
        <f>VLOOKUP($C251,eft_features_HC!$B$3:$W$2032,X_y!F$1,0)</f>
        <v>#N/A</v>
      </c>
      <c r="G251" s="16" t="e">
        <f>VLOOKUP($C251,eft_features_HC!$B$3:$W$2032,X_y!G$1,0)</f>
        <v>#N/A</v>
      </c>
      <c r="H251" s="16" t="e">
        <f>VLOOKUP($C251,eft_features_HC!$B$3:$W$2032,X_y!H$1,0)</f>
        <v>#N/A</v>
      </c>
      <c r="I251" s="16" t="e">
        <f>VLOOKUP($C251,eft_features_HC!$B$3:$W$2032,X_y!I$1,0)</f>
        <v>#N/A</v>
      </c>
      <c r="J251" s="16" t="e">
        <f>VLOOKUP($C251,eft_features_HC!$B$3:$W$2032,X_y!J$1,0)</f>
        <v>#N/A</v>
      </c>
      <c r="K251" s="16" t="e">
        <f>VLOOKUP($C251,eft_features_HC!$B$3:$W$2032,X_y!K$1,0)</f>
        <v>#N/A</v>
      </c>
      <c r="L251" s="16" t="e">
        <f>VLOOKUP($C251,eft_features_HC!$B$3:$W$2032,X_y!L$1,0)</f>
        <v>#N/A</v>
      </c>
      <c r="M251" s="16" t="e">
        <f>VLOOKUP($C251,eft_features_HC!$B$3:$W$2032,X_y!M$1,0)</f>
        <v>#N/A</v>
      </c>
      <c r="N251" s="16" t="e">
        <f>VLOOKUP($C251,eft_features_HC!$B$3:$W$2032,X_y!N$1,0)</f>
        <v>#N/A</v>
      </c>
      <c r="O251" s="16" t="e">
        <f>VLOOKUP($C251,eft_features_HC!$B$3:$W$2032,X_y!O$1,0)</f>
        <v>#N/A</v>
      </c>
      <c r="P251" s="16" t="e">
        <f>VLOOKUP($C251,eft_features_HC!$B$3:$W$2032,X_y!P$1,0)</f>
        <v>#N/A</v>
      </c>
      <c r="Q251" s="16" t="e">
        <f>VLOOKUP($C251,eft_features_HC!$B$3:$W$2032,X_y!Q$1,0)</f>
        <v>#N/A</v>
      </c>
      <c r="R251" s="16" t="e">
        <f>VLOOKUP($C251,eft_features_HC!$B$3:$W$2032,X_y!R$1,0)</f>
        <v>#N/A</v>
      </c>
      <c r="S251" s="17">
        <f>VLOOKUP($C251,ret_features_HC_transpose!$B$3:$W$2032,X_y!S$1,0)</f>
        <v>9.8017550122779795E-3</v>
      </c>
      <c r="T251" s="17">
        <f>VLOOKUP($C251,ret_features_HC_transpose!$B$3:$W$2032,X_y!T$1,0)</f>
        <v>6.9773058694194035E-2</v>
      </c>
      <c r="U251" s="17">
        <f>VLOOKUP($C251,ret_features_HC_transpose!$B$3:$W$2032,X_y!U$1,0)</f>
        <v>0.11614902207283295</v>
      </c>
      <c r="V251" s="17">
        <f>VLOOKUP($C251,ret_features_HC_transpose!$B$3:$W$2032,X_y!V$1,0)</f>
        <v>0.22506870404419543</v>
      </c>
      <c r="W251" s="17">
        <f>VLOOKUP($C251,ret_features_HC_transpose!$B$3:$W$2032,X_y!W$1,0)</f>
        <v>0.4386363641581339</v>
      </c>
      <c r="X251" s="17">
        <f>VLOOKUP($C251,ret_features_HC_transpose!$B$3:$W$2032,X_y!X$1,0)</f>
        <v>0.47111554226417107</v>
      </c>
      <c r="Y251" s="18">
        <v>2.6729353200000001</v>
      </c>
      <c r="Z251" s="18">
        <v>0.42281006327984</v>
      </c>
      <c r="AA251" s="18">
        <v>0.42276542558396502</v>
      </c>
      <c r="AB251" s="18">
        <v>0.56423990389298595</v>
      </c>
      <c r="AC251" s="18">
        <v>0.69489109476392796</v>
      </c>
      <c r="AD251" s="18">
        <v>1.1780429056144299</v>
      </c>
      <c r="AE251" s="18"/>
      <c r="AF251" s="19"/>
      <c r="AH251" s="27">
        <f>IF(VLOOKUP(C251,y_HC!$B$3:$G$581,6,0)&gt;$AH$1,1,0)</f>
        <v>0</v>
      </c>
      <c r="AI251">
        <f>VLOOKUP(C251,y_HC!$B$3:$G$581,6,0)</f>
        <v>3.5807943531730668E-2</v>
      </c>
      <c r="AL251" t="s">
        <v>247</v>
      </c>
      <c r="AM251">
        <v>15.812566309999999</v>
      </c>
      <c r="AN251">
        <v>2.6729353200000001</v>
      </c>
      <c r="AO251">
        <v>1.18415121</v>
      </c>
      <c r="AP251">
        <v>0.29068148999999999</v>
      </c>
      <c r="AQ251">
        <v>0.15696701399999999</v>
      </c>
    </row>
    <row r="252" spans="2:43">
      <c r="B252" t="str">
        <f>VLOOKUP(C252,eft_features_HC!$B$3:$C$2032,2,0)</f>
        <v>iPath Bloomberg Agriculture Subindex Total Return ETN</v>
      </c>
      <c r="C252" t="s">
        <v>248</v>
      </c>
      <c r="D252" s="15">
        <f>VLOOKUP($C252,eft_features_HC!$B$3:$W$2032,X_y!D$1,0)</f>
        <v>19</v>
      </c>
      <c r="E252" s="16">
        <f>VLOOKUP($C252,eft_features_HC!$B$3:$W$2032,X_y!E$1,0)</f>
        <v>0.75</v>
      </c>
      <c r="F252" s="16">
        <f>VLOOKUP($C252,eft_features_HC!$B$3:$W$2032,X_y!F$1,0)</f>
        <v>14280000</v>
      </c>
      <c r="G252" s="16">
        <f>VLOOKUP($C252,eft_features_HC!$B$3:$W$2032,X_y!G$1,0)</f>
        <v>3</v>
      </c>
      <c r="H252" s="16">
        <f>VLOOKUP($C252,eft_features_HC!$B$3:$W$2032,X_y!H$1,0)</f>
        <v>13</v>
      </c>
      <c r="I252" s="16">
        <f>VLOOKUP($C252,eft_features_HC!$B$3:$W$2032,X_y!I$1,0)</f>
        <v>4</v>
      </c>
      <c r="J252" s="16">
        <f>VLOOKUP($C252,eft_features_HC!$B$3:$W$2032,X_y!J$1,0)</f>
        <v>16</v>
      </c>
      <c r="K252" s="16">
        <f>VLOOKUP($C252,eft_features_HC!$B$3:$W$2032,X_y!K$1,0)</f>
        <v>16</v>
      </c>
      <c r="L252" s="16">
        <f>VLOOKUP($C252,eft_features_HC!$B$3:$W$2032,X_y!L$1,0)</f>
        <v>39</v>
      </c>
      <c r="M252" s="16">
        <f>VLOOKUP($C252,eft_features_HC!$B$3:$W$2032,X_y!M$1,0)</f>
        <v>1</v>
      </c>
      <c r="N252" s="16">
        <f>VLOOKUP($C252,eft_features_HC!$B$3:$W$2032,X_y!N$1,0)</f>
        <v>1</v>
      </c>
      <c r="O252" s="16">
        <f>VLOOKUP($C252,eft_features_HC!$B$3:$W$2032,X_y!O$1,0)</f>
        <v>2</v>
      </c>
      <c r="P252" s="16">
        <f>VLOOKUP($C252,eft_features_HC!$B$3:$W$2032,X_y!P$1,0)</f>
        <v>16</v>
      </c>
      <c r="Q252" s="16">
        <f>VLOOKUP($C252,eft_features_HC!$B$3:$W$2032,X_y!Q$1,0)</f>
        <v>4</v>
      </c>
      <c r="R252" s="16">
        <f>VLOOKUP($C252,eft_features_HC!$B$3:$W$2032,X_y!R$1,0)</f>
        <v>1</v>
      </c>
      <c r="S252" s="17">
        <f>VLOOKUP($C252,ret_features_HC_transpose!$B$3:$W$2032,X_y!S$1,0)</f>
        <v>-2.5302382437100257E-2</v>
      </c>
      <c r="T252" s="17">
        <f>VLOOKUP($C252,ret_features_HC_transpose!$B$3:$W$2032,X_y!T$1,0)</f>
        <v>-6.8276973537794272E-2</v>
      </c>
      <c r="U252" s="17">
        <f>VLOOKUP($C252,ret_features_HC_transpose!$B$3:$W$2032,X_y!U$1,0)</f>
        <v>-6.9774921972696635E-2</v>
      </c>
      <c r="V252" s="17">
        <f>VLOOKUP($C252,ret_features_HC_transpose!$B$3:$W$2032,X_y!V$1,0)</f>
        <v>-0.14061861862728786</v>
      </c>
      <c r="W252" s="17">
        <f>VLOOKUP($C252,ret_features_HC_transpose!$B$3:$W$2032,X_y!W$1,0)</f>
        <v>-0.12100266049388486</v>
      </c>
      <c r="X252" s="17">
        <f>VLOOKUP($C252,ret_features_HC_transpose!$B$3:$W$2032,X_y!X$1,0)</f>
        <v>-0.26608530353007731</v>
      </c>
      <c r="Y252" s="18">
        <v>8.0326746100000008</v>
      </c>
      <c r="Z252" s="18">
        <v>1.0595103948937999E-2</v>
      </c>
      <c r="AA252" s="18">
        <v>0.112041701029178</v>
      </c>
      <c r="AB252" s="18">
        <v>0.897364858888414</v>
      </c>
      <c r="AC252" s="18">
        <v>0.55172330244096102</v>
      </c>
      <c r="AD252" s="18">
        <v>1.4765845076004001</v>
      </c>
      <c r="AE252" s="18"/>
      <c r="AF252" s="19"/>
      <c r="AH252" s="27">
        <f>IF(VLOOKUP(C252,y_HC!$B$3:$G$581,6,0)&gt;$AH$1,1,0)</f>
        <v>1</v>
      </c>
      <c r="AI252">
        <f>VLOOKUP(C252,y_HC!$B$3:$G$581,6,0)</f>
        <v>0.19128229062964303</v>
      </c>
      <c r="AL252" t="s">
        <v>248</v>
      </c>
      <c r="AM252">
        <v>15.143199620000001</v>
      </c>
      <c r="AN252">
        <v>8.0326746100000008</v>
      </c>
      <c r="AO252">
        <v>3.0893984309999998</v>
      </c>
      <c r="AP252">
        <v>1.4030924890000001</v>
      </c>
      <c r="AQ252">
        <v>0.56818832799999996</v>
      </c>
    </row>
    <row r="253" spans="2:43">
      <c r="B253" t="str">
        <f>VLOOKUP(C253,eft_features_HC!$B$3:$C$2032,2,0)</f>
        <v>iPath Bloomberg Copper Subindex Total Return ETN</v>
      </c>
      <c r="C253" t="s">
        <v>249</v>
      </c>
      <c r="D253" s="15">
        <f>VLOOKUP($C253,eft_features_HC!$B$3:$W$2032,X_y!D$1,0)</f>
        <v>19</v>
      </c>
      <c r="E253" s="16">
        <f>VLOOKUP($C253,eft_features_HC!$B$3:$W$2032,X_y!E$1,0)</f>
        <v>0.75</v>
      </c>
      <c r="F253" s="16">
        <f>VLOOKUP($C253,eft_features_HC!$B$3:$W$2032,X_y!F$1,0)</f>
        <v>68610000</v>
      </c>
      <c r="G253" s="16">
        <f>VLOOKUP($C253,eft_features_HC!$B$3:$W$2032,X_y!G$1,0)</f>
        <v>3</v>
      </c>
      <c r="H253" s="16">
        <f>VLOOKUP($C253,eft_features_HC!$B$3:$W$2032,X_y!H$1,0)</f>
        <v>20</v>
      </c>
      <c r="I253" s="16">
        <f>VLOOKUP($C253,eft_features_HC!$B$3:$W$2032,X_y!I$1,0)</f>
        <v>4</v>
      </c>
      <c r="J253" s="16">
        <f>VLOOKUP($C253,eft_features_HC!$B$3:$W$2032,X_y!J$1,0)</f>
        <v>19</v>
      </c>
      <c r="K253" s="16">
        <f>VLOOKUP($C253,eft_features_HC!$B$3:$W$2032,X_y!K$1,0)</f>
        <v>56</v>
      </c>
      <c r="L253" s="16">
        <f>VLOOKUP($C253,eft_features_HC!$B$3:$W$2032,X_y!L$1,0)</f>
        <v>39</v>
      </c>
      <c r="M253" s="16">
        <f>VLOOKUP($C253,eft_features_HC!$B$3:$W$2032,X_y!M$1,0)</f>
        <v>1</v>
      </c>
      <c r="N253" s="16">
        <f>VLOOKUP($C253,eft_features_HC!$B$3:$W$2032,X_y!N$1,0)</f>
        <v>1</v>
      </c>
      <c r="O253" s="16">
        <f>VLOOKUP($C253,eft_features_HC!$B$3:$W$2032,X_y!O$1,0)</f>
        <v>2</v>
      </c>
      <c r="P253" s="16">
        <f>VLOOKUP($C253,eft_features_HC!$B$3:$W$2032,X_y!P$1,0)</f>
        <v>6</v>
      </c>
      <c r="Q253" s="16">
        <f>VLOOKUP($C253,eft_features_HC!$B$3:$W$2032,X_y!Q$1,0)</f>
        <v>5</v>
      </c>
      <c r="R253" s="16">
        <f>VLOOKUP($C253,eft_features_HC!$B$3:$W$2032,X_y!R$1,0)</f>
        <v>1</v>
      </c>
      <c r="S253" s="17">
        <f>VLOOKUP($C253,ret_features_HC_transpose!$B$3:$W$2032,X_y!S$1,0)</f>
        <v>3.5434067035193362E-2</v>
      </c>
      <c r="T253" s="17">
        <f>VLOOKUP($C253,ret_features_HC_transpose!$B$3:$W$2032,X_y!T$1,0)</f>
        <v>1.0872250737401501E-2</v>
      </c>
      <c r="U253" s="17">
        <f>VLOOKUP($C253,ret_features_HC_transpose!$B$3:$W$2032,X_y!U$1,0)</f>
        <v>8.6160021346111337E-2</v>
      </c>
      <c r="V253" s="17">
        <f>VLOOKUP($C253,ret_features_HC_transpose!$B$3:$W$2032,X_y!V$1,0)</f>
        <v>-0.12379524536101139</v>
      </c>
      <c r="W253" s="17">
        <f>VLOOKUP($C253,ret_features_HC_transpose!$B$3:$W$2032,X_y!W$1,0)</f>
        <v>-7.0860777540419306E-2</v>
      </c>
      <c r="X253" s="17">
        <f>VLOOKUP($C253,ret_features_HC_transpose!$B$3:$W$2032,X_y!X$1,0)</f>
        <v>-0.30778341757253369</v>
      </c>
      <c r="Y253" s="18">
        <v>4.3372097969999999</v>
      </c>
      <c r="Z253" s="18">
        <v>3.4040448096192498E-3</v>
      </c>
      <c r="AA253" s="18">
        <v>0.68089818934276503</v>
      </c>
      <c r="AB253" s="18">
        <v>1.2533017950376699</v>
      </c>
      <c r="AC253" s="18">
        <v>0.94198791588893804</v>
      </c>
      <c r="AD253" s="18">
        <v>2.8982138963470101</v>
      </c>
      <c r="AE253" s="18"/>
      <c r="AF253" s="19"/>
      <c r="AH253" s="27">
        <f>IF(VLOOKUP(C253,y_HC!$B$3:$G$581,6,0)&gt;$AH$1,1,0)</f>
        <v>0</v>
      </c>
      <c r="AI253">
        <f>VLOOKUP(C253,y_HC!$B$3:$G$581,6,0)</f>
        <v>-9.2947935173796847E-2</v>
      </c>
      <c r="AL253" t="s">
        <v>249</v>
      </c>
      <c r="AM253">
        <v>13.72880455</v>
      </c>
      <c r="AN253">
        <v>4.3372097969999999</v>
      </c>
      <c r="AO253">
        <v>1.818328044</v>
      </c>
      <c r="AP253">
        <v>1.276699121</v>
      </c>
      <c r="AQ253">
        <v>0.82544434700000002</v>
      </c>
    </row>
    <row r="254" spans="2:43">
      <c r="B254" t="str">
        <f>VLOOKUP(C254,eft_features_HC!$B$3:$C$2032,2,0)</f>
        <v>iPath Bloomberg Energy Subindex Total Return ETN</v>
      </c>
      <c r="C254" t="s">
        <v>250</v>
      </c>
      <c r="D254" s="15">
        <f>VLOOKUP($C254,eft_features_HC!$B$3:$W$2032,X_y!D$1,0)</f>
        <v>19</v>
      </c>
      <c r="E254" s="16">
        <f>VLOOKUP($C254,eft_features_HC!$B$3:$W$2032,X_y!E$1,0)</f>
        <v>0.75</v>
      </c>
      <c r="F254" s="16">
        <f>VLOOKUP($C254,eft_features_HC!$B$3:$W$2032,X_y!F$1,0)</f>
        <v>1160000</v>
      </c>
      <c r="G254" s="16">
        <f>VLOOKUP($C254,eft_features_HC!$B$3:$W$2032,X_y!G$1,0)</f>
        <v>3</v>
      </c>
      <c r="H254" s="16">
        <f>VLOOKUP($C254,eft_features_HC!$B$3:$W$2032,X_y!H$1,0)</f>
        <v>13</v>
      </c>
      <c r="I254" s="16">
        <f>VLOOKUP($C254,eft_features_HC!$B$3:$W$2032,X_y!I$1,0)</f>
        <v>4</v>
      </c>
      <c r="J254" s="16">
        <f>VLOOKUP($C254,eft_features_HC!$B$3:$W$2032,X_y!J$1,0)</f>
        <v>11</v>
      </c>
      <c r="K254" s="16">
        <f>VLOOKUP($C254,eft_features_HC!$B$3:$W$2032,X_y!K$1,0)</f>
        <v>16</v>
      </c>
      <c r="L254" s="16">
        <f>VLOOKUP($C254,eft_features_HC!$B$3:$W$2032,X_y!L$1,0)</f>
        <v>39</v>
      </c>
      <c r="M254" s="16">
        <f>VLOOKUP($C254,eft_features_HC!$B$3:$W$2032,X_y!M$1,0)</f>
        <v>1</v>
      </c>
      <c r="N254" s="16">
        <f>VLOOKUP($C254,eft_features_HC!$B$3:$W$2032,X_y!N$1,0)</f>
        <v>1</v>
      </c>
      <c r="O254" s="16">
        <f>VLOOKUP($C254,eft_features_HC!$B$3:$W$2032,X_y!O$1,0)</f>
        <v>2</v>
      </c>
      <c r="P254" s="16">
        <f>VLOOKUP($C254,eft_features_HC!$B$3:$W$2032,X_y!P$1,0)</f>
        <v>16</v>
      </c>
      <c r="Q254" s="16">
        <f>VLOOKUP($C254,eft_features_HC!$B$3:$W$2032,X_y!Q$1,0)</f>
        <v>4</v>
      </c>
      <c r="R254" s="16">
        <f>VLOOKUP($C254,eft_features_HC!$B$3:$W$2032,X_y!R$1,0)</f>
        <v>1</v>
      </c>
      <c r="S254" s="17">
        <f>VLOOKUP($C254,ret_features_HC_transpose!$B$3:$W$2032,X_y!S$1,0)</f>
        <v>-1.2388703515004318E-2</v>
      </c>
      <c r="T254" s="17">
        <f>VLOOKUP($C254,ret_features_HC_transpose!$B$3:$W$2032,X_y!T$1,0)</f>
        <v>2.1511627178182557E-2</v>
      </c>
      <c r="U254" s="17">
        <f>VLOOKUP($C254,ret_features_HC_transpose!$B$3:$W$2032,X_y!U$1,0)</f>
        <v>3.1974415059576877E-3</v>
      </c>
      <c r="V254" s="17">
        <f>VLOOKUP($C254,ret_features_HC_transpose!$B$3:$W$2032,X_y!V$1,0)</f>
        <v>3.110328535196305E-2</v>
      </c>
      <c r="W254" s="17">
        <f>VLOOKUP($C254,ret_features_HC_transpose!$B$3:$W$2032,X_y!W$1,0)</f>
        <v>-0.11172901935312674</v>
      </c>
      <c r="X254" s="17">
        <f>VLOOKUP($C254,ret_features_HC_transpose!$B$3:$W$2032,X_y!X$1,0)</f>
        <v>-0.2431291510960254</v>
      </c>
      <c r="Y254" s="18">
        <v>2.783792526</v>
      </c>
      <c r="Z254" s="18">
        <v>0</v>
      </c>
      <c r="AA254" s="18">
        <v>1.07413363212986</v>
      </c>
      <c r="AB254" s="18">
        <v>2.56714191058437</v>
      </c>
      <c r="AC254" s="18">
        <v>2.831675678301</v>
      </c>
      <c r="AD254" s="18">
        <v>4.0738230721219297</v>
      </c>
      <c r="AE254" s="18"/>
      <c r="AF254" s="19"/>
      <c r="AH254" s="27">
        <f>IF(VLOOKUP(C254,y_HC!$B$3:$G$581,6,0)&gt;$AH$1,1,0)</f>
        <v>1</v>
      </c>
      <c r="AI254">
        <f>VLOOKUP(C254,y_HC!$B$3:$G$581,6,0)</f>
        <v>9.6883894341621868E-2</v>
      </c>
      <c r="AL254" t="s">
        <v>250</v>
      </c>
      <c r="AM254">
        <v>12.18943786</v>
      </c>
      <c r="AN254">
        <v>2.783792526</v>
      </c>
      <c r="AO254">
        <v>1.3135297969999999</v>
      </c>
      <c r="AP254">
        <v>0.75729313099999995</v>
      </c>
      <c r="AQ254">
        <v>0.38452077600000001</v>
      </c>
    </row>
    <row r="255" spans="2:43">
      <c r="B255" t="str">
        <f>VLOOKUP(C255,eft_features_HC!$B$3:$C$2032,2,0)</f>
        <v>iPath Bloomberg Grains Subindex Total Return ETN</v>
      </c>
      <c r="C255" t="s">
        <v>251</v>
      </c>
      <c r="D255" s="15">
        <f>VLOOKUP($C255,eft_features_HC!$B$3:$W$2032,X_y!D$1,0)</f>
        <v>19</v>
      </c>
      <c r="E255" s="16">
        <f>VLOOKUP($C255,eft_features_HC!$B$3:$W$2032,X_y!E$1,0)</f>
        <v>0.75</v>
      </c>
      <c r="F255" s="16">
        <f>VLOOKUP($C255,eft_features_HC!$B$3:$W$2032,X_y!F$1,0)</f>
        <v>92420000</v>
      </c>
      <c r="G255" s="16">
        <f>VLOOKUP($C255,eft_features_HC!$B$3:$W$2032,X_y!G$1,0)</f>
        <v>3</v>
      </c>
      <c r="H255" s="16">
        <f>VLOOKUP($C255,eft_features_HC!$B$3:$W$2032,X_y!H$1,0)</f>
        <v>13</v>
      </c>
      <c r="I255" s="16">
        <f>VLOOKUP($C255,eft_features_HC!$B$3:$W$2032,X_y!I$1,0)</f>
        <v>4</v>
      </c>
      <c r="J255" s="16">
        <f>VLOOKUP($C255,eft_features_HC!$B$3:$W$2032,X_y!J$1,0)</f>
        <v>16</v>
      </c>
      <c r="K255" s="16">
        <f>VLOOKUP($C255,eft_features_HC!$B$3:$W$2032,X_y!K$1,0)</f>
        <v>51</v>
      </c>
      <c r="L255" s="16">
        <f>VLOOKUP($C255,eft_features_HC!$B$3:$W$2032,X_y!L$1,0)</f>
        <v>39</v>
      </c>
      <c r="M255" s="16">
        <f>VLOOKUP($C255,eft_features_HC!$B$3:$W$2032,X_y!M$1,0)</f>
        <v>1</v>
      </c>
      <c r="N255" s="16">
        <f>VLOOKUP($C255,eft_features_HC!$B$3:$W$2032,X_y!N$1,0)</f>
        <v>1</v>
      </c>
      <c r="O255" s="16">
        <f>VLOOKUP($C255,eft_features_HC!$B$3:$W$2032,X_y!O$1,0)</f>
        <v>2</v>
      </c>
      <c r="P255" s="16">
        <f>VLOOKUP($C255,eft_features_HC!$B$3:$W$2032,X_y!P$1,0)</f>
        <v>16</v>
      </c>
      <c r="Q255" s="16">
        <f>VLOOKUP($C255,eft_features_HC!$B$3:$W$2032,X_y!Q$1,0)</f>
        <v>4</v>
      </c>
      <c r="R255" s="16">
        <f>VLOOKUP($C255,eft_features_HC!$B$3:$W$2032,X_y!R$1,0)</f>
        <v>1</v>
      </c>
      <c r="S255" s="17">
        <f>VLOOKUP($C255,ret_features_HC_transpose!$B$3:$W$2032,X_y!S$1,0)</f>
        <v>-4.3323705381957844E-2</v>
      </c>
      <c r="T255" s="17">
        <f>VLOOKUP($C255,ret_features_HC_transpose!$B$3:$W$2032,X_y!T$1,0)</f>
        <v>-7.377930650610165E-2</v>
      </c>
      <c r="U255" s="17">
        <f>VLOOKUP($C255,ret_features_HC_transpose!$B$3:$W$2032,X_y!U$1,0)</f>
        <v>-9.5568158186551955E-2</v>
      </c>
      <c r="V255" s="17">
        <f>VLOOKUP($C255,ret_features_HC_transpose!$B$3:$W$2032,X_y!V$1,0)</f>
        <v>-0.16290824401777815</v>
      </c>
      <c r="W255" s="17">
        <f>VLOOKUP($C255,ret_features_HC_transpose!$B$3:$W$2032,X_y!W$1,0)</f>
        <v>-2.4025386301748664E-2</v>
      </c>
      <c r="X255" s="17">
        <f>VLOOKUP($C255,ret_features_HC_transpose!$B$3:$W$2032,X_y!X$1,0)</f>
        <v>-0.18892447059916762</v>
      </c>
      <c r="Y255" s="18">
        <v>6.2981635469999997</v>
      </c>
      <c r="Z255" s="18">
        <v>1.66478071070543E-2</v>
      </c>
      <c r="AA255" s="18">
        <v>0.18283548931166499</v>
      </c>
      <c r="AB255" s="18">
        <v>1.18663309717599</v>
      </c>
      <c r="AC255" s="18">
        <v>1.3349850310986</v>
      </c>
      <c r="AD255" s="18">
        <v>1.4498496278013999</v>
      </c>
      <c r="AE255" s="18"/>
      <c r="AF255" s="19"/>
      <c r="AH255" s="27">
        <f>IF(VLOOKUP(C255,y_HC!$B$3:$G$581,6,0)&gt;$AH$1,1,0)</f>
        <v>1</v>
      </c>
      <c r="AI255">
        <f>VLOOKUP(C255,y_HC!$B$3:$G$581,6,0)</f>
        <v>0.16993729681444364</v>
      </c>
      <c r="AL255" t="s">
        <v>251</v>
      </c>
      <c r="AM255">
        <v>18.47297258</v>
      </c>
      <c r="AN255">
        <v>6.2981635469999997</v>
      </c>
      <c r="AO255">
        <v>2.9636371210000001</v>
      </c>
      <c r="AP255">
        <v>1.642879534</v>
      </c>
      <c r="AQ255">
        <v>1.0889149250000001</v>
      </c>
    </row>
    <row r="256" spans="2:43">
      <c r="B256" t="str">
        <f>VLOOKUP(C256,eft_features_HC!$B$3:$C$2032,2,0)</f>
        <v>iPath Bloomberg Industrial Metals Subindex Total Return ETN</v>
      </c>
      <c r="C256" t="s">
        <v>252</v>
      </c>
      <c r="D256" s="15">
        <f>VLOOKUP($C256,eft_features_HC!$B$3:$W$2032,X_y!D$1,0)</f>
        <v>19</v>
      </c>
      <c r="E256" s="16">
        <f>VLOOKUP($C256,eft_features_HC!$B$3:$W$2032,X_y!E$1,0)</f>
        <v>0.75</v>
      </c>
      <c r="F256" s="16">
        <f>VLOOKUP($C256,eft_features_HC!$B$3:$W$2032,X_y!F$1,0)</f>
        <v>9550000</v>
      </c>
      <c r="G256" s="16">
        <f>VLOOKUP($C256,eft_features_HC!$B$3:$W$2032,X_y!G$1,0)</f>
        <v>3</v>
      </c>
      <c r="H256" s="16">
        <f>VLOOKUP($C256,eft_features_HC!$B$3:$W$2032,X_y!H$1,0)</f>
        <v>13</v>
      </c>
      <c r="I256" s="16">
        <f>VLOOKUP($C256,eft_features_HC!$B$3:$W$2032,X_y!I$1,0)</f>
        <v>4</v>
      </c>
      <c r="J256" s="16">
        <f>VLOOKUP($C256,eft_features_HC!$B$3:$W$2032,X_y!J$1,0)</f>
        <v>19</v>
      </c>
      <c r="K256" s="16">
        <f>VLOOKUP($C256,eft_features_HC!$B$3:$W$2032,X_y!K$1,0)</f>
        <v>16</v>
      </c>
      <c r="L256" s="16">
        <f>VLOOKUP($C256,eft_features_HC!$B$3:$W$2032,X_y!L$1,0)</f>
        <v>39</v>
      </c>
      <c r="M256" s="16">
        <f>VLOOKUP($C256,eft_features_HC!$B$3:$W$2032,X_y!M$1,0)</f>
        <v>1</v>
      </c>
      <c r="N256" s="16">
        <f>VLOOKUP($C256,eft_features_HC!$B$3:$W$2032,X_y!N$1,0)</f>
        <v>1</v>
      </c>
      <c r="O256" s="16">
        <f>VLOOKUP($C256,eft_features_HC!$B$3:$W$2032,X_y!O$1,0)</f>
        <v>2</v>
      </c>
      <c r="P256" s="16">
        <f>VLOOKUP($C256,eft_features_HC!$B$3:$W$2032,X_y!P$1,0)</f>
        <v>16</v>
      </c>
      <c r="Q256" s="16">
        <f>VLOOKUP($C256,eft_features_HC!$B$3:$W$2032,X_y!Q$1,0)</f>
        <v>4</v>
      </c>
      <c r="R256" s="16">
        <f>VLOOKUP($C256,eft_features_HC!$B$3:$W$2032,X_y!R$1,0)</f>
        <v>1</v>
      </c>
      <c r="S256" s="17">
        <f>VLOOKUP($C256,ret_features_HC_transpose!$B$3:$W$2032,X_y!S$1,0)</f>
        <v>2.7384723656095344E-2</v>
      </c>
      <c r="T256" s="17">
        <f>VLOOKUP($C256,ret_features_HC_transpose!$B$3:$W$2032,X_y!T$1,0)</f>
        <v>-2.1196598446501236E-3</v>
      </c>
      <c r="U256" s="17">
        <f>VLOOKUP($C256,ret_features_HC_transpose!$B$3:$W$2032,X_y!U$1,0)</f>
        <v>3.5843563909741416E-2</v>
      </c>
      <c r="V256" s="17">
        <f>VLOOKUP($C256,ret_features_HC_transpose!$B$3:$W$2032,X_y!V$1,0)</f>
        <v>-0.16724679186946068</v>
      </c>
      <c r="W256" s="17">
        <f>VLOOKUP($C256,ret_features_HC_transpose!$B$3:$W$2032,X_y!W$1,0)</f>
        <v>-0.16438591202039876</v>
      </c>
      <c r="X256" s="17">
        <f>VLOOKUP($C256,ret_features_HC_transpose!$B$3:$W$2032,X_y!X$1,0)</f>
        <v>-0.37725624088373855</v>
      </c>
      <c r="Y256" s="18">
        <v>3.0174529080000001</v>
      </c>
      <c r="Z256" s="18">
        <v>0</v>
      </c>
      <c r="AA256" s="18">
        <v>1.10070815775752</v>
      </c>
      <c r="AB256" s="18">
        <v>0.91440774793026203</v>
      </c>
      <c r="AC256" s="18">
        <v>0.65603172443747504</v>
      </c>
      <c r="AD256" s="18">
        <v>2.2892310038200399</v>
      </c>
      <c r="AE256" s="18"/>
      <c r="AF256" s="19"/>
      <c r="AH256" s="27">
        <f>IF(VLOOKUP(C256,y_HC!$B$3:$G$581,6,0)&gt;$AH$1,1,0)</f>
        <v>0</v>
      </c>
      <c r="AI256">
        <f>VLOOKUP(C256,y_HC!$B$3:$G$581,6,0)</f>
        <v>5.3806150433226563E-3</v>
      </c>
      <c r="AL256" t="s">
        <v>252</v>
      </c>
      <c r="AM256">
        <v>14.176135540000001</v>
      </c>
      <c r="AN256">
        <v>3.0174529080000001</v>
      </c>
      <c r="AO256">
        <v>1.432599918</v>
      </c>
      <c r="AP256">
        <v>0.61857185999999997</v>
      </c>
      <c r="AQ256">
        <v>0.31916483899999998</v>
      </c>
    </row>
    <row r="257" spans="2:43">
      <c r="B257" t="str">
        <f>VLOOKUP(C257,eft_features_HC!$B$3:$C$2032,2,0)</f>
        <v>iPath Bloomberg Nickel Subindex Total Return ETN</v>
      </c>
      <c r="C257" t="s">
        <v>253</v>
      </c>
      <c r="D257" s="15">
        <f>VLOOKUP($C257,eft_features_HC!$B$3:$W$2032,X_y!D$1,0)</f>
        <v>19</v>
      </c>
      <c r="E257" s="16">
        <f>VLOOKUP($C257,eft_features_HC!$B$3:$W$2032,X_y!E$1,0)</f>
        <v>0.75</v>
      </c>
      <c r="F257" s="16">
        <f>VLOOKUP($C257,eft_features_HC!$B$3:$W$2032,X_y!F$1,0)</f>
        <v>9990000</v>
      </c>
      <c r="G257" s="16">
        <f>VLOOKUP($C257,eft_features_HC!$B$3:$W$2032,X_y!G$1,0)</f>
        <v>3</v>
      </c>
      <c r="H257" s="16">
        <f>VLOOKUP($C257,eft_features_HC!$B$3:$W$2032,X_y!H$1,0)</f>
        <v>20</v>
      </c>
      <c r="I257" s="16">
        <f>VLOOKUP($C257,eft_features_HC!$B$3:$W$2032,X_y!I$1,0)</f>
        <v>4</v>
      </c>
      <c r="J257" s="16">
        <f>VLOOKUP($C257,eft_features_HC!$B$3:$W$2032,X_y!J$1,0)</f>
        <v>19</v>
      </c>
      <c r="K257" s="16">
        <f>VLOOKUP($C257,eft_features_HC!$B$3:$W$2032,X_y!K$1,0)</f>
        <v>67</v>
      </c>
      <c r="L257" s="16">
        <f>VLOOKUP($C257,eft_features_HC!$B$3:$W$2032,X_y!L$1,0)</f>
        <v>39</v>
      </c>
      <c r="M257" s="16">
        <f>VLOOKUP($C257,eft_features_HC!$B$3:$W$2032,X_y!M$1,0)</f>
        <v>1</v>
      </c>
      <c r="N257" s="16">
        <f>VLOOKUP($C257,eft_features_HC!$B$3:$W$2032,X_y!N$1,0)</f>
        <v>1</v>
      </c>
      <c r="O257" s="16">
        <f>VLOOKUP($C257,eft_features_HC!$B$3:$W$2032,X_y!O$1,0)</f>
        <v>2</v>
      </c>
      <c r="P257" s="16">
        <f>VLOOKUP($C257,eft_features_HC!$B$3:$W$2032,X_y!P$1,0)</f>
        <v>6</v>
      </c>
      <c r="Q257" s="16">
        <f>VLOOKUP($C257,eft_features_HC!$B$3:$W$2032,X_y!Q$1,0)</f>
        <v>5</v>
      </c>
      <c r="R257" s="16">
        <f>VLOOKUP($C257,eft_features_HC!$B$3:$W$2032,X_y!R$1,0)</f>
        <v>1</v>
      </c>
      <c r="S257" s="17">
        <f>VLOOKUP($C257,ret_features_HC_transpose!$B$3:$W$2032,X_y!S$1,0)</f>
        <v>1.4604899728311693E-2</v>
      </c>
      <c r="T257" s="17">
        <f>VLOOKUP($C257,ret_features_HC_transpose!$B$3:$W$2032,X_y!T$1,0)</f>
        <v>-1.0031678254055931E-2</v>
      </c>
      <c r="U257" s="17">
        <f>VLOOKUP($C257,ret_features_HC_transpose!$B$3:$W$2032,X_y!U$1,0)</f>
        <v>3.9910375796268216E-2</v>
      </c>
      <c r="V257" s="17">
        <f>VLOOKUP($C257,ret_features_HC_transpose!$B$3:$W$2032,X_y!V$1,0)</f>
        <v>-0.23656351544971477</v>
      </c>
      <c r="W257" s="17">
        <f>VLOOKUP($C257,ret_features_HC_transpose!$B$3:$W$2032,X_y!W$1,0)</f>
        <v>-0.30037313196350734</v>
      </c>
      <c r="X257" s="17">
        <f>VLOOKUP($C257,ret_features_HC_transpose!$B$3:$W$2032,X_y!X$1,0)</f>
        <v>-0.48840382667092952</v>
      </c>
      <c r="Y257" s="18">
        <v>3.8444646539999998</v>
      </c>
      <c r="Z257" s="18">
        <v>0</v>
      </c>
      <c r="AA257" s="18">
        <v>2.8666176995655301</v>
      </c>
      <c r="AB257" s="18">
        <v>2.6357539976934699</v>
      </c>
      <c r="AC257" s="18">
        <v>1.77785989021282</v>
      </c>
      <c r="AD257" s="18">
        <v>2.20002619607199</v>
      </c>
      <c r="AE257" s="18"/>
      <c r="AF257" s="19"/>
      <c r="AH257" s="27">
        <f>IF(VLOOKUP(C257,y_HC!$B$3:$G$581,6,0)&gt;$AH$1,1,0)</f>
        <v>1</v>
      </c>
      <c r="AI257">
        <f>VLOOKUP(C257,y_HC!$B$3:$G$581,6,0)</f>
        <v>0.27400666285547093</v>
      </c>
      <c r="AL257" t="s">
        <v>253</v>
      </c>
      <c r="AM257">
        <v>21.593042239999999</v>
      </c>
      <c r="AN257">
        <v>3.8444646539999998</v>
      </c>
      <c r="AO257">
        <v>1.744309468</v>
      </c>
      <c r="AP257">
        <v>0.53249068300000002</v>
      </c>
      <c r="AQ257">
        <v>0.15725388500000001</v>
      </c>
    </row>
    <row r="258" spans="2:43">
      <c r="B258" t="str">
        <f>VLOOKUP(C258,eft_features_HC!$B$3:$C$2032,2,0)</f>
        <v>iPath Bloomberg Precious Metals Subindex Total Return ETN</v>
      </c>
      <c r="C258" t="s">
        <v>254</v>
      </c>
      <c r="D258" s="15">
        <f>VLOOKUP($C258,eft_features_HC!$B$3:$W$2032,X_y!D$1,0)</f>
        <v>19</v>
      </c>
      <c r="E258" s="16">
        <f>VLOOKUP($C258,eft_features_HC!$B$3:$W$2032,X_y!E$1,0)</f>
        <v>0.75</v>
      </c>
      <c r="F258" s="16">
        <f>VLOOKUP($C258,eft_features_HC!$B$3:$W$2032,X_y!F$1,0)</f>
        <v>4530000</v>
      </c>
      <c r="G258" s="16">
        <f>VLOOKUP($C258,eft_features_HC!$B$3:$W$2032,X_y!G$1,0)</f>
        <v>3</v>
      </c>
      <c r="H258" s="16">
        <f>VLOOKUP($C258,eft_features_HC!$B$3:$W$2032,X_y!H$1,0)</f>
        <v>13</v>
      </c>
      <c r="I258" s="16">
        <f>VLOOKUP($C258,eft_features_HC!$B$3:$W$2032,X_y!I$1,0)</f>
        <v>4</v>
      </c>
      <c r="J258" s="16">
        <f>VLOOKUP($C258,eft_features_HC!$B$3:$W$2032,X_y!J$1,0)</f>
        <v>4</v>
      </c>
      <c r="K258" s="16">
        <f>VLOOKUP($C258,eft_features_HC!$B$3:$W$2032,X_y!K$1,0)</f>
        <v>16</v>
      </c>
      <c r="L258" s="16">
        <f>VLOOKUP($C258,eft_features_HC!$B$3:$W$2032,X_y!L$1,0)</f>
        <v>39</v>
      </c>
      <c r="M258" s="16">
        <f>VLOOKUP($C258,eft_features_HC!$B$3:$W$2032,X_y!M$1,0)</f>
        <v>1</v>
      </c>
      <c r="N258" s="16">
        <f>VLOOKUP($C258,eft_features_HC!$B$3:$W$2032,X_y!N$1,0)</f>
        <v>1</v>
      </c>
      <c r="O258" s="16">
        <f>VLOOKUP($C258,eft_features_HC!$B$3:$W$2032,X_y!O$1,0)</f>
        <v>2</v>
      </c>
      <c r="P258" s="16">
        <f>VLOOKUP($C258,eft_features_HC!$B$3:$W$2032,X_y!P$1,0)</f>
        <v>16</v>
      </c>
      <c r="Q258" s="16">
        <f>VLOOKUP($C258,eft_features_HC!$B$3:$W$2032,X_y!Q$1,0)</f>
        <v>4</v>
      </c>
      <c r="R258" s="16">
        <f>VLOOKUP($C258,eft_features_HC!$B$3:$W$2032,X_y!R$1,0)</f>
        <v>1</v>
      </c>
      <c r="S258" s="17">
        <f>VLOOKUP($C258,ret_features_HC_transpose!$B$3:$W$2032,X_y!S$1,0)</f>
        <v>2.5239638630627503E-3</v>
      </c>
      <c r="T258" s="17">
        <f>VLOOKUP($C258,ret_features_HC_transpose!$B$3:$W$2032,X_y!T$1,0)</f>
        <v>-8.2607078644233667E-2</v>
      </c>
      <c r="U258" s="17">
        <f>VLOOKUP($C258,ret_features_HC_transpose!$B$3:$W$2032,X_y!U$1,0)</f>
        <v>1.3215968142084478E-2</v>
      </c>
      <c r="V258" s="17">
        <f>VLOOKUP($C258,ret_features_HC_transpose!$B$3:$W$2032,X_y!V$1,0)</f>
        <v>-0.29590799963911918</v>
      </c>
      <c r="W258" s="17">
        <f>VLOOKUP($C258,ret_features_HC_transpose!$B$3:$W$2032,X_y!W$1,0)</f>
        <v>-0.29284076384388269</v>
      </c>
      <c r="X258" s="17">
        <f>VLOOKUP($C258,ret_features_HC_transpose!$B$3:$W$2032,X_y!X$1,0)</f>
        <v>-0.24442062406733089</v>
      </c>
      <c r="Y258" s="18">
        <v>3.6592412030000001</v>
      </c>
      <c r="Z258" s="18">
        <v>0.32775028622909502</v>
      </c>
      <c r="AA258" s="18">
        <v>0.384485121645331</v>
      </c>
      <c r="AB258" s="18">
        <v>0.81855801998813604</v>
      </c>
      <c r="AC258" s="18">
        <v>1.5174157182176</v>
      </c>
      <c r="AD258" s="18">
        <v>2.6129964847576801</v>
      </c>
      <c r="AE258" s="18"/>
      <c r="AF258" s="19"/>
      <c r="AH258" s="27">
        <f>IF(VLOOKUP(C258,y_HC!$B$3:$G$581,6,0)&gt;$AH$1,1,0)</f>
        <v>1</v>
      </c>
      <c r="AI258">
        <f>VLOOKUP(C258,y_HC!$B$3:$G$581,6,0)</f>
        <v>4.361640952385426E-2</v>
      </c>
      <c r="AL258" t="s">
        <v>254</v>
      </c>
      <c r="AM258">
        <v>19.6043181</v>
      </c>
      <c r="AN258">
        <v>3.6592412030000001</v>
      </c>
      <c r="AO258">
        <v>1.9570620160000001</v>
      </c>
      <c r="AP258">
        <v>1.3774407</v>
      </c>
      <c r="AQ258">
        <v>0.74201447399999998</v>
      </c>
    </row>
    <row r="259" spans="2:43">
      <c r="B259" t="str">
        <f>VLOOKUP(C259,eft_features_HC!$B$3:$C$2032,2,0)</f>
        <v>iPath Bloomberg Aluminum Subindex Total Return ETN</v>
      </c>
      <c r="C259" t="s">
        <v>255</v>
      </c>
      <c r="D259" s="15">
        <f>VLOOKUP($C259,eft_features_HC!$B$3:$W$2032,X_y!D$1,0)</f>
        <v>19</v>
      </c>
      <c r="E259" s="16">
        <f>VLOOKUP($C259,eft_features_HC!$B$3:$W$2032,X_y!E$1,0)</f>
        <v>0.75</v>
      </c>
      <c r="F259" s="16">
        <f>VLOOKUP($C259,eft_features_HC!$B$3:$W$2032,X_y!F$1,0)</f>
        <v>2830000</v>
      </c>
      <c r="G259" s="16">
        <f>VLOOKUP($C259,eft_features_HC!$B$3:$W$2032,X_y!G$1,0)</f>
        <v>3</v>
      </c>
      <c r="H259" s="16">
        <f>VLOOKUP($C259,eft_features_HC!$B$3:$W$2032,X_y!H$1,0)</f>
        <v>20</v>
      </c>
      <c r="I259" s="16">
        <f>VLOOKUP($C259,eft_features_HC!$B$3:$W$2032,X_y!I$1,0)</f>
        <v>4</v>
      </c>
      <c r="J259" s="16">
        <f>VLOOKUP($C259,eft_features_HC!$B$3:$W$2032,X_y!J$1,0)</f>
        <v>19</v>
      </c>
      <c r="K259" s="16">
        <f>VLOOKUP($C259,eft_features_HC!$B$3:$W$2032,X_y!K$1,0)</f>
        <v>71</v>
      </c>
      <c r="L259" s="16">
        <f>VLOOKUP($C259,eft_features_HC!$B$3:$W$2032,X_y!L$1,0)</f>
        <v>39</v>
      </c>
      <c r="M259" s="16">
        <f>VLOOKUP($C259,eft_features_HC!$B$3:$W$2032,X_y!M$1,0)</f>
        <v>1</v>
      </c>
      <c r="N259" s="16">
        <f>VLOOKUP($C259,eft_features_HC!$B$3:$W$2032,X_y!N$1,0)</f>
        <v>1</v>
      </c>
      <c r="O259" s="16">
        <f>VLOOKUP($C259,eft_features_HC!$B$3:$W$2032,X_y!O$1,0)</f>
        <v>2</v>
      </c>
      <c r="P259" s="16">
        <f>VLOOKUP($C259,eft_features_HC!$B$3:$W$2032,X_y!P$1,0)</f>
        <v>6</v>
      </c>
      <c r="Q259" s="16">
        <f>VLOOKUP($C259,eft_features_HC!$B$3:$W$2032,X_y!Q$1,0)</f>
        <v>5</v>
      </c>
      <c r="R259" s="16">
        <f>VLOOKUP($C259,eft_features_HC!$B$3:$W$2032,X_y!R$1,0)</f>
        <v>1</v>
      </c>
      <c r="S259" s="17">
        <f>VLOOKUP($C259,ret_features_HC_transpose!$B$3:$W$2032,X_y!S$1,0)</f>
        <v>-1.0979875933699867E-3</v>
      </c>
      <c r="T259" s="17">
        <f>VLOOKUP($C259,ret_features_HC_transpose!$B$3:$W$2032,X_y!T$1,0)</f>
        <v>-5.4499364520911753E-2</v>
      </c>
      <c r="U259" s="17">
        <f>VLOOKUP($C259,ret_features_HC_transpose!$B$3:$W$2032,X_y!U$1,0)</f>
        <v>-7.6732671711903788E-2</v>
      </c>
      <c r="V259" s="17">
        <f>VLOOKUP($C259,ret_features_HC_transpose!$B$3:$W$2032,X_y!V$1,0)</f>
        <v>-0.22403211922673083</v>
      </c>
      <c r="W259" s="17">
        <f>VLOOKUP($C259,ret_features_HC_transpose!$B$3:$W$2032,X_y!W$1,0)</f>
        <v>-0.28147634537021315</v>
      </c>
      <c r="X259" s="17">
        <f>VLOOKUP($C259,ret_features_HC_transpose!$B$3:$W$2032,X_y!X$1,0)</f>
        <v>-0.43655586945349567</v>
      </c>
      <c r="Y259" s="18">
        <v>2.5114062650000002</v>
      </c>
      <c r="Z259" s="18">
        <v>0</v>
      </c>
      <c r="AA259" s="18">
        <v>0.11459012832861599</v>
      </c>
      <c r="AB259" s="18">
        <v>0.80881096726120405</v>
      </c>
      <c r="AC259" s="18">
        <v>0.93700637664128195</v>
      </c>
      <c r="AD259" s="18">
        <v>2.11623593788164</v>
      </c>
      <c r="AE259" s="18"/>
      <c r="AF259" s="19"/>
      <c r="AH259" s="27">
        <f>IF(VLOOKUP(C259,y_HC!$B$3:$G$581,6,0)&gt;$AH$1,1,0)</f>
        <v>0</v>
      </c>
      <c r="AI259">
        <f>VLOOKUP(C259,y_HC!$B$3:$G$581,6,0)</f>
        <v>2.2255584963284985E-2</v>
      </c>
      <c r="AL259" t="s">
        <v>255</v>
      </c>
      <c r="AM259">
        <v>15.66902421</v>
      </c>
      <c r="AN259">
        <v>2.5114062650000002</v>
      </c>
      <c r="AO259">
        <v>1.085568359</v>
      </c>
      <c r="AP259">
        <v>0.37591704500000001</v>
      </c>
      <c r="AQ259">
        <v>0.13674461600000001</v>
      </c>
    </row>
    <row r="260" spans="2:43">
      <c r="B260" t="str">
        <f>VLOOKUP(C260,eft_features_HC!$B$3:$C$2032,2,0)</f>
        <v>iShares Morningstar Large-Cap ETF</v>
      </c>
      <c r="C260" t="s">
        <v>256</v>
      </c>
      <c r="D260" s="15">
        <f>VLOOKUP($C260,eft_features_HC!$B$3:$W$2032,X_y!D$1,0)</f>
        <v>2</v>
      </c>
      <c r="E260" s="16">
        <f>VLOOKUP($C260,eft_features_HC!$B$3:$W$2032,X_y!E$1,0)</f>
        <v>0.2</v>
      </c>
      <c r="F260" s="16">
        <f>VLOOKUP($C260,eft_features_HC!$B$3:$W$2032,X_y!F$1,0)</f>
        <v>924680000</v>
      </c>
      <c r="G260" s="16">
        <f>VLOOKUP($C260,eft_features_HC!$B$3:$W$2032,X_y!G$1,0)</f>
        <v>1</v>
      </c>
      <c r="H260" s="16">
        <f>VLOOKUP($C260,eft_features_HC!$B$3:$W$2032,X_y!H$1,0)</f>
        <v>13</v>
      </c>
      <c r="I260" s="16">
        <f>VLOOKUP($C260,eft_features_HC!$B$3:$W$2032,X_y!I$1,0)</f>
        <v>1</v>
      </c>
      <c r="J260" s="16">
        <f>VLOOKUP($C260,eft_features_HC!$B$3:$W$2032,X_y!J$1,0)</f>
        <v>1</v>
      </c>
      <c r="K260" s="16">
        <f>VLOOKUP($C260,eft_features_HC!$B$3:$W$2032,X_y!K$1,0)</f>
        <v>1</v>
      </c>
      <c r="L260" s="16">
        <f>VLOOKUP($C260,eft_features_HC!$B$3:$W$2032,X_y!L$1,0)</f>
        <v>1</v>
      </c>
      <c r="M260" s="16">
        <f>VLOOKUP($C260,eft_features_HC!$B$3:$W$2032,X_y!M$1,0)</f>
        <v>1</v>
      </c>
      <c r="N260" s="16">
        <f>VLOOKUP($C260,eft_features_HC!$B$3:$W$2032,X_y!N$1,0)</f>
        <v>1</v>
      </c>
      <c r="O260" s="16">
        <f>VLOOKUP($C260,eft_features_HC!$B$3:$W$2032,X_y!O$1,0)</f>
        <v>1</v>
      </c>
      <c r="P260" s="16">
        <f>VLOOKUP($C260,eft_features_HC!$B$3:$W$2032,X_y!P$1,0)</f>
        <v>5</v>
      </c>
      <c r="Q260" s="16">
        <f>VLOOKUP($C260,eft_features_HC!$B$3:$W$2032,X_y!Q$1,0)</f>
        <v>1</v>
      </c>
      <c r="R260" s="16">
        <f>VLOOKUP($C260,eft_features_HC!$B$3:$W$2032,X_y!R$1,0)</f>
        <v>1</v>
      </c>
      <c r="S260" s="17">
        <f>VLOOKUP($C260,ret_features_HC_transpose!$B$3:$W$2032,X_y!S$1,0)</f>
        <v>4.643743960354163E-3</v>
      </c>
      <c r="T260" s="17">
        <f>VLOOKUP($C260,ret_features_HC_transpose!$B$3:$W$2032,X_y!T$1,0)</f>
        <v>7.3869247160806895E-2</v>
      </c>
      <c r="U260" s="17">
        <f>VLOOKUP($C260,ret_features_HC_transpose!$B$3:$W$2032,X_y!U$1,0)</f>
        <v>0.10174896920683874</v>
      </c>
      <c r="V260" s="17">
        <f>VLOOKUP($C260,ret_features_HC_transpose!$B$3:$W$2032,X_y!V$1,0)</f>
        <v>0.27042236815320653</v>
      </c>
      <c r="W260" s="17">
        <f>VLOOKUP($C260,ret_features_HC_transpose!$B$3:$W$2032,X_y!W$1,0)</f>
        <v>0.47324252406941847</v>
      </c>
      <c r="X260" s="17">
        <f>VLOOKUP($C260,ret_features_HC_transpose!$B$3:$W$2032,X_y!X$1,0)</f>
        <v>0.51471003297395579</v>
      </c>
      <c r="Y260" s="18">
        <v>2.2635271330000002</v>
      </c>
      <c r="Z260" s="18">
        <v>0.32261257334308602</v>
      </c>
      <c r="AA260" s="18">
        <v>0.20595620904328699</v>
      </c>
      <c r="AB260" s="18">
        <v>0.71680253021443197</v>
      </c>
      <c r="AC260" s="18">
        <v>0.4777949349992</v>
      </c>
      <c r="AD260" s="18">
        <v>1.0447546354825601</v>
      </c>
      <c r="AE260" s="18"/>
      <c r="AF260" s="19"/>
      <c r="AH260" s="27">
        <f>IF(VLOOKUP(C260,y_HC!$B$3:$G$581,6,0)&gt;$AH$1,1,0)</f>
        <v>0</v>
      </c>
      <c r="AI260">
        <f>VLOOKUP(C260,y_HC!$B$3:$G$581,6,0)</f>
        <v>2.063451131811872E-2</v>
      </c>
      <c r="AL260" t="s">
        <v>256</v>
      </c>
      <c r="AM260">
        <v>18.409481289999999</v>
      </c>
      <c r="AN260">
        <v>2.2635271330000002</v>
      </c>
      <c r="AO260">
        <v>0.70288651999999996</v>
      </c>
      <c r="AP260">
        <v>0.21143298599999999</v>
      </c>
      <c r="AQ260">
        <v>5.7320670999999997E-2</v>
      </c>
    </row>
    <row r="261" spans="2:43">
      <c r="B261" t="str">
        <f>VLOOKUP(C261,eft_features_HC!$B$3:$C$2032,2,0)</f>
        <v>iShares Morningstar Large-Cap Growth ETF</v>
      </c>
      <c r="C261" t="s">
        <v>257</v>
      </c>
      <c r="D261" s="15">
        <f>VLOOKUP($C261,eft_features_HC!$B$3:$W$2032,X_y!D$1,0)</f>
        <v>2</v>
      </c>
      <c r="E261" s="16">
        <f>VLOOKUP($C261,eft_features_HC!$B$3:$W$2032,X_y!E$1,0)</f>
        <v>0.25</v>
      </c>
      <c r="F261" s="16">
        <f>VLOOKUP($C261,eft_features_HC!$B$3:$W$2032,X_y!F$1,0)</f>
        <v>805430000</v>
      </c>
      <c r="G261" s="16">
        <f>VLOOKUP($C261,eft_features_HC!$B$3:$W$2032,X_y!G$1,0)</f>
        <v>1</v>
      </c>
      <c r="H261" s="16">
        <f>VLOOKUP($C261,eft_features_HC!$B$3:$W$2032,X_y!H$1,0)</f>
        <v>3</v>
      </c>
      <c r="I261" s="16">
        <f>VLOOKUP($C261,eft_features_HC!$B$3:$W$2032,X_y!I$1,0)</f>
        <v>1</v>
      </c>
      <c r="J261" s="16">
        <f>VLOOKUP($C261,eft_features_HC!$B$3:$W$2032,X_y!J$1,0)</f>
        <v>1</v>
      </c>
      <c r="K261" s="16">
        <f>VLOOKUP($C261,eft_features_HC!$B$3:$W$2032,X_y!K$1,0)</f>
        <v>1</v>
      </c>
      <c r="L261" s="16">
        <f>VLOOKUP($C261,eft_features_HC!$B$3:$W$2032,X_y!L$1,0)</f>
        <v>3</v>
      </c>
      <c r="M261" s="16">
        <f>VLOOKUP($C261,eft_features_HC!$B$3:$W$2032,X_y!M$1,0)</f>
        <v>1</v>
      </c>
      <c r="N261" s="16">
        <f>VLOOKUP($C261,eft_features_HC!$B$3:$W$2032,X_y!N$1,0)</f>
        <v>1</v>
      </c>
      <c r="O261" s="16">
        <f>VLOOKUP($C261,eft_features_HC!$B$3:$W$2032,X_y!O$1,0)</f>
        <v>1</v>
      </c>
      <c r="P261" s="16">
        <f>VLOOKUP($C261,eft_features_HC!$B$3:$W$2032,X_y!P$1,0)</f>
        <v>5</v>
      </c>
      <c r="Q261" s="16">
        <f>VLOOKUP($C261,eft_features_HC!$B$3:$W$2032,X_y!Q$1,0)</f>
        <v>1</v>
      </c>
      <c r="R261" s="16">
        <f>VLOOKUP($C261,eft_features_HC!$B$3:$W$2032,X_y!R$1,0)</f>
        <v>1</v>
      </c>
      <c r="S261" s="17">
        <f>VLOOKUP($C261,ret_features_HC_transpose!$B$3:$W$2032,X_y!S$1,0)</f>
        <v>1.5080132158841408E-2</v>
      </c>
      <c r="T261" s="17">
        <f>VLOOKUP($C261,ret_features_HC_transpose!$B$3:$W$2032,X_y!T$1,0)</f>
        <v>9.4498669017570869E-2</v>
      </c>
      <c r="U261" s="17">
        <f>VLOOKUP($C261,ret_features_HC_transpose!$B$3:$W$2032,X_y!U$1,0)</f>
        <v>0.17252851687074067</v>
      </c>
      <c r="V261" s="17">
        <f>VLOOKUP($C261,ret_features_HC_transpose!$B$3:$W$2032,X_y!V$1,0)</f>
        <v>0.25995914286552702</v>
      </c>
      <c r="W261" s="17">
        <f>VLOOKUP($C261,ret_features_HC_transpose!$B$3:$W$2032,X_y!W$1,0)</f>
        <v>0.4686709295515592</v>
      </c>
      <c r="X261" s="17">
        <f>VLOOKUP($C261,ret_features_HC_transpose!$B$3:$W$2032,X_y!X$1,0)</f>
        <v>0.50587516666424315</v>
      </c>
      <c r="Y261" s="18">
        <v>2.6577857659999999</v>
      </c>
      <c r="Z261" s="18">
        <v>0.11427360809338701</v>
      </c>
      <c r="AA261" s="18">
        <v>8.5805780914228594E-2</v>
      </c>
      <c r="AB261" s="18">
        <v>0.196034213460521</v>
      </c>
      <c r="AC261" s="18">
        <v>0.59570456879879796</v>
      </c>
      <c r="AD261" s="18">
        <v>1.45702426232305</v>
      </c>
      <c r="AE261" s="18"/>
      <c r="AF261" s="19"/>
      <c r="AH261" s="27">
        <f>IF(VLOOKUP(C261,y_HC!$B$3:$G$581,6,0)&gt;$AH$1,1,0)</f>
        <v>0</v>
      </c>
      <c r="AI261">
        <f>VLOOKUP(C261,y_HC!$B$3:$G$581,6,0)</f>
        <v>3.3438052513597625E-3</v>
      </c>
      <c r="AL261" t="s">
        <v>257</v>
      </c>
      <c r="AM261">
        <v>20.452340230000001</v>
      </c>
      <c r="AN261">
        <v>2.6577857659999999</v>
      </c>
      <c r="AO261">
        <v>0.95001797899999996</v>
      </c>
      <c r="AP261">
        <v>0.44099456599999998</v>
      </c>
      <c r="AQ261">
        <v>0.23070001600000001</v>
      </c>
    </row>
    <row r="262" spans="2:43">
      <c r="B262" t="str">
        <f>VLOOKUP(C262,eft_features_HC!$B$3:$C$2032,2,0)</f>
        <v>iShares Morningstar Large Cap Value ETF</v>
      </c>
      <c r="C262" t="s">
        <v>258</v>
      </c>
      <c r="D262" s="15">
        <f>VLOOKUP($C262,eft_features_HC!$B$3:$W$2032,X_y!D$1,0)</f>
        <v>2</v>
      </c>
      <c r="E262" s="16">
        <f>VLOOKUP($C262,eft_features_HC!$B$3:$W$2032,X_y!E$1,0)</f>
        <v>0.25</v>
      </c>
      <c r="F262" s="16">
        <f>VLOOKUP($C262,eft_features_HC!$B$3:$W$2032,X_y!F$1,0)</f>
        <v>384040000</v>
      </c>
      <c r="G262" s="16">
        <f>VLOOKUP($C262,eft_features_HC!$B$3:$W$2032,X_y!G$1,0)</f>
        <v>1</v>
      </c>
      <c r="H262" s="16">
        <f>VLOOKUP($C262,eft_features_HC!$B$3:$W$2032,X_y!H$1,0)</f>
        <v>4</v>
      </c>
      <c r="I262" s="16">
        <f>VLOOKUP($C262,eft_features_HC!$B$3:$W$2032,X_y!I$1,0)</f>
        <v>1</v>
      </c>
      <c r="J262" s="16">
        <f>VLOOKUP($C262,eft_features_HC!$B$3:$W$2032,X_y!J$1,0)</f>
        <v>1</v>
      </c>
      <c r="K262" s="16">
        <f>VLOOKUP($C262,eft_features_HC!$B$3:$W$2032,X_y!K$1,0)</f>
        <v>1</v>
      </c>
      <c r="L262" s="16">
        <f>VLOOKUP($C262,eft_features_HC!$B$3:$W$2032,X_y!L$1,0)</f>
        <v>4</v>
      </c>
      <c r="M262" s="16">
        <f>VLOOKUP($C262,eft_features_HC!$B$3:$W$2032,X_y!M$1,0)</f>
        <v>1</v>
      </c>
      <c r="N262" s="16">
        <f>VLOOKUP($C262,eft_features_HC!$B$3:$W$2032,X_y!N$1,0)</f>
        <v>1</v>
      </c>
      <c r="O262" s="16">
        <f>VLOOKUP($C262,eft_features_HC!$B$3:$W$2032,X_y!O$1,0)</f>
        <v>1</v>
      </c>
      <c r="P262" s="16">
        <f>VLOOKUP($C262,eft_features_HC!$B$3:$W$2032,X_y!P$1,0)</f>
        <v>5</v>
      </c>
      <c r="Q262" s="16">
        <f>VLOOKUP($C262,eft_features_HC!$B$3:$W$2032,X_y!Q$1,0)</f>
        <v>1</v>
      </c>
      <c r="R262" s="16">
        <f>VLOOKUP($C262,eft_features_HC!$B$3:$W$2032,X_y!R$1,0)</f>
        <v>1</v>
      </c>
      <c r="S262" s="17">
        <f>VLOOKUP($C262,ret_features_HC_transpose!$B$3:$W$2032,X_y!S$1,0)</f>
        <v>1.5337812622982172E-2</v>
      </c>
      <c r="T262" s="17">
        <f>VLOOKUP($C262,ret_features_HC_transpose!$B$3:$W$2032,X_y!T$1,0)</f>
        <v>8.8403945083737945E-2</v>
      </c>
      <c r="U262" s="17">
        <f>VLOOKUP($C262,ret_features_HC_transpose!$B$3:$W$2032,X_y!U$1,0)</f>
        <v>8.9647665297402979E-2</v>
      </c>
      <c r="V262" s="17">
        <f>VLOOKUP($C262,ret_features_HC_transpose!$B$3:$W$2032,X_y!V$1,0)</f>
        <v>0.20541760407560528</v>
      </c>
      <c r="W262" s="17">
        <f>VLOOKUP($C262,ret_features_HC_transpose!$B$3:$W$2032,X_y!W$1,0)</f>
        <v>0.34373426950394981</v>
      </c>
      <c r="X262" s="17">
        <f>VLOOKUP($C262,ret_features_HC_transpose!$B$3:$W$2032,X_y!X$1,0)</f>
        <v>0.34554005799102661</v>
      </c>
      <c r="Y262" s="18">
        <v>3.641366884</v>
      </c>
      <c r="Z262" s="18">
        <v>0.129097950123848</v>
      </c>
      <c r="AA262" s="18">
        <v>0.12247962902885801</v>
      </c>
      <c r="AB262" s="18">
        <v>0.93428317304933906</v>
      </c>
      <c r="AC262" s="18">
        <v>0.64506975995190396</v>
      </c>
      <c r="AD262" s="18">
        <v>1.4388808973306599</v>
      </c>
      <c r="AE262" s="18"/>
      <c r="AF262" s="19"/>
      <c r="AH262" s="27">
        <f>IF(VLOOKUP(C262,y_HC!$B$3:$G$581,6,0)&gt;$AH$1,1,0)</f>
        <v>0</v>
      </c>
      <c r="AI262">
        <f>VLOOKUP(C262,y_HC!$B$3:$G$581,6,0)</f>
        <v>2.1639617893058165E-2</v>
      </c>
      <c r="AL262" t="s">
        <v>258</v>
      </c>
      <c r="AM262">
        <v>13.468903129999999</v>
      </c>
      <c r="AN262">
        <v>3.641366884</v>
      </c>
      <c r="AO262">
        <v>1.5649791420000001</v>
      </c>
      <c r="AP262">
        <v>0.51172902300000001</v>
      </c>
      <c r="AQ262">
        <v>0.212259103</v>
      </c>
    </row>
    <row r="263" spans="2:43">
      <c r="B263" t="str">
        <f>VLOOKUP(C263,eft_features_HC!$B$3:$C$2032,2,0)</f>
        <v>iShares Morningstar Mid-Cap ETF</v>
      </c>
      <c r="C263" t="s">
        <v>259</v>
      </c>
      <c r="D263" s="15">
        <f>VLOOKUP($C263,eft_features_HC!$B$3:$W$2032,X_y!D$1,0)</f>
        <v>2</v>
      </c>
      <c r="E263" s="16">
        <f>VLOOKUP($C263,eft_features_HC!$B$3:$W$2032,X_y!E$1,0)</f>
        <v>0.25</v>
      </c>
      <c r="F263" s="16">
        <f>VLOOKUP($C263,eft_features_HC!$B$3:$W$2032,X_y!F$1,0)</f>
        <v>770420000</v>
      </c>
      <c r="G263" s="16">
        <f>VLOOKUP($C263,eft_features_HC!$B$3:$W$2032,X_y!G$1,0)</f>
        <v>1</v>
      </c>
      <c r="H263" s="16">
        <f>VLOOKUP($C263,eft_features_HC!$B$3:$W$2032,X_y!H$1,0)</f>
        <v>13</v>
      </c>
      <c r="I263" s="16">
        <f>VLOOKUP($C263,eft_features_HC!$B$3:$W$2032,X_y!I$1,0)</f>
        <v>1</v>
      </c>
      <c r="J263" s="16">
        <f>VLOOKUP($C263,eft_features_HC!$B$3:$W$2032,X_y!J$1,0)</f>
        <v>1</v>
      </c>
      <c r="K263" s="16">
        <f>VLOOKUP($C263,eft_features_HC!$B$3:$W$2032,X_y!K$1,0)</f>
        <v>4</v>
      </c>
      <c r="L263" s="16">
        <f>VLOOKUP($C263,eft_features_HC!$B$3:$W$2032,X_y!L$1,0)</f>
        <v>1</v>
      </c>
      <c r="M263" s="16">
        <f>VLOOKUP($C263,eft_features_HC!$B$3:$W$2032,X_y!M$1,0)</f>
        <v>1</v>
      </c>
      <c r="N263" s="16">
        <f>VLOOKUP($C263,eft_features_HC!$B$3:$W$2032,X_y!N$1,0)</f>
        <v>1</v>
      </c>
      <c r="O263" s="16">
        <f>VLOOKUP($C263,eft_features_HC!$B$3:$W$2032,X_y!O$1,0)</f>
        <v>1</v>
      </c>
      <c r="P263" s="16">
        <f>VLOOKUP($C263,eft_features_HC!$B$3:$W$2032,X_y!P$1,0)</f>
        <v>5</v>
      </c>
      <c r="Q263" s="16">
        <f>VLOOKUP($C263,eft_features_HC!$B$3:$W$2032,X_y!Q$1,0)</f>
        <v>1</v>
      </c>
      <c r="R263" s="16">
        <f>VLOOKUP($C263,eft_features_HC!$B$3:$W$2032,X_y!R$1,0)</f>
        <v>1</v>
      </c>
      <c r="S263" s="17">
        <f>VLOOKUP($C263,ret_features_HC_transpose!$B$3:$W$2032,X_y!S$1,0)</f>
        <v>1.9173680111211899E-2</v>
      </c>
      <c r="T263" s="17">
        <f>VLOOKUP($C263,ret_features_HC_transpose!$B$3:$W$2032,X_y!T$1,0)</f>
        <v>7.1107409450161807E-2</v>
      </c>
      <c r="U263" s="17">
        <f>VLOOKUP($C263,ret_features_HC_transpose!$B$3:$W$2032,X_y!U$1,0)</f>
        <v>0.14204545283882775</v>
      </c>
      <c r="V263" s="17">
        <f>VLOOKUP($C263,ret_features_HC_transpose!$B$3:$W$2032,X_y!V$1,0)</f>
        <v>0.26229027144865436</v>
      </c>
      <c r="W263" s="17">
        <f>VLOOKUP($C263,ret_features_HC_transpose!$B$3:$W$2032,X_y!W$1,0)</f>
        <v>0.48709888215279484</v>
      </c>
      <c r="X263" s="17">
        <f>VLOOKUP($C263,ret_features_HC_transpose!$B$3:$W$2032,X_y!X$1,0)</f>
        <v>0.51455216055275055</v>
      </c>
      <c r="Y263" s="18">
        <v>3.3108226620000001</v>
      </c>
      <c r="Z263" s="18">
        <v>0.157010759212345</v>
      </c>
      <c r="AA263" s="18">
        <v>9.9961678647293994E-2</v>
      </c>
      <c r="AB263" s="18">
        <v>0.53375567120480805</v>
      </c>
      <c r="AC263" s="18">
        <v>0.79556524531783401</v>
      </c>
      <c r="AD263" s="18">
        <v>1.36256137470701</v>
      </c>
      <c r="AE263" s="18"/>
      <c r="AF263" s="19"/>
      <c r="AH263" s="27">
        <f>IF(VLOOKUP(C263,y_HC!$B$3:$G$581,6,0)&gt;$AH$1,1,0)</f>
        <v>0</v>
      </c>
      <c r="AI263">
        <f>VLOOKUP(C263,y_HC!$B$3:$G$581,6,0)</f>
        <v>3.0424253273421131E-2</v>
      </c>
      <c r="AL263" t="s">
        <v>259</v>
      </c>
      <c r="AM263">
        <v>20.903630629999999</v>
      </c>
      <c r="AN263">
        <v>3.3108226620000001</v>
      </c>
      <c r="AO263">
        <v>1.1283096690000001</v>
      </c>
      <c r="AP263">
        <v>0.35969039600000002</v>
      </c>
      <c r="AQ263">
        <v>0.157103401</v>
      </c>
    </row>
    <row r="264" spans="2:43">
      <c r="B264" t="str">
        <f>VLOOKUP(C264,eft_features_HC!$B$3:$C$2032,2,0)</f>
        <v>iShares Morningstar Mid-Cap Growth ETF</v>
      </c>
      <c r="C264" t="s">
        <v>260</v>
      </c>
      <c r="D264" s="15">
        <f>VLOOKUP($C264,eft_features_HC!$B$3:$W$2032,X_y!D$1,0)</f>
        <v>2</v>
      </c>
      <c r="E264" s="16">
        <f>VLOOKUP($C264,eft_features_HC!$B$3:$W$2032,X_y!E$1,0)</f>
        <v>0.3</v>
      </c>
      <c r="F264" s="16">
        <f>VLOOKUP($C264,eft_features_HC!$B$3:$W$2032,X_y!F$1,0)</f>
        <v>234510000</v>
      </c>
      <c r="G264" s="16">
        <f>VLOOKUP($C264,eft_features_HC!$B$3:$W$2032,X_y!G$1,0)</f>
        <v>1</v>
      </c>
      <c r="H264" s="16">
        <f>VLOOKUP($C264,eft_features_HC!$B$3:$W$2032,X_y!H$1,0)</f>
        <v>3</v>
      </c>
      <c r="I264" s="16">
        <f>VLOOKUP($C264,eft_features_HC!$B$3:$W$2032,X_y!I$1,0)</f>
        <v>1</v>
      </c>
      <c r="J264" s="16">
        <f>VLOOKUP($C264,eft_features_HC!$B$3:$W$2032,X_y!J$1,0)</f>
        <v>1</v>
      </c>
      <c r="K264" s="16">
        <f>VLOOKUP($C264,eft_features_HC!$B$3:$W$2032,X_y!K$1,0)</f>
        <v>4</v>
      </c>
      <c r="L264" s="16">
        <f>VLOOKUP($C264,eft_features_HC!$B$3:$W$2032,X_y!L$1,0)</f>
        <v>3</v>
      </c>
      <c r="M264" s="16">
        <f>VLOOKUP($C264,eft_features_HC!$B$3:$W$2032,X_y!M$1,0)</f>
        <v>1</v>
      </c>
      <c r="N264" s="16">
        <f>VLOOKUP($C264,eft_features_HC!$B$3:$W$2032,X_y!N$1,0)</f>
        <v>1</v>
      </c>
      <c r="O264" s="16">
        <f>VLOOKUP($C264,eft_features_HC!$B$3:$W$2032,X_y!O$1,0)</f>
        <v>1</v>
      </c>
      <c r="P264" s="16">
        <f>VLOOKUP($C264,eft_features_HC!$B$3:$W$2032,X_y!P$1,0)</f>
        <v>5</v>
      </c>
      <c r="Q264" s="16">
        <f>VLOOKUP($C264,eft_features_HC!$B$3:$W$2032,X_y!Q$1,0)</f>
        <v>1</v>
      </c>
      <c r="R264" s="16">
        <f>VLOOKUP($C264,eft_features_HC!$B$3:$W$2032,X_y!R$1,0)</f>
        <v>1</v>
      </c>
      <c r="S264" s="17">
        <f>VLOOKUP($C264,ret_features_HC_transpose!$B$3:$W$2032,X_y!S$1,0)</f>
        <v>2.6632800631163578E-2</v>
      </c>
      <c r="T264" s="17">
        <f>VLOOKUP($C264,ret_features_HC_transpose!$B$3:$W$2032,X_y!T$1,0)</f>
        <v>4.9948047781730009E-2</v>
      </c>
      <c r="U264" s="17">
        <f>VLOOKUP($C264,ret_features_HC_transpose!$B$3:$W$2032,X_y!U$1,0)</f>
        <v>0.14236111253445816</v>
      </c>
      <c r="V264" s="17">
        <f>VLOOKUP($C264,ret_features_HC_transpose!$B$3:$W$2032,X_y!V$1,0)</f>
        <v>0.28574025143082982</v>
      </c>
      <c r="W264" s="17">
        <f>VLOOKUP($C264,ret_features_HC_transpose!$B$3:$W$2032,X_y!W$1,0)</f>
        <v>0.48681029667699915</v>
      </c>
      <c r="X264" s="17">
        <f>VLOOKUP($C264,ret_features_HC_transpose!$B$3:$W$2032,X_y!X$1,0)</f>
        <v>0.46883844673035346</v>
      </c>
      <c r="Y264" s="18">
        <v>3.3354552750000002</v>
      </c>
      <c r="Z264" s="18">
        <v>3.6361172303085797E-2</v>
      </c>
      <c r="AA264" s="18">
        <v>0.13103967042308801</v>
      </c>
      <c r="AB264" s="18">
        <v>0.31760082537434797</v>
      </c>
      <c r="AC264" s="18">
        <v>0.62459967504208302</v>
      </c>
      <c r="AD264" s="18">
        <v>1.6178089140688201</v>
      </c>
      <c r="AE264" s="18"/>
      <c r="AF264" s="19"/>
      <c r="AH264" s="27">
        <f>IF(VLOOKUP(C264,y_HC!$B$3:$G$581,6,0)&gt;$AH$1,1,0)</f>
        <v>0</v>
      </c>
      <c r="AI264">
        <f>VLOOKUP(C264,y_HC!$B$3:$G$581,6,0)</f>
        <v>1.0702621551709979E-2</v>
      </c>
      <c r="AL264" t="s">
        <v>260</v>
      </c>
      <c r="AM264">
        <v>20.40475795</v>
      </c>
      <c r="AN264">
        <v>3.3354552750000002</v>
      </c>
      <c r="AO264">
        <v>1.6648067929999999</v>
      </c>
      <c r="AP264">
        <v>0.72405182800000001</v>
      </c>
      <c r="AQ264">
        <v>0.40094119099999997</v>
      </c>
    </row>
    <row r="265" spans="2:43">
      <c r="B265" t="str">
        <f>VLOOKUP(C265,eft_features_HC!$B$3:$C$2032,2,0)</f>
        <v>iShares Morningstar Mid-Cap Value ETF</v>
      </c>
      <c r="C265" t="s">
        <v>261</v>
      </c>
      <c r="D265" s="15">
        <f>VLOOKUP($C265,eft_features_HC!$B$3:$W$2032,X_y!D$1,0)</f>
        <v>2</v>
      </c>
      <c r="E265" s="16">
        <f>VLOOKUP($C265,eft_features_HC!$B$3:$W$2032,X_y!E$1,0)</f>
        <v>0.3</v>
      </c>
      <c r="F265" s="16">
        <f>VLOOKUP($C265,eft_features_HC!$B$3:$W$2032,X_y!F$1,0)</f>
        <v>388320000</v>
      </c>
      <c r="G265" s="16">
        <f>VLOOKUP($C265,eft_features_HC!$B$3:$W$2032,X_y!G$1,0)</f>
        <v>1</v>
      </c>
      <c r="H265" s="16">
        <f>VLOOKUP($C265,eft_features_HC!$B$3:$W$2032,X_y!H$1,0)</f>
        <v>4</v>
      </c>
      <c r="I265" s="16">
        <f>VLOOKUP($C265,eft_features_HC!$B$3:$W$2032,X_y!I$1,0)</f>
        <v>1</v>
      </c>
      <c r="J265" s="16">
        <f>VLOOKUP($C265,eft_features_HC!$B$3:$W$2032,X_y!J$1,0)</f>
        <v>1</v>
      </c>
      <c r="K265" s="16">
        <f>VLOOKUP($C265,eft_features_HC!$B$3:$W$2032,X_y!K$1,0)</f>
        <v>4</v>
      </c>
      <c r="L265" s="16">
        <f>VLOOKUP($C265,eft_features_HC!$B$3:$W$2032,X_y!L$1,0)</f>
        <v>4</v>
      </c>
      <c r="M265" s="16">
        <f>VLOOKUP($C265,eft_features_HC!$B$3:$W$2032,X_y!M$1,0)</f>
        <v>1</v>
      </c>
      <c r="N265" s="16">
        <f>VLOOKUP($C265,eft_features_HC!$B$3:$W$2032,X_y!N$1,0)</f>
        <v>1</v>
      </c>
      <c r="O265" s="16">
        <f>VLOOKUP($C265,eft_features_HC!$B$3:$W$2032,X_y!O$1,0)</f>
        <v>1</v>
      </c>
      <c r="P265" s="16">
        <f>VLOOKUP($C265,eft_features_HC!$B$3:$W$2032,X_y!P$1,0)</f>
        <v>5</v>
      </c>
      <c r="Q265" s="16">
        <f>VLOOKUP($C265,eft_features_HC!$B$3:$W$2032,X_y!Q$1,0)</f>
        <v>1</v>
      </c>
      <c r="R265" s="16">
        <f>VLOOKUP($C265,eft_features_HC!$B$3:$W$2032,X_y!R$1,0)</f>
        <v>1</v>
      </c>
      <c r="S265" s="17">
        <f>VLOOKUP($C265,ret_features_HC_transpose!$B$3:$W$2032,X_y!S$1,0)</f>
        <v>1.0077589086826322E-2</v>
      </c>
      <c r="T265" s="17">
        <f>VLOOKUP($C265,ret_features_HC_transpose!$B$3:$W$2032,X_y!T$1,0)</f>
        <v>7.0611590235186705E-2</v>
      </c>
      <c r="U265" s="17">
        <f>VLOOKUP($C265,ret_features_HC_transpose!$B$3:$W$2032,X_y!U$1,0)</f>
        <v>0.14427157173882987</v>
      </c>
      <c r="V265" s="17">
        <f>VLOOKUP($C265,ret_features_HC_transpose!$B$3:$W$2032,X_y!V$1,0)</f>
        <v>0.3276784477197825</v>
      </c>
      <c r="W265" s="17">
        <f>VLOOKUP($C265,ret_features_HC_transpose!$B$3:$W$2032,X_y!W$1,0)</f>
        <v>0.54904535135181476</v>
      </c>
      <c r="X265" s="17">
        <f>VLOOKUP($C265,ret_features_HC_transpose!$B$3:$W$2032,X_y!X$1,0)</f>
        <v>0.49518152181921637</v>
      </c>
      <c r="Y265" s="18">
        <v>2.9588759370000002</v>
      </c>
      <c r="Z265" s="18">
        <v>0.19323414914789599</v>
      </c>
      <c r="AA265" s="18">
        <v>8.4393409041682604E-2</v>
      </c>
      <c r="AB265" s="18">
        <v>0.46516098515030002</v>
      </c>
      <c r="AC265" s="18">
        <v>0.53758701633426798</v>
      </c>
      <c r="AD265" s="18">
        <v>1.2126494940650101</v>
      </c>
      <c r="AE265" s="18"/>
      <c r="AF265" s="19"/>
      <c r="AH265" s="27">
        <f>IF(VLOOKUP(C265,y_HC!$B$3:$G$581,6,0)&gt;$AH$1,1,0)</f>
        <v>0</v>
      </c>
      <c r="AI265">
        <f>VLOOKUP(C265,y_HC!$B$3:$G$581,6,0)</f>
        <v>3.4254811889017911E-2</v>
      </c>
      <c r="AL265" t="s">
        <v>261</v>
      </c>
      <c r="AM265">
        <v>18.3743604</v>
      </c>
      <c r="AN265">
        <v>2.9588759370000002</v>
      </c>
      <c r="AO265">
        <v>1.1972597169999999</v>
      </c>
      <c r="AP265">
        <v>0.38756224099999997</v>
      </c>
      <c r="AQ265">
        <v>0.15769702399999999</v>
      </c>
    </row>
    <row r="266" spans="2:43">
      <c r="B266" t="str">
        <f>VLOOKUP(C266,eft_features_HC!$B$3:$C$2032,2,0)</f>
        <v>iShares Morningstar Small-Cap ETF</v>
      </c>
      <c r="C266" t="s">
        <v>262</v>
      </c>
      <c r="D266" s="15">
        <f>VLOOKUP($C266,eft_features_HC!$B$3:$W$2032,X_y!D$1,0)</f>
        <v>2</v>
      </c>
      <c r="E266" s="16">
        <f>VLOOKUP($C266,eft_features_HC!$B$3:$W$2032,X_y!E$1,0)</f>
        <v>0.25</v>
      </c>
      <c r="F266" s="16">
        <f>VLOOKUP($C266,eft_features_HC!$B$3:$W$2032,X_y!F$1,0)</f>
        <v>233360000</v>
      </c>
      <c r="G266" s="16">
        <f>VLOOKUP($C266,eft_features_HC!$B$3:$W$2032,X_y!G$1,0)</f>
        <v>1</v>
      </c>
      <c r="H266" s="16">
        <f>VLOOKUP($C266,eft_features_HC!$B$3:$W$2032,X_y!H$1,0)</f>
        <v>13</v>
      </c>
      <c r="I266" s="16">
        <f>VLOOKUP($C266,eft_features_HC!$B$3:$W$2032,X_y!I$1,0)</f>
        <v>1</v>
      </c>
      <c r="J266" s="16">
        <f>VLOOKUP($C266,eft_features_HC!$B$3:$W$2032,X_y!J$1,0)</f>
        <v>1</v>
      </c>
      <c r="K266" s="16">
        <f>VLOOKUP($C266,eft_features_HC!$B$3:$W$2032,X_y!K$1,0)</f>
        <v>5</v>
      </c>
      <c r="L266" s="16">
        <f>VLOOKUP($C266,eft_features_HC!$B$3:$W$2032,X_y!L$1,0)</f>
        <v>1</v>
      </c>
      <c r="M266" s="16">
        <f>VLOOKUP($C266,eft_features_HC!$B$3:$W$2032,X_y!M$1,0)</f>
        <v>1</v>
      </c>
      <c r="N266" s="16">
        <f>VLOOKUP($C266,eft_features_HC!$B$3:$W$2032,X_y!N$1,0)</f>
        <v>1</v>
      </c>
      <c r="O266" s="16">
        <f>VLOOKUP($C266,eft_features_HC!$B$3:$W$2032,X_y!O$1,0)</f>
        <v>1</v>
      </c>
      <c r="P266" s="16">
        <f>VLOOKUP($C266,eft_features_HC!$B$3:$W$2032,X_y!P$1,0)</f>
        <v>5</v>
      </c>
      <c r="Q266" s="16">
        <f>VLOOKUP($C266,eft_features_HC!$B$3:$W$2032,X_y!Q$1,0)</f>
        <v>1</v>
      </c>
      <c r="R266" s="16">
        <f>VLOOKUP($C266,eft_features_HC!$B$3:$W$2032,X_y!R$1,0)</f>
        <v>1</v>
      </c>
      <c r="S266" s="17">
        <f>VLOOKUP($C266,ret_features_HC_transpose!$B$3:$W$2032,X_y!S$1,0)</f>
        <v>1.4565560894102214E-2</v>
      </c>
      <c r="T266" s="17">
        <f>VLOOKUP($C266,ret_features_HC_transpose!$B$3:$W$2032,X_y!T$1,0)</f>
        <v>7.4036290409027927E-2</v>
      </c>
      <c r="U266" s="17">
        <f>VLOOKUP($C266,ret_features_HC_transpose!$B$3:$W$2032,X_y!U$1,0)</f>
        <v>0.13677316534306216</v>
      </c>
      <c r="V266" s="17">
        <f>VLOOKUP($C266,ret_features_HC_transpose!$B$3:$W$2032,X_y!V$1,0)</f>
        <v>0.29898867138383101</v>
      </c>
      <c r="W266" s="17">
        <f>VLOOKUP($C266,ret_features_HC_transpose!$B$3:$W$2032,X_y!W$1,0)</f>
        <v>0.5070280405330605</v>
      </c>
      <c r="X266" s="17">
        <f>VLOOKUP($C266,ret_features_HC_transpose!$B$3:$W$2032,X_y!X$1,0)</f>
        <v>0.44147419979067593</v>
      </c>
      <c r="Y266" s="18">
        <v>4.8577716960000004</v>
      </c>
      <c r="Z266" s="18">
        <v>0.32334974416376699</v>
      </c>
      <c r="AA266" s="18">
        <v>0.33761403639839599</v>
      </c>
      <c r="AB266" s="18">
        <v>0.691765616188456</v>
      </c>
      <c r="AC266" s="18">
        <v>0.88409358417935802</v>
      </c>
      <c r="AD266" s="18">
        <v>1.67647536914509</v>
      </c>
      <c r="AE266" s="18"/>
      <c r="AF266" s="19"/>
      <c r="AH266" s="27">
        <f>IF(VLOOKUP(C266,y_HC!$B$3:$G$581,6,0)&gt;$AH$1,1,0)</f>
        <v>0</v>
      </c>
      <c r="AI266">
        <f>VLOOKUP(C266,y_HC!$B$3:$G$581,6,0)</f>
        <v>2.0229308269912021E-2</v>
      </c>
      <c r="AL266" t="s">
        <v>262</v>
      </c>
      <c r="AM266">
        <v>19.585488120000001</v>
      </c>
      <c r="AN266">
        <v>4.8577716960000004</v>
      </c>
      <c r="AO266">
        <v>1.7140894099999999</v>
      </c>
      <c r="AP266">
        <v>0.73451977599999996</v>
      </c>
      <c r="AQ266">
        <v>0.26619438600000001</v>
      </c>
    </row>
    <row r="267" spans="2:43">
      <c r="B267" t="str">
        <f>VLOOKUP(C267,eft_features_HC!$B$3:$C$2032,2,0)</f>
        <v>iShares Morningstar Small-Cap Growth ETF</v>
      </c>
      <c r="C267" t="s">
        <v>263</v>
      </c>
      <c r="D267" s="15">
        <f>VLOOKUP($C267,eft_features_HC!$B$3:$W$2032,X_y!D$1,0)</f>
        <v>2</v>
      </c>
      <c r="E267" s="16">
        <f>VLOOKUP($C267,eft_features_HC!$B$3:$W$2032,X_y!E$1,0)</f>
        <v>0.3</v>
      </c>
      <c r="F267" s="16">
        <f>VLOOKUP($C267,eft_features_HC!$B$3:$W$2032,X_y!F$1,0)</f>
        <v>132169999.99999999</v>
      </c>
      <c r="G267" s="16">
        <f>VLOOKUP($C267,eft_features_HC!$B$3:$W$2032,X_y!G$1,0)</f>
        <v>1</v>
      </c>
      <c r="H267" s="16">
        <f>VLOOKUP($C267,eft_features_HC!$B$3:$W$2032,X_y!H$1,0)</f>
        <v>3</v>
      </c>
      <c r="I267" s="16">
        <f>VLOOKUP($C267,eft_features_HC!$B$3:$W$2032,X_y!I$1,0)</f>
        <v>1</v>
      </c>
      <c r="J267" s="16">
        <f>VLOOKUP($C267,eft_features_HC!$B$3:$W$2032,X_y!J$1,0)</f>
        <v>1</v>
      </c>
      <c r="K267" s="16">
        <f>VLOOKUP($C267,eft_features_HC!$B$3:$W$2032,X_y!K$1,0)</f>
        <v>5</v>
      </c>
      <c r="L267" s="16">
        <f>VLOOKUP($C267,eft_features_HC!$B$3:$W$2032,X_y!L$1,0)</f>
        <v>3</v>
      </c>
      <c r="M267" s="16">
        <f>VLOOKUP($C267,eft_features_HC!$B$3:$W$2032,X_y!M$1,0)</f>
        <v>1</v>
      </c>
      <c r="N267" s="16">
        <f>VLOOKUP($C267,eft_features_HC!$B$3:$W$2032,X_y!N$1,0)</f>
        <v>1</v>
      </c>
      <c r="O267" s="16">
        <f>VLOOKUP($C267,eft_features_HC!$B$3:$W$2032,X_y!O$1,0)</f>
        <v>1</v>
      </c>
      <c r="P267" s="16">
        <f>VLOOKUP($C267,eft_features_HC!$B$3:$W$2032,X_y!P$1,0)</f>
        <v>5</v>
      </c>
      <c r="Q267" s="16">
        <f>VLOOKUP($C267,eft_features_HC!$B$3:$W$2032,X_y!Q$1,0)</f>
        <v>1</v>
      </c>
      <c r="R267" s="16">
        <f>VLOOKUP($C267,eft_features_HC!$B$3:$W$2032,X_y!R$1,0)</f>
        <v>1</v>
      </c>
      <c r="S267" s="17">
        <f>VLOOKUP($C267,ret_features_HC_transpose!$B$3:$W$2032,X_y!S$1,0)</f>
        <v>2.0576130435272733E-2</v>
      </c>
      <c r="T267" s="17">
        <f>VLOOKUP($C267,ret_features_HC_transpose!$B$3:$W$2032,X_y!T$1,0)</f>
        <v>5.1519999882000844E-2</v>
      </c>
      <c r="U267" s="17">
        <f>VLOOKUP($C267,ret_features_HC_transpose!$B$3:$W$2032,X_y!U$1,0)</f>
        <v>0.1839308246985949</v>
      </c>
      <c r="V267" s="17">
        <f>VLOOKUP($C267,ret_features_HC_transpose!$B$3:$W$2032,X_y!V$1,0)</f>
        <v>0.36026824661317169</v>
      </c>
      <c r="W267" s="17">
        <f>VLOOKUP($C267,ret_features_HC_transpose!$B$3:$W$2032,X_y!W$1,0)</f>
        <v>0.5683092794843625</v>
      </c>
      <c r="X267" s="17">
        <f>VLOOKUP($C267,ret_features_HC_transpose!$B$3:$W$2032,X_y!X$1,0)</f>
        <v>0.55531890495459013</v>
      </c>
      <c r="Y267" s="18">
        <v>3.601982327</v>
      </c>
      <c r="Z267" s="18">
        <v>0.253834675684809</v>
      </c>
      <c r="AA267" s="18">
        <v>0.488537894428415</v>
      </c>
      <c r="AB267" s="18">
        <v>0.30264637629979801</v>
      </c>
      <c r="AC267" s="18">
        <v>0.49317661366974003</v>
      </c>
      <c r="AD267" s="18">
        <v>1.4945957511749099</v>
      </c>
      <c r="AE267" s="18"/>
      <c r="AF267" s="19"/>
      <c r="AH267" s="27">
        <f>IF(VLOOKUP(C267,y_HC!$B$3:$G$581,6,0)&gt;$AH$1,1,0)</f>
        <v>0</v>
      </c>
      <c r="AI267">
        <f>VLOOKUP(C267,y_HC!$B$3:$G$581,6,0)</f>
        <v>-4.3390139561682695E-2</v>
      </c>
      <c r="AL267" t="s">
        <v>263</v>
      </c>
      <c r="AM267">
        <v>24.67688167</v>
      </c>
      <c r="AN267">
        <v>3.601982327</v>
      </c>
      <c r="AO267">
        <v>1.5888396929999999</v>
      </c>
      <c r="AP267">
        <v>0.66527494200000004</v>
      </c>
      <c r="AQ267">
        <v>0.355939701</v>
      </c>
    </row>
    <row r="268" spans="2:43">
      <c r="B268" t="str">
        <f>VLOOKUP(C268,eft_features_HC!$B$3:$C$2032,2,0)</f>
        <v>iShares Morningstar Small Cap Value ETF</v>
      </c>
      <c r="C268" t="s">
        <v>264</v>
      </c>
      <c r="D268" s="15">
        <f>VLOOKUP($C268,eft_features_HC!$B$3:$W$2032,X_y!D$1,0)</f>
        <v>2</v>
      </c>
      <c r="E268" s="16">
        <f>VLOOKUP($C268,eft_features_HC!$B$3:$W$2032,X_y!E$1,0)</f>
        <v>0.3</v>
      </c>
      <c r="F268" s="16">
        <f>VLOOKUP($C268,eft_features_HC!$B$3:$W$2032,X_y!F$1,0)</f>
        <v>447650000</v>
      </c>
      <c r="G268" s="16">
        <f>VLOOKUP($C268,eft_features_HC!$B$3:$W$2032,X_y!G$1,0)</f>
        <v>1</v>
      </c>
      <c r="H268" s="16">
        <f>VLOOKUP($C268,eft_features_HC!$B$3:$W$2032,X_y!H$1,0)</f>
        <v>4</v>
      </c>
      <c r="I268" s="16">
        <f>VLOOKUP($C268,eft_features_HC!$B$3:$W$2032,X_y!I$1,0)</f>
        <v>1</v>
      </c>
      <c r="J268" s="16">
        <f>VLOOKUP($C268,eft_features_HC!$B$3:$W$2032,X_y!J$1,0)</f>
        <v>1</v>
      </c>
      <c r="K268" s="16">
        <f>VLOOKUP($C268,eft_features_HC!$B$3:$W$2032,X_y!K$1,0)</f>
        <v>5</v>
      </c>
      <c r="L268" s="16">
        <f>VLOOKUP($C268,eft_features_HC!$B$3:$W$2032,X_y!L$1,0)</f>
        <v>4</v>
      </c>
      <c r="M268" s="16">
        <f>VLOOKUP($C268,eft_features_HC!$B$3:$W$2032,X_y!M$1,0)</f>
        <v>1</v>
      </c>
      <c r="N268" s="16">
        <f>VLOOKUP($C268,eft_features_HC!$B$3:$W$2032,X_y!N$1,0)</f>
        <v>1</v>
      </c>
      <c r="O268" s="16">
        <f>VLOOKUP($C268,eft_features_HC!$B$3:$W$2032,X_y!O$1,0)</f>
        <v>1</v>
      </c>
      <c r="P268" s="16">
        <f>VLOOKUP($C268,eft_features_HC!$B$3:$W$2032,X_y!P$1,0)</f>
        <v>5</v>
      </c>
      <c r="Q268" s="16">
        <f>VLOOKUP($C268,eft_features_HC!$B$3:$W$2032,X_y!Q$1,0)</f>
        <v>1</v>
      </c>
      <c r="R268" s="16">
        <f>VLOOKUP($C268,eft_features_HC!$B$3:$W$2032,X_y!R$1,0)</f>
        <v>1</v>
      </c>
      <c r="S268" s="17">
        <f>VLOOKUP($C268,ret_features_HC_transpose!$B$3:$W$2032,X_y!S$1,0)</f>
        <v>1.6880414961445434E-2</v>
      </c>
      <c r="T268" s="17">
        <f>VLOOKUP($C268,ret_features_HC_transpose!$B$3:$W$2032,X_y!T$1,0)</f>
        <v>8.3635122133942419E-2</v>
      </c>
      <c r="U268" s="17">
        <f>VLOOKUP($C268,ret_features_HC_transpose!$B$3:$W$2032,X_y!U$1,0)</f>
        <v>0.13375422638637158</v>
      </c>
      <c r="V268" s="17">
        <f>VLOOKUP($C268,ret_features_HC_transpose!$B$3:$W$2032,X_y!V$1,0)</f>
        <v>0.26516009133032581</v>
      </c>
      <c r="W268" s="17">
        <f>VLOOKUP($C268,ret_features_HC_transpose!$B$3:$W$2032,X_y!W$1,0)</f>
        <v>0.48771848745559598</v>
      </c>
      <c r="X268" s="17">
        <f>VLOOKUP($C268,ret_features_HC_transpose!$B$3:$W$2032,X_y!X$1,0)</f>
        <v>0.44344864913002224</v>
      </c>
      <c r="Y268" s="18">
        <v>3.9686787880000001</v>
      </c>
      <c r="Z268" s="18">
        <v>0.115594281207214</v>
      </c>
      <c r="AA268" s="18">
        <v>0.114496852634069</v>
      </c>
      <c r="AB268" s="18">
        <v>0.77721594277034001</v>
      </c>
      <c r="AC268" s="18">
        <v>0.92285271212340603</v>
      </c>
      <c r="AD268" s="18">
        <v>1.6828030181814799</v>
      </c>
      <c r="AE268" s="18"/>
      <c r="AF268" s="19"/>
      <c r="AH268" s="27">
        <f>IF(VLOOKUP(C268,y_HC!$B$3:$G$581,6,0)&gt;$AH$1,1,0)</f>
        <v>0</v>
      </c>
      <c r="AI268">
        <f>VLOOKUP(C268,y_HC!$B$3:$G$581,6,0)</f>
        <v>1.8693555421831543E-2</v>
      </c>
      <c r="AL268" t="s">
        <v>264</v>
      </c>
      <c r="AM268">
        <v>18.489777119999999</v>
      </c>
      <c r="AN268">
        <v>3.9686787880000001</v>
      </c>
      <c r="AO268">
        <v>1.3896095559999999</v>
      </c>
      <c r="AP268">
        <v>0.45746074799999997</v>
      </c>
      <c r="AQ268">
        <v>0.175291274</v>
      </c>
    </row>
    <row r="269" spans="2:43">
      <c r="B269" t="str">
        <f>VLOOKUP(C269,eft_features_HC!$B$3:$C$2032,2,0)</f>
        <v>SPDR Bloomberg Barclays High Yield Bond ETF</v>
      </c>
      <c r="C269" t="s">
        <v>265</v>
      </c>
      <c r="D269" s="15">
        <f>VLOOKUP($C269,eft_features_HC!$B$3:$W$2032,X_y!D$1,0)</f>
        <v>1</v>
      </c>
      <c r="E269" s="16">
        <f>VLOOKUP($C269,eft_features_HC!$B$3:$W$2032,X_y!E$1,0)</f>
        <v>0.4</v>
      </c>
      <c r="F269" s="16">
        <f>VLOOKUP($C269,eft_features_HC!$B$3:$W$2032,X_y!F$1,0)</f>
        <v>12260000000</v>
      </c>
      <c r="G269" s="16">
        <f>VLOOKUP($C269,eft_features_HC!$B$3:$W$2032,X_y!G$1,0)</f>
        <v>2</v>
      </c>
      <c r="H269" s="16">
        <f>VLOOKUP($C269,eft_features_HC!$B$3:$W$2032,X_y!H$1,0)</f>
        <v>1</v>
      </c>
      <c r="I269" s="16">
        <f>VLOOKUP($C269,eft_features_HC!$B$3:$W$2032,X_y!I$1,0)</f>
        <v>1</v>
      </c>
      <c r="J269" s="16">
        <f>VLOOKUP($C269,eft_features_HC!$B$3:$W$2032,X_y!J$1,0)</f>
        <v>3</v>
      </c>
      <c r="K269" s="16">
        <f>VLOOKUP($C269,eft_features_HC!$B$3:$W$2032,X_y!K$1,0)</f>
        <v>12</v>
      </c>
      <c r="L269" s="16">
        <f>VLOOKUP($C269,eft_features_HC!$B$3:$W$2032,X_y!L$1,0)</f>
        <v>2</v>
      </c>
      <c r="M269" s="16">
        <f>VLOOKUP($C269,eft_features_HC!$B$3:$W$2032,X_y!M$1,0)</f>
        <v>1</v>
      </c>
      <c r="N269" s="16">
        <f>VLOOKUP($C269,eft_features_HC!$B$3:$W$2032,X_y!N$1,0)</f>
        <v>1</v>
      </c>
      <c r="O269" s="16">
        <f>VLOOKUP($C269,eft_features_HC!$B$3:$W$2032,X_y!O$1,0)</f>
        <v>1</v>
      </c>
      <c r="P269" s="16">
        <f>VLOOKUP($C269,eft_features_HC!$B$3:$W$2032,X_y!P$1,0)</f>
        <v>4</v>
      </c>
      <c r="Q269" s="16">
        <f>VLOOKUP($C269,eft_features_HC!$B$3:$W$2032,X_y!Q$1,0)</f>
        <v>3</v>
      </c>
      <c r="R269" s="16">
        <f>VLOOKUP($C269,eft_features_HC!$B$3:$W$2032,X_y!R$1,0)</f>
        <v>1</v>
      </c>
      <c r="S269" s="17">
        <f>VLOOKUP($C269,ret_features_HC_transpose!$B$3:$W$2032,X_y!S$1,0)</f>
        <v>1.9762852335318826E-3</v>
      </c>
      <c r="T269" s="17">
        <f>VLOOKUP($C269,ret_features_HC_transpose!$B$3:$W$2032,X_y!T$1,0)</f>
        <v>1.5777610913537243E-2</v>
      </c>
      <c r="U269" s="17">
        <f>VLOOKUP($C269,ret_features_HC_transpose!$B$3:$W$2032,X_y!U$1,0)</f>
        <v>4.0266736174469298E-2</v>
      </c>
      <c r="V269" s="17">
        <f>VLOOKUP($C269,ret_features_HC_transpose!$B$3:$W$2032,X_y!V$1,0)</f>
        <v>-1.049035854121827E-2</v>
      </c>
      <c r="W269" s="17">
        <f>VLOOKUP($C269,ret_features_HC_transpose!$B$3:$W$2032,X_y!W$1,0)</f>
        <v>5.4328054853885144E-2</v>
      </c>
      <c r="X269" s="17">
        <f>VLOOKUP($C269,ret_features_HC_transpose!$B$3:$W$2032,X_y!X$1,0)</f>
        <v>2.1405195365657104E-2</v>
      </c>
      <c r="Y269" s="18">
        <v>2.8410778570000002</v>
      </c>
      <c r="Z269" s="18">
        <v>1.70683188120214E-2</v>
      </c>
      <c r="AA269" s="18">
        <v>4.3891447699799802E-2</v>
      </c>
      <c r="AB269" s="18">
        <v>0.65285119545490899</v>
      </c>
      <c r="AC269" s="18">
        <v>0.84898522862348702</v>
      </c>
      <c r="AD269" s="18">
        <v>1.3346269041951899</v>
      </c>
      <c r="AE269" s="18"/>
      <c r="AF269" s="19"/>
      <c r="AH269" s="27">
        <f>IF(VLOOKUP(C269,y_HC!$B$3:$G$581,6,0)&gt;$AH$1,1,0)</f>
        <v>0</v>
      </c>
      <c r="AI269">
        <f>VLOOKUP(C269,y_HC!$B$3:$G$581,6,0)</f>
        <v>1.5532543120321207E-2</v>
      </c>
      <c r="AL269" t="s">
        <v>265</v>
      </c>
      <c r="AM269">
        <v>3.5411533980000001</v>
      </c>
      <c r="AN269">
        <v>2.8410778570000002</v>
      </c>
      <c r="AO269">
        <v>1.52971977</v>
      </c>
      <c r="AP269">
        <v>0.60265031899999999</v>
      </c>
      <c r="AQ269">
        <v>0.31766491400000002</v>
      </c>
    </row>
    <row r="270" spans="2:43">
      <c r="B270" t="str">
        <f>VLOOKUP(C270,eft_features_HC!$B$3:$C$2032,2,0)</f>
        <v>iPath Bloomberg Coffee Subindex Total Return ETN</v>
      </c>
      <c r="C270" t="s">
        <v>266</v>
      </c>
      <c r="D270" s="15">
        <f>VLOOKUP($C270,eft_features_HC!$B$3:$W$2032,X_y!D$1,0)</f>
        <v>19</v>
      </c>
      <c r="E270" s="16">
        <f>VLOOKUP($C270,eft_features_HC!$B$3:$W$2032,X_y!E$1,0)</f>
        <v>0.75</v>
      </c>
      <c r="F270" s="16">
        <f>VLOOKUP($C270,eft_features_HC!$B$3:$W$2032,X_y!F$1,0)</f>
        <v>176450000</v>
      </c>
      <c r="G270" s="16">
        <f>VLOOKUP($C270,eft_features_HC!$B$3:$W$2032,X_y!G$1,0)</f>
        <v>3</v>
      </c>
      <c r="H270" s="16">
        <f>VLOOKUP($C270,eft_features_HC!$B$3:$W$2032,X_y!H$1,0)</f>
        <v>20</v>
      </c>
      <c r="I270" s="16">
        <f>VLOOKUP($C270,eft_features_HC!$B$3:$W$2032,X_y!I$1,0)</f>
        <v>4</v>
      </c>
      <c r="J270" s="16">
        <f>VLOOKUP($C270,eft_features_HC!$B$3:$W$2032,X_y!J$1,0)</f>
        <v>16</v>
      </c>
      <c r="K270" s="16">
        <f>VLOOKUP($C270,eft_features_HC!$B$3:$W$2032,X_y!K$1,0)</f>
        <v>46</v>
      </c>
      <c r="L270" s="16">
        <f>VLOOKUP($C270,eft_features_HC!$B$3:$W$2032,X_y!L$1,0)</f>
        <v>39</v>
      </c>
      <c r="M270" s="16">
        <f>VLOOKUP($C270,eft_features_HC!$B$3:$W$2032,X_y!M$1,0)</f>
        <v>1</v>
      </c>
      <c r="N270" s="16">
        <f>VLOOKUP($C270,eft_features_HC!$B$3:$W$2032,X_y!N$1,0)</f>
        <v>1</v>
      </c>
      <c r="O270" s="16">
        <f>VLOOKUP($C270,eft_features_HC!$B$3:$W$2032,X_y!O$1,0)</f>
        <v>2</v>
      </c>
      <c r="P270" s="16">
        <f>VLOOKUP($C270,eft_features_HC!$B$3:$W$2032,X_y!P$1,0)</f>
        <v>6</v>
      </c>
      <c r="Q270" s="16">
        <f>VLOOKUP($C270,eft_features_HC!$B$3:$W$2032,X_y!Q$1,0)</f>
        <v>5</v>
      </c>
      <c r="R270" s="16">
        <f>VLOOKUP($C270,eft_features_HC!$B$3:$W$2032,X_y!R$1,0)</f>
        <v>1</v>
      </c>
      <c r="S270" s="17">
        <f>VLOOKUP($C270,ret_features_HC_transpose!$B$3:$W$2032,X_y!S$1,0)</f>
        <v>0.10493531320121052</v>
      </c>
      <c r="T270" s="17">
        <f>VLOOKUP($C270,ret_features_HC_transpose!$B$3:$W$2032,X_y!T$1,0)</f>
        <v>-8.598452133736334E-3</v>
      </c>
      <c r="U270" s="17">
        <f>VLOOKUP($C270,ret_features_HC_transpose!$B$3:$W$2032,X_y!U$1,0)</f>
        <v>-8.5646312902894817E-2</v>
      </c>
      <c r="V270" s="17">
        <f>VLOOKUP($C270,ret_features_HC_transpose!$B$3:$W$2032,X_y!V$1,0)</f>
        <v>-0.30414315445808648</v>
      </c>
      <c r="W270" s="17">
        <f>VLOOKUP($C270,ret_features_HC_transpose!$B$3:$W$2032,X_y!W$1,0)</f>
        <v>-0.58297164286856107</v>
      </c>
      <c r="X270" s="17">
        <f>VLOOKUP($C270,ret_features_HC_transpose!$B$3:$W$2032,X_y!X$1,0)</f>
        <v>-0.63986756518901577</v>
      </c>
      <c r="Y270" s="18">
        <v>2.7556867939999998</v>
      </c>
      <c r="Z270" s="18">
        <v>6.4550770917834099E-3</v>
      </c>
      <c r="AA270" s="18">
        <v>1.8060844023992</v>
      </c>
      <c r="AB270" s="18">
        <v>1.4224985031264099</v>
      </c>
      <c r="AC270" s="18">
        <v>0.68323486436897796</v>
      </c>
      <c r="AD270" s="18">
        <v>1.23301354246441</v>
      </c>
      <c r="AE270" s="18"/>
      <c r="AF270" s="19"/>
      <c r="AH270" s="27">
        <f>IF(VLOOKUP(C270,y_HC!$B$3:$G$581,6,0)&gt;$AH$1,1,0)</f>
        <v>1</v>
      </c>
      <c r="AI270">
        <f>VLOOKUP(C270,y_HC!$B$3:$G$581,6,0)</f>
        <v>0.70511599877079989</v>
      </c>
      <c r="AL270" t="s">
        <v>266</v>
      </c>
      <c r="AM270">
        <v>31.815713160000001</v>
      </c>
      <c r="AN270">
        <v>2.7556867939999998</v>
      </c>
      <c r="AO270">
        <v>0.68184745300000005</v>
      </c>
      <c r="AP270">
        <v>8.2844383999999993E-2</v>
      </c>
      <c r="AQ270">
        <v>3.3172610000000002E-3</v>
      </c>
    </row>
    <row r="271" spans="2:43">
      <c r="B271" t="str">
        <f>VLOOKUP(C271,eft_features_HC!$B$3:$C$2032,2,0)</f>
        <v>iShares Global Utilities ETF</v>
      </c>
      <c r="C271" t="s">
        <v>267</v>
      </c>
      <c r="D271" s="15">
        <f>VLOOKUP($C271,eft_features_HC!$B$3:$W$2032,X_y!D$1,0)</f>
        <v>2</v>
      </c>
      <c r="E271" s="16">
        <f>VLOOKUP($C271,eft_features_HC!$B$3:$W$2032,X_y!E$1,0)</f>
        <v>0.48</v>
      </c>
      <c r="F271" s="16">
        <f>VLOOKUP($C271,eft_features_HC!$B$3:$W$2032,X_y!F$1,0)</f>
        <v>174500000</v>
      </c>
      <c r="G271" s="16">
        <f>VLOOKUP($C271,eft_features_HC!$B$3:$W$2032,X_y!G$1,0)</f>
        <v>1</v>
      </c>
      <c r="H271" s="16">
        <f>VLOOKUP($C271,eft_features_HC!$B$3:$W$2032,X_y!H$1,0)</f>
        <v>1</v>
      </c>
      <c r="I271" s="16">
        <f>VLOOKUP($C271,eft_features_HC!$B$3:$W$2032,X_y!I$1,0)</f>
        <v>4</v>
      </c>
      <c r="J271" s="16">
        <f>VLOOKUP($C271,eft_features_HC!$B$3:$W$2032,X_y!J$1,0)</f>
        <v>5</v>
      </c>
      <c r="K271" s="16">
        <f>VLOOKUP($C271,eft_features_HC!$B$3:$W$2032,X_y!K$1,0)</f>
        <v>23</v>
      </c>
      <c r="L271" s="16">
        <f>VLOOKUP($C271,eft_features_HC!$B$3:$W$2032,X_y!L$1,0)</f>
        <v>1</v>
      </c>
      <c r="M271" s="16">
        <f>VLOOKUP($C271,eft_features_HC!$B$3:$W$2032,X_y!M$1,0)</f>
        <v>1</v>
      </c>
      <c r="N271" s="16">
        <f>VLOOKUP($C271,eft_features_HC!$B$3:$W$2032,X_y!N$1,0)</f>
        <v>1</v>
      </c>
      <c r="O271" s="16">
        <f>VLOOKUP($C271,eft_features_HC!$B$3:$W$2032,X_y!O$1,0)</f>
        <v>1</v>
      </c>
      <c r="P271" s="16">
        <f>VLOOKUP($C271,eft_features_HC!$B$3:$W$2032,X_y!P$1,0)</f>
        <v>1</v>
      </c>
      <c r="Q271" s="16">
        <f>VLOOKUP($C271,eft_features_HC!$B$3:$W$2032,X_y!Q$1,0)</f>
        <v>1</v>
      </c>
      <c r="R271" s="16">
        <f>VLOOKUP($C271,eft_features_HC!$B$3:$W$2032,X_y!R$1,0)</f>
        <v>1</v>
      </c>
      <c r="S271" s="17">
        <f>VLOOKUP($C271,ret_features_HC_transpose!$B$3:$W$2032,X_y!S$1,0)</f>
        <v>-2.2001804044155415E-2</v>
      </c>
      <c r="T271" s="17">
        <f>VLOOKUP($C271,ret_features_HC_transpose!$B$3:$W$2032,X_y!T$1,0)</f>
        <v>-1.2428864333105527E-2</v>
      </c>
      <c r="U271" s="17">
        <f>VLOOKUP($C271,ret_features_HC_transpose!$B$3:$W$2032,X_y!U$1,0)</f>
        <v>4.6911198001900578E-2</v>
      </c>
      <c r="V271" s="17">
        <f>VLOOKUP($C271,ret_features_HC_transpose!$B$3:$W$2032,X_y!V$1,0)</f>
        <v>4.0134262241479757E-2</v>
      </c>
      <c r="W271" s="17">
        <f>VLOOKUP($C271,ret_features_HC_transpose!$B$3:$W$2032,X_y!W$1,0)</f>
        <v>5.5571776035185705E-2</v>
      </c>
      <c r="X271" s="17">
        <f>VLOOKUP($C271,ret_features_HC_transpose!$B$3:$W$2032,X_y!X$1,0)</f>
        <v>-3.7622004458573111E-2</v>
      </c>
      <c r="Y271" s="18">
        <v>3.4701037210000001</v>
      </c>
      <c r="Z271" s="18">
        <v>0.124243158508015</v>
      </c>
      <c r="AA271" s="18">
        <v>7.7939898016953502E-2</v>
      </c>
      <c r="AB271" s="18">
        <v>0.87509655195029901</v>
      </c>
      <c r="AC271" s="18">
        <v>2.1064731423064198</v>
      </c>
      <c r="AD271" s="18">
        <v>2.3511950643034099</v>
      </c>
      <c r="AE271" s="18"/>
      <c r="AF271" s="19"/>
      <c r="AH271" s="27">
        <f>IF(VLOOKUP(C271,y_HC!$B$3:$G$581,6,0)&gt;$AH$1,1,0)</f>
        <v>1</v>
      </c>
      <c r="AI271">
        <f>VLOOKUP(C271,y_HC!$B$3:$G$581,6,0)</f>
        <v>0.10795454544497768</v>
      </c>
      <c r="AL271" t="s">
        <v>267</v>
      </c>
      <c r="AM271">
        <v>4.810733902</v>
      </c>
      <c r="AN271">
        <v>3.4701037210000001</v>
      </c>
      <c r="AO271">
        <v>2.320070238</v>
      </c>
      <c r="AP271">
        <v>1.350080733</v>
      </c>
      <c r="AQ271">
        <v>0.94153419000000005</v>
      </c>
    </row>
    <row r="272" spans="2:43">
      <c r="B272" t="str">
        <f>VLOOKUP(C272,eft_features_HC!$B$3:$C$2032,2,0)</f>
        <v>SPDR S&amp;P Bank ETF</v>
      </c>
      <c r="C272" t="s">
        <v>268</v>
      </c>
      <c r="D272" s="15">
        <f>VLOOKUP($C272,eft_features_HC!$B$3:$W$2032,X_y!D$1,0)</f>
        <v>1</v>
      </c>
      <c r="E272" s="16">
        <f>VLOOKUP($C272,eft_features_HC!$B$3:$W$2032,X_y!E$1,0)</f>
        <v>0.35000000000000003</v>
      </c>
      <c r="F272" s="16">
        <f>VLOOKUP($C272,eft_features_HC!$B$3:$W$2032,X_y!F$1,0)</f>
        <v>3170000000</v>
      </c>
      <c r="G272" s="16">
        <f>VLOOKUP($C272,eft_features_HC!$B$3:$W$2032,X_y!G$1,0)</f>
        <v>1</v>
      </c>
      <c r="H272" s="16">
        <f>VLOOKUP($C272,eft_features_HC!$B$3:$W$2032,X_y!H$1,0)</f>
        <v>8</v>
      </c>
      <c r="I272" s="16">
        <f>VLOOKUP($C272,eft_features_HC!$B$3:$W$2032,X_y!I$1,0)</f>
        <v>1</v>
      </c>
      <c r="J272" s="16">
        <f>VLOOKUP($C272,eft_features_HC!$B$3:$W$2032,X_y!J$1,0)</f>
        <v>5</v>
      </c>
      <c r="K272" s="16">
        <f>VLOOKUP($C272,eft_features_HC!$B$3:$W$2032,X_y!K$1,0)</f>
        <v>8</v>
      </c>
      <c r="L272" s="16">
        <f>VLOOKUP($C272,eft_features_HC!$B$3:$W$2032,X_y!L$1,0)</f>
        <v>17</v>
      </c>
      <c r="M272" s="16">
        <f>VLOOKUP($C272,eft_features_HC!$B$3:$W$2032,X_y!M$1,0)</f>
        <v>1</v>
      </c>
      <c r="N272" s="16">
        <f>VLOOKUP($C272,eft_features_HC!$B$3:$W$2032,X_y!N$1,0)</f>
        <v>1</v>
      </c>
      <c r="O272" s="16">
        <f>VLOOKUP($C272,eft_features_HC!$B$3:$W$2032,X_y!O$1,0)</f>
        <v>1</v>
      </c>
      <c r="P272" s="16">
        <f>VLOOKUP($C272,eft_features_HC!$B$3:$W$2032,X_y!P$1,0)</f>
        <v>2</v>
      </c>
      <c r="Q272" s="16">
        <f>VLOOKUP($C272,eft_features_HC!$B$3:$W$2032,X_y!Q$1,0)</f>
        <v>8</v>
      </c>
      <c r="R272" s="16">
        <f>VLOOKUP($C272,eft_features_HC!$B$3:$W$2032,X_y!R$1,0)</f>
        <v>1</v>
      </c>
      <c r="S272" s="17">
        <f>VLOOKUP($C272,ret_features_HC_transpose!$B$3:$W$2032,X_y!S$1,0)</f>
        <v>6.1255741309356182E-3</v>
      </c>
      <c r="T272" s="17">
        <f>VLOOKUP($C272,ret_features_HC_transpose!$B$3:$W$2032,X_y!T$1,0)</f>
        <v>8.2372324291954513E-2</v>
      </c>
      <c r="U272" s="17">
        <f>VLOOKUP($C272,ret_features_HC_transpose!$B$3:$W$2032,X_y!U$1,0)</f>
        <v>9.1362127361470646E-2</v>
      </c>
      <c r="V272" s="17">
        <f>VLOOKUP($C272,ret_features_HC_transpose!$B$3:$W$2032,X_y!V$1,0)</f>
        <v>0.31242508835460847</v>
      </c>
      <c r="W272" s="17">
        <f>VLOOKUP($C272,ret_features_HC_transpose!$B$3:$W$2032,X_y!W$1,0)</f>
        <v>0.58008658140704394</v>
      </c>
      <c r="X272" s="17">
        <f>VLOOKUP($C272,ret_features_HC_transpose!$B$3:$W$2032,X_y!X$1,0)</f>
        <v>0.26785025611353519</v>
      </c>
      <c r="Y272" s="18">
        <v>7.2974857399999999</v>
      </c>
      <c r="Z272" s="18">
        <v>0.20840013239150301</v>
      </c>
      <c r="AA272" s="18">
        <v>0.125366199917435</v>
      </c>
      <c r="AB272" s="18">
        <v>1.16092142016894</v>
      </c>
      <c r="AC272" s="18">
        <v>0.80692253318905804</v>
      </c>
      <c r="AD272" s="18">
        <v>2.0449913522485001</v>
      </c>
      <c r="AE272" s="18"/>
      <c r="AF272" s="19"/>
      <c r="AH272" s="27">
        <f>IF(VLOOKUP(C272,y_HC!$B$3:$G$581,6,0)&gt;$AH$1,1,0)</f>
        <v>0</v>
      </c>
      <c r="AI272">
        <f>VLOOKUP(C272,y_HC!$B$3:$G$581,6,0)</f>
        <v>3.1050227629167315E-2</v>
      </c>
      <c r="AL272" t="s">
        <v>268</v>
      </c>
      <c r="AM272">
        <v>16.559761040000001</v>
      </c>
      <c r="AN272">
        <v>7.2974857399999999</v>
      </c>
      <c r="AO272">
        <v>1.665438765</v>
      </c>
      <c r="AP272">
        <v>0.702215547</v>
      </c>
      <c r="AQ272">
        <v>0.39814630699999998</v>
      </c>
    </row>
    <row r="273" spans="2:43">
      <c r="B273" t="str">
        <f>VLOOKUP(C273,eft_features_HC!$B$3:$C$2032,2,0)</f>
        <v>SPDR S&amp;P Capital Markets ETF</v>
      </c>
      <c r="C273" t="s">
        <v>269</v>
      </c>
      <c r="D273" s="15">
        <f>VLOOKUP($C273,eft_features_HC!$B$3:$W$2032,X_y!D$1,0)</f>
        <v>1</v>
      </c>
      <c r="E273" s="16">
        <f>VLOOKUP($C273,eft_features_HC!$B$3:$W$2032,X_y!E$1,0)</f>
        <v>0.35000000000000003</v>
      </c>
      <c r="F273" s="16">
        <f>VLOOKUP($C273,eft_features_HC!$B$3:$W$2032,X_y!F$1,0)</f>
        <v>101360000</v>
      </c>
      <c r="G273" s="16">
        <f>VLOOKUP($C273,eft_features_HC!$B$3:$W$2032,X_y!G$1,0)</f>
        <v>1</v>
      </c>
      <c r="H273" s="16">
        <f>VLOOKUP($C273,eft_features_HC!$B$3:$W$2032,X_y!H$1,0)</f>
        <v>8</v>
      </c>
      <c r="I273" s="16">
        <f>VLOOKUP($C273,eft_features_HC!$B$3:$W$2032,X_y!I$1,0)</f>
        <v>1</v>
      </c>
      <c r="J273" s="16">
        <f>VLOOKUP($C273,eft_features_HC!$B$3:$W$2032,X_y!J$1,0)</f>
        <v>5</v>
      </c>
      <c r="K273" s="16">
        <f>VLOOKUP($C273,eft_features_HC!$B$3:$W$2032,X_y!K$1,0)</f>
        <v>8</v>
      </c>
      <c r="L273" s="16">
        <f>VLOOKUP($C273,eft_features_HC!$B$3:$W$2032,X_y!L$1,0)</f>
        <v>61</v>
      </c>
      <c r="M273" s="16">
        <f>VLOOKUP($C273,eft_features_HC!$B$3:$W$2032,X_y!M$1,0)</f>
        <v>1</v>
      </c>
      <c r="N273" s="16">
        <f>VLOOKUP($C273,eft_features_HC!$B$3:$W$2032,X_y!N$1,0)</f>
        <v>1</v>
      </c>
      <c r="O273" s="16">
        <f>VLOOKUP($C273,eft_features_HC!$B$3:$W$2032,X_y!O$1,0)</f>
        <v>1</v>
      </c>
      <c r="P273" s="16">
        <f>VLOOKUP($C273,eft_features_HC!$B$3:$W$2032,X_y!P$1,0)</f>
        <v>2</v>
      </c>
      <c r="Q273" s="16">
        <f>VLOOKUP($C273,eft_features_HC!$B$3:$W$2032,X_y!Q$1,0)</f>
        <v>8</v>
      </c>
      <c r="R273" s="16">
        <f>VLOOKUP($C273,eft_features_HC!$B$3:$W$2032,X_y!R$1,0)</f>
        <v>1</v>
      </c>
      <c r="S273" s="17">
        <f>VLOOKUP($C273,ret_features_HC_transpose!$B$3:$W$2032,X_y!S$1,0)</f>
        <v>4.23004791791457E-2</v>
      </c>
      <c r="T273" s="17">
        <f>VLOOKUP($C273,ret_features_HC_transpose!$B$3:$W$2032,X_y!T$1,0)</f>
        <v>0.1692379614306867</v>
      </c>
      <c r="U273" s="17">
        <f>VLOOKUP($C273,ret_features_HC_transpose!$B$3:$W$2032,X_y!U$1,0)</f>
        <v>0.22899262812872889</v>
      </c>
      <c r="V273" s="17">
        <f>VLOOKUP($C273,ret_features_HC_transpose!$B$3:$W$2032,X_y!V$1,0)</f>
        <v>0.39986566482407371</v>
      </c>
      <c r="W273" s="17">
        <f>VLOOKUP($C273,ret_features_HC_transpose!$B$3:$W$2032,X_y!W$1,0)</f>
        <v>0.7272099346764469</v>
      </c>
      <c r="X273" s="17">
        <f>VLOOKUP($C273,ret_features_HC_transpose!$B$3:$W$2032,X_y!X$1,0)</f>
        <v>0.30294346309042464</v>
      </c>
      <c r="Y273" s="18">
        <v>7.9292164999999999</v>
      </c>
      <c r="Z273" s="18">
        <v>4.7721364457554601E-2</v>
      </c>
      <c r="AA273" s="18">
        <v>3.62137363651307E-2</v>
      </c>
      <c r="AB273" s="18">
        <v>0.58272497976913795</v>
      </c>
      <c r="AC273" s="18">
        <v>1.1248913084869701</v>
      </c>
      <c r="AD273" s="18">
        <v>2.14814203970381</v>
      </c>
      <c r="AE273" s="18"/>
      <c r="AF273" s="19"/>
      <c r="AH273" s="27">
        <f>IF(VLOOKUP(C273,y_HC!$B$3:$G$581,6,0)&gt;$AH$1,1,0)</f>
        <v>0</v>
      </c>
      <c r="AI273">
        <f>VLOOKUP(C273,y_HC!$B$3:$G$581,6,0)</f>
        <v>-7.0071971319423082E-2</v>
      </c>
      <c r="AL273" t="s">
        <v>269</v>
      </c>
      <c r="AM273">
        <v>18.202017489999999</v>
      </c>
      <c r="AN273">
        <v>7.9292164999999999</v>
      </c>
      <c r="AO273">
        <v>2.266993614</v>
      </c>
      <c r="AP273">
        <v>0.78753334200000003</v>
      </c>
      <c r="AQ273">
        <v>0.477861388</v>
      </c>
    </row>
    <row r="274" spans="2:43">
      <c r="B274" t="str">
        <f>VLOOKUP(C274,eft_features_HC!$B$3:$C$2032,2,0)</f>
        <v>SPDR S&amp;P Insurance ETF</v>
      </c>
      <c r="C274" t="s">
        <v>270</v>
      </c>
      <c r="D274" s="15">
        <f>VLOOKUP($C274,eft_features_HC!$B$3:$W$2032,X_y!D$1,0)</f>
        <v>1</v>
      </c>
      <c r="E274" s="16">
        <f>VLOOKUP($C274,eft_features_HC!$B$3:$W$2032,X_y!E$1,0)</f>
        <v>0.35000000000000003</v>
      </c>
      <c r="F274" s="16">
        <f>VLOOKUP($C274,eft_features_HC!$B$3:$W$2032,X_y!F$1,0)</f>
        <v>875180000</v>
      </c>
      <c r="G274" s="16">
        <f>VLOOKUP($C274,eft_features_HC!$B$3:$W$2032,X_y!G$1,0)</f>
        <v>1</v>
      </c>
      <c r="H274" s="16">
        <f>VLOOKUP($C274,eft_features_HC!$B$3:$W$2032,X_y!H$1,0)</f>
        <v>8</v>
      </c>
      <c r="I274" s="16">
        <f>VLOOKUP($C274,eft_features_HC!$B$3:$W$2032,X_y!I$1,0)</f>
        <v>1</v>
      </c>
      <c r="J274" s="16">
        <f>VLOOKUP($C274,eft_features_HC!$B$3:$W$2032,X_y!J$1,0)</f>
        <v>5</v>
      </c>
      <c r="K274" s="16">
        <f>VLOOKUP($C274,eft_features_HC!$B$3:$W$2032,X_y!K$1,0)</f>
        <v>8</v>
      </c>
      <c r="L274" s="16">
        <f>VLOOKUP($C274,eft_features_HC!$B$3:$W$2032,X_y!L$1,0)</f>
        <v>33</v>
      </c>
      <c r="M274" s="16">
        <f>VLOOKUP($C274,eft_features_HC!$B$3:$W$2032,X_y!M$1,0)</f>
        <v>1</v>
      </c>
      <c r="N274" s="16">
        <f>VLOOKUP($C274,eft_features_HC!$B$3:$W$2032,X_y!N$1,0)</f>
        <v>1</v>
      </c>
      <c r="O274" s="16">
        <f>VLOOKUP($C274,eft_features_HC!$B$3:$W$2032,X_y!O$1,0)</f>
        <v>1</v>
      </c>
      <c r="P274" s="16">
        <f>VLOOKUP($C274,eft_features_HC!$B$3:$W$2032,X_y!P$1,0)</f>
        <v>2</v>
      </c>
      <c r="Q274" s="16">
        <f>VLOOKUP($C274,eft_features_HC!$B$3:$W$2032,X_y!Q$1,0)</f>
        <v>8</v>
      </c>
      <c r="R274" s="16">
        <f>VLOOKUP($C274,eft_features_HC!$B$3:$W$2032,X_y!R$1,0)</f>
        <v>1</v>
      </c>
      <c r="S274" s="17">
        <f>VLOOKUP($C274,ret_features_HC_transpose!$B$3:$W$2032,X_y!S$1,0)</f>
        <v>-6.2690884718182849E-3</v>
      </c>
      <c r="T274" s="17">
        <f>VLOOKUP($C274,ret_features_HC_transpose!$B$3:$W$2032,X_y!T$1,0)</f>
        <v>7.8318508519620744E-2</v>
      </c>
      <c r="U274" s="17">
        <f>VLOOKUP($C274,ret_features_HC_transpose!$B$3:$W$2032,X_y!U$1,0)</f>
        <v>0.12584229019346527</v>
      </c>
      <c r="V274" s="17">
        <f>VLOOKUP($C274,ret_features_HC_transpose!$B$3:$W$2032,X_y!V$1,0)</f>
        <v>0.3488981018512789</v>
      </c>
      <c r="W274" s="17">
        <f>VLOOKUP($C274,ret_features_HC_transpose!$B$3:$W$2032,X_y!W$1,0)</f>
        <v>0.6516163483012718</v>
      </c>
      <c r="X274" s="17">
        <f>VLOOKUP($C274,ret_features_HC_transpose!$B$3:$W$2032,X_y!X$1,0)</f>
        <v>0.43667208953524828</v>
      </c>
      <c r="Y274" s="18">
        <v>5.4022302059999996</v>
      </c>
      <c r="Z274" s="18">
        <v>0.35883113142477002</v>
      </c>
      <c r="AA274" s="18">
        <v>0.144711393251301</v>
      </c>
      <c r="AB274" s="18">
        <v>0.674364859293067</v>
      </c>
      <c r="AC274" s="18">
        <v>0.57633407931262504</v>
      </c>
      <c r="AD274" s="18">
        <v>0.92916883086412705</v>
      </c>
      <c r="AE274" s="18"/>
      <c r="AF274" s="19"/>
      <c r="AH274" s="27">
        <f>IF(VLOOKUP(C274,y_HC!$B$3:$G$581,6,0)&gt;$AH$1,1,0)</f>
        <v>0</v>
      </c>
      <c r="AI274">
        <f>VLOOKUP(C274,y_HC!$B$3:$G$581,6,0)</f>
        <v>9.7055904199994103E-4</v>
      </c>
      <c r="AL274" t="s">
        <v>270</v>
      </c>
      <c r="AM274">
        <v>20.744713569999998</v>
      </c>
      <c r="AN274">
        <v>5.4022302059999996</v>
      </c>
      <c r="AO274">
        <v>0.87488653100000002</v>
      </c>
      <c r="AP274">
        <v>0.35126756100000001</v>
      </c>
      <c r="AQ274">
        <v>0.175339306</v>
      </c>
    </row>
    <row r="275" spans="2:43">
      <c r="B275" t="str">
        <f>VLOOKUP(C275,eft_features_HC!$B$3:$C$2032,2,0)</f>
        <v>VanEck Vectors Coal ETF</v>
      </c>
      <c r="C275" t="s">
        <v>271</v>
      </c>
      <c r="D275" s="15">
        <f>VLOOKUP($C275,eft_features_HC!$B$3:$W$2032,X_y!D$1,0)</f>
        <v>9</v>
      </c>
      <c r="E275" s="16">
        <f>VLOOKUP($C275,eft_features_HC!$B$3:$W$2032,X_y!E$1,0)</f>
        <v>0.59</v>
      </c>
      <c r="F275" s="16">
        <f>VLOOKUP($C275,eft_features_HC!$B$3:$W$2032,X_y!F$1,0)</f>
        <v>96220000</v>
      </c>
      <c r="G275" s="16">
        <f>VLOOKUP($C275,eft_features_HC!$B$3:$W$2032,X_y!G$1,0)</f>
        <v>1</v>
      </c>
      <c r="H275" s="16">
        <f>VLOOKUP($C275,eft_features_HC!$B$3:$W$2032,X_y!H$1,0)</f>
        <v>1</v>
      </c>
      <c r="I275" s="16">
        <f>VLOOKUP($C275,eft_features_HC!$B$3:$W$2032,X_y!I$1,0)</f>
        <v>4</v>
      </c>
      <c r="J275" s="16">
        <f>VLOOKUP($C275,eft_features_HC!$B$3:$W$2032,X_y!J$1,0)</f>
        <v>5</v>
      </c>
      <c r="K275" s="16">
        <f>VLOOKUP($C275,eft_features_HC!$B$3:$W$2032,X_y!K$1,0)</f>
        <v>15</v>
      </c>
      <c r="L275" s="16">
        <f>VLOOKUP($C275,eft_features_HC!$B$3:$W$2032,X_y!L$1,0)</f>
        <v>69</v>
      </c>
      <c r="M275" s="16">
        <f>VLOOKUP($C275,eft_features_HC!$B$3:$W$2032,X_y!M$1,0)</f>
        <v>1</v>
      </c>
      <c r="N275" s="16">
        <f>VLOOKUP($C275,eft_features_HC!$B$3:$W$2032,X_y!N$1,0)</f>
        <v>1</v>
      </c>
      <c r="O275" s="16">
        <f>VLOOKUP($C275,eft_features_HC!$B$3:$W$2032,X_y!O$1,0)</f>
        <v>1</v>
      </c>
      <c r="P275" s="16">
        <f>VLOOKUP($C275,eft_features_HC!$B$3:$W$2032,X_y!P$1,0)</f>
        <v>2</v>
      </c>
      <c r="Q275" s="16">
        <f>VLOOKUP($C275,eft_features_HC!$B$3:$W$2032,X_y!Q$1,0)</f>
        <v>1</v>
      </c>
      <c r="R275" s="16">
        <f>VLOOKUP($C275,eft_features_HC!$B$3:$W$2032,X_y!R$1,0)</f>
        <v>1</v>
      </c>
      <c r="S275" s="17">
        <f>VLOOKUP($C275,ret_features_HC_transpose!$B$3:$W$2032,X_y!S$1,0)</f>
        <v>-5.5972013490085515E-2</v>
      </c>
      <c r="T275" s="17">
        <f>VLOOKUP($C275,ret_features_HC_transpose!$B$3:$W$2032,X_y!T$1,0)</f>
        <v>-2.1243523028407374E-2</v>
      </c>
      <c r="U275" s="17">
        <f>VLOOKUP($C275,ret_features_HC_transpose!$B$3:$W$2032,X_y!U$1,0)</f>
        <v>8.6256468260039743E-2</v>
      </c>
      <c r="V275" s="17">
        <f>VLOOKUP($C275,ret_features_HC_transpose!$B$3:$W$2032,X_y!V$1,0)</f>
        <v>-0.2809288163727135</v>
      </c>
      <c r="W275" s="17">
        <f>VLOOKUP($C275,ret_features_HC_transpose!$B$3:$W$2032,X_y!W$1,0)</f>
        <v>-0.43136664693789228</v>
      </c>
      <c r="X275" s="17">
        <f>VLOOKUP($C275,ret_features_HC_transpose!$B$3:$W$2032,X_y!X$1,0)</f>
        <v>-0.60012701118687373</v>
      </c>
      <c r="Y275" s="18">
        <v>3.594445747</v>
      </c>
      <c r="Z275" s="18">
        <v>0</v>
      </c>
      <c r="AA275" s="18">
        <v>8.2751828167535305E-2</v>
      </c>
      <c r="AB275" s="18">
        <v>0.54170238647935898</v>
      </c>
      <c r="AC275" s="18">
        <v>1.0767299190588</v>
      </c>
      <c r="AD275" s="18">
        <v>0.89467242266436997</v>
      </c>
      <c r="AE275" s="18"/>
      <c r="AF275" s="19"/>
      <c r="AH275" s="27">
        <f>IF(VLOOKUP(C275,y_HC!$B$3:$G$581,6,0)&gt;$AH$1,1,0)</f>
        <v>0</v>
      </c>
      <c r="AI275">
        <f>VLOOKUP(C275,y_HC!$B$3:$G$581,6,0)</f>
        <v>-9.6611969021826449E-3</v>
      </c>
      <c r="AL275" t="s">
        <v>271</v>
      </c>
      <c r="AM275">
        <v>24.69456448</v>
      </c>
      <c r="AN275">
        <v>3.594445747</v>
      </c>
      <c r="AO275">
        <v>1.042590669</v>
      </c>
      <c r="AP275">
        <v>0.57492915499999997</v>
      </c>
      <c r="AQ275">
        <v>0.370286532</v>
      </c>
    </row>
    <row r="276" spans="2:43">
      <c r="B276" t="str">
        <f>VLOOKUP(C276,eft_features_HC!$B$3:$C$2032,2,0)</f>
        <v>SPDR S&amp;P Regional Banking ETF</v>
      </c>
      <c r="C276" t="s">
        <v>272</v>
      </c>
      <c r="D276" s="15">
        <f>VLOOKUP($C276,eft_features_HC!$B$3:$W$2032,X_y!D$1,0)</f>
        <v>1</v>
      </c>
      <c r="E276" s="16">
        <f>VLOOKUP($C276,eft_features_HC!$B$3:$W$2032,X_y!E$1,0)</f>
        <v>0.35000000000000003</v>
      </c>
      <c r="F276" s="16">
        <f>VLOOKUP($C276,eft_features_HC!$B$3:$W$2032,X_y!F$1,0)</f>
        <v>3130000000</v>
      </c>
      <c r="G276" s="16">
        <f>VLOOKUP($C276,eft_features_HC!$B$3:$W$2032,X_y!G$1,0)</f>
        <v>1</v>
      </c>
      <c r="H276" s="16">
        <f>VLOOKUP($C276,eft_features_HC!$B$3:$W$2032,X_y!H$1,0)</f>
        <v>8</v>
      </c>
      <c r="I276" s="16">
        <f>VLOOKUP($C276,eft_features_HC!$B$3:$W$2032,X_y!I$1,0)</f>
        <v>1</v>
      </c>
      <c r="J276" s="16">
        <f>VLOOKUP($C276,eft_features_HC!$B$3:$W$2032,X_y!J$1,0)</f>
        <v>5</v>
      </c>
      <c r="K276" s="16">
        <f>VLOOKUP($C276,eft_features_HC!$B$3:$W$2032,X_y!K$1,0)</f>
        <v>8</v>
      </c>
      <c r="L276" s="16">
        <f>VLOOKUP($C276,eft_features_HC!$B$3:$W$2032,X_y!L$1,0)</f>
        <v>17</v>
      </c>
      <c r="M276" s="16">
        <f>VLOOKUP($C276,eft_features_HC!$B$3:$W$2032,X_y!M$1,0)</f>
        <v>1</v>
      </c>
      <c r="N276" s="16">
        <f>VLOOKUP($C276,eft_features_HC!$B$3:$W$2032,X_y!N$1,0)</f>
        <v>1</v>
      </c>
      <c r="O276" s="16">
        <f>VLOOKUP($C276,eft_features_HC!$B$3:$W$2032,X_y!O$1,0)</f>
        <v>1</v>
      </c>
      <c r="P276" s="16">
        <f>VLOOKUP($C276,eft_features_HC!$B$3:$W$2032,X_y!P$1,0)</f>
        <v>1</v>
      </c>
      <c r="Q276" s="16">
        <f>VLOOKUP($C276,eft_features_HC!$B$3:$W$2032,X_y!Q$1,0)</f>
        <v>8</v>
      </c>
      <c r="R276" s="16">
        <f>VLOOKUP($C276,eft_features_HC!$B$3:$W$2032,X_y!R$1,0)</f>
        <v>1</v>
      </c>
      <c r="S276" s="17">
        <f>VLOOKUP($C276,ret_features_HC_transpose!$B$3:$W$2032,X_y!S$1,0)</f>
        <v>2.5043818758805347E-3</v>
      </c>
      <c r="T276" s="17">
        <f>VLOOKUP($C276,ret_features_HC_transpose!$B$3:$W$2032,X_y!T$1,0)</f>
        <v>0.11349095787354591</v>
      </c>
      <c r="U276" s="17">
        <f>VLOOKUP($C276,ret_features_HC_transpose!$B$3:$W$2032,X_y!U$1,0)</f>
        <v>0.11411076812439558</v>
      </c>
      <c r="V276" s="17">
        <f>VLOOKUP($C276,ret_features_HC_transpose!$B$3:$W$2032,X_y!V$1,0)</f>
        <v>0.35694914478784012</v>
      </c>
      <c r="W276" s="17">
        <f>VLOOKUP($C276,ret_features_HC_transpose!$B$3:$W$2032,X_y!W$1,0)</f>
        <v>0.56795925872418862</v>
      </c>
      <c r="X276" s="17">
        <f>VLOOKUP($C276,ret_features_HC_transpose!$B$3:$W$2032,X_y!X$1,0)</f>
        <v>0.51342154499803638</v>
      </c>
      <c r="Y276" s="18">
        <v>4.5252999899999997</v>
      </c>
      <c r="Z276" s="18">
        <v>0.28526475300408799</v>
      </c>
      <c r="AA276" s="18">
        <v>0.17304003859599201</v>
      </c>
      <c r="AB276" s="18">
        <v>0.84307766636344805</v>
      </c>
      <c r="AC276" s="18">
        <v>0.71931988314953799</v>
      </c>
      <c r="AD276" s="18">
        <v>1.7895819895296601</v>
      </c>
      <c r="AE276" s="18"/>
      <c r="AF276" s="19"/>
      <c r="AH276" s="27">
        <f>IF(VLOOKUP(C276,y_HC!$B$3:$G$581,6,0)&gt;$AH$1,1,0)</f>
        <v>0</v>
      </c>
      <c r="AI276">
        <f>VLOOKUP(C276,y_HC!$B$3:$G$581,6,0)</f>
        <v>2.9727702738216122E-2</v>
      </c>
      <c r="AL276" t="s">
        <v>272</v>
      </c>
      <c r="AM276">
        <v>23.011009099999999</v>
      </c>
      <c r="AN276">
        <v>4.5252999899999997</v>
      </c>
      <c r="AO276">
        <v>1.133322122</v>
      </c>
      <c r="AP276">
        <v>0.52288646999999999</v>
      </c>
      <c r="AQ276">
        <v>0.175480993</v>
      </c>
    </row>
    <row r="277" spans="2:43">
      <c r="B277" t="str">
        <f>VLOOKUP(C277,eft_features_HC!$B$3:$C$2032,2,0)</f>
        <v>IQ Australia Small Cap ETF</v>
      </c>
      <c r="C277" t="s">
        <v>273</v>
      </c>
      <c r="D277" s="15">
        <f>VLOOKUP($C277,eft_features_HC!$B$3:$W$2032,X_y!D$1,0)</f>
        <v>27</v>
      </c>
      <c r="E277" s="16">
        <f>VLOOKUP($C277,eft_features_HC!$B$3:$W$2032,X_y!E$1,0)</f>
        <v>0.70000000000000007</v>
      </c>
      <c r="F277" s="16">
        <f>VLOOKUP($C277,eft_features_HC!$B$3:$W$2032,X_y!F$1,0)</f>
        <v>7280000</v>
      </c>
      <c r="G277" s="16">
        <f>VLOOKUP($C277,eft_features_HC!$B$3:$W$2032,X_y!G$1,0)</f>
        <v>1</v>
      </c>
      <c r="H277" s="16">
        <f>VLOOKUP($C277,eft_features_HC!$B$3:$W$2032,X_y!H$1,0)</f>
        <v>1</v>
      </c>
      <c r="I277" s="16">
        <f>VLOOKUP($C277,eft_features_HC!$B$3:$W$2032,X_y!I$1,0)</f>
        <v>7</v>
      </c>
      <c r="J277" s="16">
        <f>VLOOKUP($C277,eft_features_HC!$B$3:$W$2032,X_y!J$1,0)</f>
        <v>1</v>
      </c>
      <c r="K277" s="16">
        <f>VLOOKUP($C277,eft_features_HC!$B$3:$W$2032,X_y!K$1,0)</f>
        <v>5</v>
      </c>
      <c r="L277" s="16">
        <f>VLOOKUP($C277,eft_features_HC!$B$3:$W$2032,X_y!L$1,0)</f>
        <v>1</v>
      </c>
      <c r="M277" s="16">
        <f>VLOOKUP($C277,eft_features_HC!$B$3:$W$2032,X_y!M$1,0)</f>
        <v>1</v>
      </c>
      <c r="N277" s="16">
        <f>VLOOKUP($C277,eft_features_HC!$B$3:$W$2032,X_y!N$1,0)</f>
        <v>1</v>
      </c>
      <c r="O277" s="16">
        <f>VLOOKUP($C277,eft_features_HC!$B$3:$W$2032,X_y!O$1,0)</f>
        <v>1</v>
      </c>
      <c r="P277" s="16">
        <f>VLOOKUP($C277,eft_features_HC!$B$3:$W$2032,X_y!P$1,0)</f>
        <v>2</v>
      </c>
      <c r="Q277" s="16">
        <f>VLOOKUP($C277,eft_features_HC!$B$3:$W$2032,X_y!Q$1,0)</f>
        <v>1</v>
      </c>
      <c r="R277" s="16">
        <f>VLOOKUP($C277,eft_features_HC!$B$3:$W$2032,X_y!R$1,0)</f>
        <v>1</v>
      </c>
      <c r="S277" s="17">
        <f>VLOOKUP($C277,ret_features_HC_transpose!$B$3:$W$2032,X_y!S$1,0)</f>
        <v>-3.0109290193676141E-3</v>
      </c>
      <c r="T277" s="17">
        <f>VLOOKUP($C277,ret_features_HC_transpose!$B$3:$W$2032,X_y!T$1,0)</f>
        <v>-7.5744297138766403E-2</v>
      </c>
      <c r="U277" s="17">
        <f>VLOOKUP($C277,ret_features_HC_transpose!$B$3:$W$2032,X_y!U$1,0)</f>
        <v>7.7030698266569164E-2</v>
      </c>
      <c r="V277" s="17">
        <f>VLOOKUP($C277,ret_features_HC_transpose!$B$3:$W$2032,X_y!V$1,0)</f>
        <v>-0.17037713931721044</v>
      </c>
      <c r="W277" s="17">
        <f>VLOOKUP($C277,ret_features_HC_transpose!$B$3:$W$2032,X_y!W$1,0)</f>
        <v>-0.10612414668996317</v>
      </c>
      <c r="X277" s="17">
        <f>VLOOKUP($C277,ret_features_HC_transpose!$B$3:$W$2032,X_y!X$1,0)</f>
        <v>-0.38796246621684682</v>
      </c>
      <c r="Y277" s="18">
        <v>5.2838070090000002</v>
      </c>
      <c r="Z277" s="18">
        <v>0.762304274675352</v>
      </c>
      <c r="AA277" s="18">
        <v>0.27135944962504999</v>
      </c>
      <c r="AB277" s="18">
        <v>0.35758444043406701</v>
      </c>
      <c r="AC277" s="18">
        <v>3.0749779774477002</v>
      </c>
      <c r="AD277" s="18">
        <v>4.7691653624965102</v>
      </c>
      <c r="AE277" s="18"/>
      <c r="AF277" s="19"/>
      <c r="AH277" s="27">
        <f>IF(VLOOKUP(C277,y_HC!$B$3:$G$581,6,0)&gt;$AH$1,1,0)</f>
        <v>1</v>
      </c>
      <c r="AI277">
        <f>VLOOKUP(C277,y_HC!$B$3:$G$581,6,0)</f>
        <v>5.6788474358874408E-2</v>
      </c>
      <c r="AL277" t="s">
        <v>273</v>
      </c>
      <c r="AM277">
        <v>16.25984197</v>
      </c>
      <c r="AN277">
        <v>5.2838070090000002</v>
      </c>
      <c r="AO277">
        <v>2.2479847780000002</v>
      </c>
      <c r="AP277">
        <v>1.0024417779999999</v>
      </c>
      <c r="AQ277">
        <v>0.47831725400000003</v>
      </c>
    </row>
    <row r="278" spans="2:43">
      <c r="B278" t="e">
        <f>VLOOKUP(C278,eft_features_HC!$B$3:$C$2032,2,0)</f>
        <v>#N/A</v>
      </c>
      <c r="C278" t="s">
        <v>274</v>
      </c>
      <c r="D278" s="15" t="e">
        <f>VLOOKUP($C278,eft_features_HC!$B$3:$W$2032,X_y!D$1,0)</f>
        <v>#N/A</v>
      </c>
      <c r="E278" s="16" t="e">
        <f>VLOOKUP($C278,eft_features_HC!$B$3:$W$2032,X_y!E$1,0)</f>
        <v>#N/A</v>
      </c>
      <c r="F278" s="16" t="e">
        <f>VLOOKUP($C278,eft_features_HC!$B$3:$W$2032,X_y!F$1,0)</f>
        <v>#N/A</v>
      </c>
      <c r="G278" s="16" t="e">
        <f>VLOOKUP($C278,eft_features_HC!$B$3:$W$2032,X_y!G$1,0)</f>
        <v>#N/A</v>
      </c>
      <c r="H278" s="16" t="e">
        <f>VLOOKUP($C278,eft_features_HC!$B$3:$W$2032,X_y!H$1,0)</f>
        <v>#N/A</v>
      </c>
      <c r="I278" s="16" t="e">
        <f>VLOOKUP($C278,eft_features_HC!$B$3:$W$2032,X_y!I$1,0)</f>
        <v>#N/A</v>
      </c>
      <c r="J278" s="16" t="e">
        <f>VLOOKUP($C278,eft_features_HC!$B$3:$W$2032,X_y!J$1,0)</f>
        <v>#N/A</v>
      </c>
      <c r="K278" s="16" t="e">
        <f>VLOOKUP($C278,eft_features_HC!$B$3:$W$2032,X_y!K$1,0)</f>
        <v>#N/A</v>
      </c>
      <c r="L278" s="16" t="e">
        <f>VLOOKUP($C278,eft_features_HC!$B$3:$W$2032,X_y!L$1,0)</f>
        <v>#N/A</v>
      </c>
      <c r="M278" s="16" t="e">
        <f>VLOOKUP($C278,eft_features_HC!$B$3:$W$2032,X_y!M$1,0)</f>
        <v>#N/A</v>
      </c>
      <c r="N278" s="16" t="e">
        <f>VLOOKUP($C278,eft_features_HC!$B$3:$W$2032,X_y!N$1,0)</f>
        <v>#N/A</v>
      </c>
      <c r="O278" s="16" t="e">
        <f>VLOOKUP($C278,eft_features_HC!$B$3:$W$2032,X_y!O$1,0)</f>
        <v>#N/A</v>
      </c>
      <c r="P278" s="16" t="e">
        <f>VLOOKUP($C278,eft_features_HC!$B$3:$W$2032,X_y!P$1,0)</f>
        <v>#N/A</v>
      </c>
      <c r="Q278" s="16" t="e">
        <f>VLOOKUP($C278,eft_features_HC!$B$3:$W$2032,X_y!Q$1,0)</f>
        <v>#N/A</v>
      </c>
      <c r="R278" s="16" t="e">
        <f>VLOOKUP($C278,eft_features_HC!$B$3:$W$2032,X_y!R$1,0)</f>
        <v>#N/A</v>
      </c>
      <c r="S278" s="17">
        <f>VLOOKUP($C278,ret_features_HC_transpose!$B$3:$W$2032,X_y!S$1,0)</f>
        <v>-4.3251057229742873E-3</v>
      </c>
      <c r="T278" s="17">
        <f>VLOOKUP($C278,ret_features_HC_transpose!$B$3:$W$2032,X_y!T$1,0)</f>
        <v>0.23348484982459183</v>
      </c>
      <c r="U278" s="17">
        <f>VLOOKUP($C278,ret_features_HC_transpose!$B$3:$W$2032,X_y!U$1,0)</f>
        <v>0.26306064855404898</v>
      </c>
      <c r="V278" s="17">
        <f>VLOOKUP($C278,ret_features_HC_transpose!$B$3:$W$2032,X_y!V$1,0)</f>
        <v>0.78104614550915663</v>
      </c>
      <c r="W278" s="17">
        <f>VLOOKUP($C278,ret_features_HC_transpose!$B$3:$W$2032,X_y!W$1,0)</f>
        <v>1.1825737384821764</v>
      </c>
      <c r="X278" s="17">
        <f>VLOOKUP($C278,ret_features_HC_transpose!$B$3:$W$2032,X_y!X$1,0)</f>
        <v>0.79137828681860745</v>
      </c>
      <c r="Y278" s="18">
        <v>9.0258804070000007</v>
      </c>
      <c r="Z278" s="18">
        <v>0.70162693484184402</v>
      </c>
      <c r="AA278" s="18">
        <v>0.59129625222044202</v>
      </c>
      <c r="AB278" s="18">
        <v>1.8098696687648099</v>
      </c>
      <c r="AC278" s="18">
        <v>2.0555585895160302</v>
      </c>
      <c r="AD278" s="18">
        <v>3.96062060096309</v>
      </c>
      <c r="AE278" s="18"/>
      <c r="AF278" s="19"/>
      <c r="AH278" s="27">
        <f>IF(VLOOKUP(C278,y_HC!$B$3:$G$581,6,0)&gt;$AH$1,1,0)</f>
        <v>0</v>
      </c>
      <c r="AI278">
        <f>VLOOKUP(C278,y_HC!$B$3:$G$581,6,0)</f>
        <v>3.6281001588835737E-2</v>
      </c>
      <c r="AL278" t="s">
        <v>274</v>
      </c>
      <c r="AM278">
        <v>43.46390942</v>
      </c>
      <c r="AN278">
        <v>9.0258804070000007</v>
      </c>
      <c r="AO278">
        <v>2.6510336419999998</v>
      </c>
      <c r="AP278">
        <v>1.4410607360000001</v>
      </c>
      <c r="AQ278">
        <v>0.61907822300000004</v>
      </c>
    </row>
    <row r="279" spans="2:43">
      <c r="B279" t="str">
        <f>VLOOKUP(C279,eft_features_HC!$B$3:$C$2032,2,0)</f>
        <v>VanEck Vectors Solar Energy ETF</v>
      </c>
      <c r="C279" t="s">
        <v>275</v>
      </c>
      <c r="D279" s="15">
        <f>VLOOKUP($C279,eft_features_HC!$B$3:$W$2032,X_y!D$1,0)</f>
        <v>9</v>
      </c>
      <c r="E279" s="16">
        <f>VLOOKUP($C279,eft_features_HC!$B$3:$W$2032,X_y!E$1,0)</f>
        <v>0.65</v>
      </c>
      <c r="F279" s="16">
        <f>VLOOKUP($C279,eft_features_HC!$B$3:$W$2032,X_y!F$1,0)</f>
        <v>15770000</v>
      </c>
      <c r="G279" s="16">
        <f>VLOOKUP($C279,eft_features_HC!$B$3:$W$2032,X_y!G$1,0)</f>
        <v>1</v>
      </c>
      <c r="H279" s="16">
        <f>VLOOKUP($C279,eft_features_HC!$B$3:$W$2032,X_y!H$1,0)</f>
        <v>1</v>
      </c>
      <c r="I279" s="16">
        <f>VLOOKUP($C279,eft_features_HC!$B$3:$W$2032,X_y!I$1,0)</f>
        <v>4</v>
      </c>
      <c r="J279" s="16">
        <f>VLOOKUP($C279,eft_features_HC!$B$3:$W$2032,X_y!J$1,0)</f>
        <v>5</v>
      </c>
      <c r="K279" s="16">
        <f>VLOOKUP($C279,eft_features_HC!$B$3:$W$2032,X_y!K$1,0)</f>
        <v>26</v>
      </c>
      <c r="L279" s="16">
        <f>VLOOKUP($C279,eft_features_HC!$B$3:$W$2032,X_y!L$1,0)</f>
        <v>46</v>
      </c>
      <c r="M279" s="16">
        <f>VLOOKUP($C279,eft_features_HC!$B$3:$W$2032,X_y!M$1,0)</f>
        <v>1</v>
      </c>
      <c r="N279" s="16">
        <f>VLOOKUP($C279,eft_features_HC!$B$3:$W$2032,X_y!N$1,0)</f>
        <v>1</v>
      </c>
      <c r="O279" s="16">
        <f>VLOOKUP($C279,eft_features_HC!$B$3:$W$2032,X_y!O$1,0)</f>
        <v>1</v>
      </c>
      <c r="P279" s="16">
        <f>VLOOKUP($C279,eft_features_HC!$B$3:$W$2032,X_y!P$1,0)</f>
        <v>2</v>
      </c>
      <c r="Q279" s="16">
        <f>VLOOKUP($C279,eft_features_HC!$B$3:$W$2032,X_y!Q$1,0)</f>
        <v>1</v>
      </c>
      <c r="R279" s="16">
        <f>VLOOKUP($C279,eft_features_HC!$B$3:$W$2032,X_y!R$1,0)</f>
        <v>1</v>
      </c>
      <c r="S279" s="17">
        <f>VLOOKUP($C279,ret_features_HC_transpose!$B$3:$W$2032,X_y!S$1,0)</f>
        <v>8.6167800169631326E-2</v>
      </c>
      <c r="T279" s="17">
        <f>VLOOKUP($C279,ret_features_HC_transpose!$B$3:$W$2032,X_y!T$1,0)</f>
        <v>0.11314953903895653</v>
      </c>
      <c r="U279" s="17">
        <f>VLOOKUP($C279,ret_features_HC_transpose!$B$3:$W$2032,X_y!U$1,0)</f>
        <v>0.56937322133369128</v>
      </c>
      <c r="V279" s="17">
        <f>VLOOKUP($C279,ret_features_HC_transpose!$B$3:$W$2032,X_y!V$1,0)</f>
        <v>0.82314421282668815</v>
      </c>
      <c r="W279" s="17">
        <f>VLOOKUP($C279,ret_features_HC_transpose!$B$3:$W$2032,X_y!W$1,0)</f>
        <v>0.35296491632995486</v>
      </c>
      <c r="X279" s="17">
        <f>VLOOKUP($C279,ret_features_HC_transpose!$B$3:$W$2032,X_y!X$1,0)</f>
        <v>-0.53218683631023245</v>
      </c>
      <c r="Y279" s="18">
        <v>3.061521452</v>
      </c>
      <c r="Z279" s="18">
        <v>0.24115155307783601</v>
      </c>
      <c r="AA279" s="18">
        <v>2.7294978387782001</v>
      </c>
      <c r="AB279" s="18">
        <v>1.3884297092937901</v>
      </c>
      <c r="AC279" s="18">
        <v>2.8478752235737899</v>
      </c>
      <c r="AD279" s="18">
        <v>21.5705434116208</v>
      </c>
      <c r="AE279" s="18"/>
      <c r="AF279" s="19"/>
      <c r="AH279" s="27">
        <f>IF(VLOOKUP(C279,y_HC!$B$3:$G$581,6,0)&gt;$AH$1,1,0)</f>
        <v>1</v>
      </c>
      <c r="AI279">
        <f>VLOOKUP(C279,y_HC!$B$3:$G$581,6,0)</f>
        <v>4.8376858317807581E-2</v>
      </c>
      <c r="AL279" t="s">
        <v>275</v>
      </c>
      <c r="AM279">
        <v>25.129237880000002</v>
      </c>
      <c r="AN279">
        <v>3.061521452</v>
      </c>
      <c r="AO279">
        <v>1.12671509</v>
      </c>
      <c r="AP279">
        <v>0.371225835</v>
      </c>
      <c r="AQ279">
        <v>0.13737073499999999</v>
      </c>
    </row>
    <row r="280" spans="2:43">
      <c r="B280" t="str">
        <f>VLOOKUP(C280,eft_features_HC!$B$3:$C$2032,2,0)</f>
        <v>iShares Global Consumer Staples ETF</v>
      </c>
      <c r="C280" t="s">
        <v>276</v>
      </c>
      <c r="D280" s="15">
        <f>VLOOKUP($C280,eft_features_HC!$B$3:$W$2032,X_y!D$1,0)</f>
        <v>2</v>
      </c>
      <c r="E280" s="16">
        <f>VLOOKUP($C280,eft_features_HC!$B$3:$W$2032,X_y!E$1,0)</f>
        <v>0.48</v>
      </c>
      <c r="F280" s="16">
        <f>VLOOKUP($C280,eft_features_HC!$B$3:$W$2032,X_y!F$1,0)</f>
        <v>628630000</v>
      </c>
      <c r="G280" s="16">
        <f>VLOOKUP($C280,eft_features_HC!$B$3:$W$2032,X_y!G$1,0)</f>
        <v>1</v>
      </c>
      <c r="H280" s="16">
        <f>VLOOKUP($C280,eft_features_HC!$B$3:$W$2032,X_y!H$1,0)</f>
        <v>1</v>
      </c>
      <c r="I280" s="16">
        <f>VLOOKUP($C280,eft_features_HC!$B$3:$W$2032,X_y!I$1,0)</f>
        <v>4</v>
      </c>
      <c r="J280" s="16">
        <f>VLOOKUP($C280,eft_features_HC!$B$3:$W$2032,X_y!J$1,0)</f>
        <v>5</v>
      </c>
      <c r="K280" s="16">
        <f>VLOOKUP($C280,eft_features_HC!$B$3:$W$2032,X_y!K$1,0)</f>
        <v>21</v>
      </c>
      <c r="L280" s="16">
        <f>VLOOKUP($C280,eft_features_HC!$B$3:$W$2032,X_y!L$1,0)</f>
        <v>1</v>
      </c>
      <c r="M280" s="16">
        <f>VLOOKUP($C280,eft_features_HC!$B$3:$W$2032,X_y!M$1,0)</f>
        <v>1</v>
      </c>
      <c r="N280" s="16">
        <f>VLOOKUP($C280,eft_features_HC!$B$3:$W$2032,X_y!N$1,0)</f>
        <v>1</v>
      </c>
      <c r="O280" s="16">
        <f>VLOOKUP($C280,eft_features_HC!$B$3:$W$2032,X_y!O$1,0)</f>
        <v>1</v>
      </c>
      <c r="P280" s="16">
        <f>VLOOKUP($C280,eft_features_HC!$B$3:$W$2032,X_y!P$1,0)</f>
        <v>1</v>
      </c>
      <c r="Q280" s="16">
        <f>VLOOKUP($C280,eft_features_HC!$B$3:$W$2032,X_y!Q$1,0)</f>
        <v>1</v>
      </c>
      <c r="R280" s="16">
        <f>VLOOKUP($C280,eft_features_HC!$B$3:$W$2032,X_y!R$1,0)</f>
        <v>1</v>
      </c>
      <c r="S280" s="17">
        <f>VLOOKUP($C280,ret_features_HC_transpose!$B$3:$W$2032,X_y!S$1,0)</f>
        <v>-1.3521124017578656E-2</v>
      </c>
      <c r="T280" s="17">
        <f>VLOOKUP($C280,ret_features_HC_transpose!$B$3:$W$2032,X_y!T$1,0)</f>
        <v>3.571863925638441E-2</v>
      </c>
      <c r="U280" s="17">
        <f>VLOOKUP($C280,ret_features_HC_transpose!$B$3:$W$2032,X_y!U$1,0)</f>
        <v>6.2930062763708383E-2</v>
      </c>
      <c r="V280" s="17">
        <f>VLOOKUP($C280,ret_features_HC_transpose!$B$3:$W$2032,X_y!V$1,0)</f>
        <v>0.13485787512087644</v>
      </c>
      <c r="W280" s="17">
        <f>VLOOKUP($C280,ret_features_HC_transpose!$B$3:$W$2032,X_y!W$1,0)</f>
        <v>0.29059699776553161</v>
      </c>
      <c r="X280" s="17">
        <f>VLOOKUP($C280,ret_features_HC_transpose!$B$3:$W$2032,X_y!X$1,0)</f>
        <v>0.36001281410779451</v>
      </c>
      <c r="Y280" s="18">
        <v>1.8458890020000001</v>
      </c>
      <c r="Z280" s="18">
        <v>0.38367065918929699</v>
      </c>
      <c r="AA280" s="18">
        <v>0.14011872988978</v>
      </c>
      <c r="AB280" s="18">
        <v>0.895596554792227</v>
      </c>
      <c r="AC280" s="18">
        <v>1.0550979654056101</v>
      </c>
      <c r="AD280" s="18">
        <v>1.31930778992072</v>
      </c>
      <c r="AE280" s="18"/>
      <c r="AF280" s="19"/>
      <c r="AH280" s="27">
        <f>IF(VLOOKUP(C280,y_HC!$B$3:$G$581,6,0)&gt;$AH$1,1,0)</f>
        <v>0</v>
      </c>
      <c r="AI280">
        <f>VLOOKUP(C280,y_HC!$B$3:$G$581,6,0)</f>
        <v>2.6624293955144485E-2</v>
      </c>
      <c r="AL280" t="s">
        <v>276</v>
      </c>
      <c r="AM280">
        <v>13.611813740000001</v>
      </c>
      <c r="AN280">
        <v>1.8458890020000001</v>
      </c>
      <c r="AO280">
        <v>0.78987253099999999</v>
      </c>
      <c r="AP280">
        <v>0.22556775500000001</v>
      </c>
      <c r="AQ280">
        <v>0.101125853</v>
      </c>
    </row>
    <row r="281" spans="2:43">
      <c r="B281" t="str">
        <f>VLOOKUP(C281,eft_features_HC!$B$3:$C$2032,2,0)</f>
        <v>Direxion Daily Latin America Bull 3X Shares</v>
      </c>
      <c r="C281" t="s">
        <v>277</v>
      </c>
      <c r="D281" s="15">
        <f>VLOOKUP($C281,eft_features_HC!$B$3:$W$2032,X_y!D$1,0)</f>
        <v>21</v>
      </c>
      <c r="E281" s="16">
        <f>VLOOKUP($C281,eft_features_HC!$B$3:$W$2032,X_y!E$1,0)</f>
        <v>1.1100000000000001</v>
      </c>
      <c r="F281" s="16">
        <f>VLOOKUP($C281,eft_features_HC!$B$3:$W$2032,X_y!F$1,0)</f>
        <v>17920000</v>
      </c>
      <c r="G281" s="16">
        <f>VLOOKUP($C281,eft_features_HC!$B$3:$W$2032,X_y!G$1,0)</f>
        <v>1</v>
      </c>
      <c r="H281" s="16">
        <f>VLOOKUP($C281,eft_features_HC!$B$3:$W$2032,X_y!H$1,0)</f>
        <v>1</v>
      </c>
      <c r="I281" s="16">
        <f>VLOOKUP($C281,eft_features_HC!$B$3:$W$2032,X_y!I$1,0)</f>
        <v>8</v>
      </c>
      <c r="J281" s="16">
        <f>VLOOKUP($C281,eft_features_HC!$B$3:$W$2032,X_y!J$1,0)</f>
        <v>1</v>
      </c>
      <c r="K281" s="16">
        <f>VLOOKUP($C281,eft_features_HC!$B$3:$W$2032,X_y!K$1,0)</f>
        <v>2</v>
      </c>
      <c r="L281" s="16">
        <f>VLOOKUP($C281,eft_features_HC!$B$3:$W$2032,X_y!L$1,0)</f>
        <v>1</v>
      </c>
      <c r="M281" s="16">
        <f>VLOOKUP($C281,eft_features_HC!$B$3:$W$2032,X_y!M$1,0)</f>
        <v>1</v>
      </c>
      <c r="N281" s="16">
        <f>VLOOKUP($C281,eft_features_HC!$B$3:$W$2032,X_y!N$1,0)</f>
        <v>2</v>
      </c>
      <c r="O281" s="16">
        <f>VLOOKUP($C281,eft_features_HC!$B$3:$W$2032,X_y!O$1,0)</f>
        <v>1</v>
      </c>
      <c r="P281" s="16">
        <f>VLOOKUP($C281,eft_features_HC!$B$3:$W$2032,X_y!P$1,0)</f>
        <v>1</v>
      </c>
      <c r="Q281" s="16">
        <f>VLOOKUP($C281,eft_features_HC!$B$3:$W$2032,X_y!Q$1,0)</f>
        <v>1</v>
      </c>
      <c r="R281" s="16">
        <f>VLOOKUP($C281,eft_features_HC!$B$3:$W$2032,X_y!R$1,0)</f>
        <v>1</v>
      </c>
      <c r="S281" s="17">
        <f>VLOOKUP($C281,ret_features_HC_transpose!$B$3:$W$2032,X_y!S$1,0)</f>
        <v>-6.6064638842880719E-2</v>
      </c>
      <c r="T281" s="17">
        <f>VLOOKUP($C281,ret_features_HC_transpose!$B$3:$W$2032,X_y!T$1,0)</f>
        <v>-0.20154408780493649</v>
      </c>
      <c r="U281" s="17">
        <f>VLOOKUP($C281,ret_features_HC_transpose!$B$3:$W$2032,X_y!U$1,0)</f>
        <v>4.8559230325101899E-2</v>
      </c>
      <c r="V281" s="17">
        <f>VLOOKUP($C281,ret_features_HC_transpose!$B$3:$W$2032,X_y!V$1,0)</f>
        <v>-0.51855935272187148</v>
      </c>
      <c r="W281" s="17">
        <f>VLOOKUP($C281,ret_features_HC_transpose!$B$3:$W$2032,X_y!W$1,0)</f>
        <v>-0.47912524906470266</v>
      </c>
      <c r="X281" s="17">
        <f>VLOOKUP($C281,ret_features_HC_transpose!$B$3:$W$2032,X_y!X$1,0)</f>
        <v>-0.80640394115168923</v>
      </c>
      <c r="Y281" s="18">
        <v>5.4531342839999999</v>
      </c>
      <c r="Z281" s="18">
        <v>0.79491873828536896</v>
      </c>
      <c r="AA281" s="18">
        <v>0.93455321609667197</v>
      </c>
      <c r="AB281" s="18">
        <v>3.3308630566819999</v>
      </c>
      <c r="AC281" s="18">
        <v>2.49558883751014</v>
      </c>
      <c r="AD281" s="18">
        <v>5.7957699155900997</v>
      </c>
      <c r="AE281" s="18"/>
      <c r="AF281" s="19"/>
      <c r="AH281" s="27">
        <f>IF(VLOOKUP(C281,y_HC!$B$3:$G$581,6,0)&gt;$AH$1,1,0)</f>
        <v>1</v>
      </c>
      <c r="AI281">
        <f>VLOOKUP(C281,y_HC!$B$3:$G$581,6,0)</f>
        <v>0.10562754498343946</v>
      </c>
      <c r="AL281" t="s">
        <v>277</v>
      </c>
      <c r="AM281">
        <v>32.978760280000003</v>
      </c>
      <c r="AN281">
        <v>5.4531342839999999</v>
      </c>
      <c r="AO281">
        <v>3.0321254799999999</v>
      </c>
      <c r="AP281">
        <v>1.209380154</v>
      </c>
      <c r="AQ281">
        <v>0.52008595199999996</v>
      </c>
    </row>
    <row r="282" spans="2:43">
      <c r="B282" t="str">
        <f>VLOOKUP(C282,eft_features_HC!$B$3:$C$2032,2,0)</f>
        <v>Global X Lithium &amp; Battery Tech ETF</v>
      </c>
      <c r="C282" t="s">
        <v>278</v>
      </c>
      <c r="D282" s="15">
        <f>VLOOKUP($C282,eft_features_HC!$B$3:$W$2032,X_y!D$1,0)</f>
        <v>28</v>
      </c>
      <c r="E282" s="16">
        <f>VLOOKUP($C282,eft_features_HC!$B$3:$W$2032,X_y!E$1,0)</f>
        <v>0.76</v>
      </c>
      <c r="F282" s="16">
        <f>VLOOKUP($C282,eft_features_HC!$B$3:$W$2032,X_y!F$1,0)</f>
        <v>579570000</v>
      </c>
      <c r="G282" s="16">
        <f>VLOOKUP($C282,eft_features_HC!$B$3:$W$2032,X_y!G$1,0)</f>
        <v>1</v>
      </c>
      <c r="H282" s="16">
        <f>VLOOKUP($C282,eft_features_HC!$B$3:$W$2032,X_y!H$1,0)</f>
        <v>1</v>
      </c>
      <c r="I282" s="16">
        <f>VLOOKUP($C282,eft_features_HC!$B$3:$W$2032,X_y!I$1,0)</f>
        <v>4</v>
      </c>
      <c r="J282" s="16">
        <f>VLOOKUP($C282,eft_features_HC!$B$3:$W$2032,X_y!J$1,0)</f>
        <v>5</v>
      </c>
      <c r="K282" s="16">
        <f>VLOOKUP($C282,eft_features_HC!$B$3:$W$2032,X_y!K$1,0)</f>
        <v>22</v>
      </c>
      <c r="L282" s="16">
        <f>VLOOKUP($C282,eft_features_HC!$B$3:$W$2032,X_y!L$1,0)</f>
        <v>38</v>
      </c>
      <c r="M282" s="16">
        <f>VLOOKUP($C282,eft_features_HC!$B$3:$W$2032,X_y!M$1,0)</f>
        <v>1</v>
      </c>
      <c r="N282" s="16">
        <f>VLOOKUP($C282,eft_features_HC!$B$3:$W$2032,X_y!N$1,0)</f>
        <v>1</v>
      </c>
      <c r="O282" s="16">
        <f>VLOOKUP($C282,eft_features_HC!$B$3:$W$2032,X_y!O$1,0)</f>
        <v>1</v>
      </c>
      <c r="P282" s="16">
        <f>VLOOKUP($C282,eft_features_HC!$B$3:$W$2032,X_y!P$1,0)</f>
        <v>2</v>
      </c>
      <c r="Q282" s="16">
        <f>VLOOKUP($C282,eft_features_HC!$B$3:$W$2032,X_y!Q$1,0)</f>
        <v>1</v>
      </c>
      <c r="R282" s="16">
        <f>VLOOKUP($C282,eft_features_HC!$B$3:$W$2032,X_y!R$1,0)</f>
        <v>1</v>
      </c>
      <c r="S282" s="17">
        <f>VLOOKUP($C282,ret_features_HC_transpose!$B$3:$W$2032,X_y!S$1,0)</f>
        <v>-3.09394442720623E-3</v>
      </c>
      <c r="T282" s="17">
        <f>VLOOKUP($C282,ret_features_HC_transpose!$B$3:$W$2032,X_y!T$1,0)</f>
        <v>-4.6759464403832052E-2</v>
      </c>
      <c r="U282" s="17">
        <f>VLOOKUP($C282,ret_features_HC_transpose!$B$3:$W$2032,X_y!U$1,0)</f>
        <v>0.12141048286830802</v>
      </c>
      <c r="V282" s="17">
        <f>VLOOKUP($C282,ret_features_HC_transpose!$B$3:$W$2032,X_y!V$1,0)</f>
        <v>-0.13066012506066405</v>
      </c>
      <c r="W282" s="17">
        <f>VLOOKUP($C282,ret_features_HC_transpose!$B$3:$W$2032,X_y!W$1,0)</f>
        <v>-0.13882294115673266</v>
      </c>
      <c r="X282" s="17">
        <f>VLOOKUP($C282,ret_features_HC_transpose!$B$3:$W$2032,X_y!X$1,0)</f>
        <v>-0.43534960721130056</v>
      </c>
      <c r="Y282" s="18">
        <v>4.0948463579999999</v>
      </c>
      <c r="Z282" s="18">
        <v>0.48399535839679397</v>
      </c>
      <c r="AA282" s="18">
        <v>0.295893068954869</v>
      </c>
      <c r="AB282" s="18">
        <v>0.703333194366494</v>
      </c>
      <c r="AC282" s="18">
        <v>2.4943582967825599</v>
      </c>
      <c r="AD282" s="18">
        <v>3.9990618227648098</v>
      </c>
      <c r="AE282" s="18"/>
      <c r="AF282" s="19"/>
      <c r="AH282" s="27">
        <f>IF(VLOOKUP(C282,y_HC!$B$3:$G$581,6,0)&gt;$AH$1,1,0)</f>
        <v>0</v>
      </c>
      <c r="AI282">
        <f>VLOOKUP(C282,y_HC!$B$3:$G$581,6,0)</f>
        <v>3.892867485160395E-2</v>
      </c>
      <c r="AL282" t="s">
        <v>278</v>
      </c>
      <c r="AM282">
        <v>18.41082355</v>
      </c>
      <c r="AN282">
        <v>4.0948463579999999</v>
      </c>
      <c r="AO282">
        <v>1.5920828330000001</v>
      </c>
      <c r="AP282">
        <v>0.76344810600000002</v>
      </c>
      <c r="AQ282">
        <v>0.35280549900000002</v>
      </c>
    </row>
    <row r="283" spans="2:43">
      <c r="B283" t="str">
        <f>VLOOKUP(C283,eft_features_HC!$B$3:$C$2032,2,0)</f>
        <v>iShares iBoxx $ Investment Grade Corporate Bond ETF</v>
      </c>
      <c r="C283" t="s">
        <v>279</v>
      </c>
      <c r="D283" s="15">
        <f>VLOOKUP($C283,eft_features_HC!$B$3:$W$2032,X_y!D$1,0)</f>
        <v>2</v>
      </c>
      <c r="E283" s="16">
        <f>VLOOKUP($C283,eft_features_HC!$B$3:$W$2032,X_y!E$1,0)</f>
        <v>0.15</v>
      </c>
      <c r="F283" s="16">
        <f>VLOOKUP($C283,eft_features_HC!$B$3:$W$2032,X_y!F$1,0)</f>
        <v>37440000000</v>
      </c>
      <c r="G283" s="16">
        <f>VLOOKUP($C283,eft_features_HC!$B$3:$W$2032,X_y!G$1,0)</f>
        <v>2</v>
      </c>
      <c r="H283" s="16">
        <f>VLOOKUP($C283,eft_features_HC!$B$3:$W$2032,X_y!H$1,0)</f>
        <v>1</v>
      </c>
      <c r="I283" s="16">
        <f>VLOOKUP($C283,eft_features_HC!$B$3:$W$2032,X_y!I$1,0)</f>
        <v>1</v>
      </c>
      <c r="J283" s="16">
        <f>VLOOKUP($C283,eft_features_HC!$B$3:$W$2032,X_y!J$1,0)</f>
        <v>3</v>
      </c>
      <c r="K283" s="16">
        <f>VLOOKUP($C283,eft_features_HC!$B$3:$W$2032,X_y!K$1,0)</f>
        <v>3</v>
      </c>
      <c r="L283" s="16">
        <f>VLOOKUP($C283,eft_features_HC!$B$3:$W$2032,X_y!L$1,0)</f>
        <v>2</v>
      </c>
      <c r="M283" s="16">
        <f>VLOOKUP($C283,eft_features_HC!$B$3:$W$2032,X_y!M$1,0)</f>
        <v>1</v>
      </c>
      <c r="N283" s="16">
        <f>VLOOKUP($C283,eft_features_HC!$B$3:$W$2032,X_y!N$1,0)</f>
        <v>1</v>
      </c>
      <c r="O283" s="16">
        <f>VLOOKUP($C283,eft_features_HC!$B$3:$W$2032,X_y!O$1,0)</f>
        <v>1</v>
      </c>
      <c r="P283" s="16">
        <f>VLOOKUP($C283,eft_features_HC!$B$3:$W$2032,X_y!P$1,0)</f>
        <v>4</v>
      </c>
      <c r="Q283" s="16">
        <f>VLOOKUP($C283,eft_features_HC!$B$3:$W$2032,X_y!Q$1,0)</f>
        <v>3</v>
      </c>
      <c r="R283" s="16">
        <f>VLOOKUP($C283,eft_features_HC!$B$3:$W$2032,X_y!R$1,0)</f>
        <v>1</v>
      </c>
      <c r="S283" s="17">
        <f>VLOOKUP($C283,ret_features_HC_transpose!$B$3:$W$2032,X_y!S$1,0)</f>
        <v>8.0943164913178656E-3</v>
      </c>
      <c r="T283" s="17">
        <f>VLOOKUP($C283,ret_features_HC_transpose!$B$3:$W$2032,X_y!T$1,0)</f>
        <v>1.1029736523870737E-2</v>
      </c>
      <c r="U283" s="17">
        <f>VLOOKUP($C283,ret_features_HC_transpose!$B$3:$W$2032,X_y!U$1,0)</f>
        <v>2.1485245505378892E-2</v>
      </c>
      <c r="V283" s="17">
        <f>VLOOKUP($C283,ret_features_HC_transpose!$B$3:$W$2032,X_y!V$1,0)</f>
        <v>-4.9523017647071121E-2</v>
      </c>
      <c r="W283" s="17">
        <f>VLOOKUP($C283,ret_features_HC_transpose!$B$3:$W$2032,X_y!W$1,0)</f>
        <v>7.6510433521796983E-3</v>
      </c>
      <c r="X283" s="17">
        <f>VLOOKUP($C283,ret_features_HC_transpose!$B$3:$W$2032,X_y!X$1,0)</f>
        <v>5.6621172171681833E-2</v>
      </c>
      <c r="Y283" s="18">
        <v>1.089344286</v>
      </c>
      <c r="Z283" s="18">
        <v>3.4834410721442499E-2</v>
      </c>
      <c r="AA283" s="18">
        <v>0.27417120365411002</v>
      </c>
      <c r="AB283" s="18">
        <v>0.88838091644136297</v>
      </c>
      <c r="AC283" s="18">
        <v>0.43497219750885902</v>
      </c>
      <c r="AD283" s="18">
        <v>0.71237757089683496</v>
      </c>
      <c r="AE283" s="18"/>
      <c r="AF283" s="19"/>
      <c r="AH283" s="27">
        <f>IF(VLOOKUP(C283,y_HC!$B$3:$G$581,6,0)&gt;$AH$1,1,0)</f>
        <v>0</v>
      </c>
      <c r="AI283">
        <f>VLOOKUP(C283,y_HC!$B$3:$G$581,6,0)</f>
        <v>2.5462557585823442E-2</v>
      </c>
      <c r="AL283" t="s">
        <v>279</v>
      </c>
      <c r="AM283">
        <v>3.570773677</v>
      </c>
      <c r="AN283">
        <v>1.089344286</v>
      </c>
      <c r="AO283">
        <v>0.48450304599999999</v>
      </c>
      <c r="AP283">
        <v>0.28233922500000003</v>
      </c>
      <c r="AQ283">
        <v>0.15319209</v>
      </c>
    </row>
    <row r="284" spans="2:43">
      <c r="B284" t="str">
        <f>VLOOKUP(C284,eft_features_HC!$B$3:$C$2032,2,0)</f>
        <v>PIMCO 15+ Year US TIPS Index ETF</v>
      </c>
      <c r="C284" t="s">
        <v>280</v>
      </c>
      <c r="D284" s="15">
        <f>VLOOKUP($C284,eft_features_HC!$B$3:$W$2032,X_y!D$1,0)</f>
        <v>10</v>
      </c>
      <c r="E284" s="16">
        <f>VLOOKUP($C284,eft_features_HC!$B$3:$W$2032,X_y!E$1,0)</f>
        <v>0.2</v>
      </c>
      <c r="F284" s="16">
        <f>VLOOKUP($C284,eft_features_HC!$B$3:$W$2032,X_y!F$1,0)</f>
        <v>221280000</v>
      </c>
      <c r="G284" s="16">
        <f>VLOOKUP($C284,eft_features_HC!$B$3:$W$2032,X_y!G$1,0)</f>
        <v>2</v>
      </c>
      <c r="H284" s="16">
        <f>VLOOKUP($C284,eft_features_HC!$B$3:$W$2032,X_y!H$1,0)</f>
        <v>1</v>
      </c>
      <c r="I284" s="16">
        <f>VLOOKUP($C284,eft_features_HC!$B$3:$W$2032,X_y!I$1,0)</f>
        <v>1</v>
      </c>
      <c r="J284" s="16">
        <f>VLOOKUP($C284,eft_features_HC!$B$3:$W$2032,X_y!J$1,0)</f>
        <v>6</v>
      </c>
      <c r="K284" s="16">
        <f>VLOOKUP($C284,eft_features_HC!$B$3:$W$2032,X_y!K$1,0)</f>
        <v>9</v>
      </c>
      <c r="L284" s="16">
        <f>VLOOKUP($C284,eft_features_HC!$B$3:$W$2032,X_y!L$1,0)</f>
        <v>9</v>
      </c>
      <c r="M284" s="16">
        <f>VLOOKUP($C284,eft_features_HC!$B$3:$W$2032,X_y!M$1,0)</f>
        <v>1</v>
      </c>
      <c r="N284" s="16">
        <f>VLOOKUP($C284,eft_features_HC!$B$3:$W$2032,X_y!N$1,0)</f>
        <v>1</v>
      </c>
      <c r="O284" s="16">
        <f>VLOOKUP($C284,eft_features_HC!$B$3:$W$2032,X_y!O$1,0)</f>
        <v>1</v>
      </c>
      <c r="P284" s="16">
        <f>VLOOKUP($C284,eft_features_HC!$B$3:$W$2032,X_y!P$1,0)</f>
        <v>4</v>
      </c>
      <c r="Q284" s="16">
        <f>VLOOKUP($C284,eft_features_HC!$B$3:$W$2032,X_y!Q$1,0)</f>
        <v>3</v>
      </c>
      <c r="R284" s="16">
        <f>VLOOKUP($C284,eft_features_HC!$B$3:$W$2032,X_y!R$1,0)</f>
        <v>1</v>
      </c>
      <c r="S284" s="17">
        <f>VLOOKUP($C284,ret_features_HC_transpose!$B$3:$W$2032,X_y!S$1,0)</f>
        <v>1.0485844790875776E-2</v>
      </c>
      <c r="T284" s="17">
        <f>VLOOKUP($C284,ret_features_HC_transpose!$B$3:$W$2032,X_y!T$1,0)</f>
        <v>-3.6654448620763946E-2</v>
      </c>
      <c r="U284" s="17">
        <f>VLOOKUP($C284,ret_features_HC_transpose!$B$3:$W$2032,X_y!U$1,0)</f>
        <v>-2.314580068319072E-2</v>
      </c>
      <c r="V284" s="17">
        <f>VLOOKUP($C284,ret_features_HC_transpose!$B$3:$W$2032,X_y!V$1,0)</f>
        <v>-0.17822626433580868</v>
      </c>
      <c r="W284" s="17">
        <f>VLOOKUP($C284,ret_features_HC_transpose!$B$3:$W$2032,X_y!W$1,0)</f>
        <v>-0.12195714654484147</v>
      </c>
      <c r="X284" s="17">
        <f>VLOOKUP($C284,ret_features_HC_transpose!$B$3:$W$2032,X_y!X$1,0)</f>
        <v>6.3845445601773854E-2</v>
      </c>
      <c r="Y284" s="18">
        <v>2.0692029660000002</v>
      </c>
      <c r="Z284" s="18">
        <v>0.28325091781162598</v>
      </c>
      <c r="AA284" s="18">
        <v>0.16166275987495099</v>
      </c>
      <c r="AB284" s="18">
        <v>1.46885383892284</v>
      </c>
      <c r="AC284" s="18">
        <v>0.61990427394404801</v>
      </c>
      <c r="AD284" s="18">
        <v>0.97406794953655396</v>
      </c>
      <c r="AE284" s="18"/>
      <c r="AF284" s="19"/>
      <c r="AH284" s="27">
        <f>IF(VLOOKUP(C284,y_HC!$B$3:$G$581,6,0)&gt;$AH$1,1,0)</f>
        <v>1</v>
      </c>
      <c r="AI284">
        <f>VLOOKUP(C284,y_HC!$B$3:$G$581,6,0)</f>
        <v>6.974706051288565E-2</v>
      </c>
      <c r="AL284" t="s">
        <v>280</v>
      </c>
      <c r="AM284">
        <v>10.513569670000001</v>
      </c>
      <c r="AN284">
        <v>2.0692029660000002</v>
      </c>
      <c r="AO284">
        <v>0.62138200700000001</v>
      </c>
      <c r="AP284">
        <v>0.29106642300000002</v>
      </c>
      <c r="AQ284">
        <v>0.10102967</v>
      </c>
    </row>
    <row r="285" spans="2:43">
      <c r="B285" t="str">
        <f>VLOOKUP(C285,eft_features_HC!$B$3:$C$2032,2,0)</f>
        <v>Guggenheim S&amp;P Global Dividend Opportunities Index ETF</v>
      </c>
      <c r="C285" t="s">
        <v>281</v>
      </c>
      <c r="D285" s="15">
        <f>VLOOKUP($C285,eft_features_HC!$B$3:$W$2032,X_y!D$1,0)</f>
        <v>5</v>
      </c>
      <c r="E285" s="16">
        <f>VLOOKUP($C285,eft_features_HC!$B$3:$W$2032,X_y!E$1,0)</f>
        <v>0.64</v>
      </c>
      <c r="F285" s="16">
        <f>VLOOKUP($C285,eft_features_HC!$B$3:$W$2032,X_y!F$1,0)</f>
        <v>60330000</v>
      </c>
      <c r="G285" s="16">
        <f>VLOOKUP($C285,eft_features_HC!$B$3:$W$2032,X_y!G$1,0)</f>
        <v>1</v>
      </c>
      <c r="H285" s="16">
        <f>VLOOKUP($C285,eft_features_HC!$B$3:$W$2032,X_y!H$1,0)</f>
        <v>5</v>
      </c>
      <c r="I285" s="16">
        <f>VLOOKUP($C285,eft_features_HC!$B$3:$W$2032,X_y!I$1,0)</f>
        <v>4</v>
      </c>
      <c r="J285" s="16">
        <f>VLOOKUP($C285,eft_features_HC!$B$3:$W$2032,X_y!J$1,0)</f>
        <v>8</v>
      </c>
      <c r="K285" s="16">
        <f>VLOOKUP($C285,eft_features_HC!$B$3:$W$2032,X_y!K$1,0)</f>
        <v>10</v>
      </c>
      <c r="L285" s="16">
        <f>VLOOKUP($C285,eft_features_HC!$B$3:$W$2032,X_y!L$1,0)</f>
        <v>1</v>
      </c>
      <c r="M285" s="16">
        <f>VLOOKUP($C285,eft_features_HC!$B$3:$W$2032,X_y!M$1,0)</f>
        <v>1</v>
      </c>
      <c r="N285" s="16">
        <f>VLOOKUP($C285,eft_features_HC!$B$3:$W$2032,X_y!N$1,0)</f>
        <v>1</v>
      </c>
      <c r="O285" s="16">
        <f>VLOOKUP($C285,eft_features_HC!$B$3:$W$2032,X_y!O$1,0)</f>
        <v>1</v>
      </c>
      <c r="P285" s="16">
        <f>VLOOKUP($C285,eft_features_HC!$B$3:$W$2032,X_y!P$1,0)</f>
        <v>7</v>
      </c>
      <c r="Q285" s="16">
        <f>VLOOKUP($C285,eft_features_HC!$B$3:$W$2032,X_y!Q$1,0)</f>
        <v>7</v>
      </c>
      <c r="R285" s="16">
        <f>VLOOKUP($C285,eft_features_HC!$B$3:$W$2032,X_y!R$1,0)</f>
        <v>1</v>
      </c>
      <c r="S285" s="17">
        <f>VLOOKUP($C285,ret_features_HC_transpose!$B$3:$W$2032,X_y!S$1,0)</f>
        <v>1.3127413232801644E-2</v>
      </c>
      <c r="T285" s="17">
        <f>VLOOKUP($C285,ret_features_HC_transpose!$B$3:$W$2032,X_y!T$1,0)</f>
        <v>8.7496731674421291E-3</v>
      </c>
      <c r="U285" s="17">
        <f>VLOOKUP($C285,ret_features_HC_transpose!$B$3:$W$2032,X_y!U$1,0)</f>
        <v>9.4245203032047531E-2</v>
      </c>
      <c r="V285" s="17">
        <f>VLOOKUP($C285,ret_features_HC_transpose!$B$3:$W$2032,X_y!V$1,0)</f>
        <v>-2.5983668564053986E-2</v>
      </c>
      <c r="W285" s="17">
        <f>VLOOKUP($C285,ret_features_HC_transpose!$B$3:$W$2032,X_y!W$1,0)</f>
        <v>-1.130369483270055E-2</v>
      </c>
      <c r="X285" s="17">
        <f>VLOOKUP($C285,ret_features_HC_transpose!$B$3:$W$2032,X_y!X$1,0)</f>
        <v>-0.11351351558555878</v>
      </c>
      <c r="Y285" s="18">
        <v>2.697205871</v>
      </c>
      <c r="Z285" s="18">
        <v>0.17204574681963899</v>
      </c>
      <c r="AA285" s="18">
        <v>0.35397185085663102</v>
      </c>
      <c r="AB285" s="18">
        <v>0.59884636019078297</v>
      </c>
      <c r="AC285" s="18">
        <v>2.4706246443075401</v>
      </c>
      <c r="AD285" s="18">
        <v>2.9912274469277702</v>
      </c>
      <c r="AE285" s="18"/>
      <c r="AF285" s="19"/>
      <c r="AH285" s="27">
        <f>IF(VLOOKUP(C285,y_HC!$B$3:$G$581,6,0)&gt;$AH$1,1,0)</f>
        <v>0</v>
      </c>
      <c r="AI285">
        <f>VLOOKUP(C285,y_HC!$B$3:$G$581,6,0)</f>
        <v>3.6326217685232032E-2</v>
      </c>
      <c r="AL285" t="s">
        <v>281</v>
      </c>
      <c r="AM285">
        <v>8.5839319310000004</v>
      </c>
      <c r="AN285">
        <v>2.697205871</v>
      </c>
      <c r="AO285">
        <v>1.837212812</v>
      </c>
      <c r="AP285">
        <v>1.2839601350000001</v>
      </c>
      <c r="AQ285">
        <v>0.74019352500000002</v>
      </c>
    </row>
    <row r="286" spans="2:43">
      <c r="B286" t="str">
        <f>VLOOKUP(C286,eft_features_HC!$B$3:$C$2032,2,0)</f>
        <v>SPDR Bloomberg Barclays Long Term Corporate Bond ETF</v>
      </c>
      <c r="C286" t="s">
        <v>282</v>
      </c>
      <c r="D286" s="15">
        <f>VLOOKUP($C286,eft_features_HC!$B$3:$W$2032,X_y!D$1,0)</f>
        <v>1</v>
      </c>
      <c r="E286" s="16">
        <f>VLOOKUP($C286,eft_features_HC!$B$3:$W$2032,X_y!E$1,0)</f>
        <v>0.12</v>
      </c>
      <c r="F286" s="16">
        <f>VLOOKUP($C286,eft_features_HC!$B$3:$W$2032,X_y!F$1,0)</f>
        <v>238830000</v>
      </c>
      <c r="G286" s="16">
        <f>VLOOKUP($C286,eft_features_HC!$B$3:$W$2032,X_y!G$1,0)</f>
        <v>2</v>
      </c>
      <c r="H286" s="16">
        <f>VLOOKUP($C286,eft_features_HC!$B$3:$W$2032,X_y!H$1,0)</f>
        <v>1</v>
      </c>
      <c r="I286" s="16">
        <f>VLOOKUP($C286,eft_features_HC!$B$3:$W$2032,X_y!I$1,0)</f>
        <v>1</v>
      </c>
      <c r="J286" s="16">
        <f>VLOOKUP($C286,eft_features_HC!$B$3:$W$2032,X_y!J$1,0)</f>
        <v>3</v>
      </c>
      <c r="K286" s="16">
        <f>VLOOKUP($C286,eft_features_HC!$B$3:$W$2032,X_y!K$1,0)</f>
        <v>3</v>
      </c>
      <c r="L286" s="16">
        <f>VLOOKUP($C286,eft_features_HC!$B$3:$W$2032,X_y!L$1,0)</f>
        <v>9</v>
      </c>
      <c r="M286" s="16">
        <f>VLOOKUP($C286,eft_features_HC!$B$3:$W$2032,X_y!M$1,0)</f>
        <v>1</v>
      </c>
      <c r="N286" s="16">
        <f>VLOOKUP($C286,eft_features_HC!$B$3:$W$2032,X_y!N$1,0)</f>
        <v>1</v>
      </c>
      <c r="O286" s="16">
        <f>VLOOKUP($C286,eft_features_HC!$B$3:$W$2032,X_y!O$1,0)</f>
        <v>1</v>
      </c>
      <c r="P286" s="16">
        <f>VLOOKUP($C286,eft_features_HC!$B$3:$W$2032,X_y!P$1,0)</f>
        <v>4</v>
      </c>
      <c r="Q286" s="16">
        <f>VLOOKUP($C286,eft_features_HC!$B$3:$W$2032,X_y!Q$1,0)</f>
        <v>3</v>
      </c>
      <c r="R286" s="16">
        <f>VLOOKUP($C286,eft_features_HC!$B$3:$W$2032,X_y!R$1,0)</f>
        <v>1</v>
      </c>
      <c r="S286" s="17">
        <f>VLOOKUP($C286,ret_features_HC_transpose!$B$3:$W$2032,X_y!S$1,0)</f>
        <v>1.4032516684230556E-2</v>
      </c>
      <c r="T286" s="17">
        <f>VLOOKUP($C286,ret_features_HC_transpose!$B$3:$W$2032,X_y!T$1,0)</f>
        <v>1.4115093036896953E-2</v>
      </c>
      <c r="U286" s="17">
        <f>VLOOKUP($C286,ret_features_HC_transpose!$B$3:$W$2032,X_y!U$1,0)</f>
        <v>1.8538715830968888E-2</v>
      </c>
      <c r="V286" s="17">
        <f>VLOOKUP($C286,ret_features_HC_transpose!$B$3:$W$2032,X_y!V$1,0)</f>
        <v>-8.7222084356297302E-2</v>
      </c>
      <c r="W286" s="17">
        <f>VLOOKUP($C286,ret_features_HC_transpose!$B$3:$W$2032,X_y!W$1,0)</f>
        <v>-4.1805559485642907E-2</v>
      </c>
      <c r="X286" s="17">
        <f>VLOOKUP($C286,ret_features_HC_transpose!$B$3:$W$2032,X_y!X$1,0)</f>
        <v>4.7966379001124437E-2</v>
      </c>
      <c r="Y286" s="18">
        <v>2.1668823320000001</v>
      </c>
      <c r="Z286" s="18">
        <v>7.6471472708618093E-2</v>
      </c>
      <c r="AA286" s="18">
        <v>0.54434363023246601</v>
      </c>
      <c r="AB286" s="18">
        <v>1.21775231323599</v>
      </c>
      <c r="AC286" s="18">
        <v>0.538615922907135</v>
      </c>
      <c r="AD286" s="18">
        <v>1.0315496950462499</v>
      </c>
      <c r="AE286" s="18"/>
      <c r="AF286" s="19"/>
      <c r="AH286" s="27">
        <f>IF(VLOOKUP(C286,y_HC!$B$3:$G$581,6,0)&gt;$AH$1,1,0)</f>
        <v>1</v>
      </c>
      <c r="AI286">
        <f>VLOOKUP(C286,y_HC!$B$3:$G$581,6,0)</f>
        <v>6.3797510039088901E-2</v>
      </c>
      <c r="AL286" t="s">
        <v>282</v>
      </c>
      <c r="AM286">
        <v>5.4721263670000004</v>
      </c>
      <c r="AN286">
        <v>2.1668823320000001</v>
      </c>
      <c r="AO286">
        <v>0.77705401500000004</v>
      </c>
      <c r="AP286">
        <v>0.47985275100000002</v>
      </c>
      <c r="AQ286">
        <v>0.23564006700000001</v>
      </c>
    </row>
    <row r="287" spans="2:43">
      <c r="B287" t="str">
        <f>VLOOKUP(C287,eft_features_HC!$B$3:$C$2032,2,0)</f>
        <v>iShares MBS ETF</v>
      </c>
      <c r="C287" t="s">
        <v>283</v>
      </c>
      <c r="D287" s="15">
        <f>VLOOKUP($C287,eft_features_HC!$B$3:$W$2032,X_y!D$1,0)</f>
        <v>2</v>
      </c>
      <c r="E287" s="16">
        <f>VLOOKUP($C287,eft_features_HC!$B$3:$W$2032,X_y!E$1,0)</f>
        <v>0.09</v>
      </c>
      <c r="F287" s="16">
        <f>VLOOKUP($C287,eft_features_HC!$B$3:$W$2032,X_y!F$1,0)</f>
        <v>11010000000</v>
      </c>
      <c r="G287" s="16">
        <f>VLOOKUP($C287,eft_features_HC!$B$3:$W$2032,X_y!G$1,0)</f>
        <v>2</v>
      </c>
      <c r="H287" s="16">
        <f>VLOOKUP($C287,eft_features_HC!$B$3:$W$2032,X_y!H$1,0)</f>
        <v>1</v>
      </c>
      <c r="I287" s="16">
        <f>VLOOKUP($C287,eft_features_HC!$B$3:$W$2032,X_y!I$1,0)</f>
        <v>1</v>
      </c>
      <c r="J287" s="16">
        <f>VLOOKUP($C287,eft_features_HC!$B$3:$W$2032,X_y!J$1,0)</f>
        <v>6</v>
      </c>
      <c r="K287" s="16">
        <f>VLOOKUP($C287,eft_features_HC!$B$3:$W$2032,X_y!K$1,0)</f>
        <v>19</v>
      </c>
      <c r="L287" s="16">
        <f>VLOOKUP($C287,eft_features_HC!$B$3:$W$2032,X_y!L$1,0)</f>
        <v>2</v>
      </c>
      <c r="M287" s="16">
        <f>VLOOKUP($C287,eft_features_HC!$B$3:$W$2032,X_y!M$1,0)</f>
        <v>1</v>
      </c>
      <c r="N287" s="16">
        <f>VLOOKUP($C287,eft_features_HC!$B$3:$W$2032,X_y!N$1,0)</f>
        <v>1</v>
      </c>
      <c r="O287" s="16">
        <f>VLOOKUP($C287,eft_features_HC!$B$3:$W$2032,X_y!O$1,0)</f>
        <v>1</v>
      </c>
      <c r="P287" s="16">
        <f>VLOOKUP($C287,eft_features_HC!$B$3:$W$2032,X_y!P$1,0)</f>
        <v>4</v>
      </c>
      <c r="Q287" s="16">
        <f>VLOOKUP($C287,eft_features_HC!$B$3:$W$2032,X_y!Q$1,0)</f>
        <v>3</v>
      </c>
      <c r="R287" s="16">
        <f>VLOOKUP($C287,eft_features_HC!$B$3:$W$2032,X_y!R$1,0)</f>
        <v>1</v>
      </c>
      <c r="S287" s="17">
        <f>VLOOKUP($C287,ret_features_HC_transpose!$B$3:$W$2032,X_y!S$1,0)</f>
        <v>-3.0490717933771005E-3</v>
      </c>
      <c r="T287" s="17">
        <f>VLOOKUP($C287,ret_features_HC_transpose!$B$3:$W$2032,X_y!T$1,0)</f>
        <v>-9.6545192943090496E-3</v>
      </c>
      <c r="U287" s="17">
        <f>VLOOKUP($C287,ret_features_HC_transpose!$B$3:$W$2032,X_y!U$1,0)</f>
        <v>9.4548959047204839E-3</v>
      </c>
      <c r="V287" s="17">
        <f>VLOOKUP($C287,ret_features_HC_transpose!$B$3:$W$2032,X_y!V$1,0)</f>
        <v>-3.2636793247124429E-2</v>
      </c>
      <c r="W287" s="17">
        <f>VLOOKUP($C287,ret_features_HC_transpose!$B$3:$W$2032,X_y!W$1,0)</f>
        <v>-3.2099863136794138E-2</v>
      </c>
      <c r="X287" s="17">
        <f>VLOOKUP($C287,ret_features_HC_transpose!$B$3:$W$2032,X_y!X$1,0)</f>
        <v>-8.9978654688646076E-3</v>
      </c>
      <c r="Y287" s="18">
        <v>1.0898885650000001</v>
      </c>
      <c r="Z287" s="18">
        <v>7.0750355531860997E-3</v>
      </c>
      <c r="AA287" s="18">
        <v>4.2532638617476401E-2</v>
      </c>
      <c r="AB287" s="18">
        <v>0.27710798261835701</v>
      </c>
      <c r="AC287" s="18">
        <v>0.53391363561860194</v>
      </c>
      <c r="AD287" s="18">
        <v>0.47708118379054099</v>
      </c>
      <c r="AE287" s="18"/>
      <c r="AF287" s="19"/>
      <c r="AH287" s="27">
        <f>IF(VLOOKUP(C287,y_HC!$B$3:$G$581,6,0)&gt;$AH$1,1,0)</f>
        <v>0</v>
      </c>
      <c r="AI287">
        <f>VLOOKUP(C287,y_HC!$B$3:$G$581,6,0)</f>
        <v>1.8374270327436937E-2</v>
      </c>
      <c r="AL287" t="s">
        <v>283</v>
      </c>
      <c r="AM287">
        <v>1.550840188</v>
      </c>
      <c r="AN287">
        <v>1.0898885650000001</v>
      </c>
      <c r="AO287">
        <v>0.34275444799999999</v>
      </c>
      <c r="AP287">
        <v>0.13417648800000001</v>
      </c>
      <c r="AQ287">
        <v>6.6656759999999995E-2</v>
      </c>
    </row>
    <row r="288" spans="2:43">
      <c r="B288" t="str">
        <f>VLOOKUP(C288,eft_features_HC!$B$3:$C$2032,2,0)</f>
        <v>SPDR Bloomberg Barclays Mortgage Backed Bond ETF</v>
      </c>
      <c r="C288" t="s">
        <v>284</v>
      </c>
      <c r="D288" s="15">
        <f>VLOOKUP($C288,eft_features_HC!$B$3:$W$2032,X_y!D$1,0)</f>
        <v>1</v>
      </c>
      <c r="E288" s="16">
        <f>VLOOKUP($C288,eft_features_HC!$B$3:$W$2032,X_y!E$1,0)</f>
        <v>0.2</v>
      </c>
      <c r="F288" s="16">
        <f>VLOOKUP($C288,eft_features_HC!$B$3:$W$2032,X_y!F$1,0)</f>
        <v>210710000</v>
      </c>
      <c r="G288" s="16">
        <f>VLOOKUP($C288,eft_features_HC!$B$3:$W$2032,X_y!G$1,0)</f>
        <v>2</v>
      </c>
      <c r="H288" s="16">
        <f>VLOOKUP($C288,eft_features_HC!$B$3:$W$2032,X_y!H$1,0)</f>
        <v>1</v>
      </c>
      <c r="I288" s="16">
        <f>VLOOKUP($C288,eft_features_HC!$B$3:$W$2032,X_y!I$1,0)</f>
        <v>1</v>
      </c>
      <c r="J288" s="16">
        <f>VLOOKUP($C288,eft_features_HC!$B$3:$W$2032,X_y!J$1,0)</f>
        <v>6</v>
      </c>
      <c r="K288" s="16">
        <f>VLOOKUP($C288,eft_features_HC!$B$3:$W$2032,X_y!K$1,0)</f>
        <v>19</v>
      </c>
      <c r="L288" s="16">
        <f>VLOOKUP($C288,eft_features_HC!$B$3:$W$2032,X_y!L$1,0)</f>
        <v>2</v>
      </c>
      <c r="M288" s="16">
        <f>VLOOKUP($C288,eft_features_HC!$B$3:$W$2032,X_y!M$1,0)</f>
        <v>1</v>
      </c>
      <c r="N288" s="16">
        <f>VLOOKUP($C288,eft_features_HC!$B$3:$W$2032,X_y!N$1,0)</f>
        <v>1</v>
      </c>
      <c r="O288" s="16">
        <f>VLOOKUP($C288,eft_features_HC!$B$3:$W$2032,X_y!O$1,0)</f>
        <v>1</v>
      </c>
      <c r="P288" s="16">
        <f>VLOOKUP($C288,eft_features_HC!$B$3:$W$2032,X_y!P$1,0)</f>
        <v>4</v>
      </c>
      <c r="Q288" s="16">
        <f>VLOOKUP($C288,eft_features_HC!$B$3:$W$2032,X_y!Q$1,0)</f>
        <v>3</v>
      </c>
      <c r="R288" s="16">
        <f>VLOOKUP($C288,eft_features_HC!$B$3:$W$2032,X_y!R$1,0)</f>
        <v>1</v>
      </c>
      <c r="S288" s="17">
        <f>VLOOKUP($C288,ret_features_HC_transpose!$B$3:$W$2032,X_y!S$1,0)</f>
        <v>-1.9272582745829547E-3</v>
      </c>
      <c r="T288" s="17">
        <f>VLOOKUP($C288,ret_features_HC_transpose!$B$3:$W$2032,X_y!T$1,0)</f>
        <v>-8.9209254161267681E-3</v>
      </c>
      <c r="U288" s="17">
        <f>VLOOKUP($C288,ret_features_HC_transpose!$B$3:$W$2032,X_y!U$1,0)</f>
        <v>1.5202135580443699E-2</v>
      </c>
      <c r="V288" s="17">
        <f>VLOOKUP($C288,ret_features_HC_transpose!$B$3:$W$2032,X_y!V$1,0)</f>
        <v>-2.4606004404157611E-2</v>
      </c>
      <c r="W288" s="17">
        <f>VLOOKUP($C288,ret_features_HC_transpose!$B$3:$W$2032,X_y!W$1,0)</f>
        <v>-2.9934406627134869E-2</v>
      </c>
      <c r="X288" s="17">
        <f>VLOOKUP($C288,ret_features_HC_transpose!$B$3:$W$2032,X_y!X$1,0)</f>
        <v>6.7549054405842135E-3</v>
      </c>
      <c r="Y288" s="18">
        <v>1.0705941569999999</v>
      </c>
      <c r="Z288" s="18">
        <v>3.9443242320322001E-2</v>
      </c>
      <c r="AA288" s="18">
        <v>0.102135375408737</v>
      </c>
      <c r="AB288" s="18">
        <v>0.27940692149619201</v>
      </c>
      <c r="AC288" s="18">
        <v>0.53392513260581398</v>
      </c>
      <c r="AD288" s="18">
        <v>0.40091598244128202</v>
      </c>
      <c r="AE288" s="18"/>
      <c r="AF288" s="19"/>
      <c r="AH288" s="27">
        <f>IF(VLOOKUP(C288,y_HC!$B$3:$G$581,6,0)&gt;$AH$1,1,0)</f>
        <v>0</v>
      </c>
      <c r="AI288">
        <f>VLOOKUP(C288,y_HC!$B$3:$G$581,6,0)</f>
        <v>1.3571336351557606E-2</v>
      </c>
      <c r="AL288" t="s">
        <v>284</v>
      </c>
      <c r="AM288">
        <v>1.6149392229999999</v>
      </c>
      <c r="AN288">
        <v>1.0705941569999999</v>
      </c>
      <c r="AO288">
        <v>0.37482608099999998</v>
      </c>
      <c r="AP288">
        <v>0.17846588899999999</v>
      </c>
      <c r="AQ288">
        <v>7.7406201999999993E-2</v>
      </c>
    </row>
    <row r="289" spans="2:43">
      <c r="B289" t="str">
        <f>VLOOKUP(C289,eft_features_HC!$B$3:$C$2032,2,0)</f>
        <v>IQ Hedge Macro Tracker ETF</v>
      </c>
      <c r="C289" t="s">
        <v>285</v>
      </c>
      <c r="D289" s="15">
        <f>VLOOKUP($C289,eft_features_HC!$B$3:$W$2032,X_y!D$1,0)</f>
        <v>27</v>
      </c>
      <c r="E289" s="16">
        <f>VLOOKUP($C289,eft_features_HC!$B$3:$W$2032,X_y!E$1,0)</f>
        <v>1</v>
      </c>
      <c r="F289" s="16">
        <f>VLOOKUP($C289,eft_features_HC!$B$3:$W$2032,X_y!F$1,0)</f>
        <v>6540000</v>
      </c>
      <c r="G289" s="16">
        <f>VLOOKUP($C289,eft_features_HC!$B$3:$W$2032,X_y!G$1,0)</f>
        <v>4</v>
      </c>
      <c r="H289" s="16">
        <f>VLOOKUP($C289,eft_features_HC!$B$3:$W$2032,X_y!H$1,0)</f>
        <v>13</v>
      </c>
      <c r="I289" s="16">
        <f>VLOOKUP($C289,eft_features_HC!$B$3:$W$2032,X_y!I$1,0)</f>
        <v>4</v>
      </c>
      <c r="J289" s="16">
        <f>VLOOKUP($C289,eft_features_HC!$B$3:$W$2032,X_y!J$1,0)</f>
        <v>13</v>
      </c>
      <c r="K289" s="16">
        <f>VLOOKUP($C289,eft_features_HC!$B$3:$W$2032,X_y!K$1,0)</f>
        <v>31</v>
      </c>
      <c r="L289" s="16">
        <f>VLOOKUP($C289,eft_features_HC!$B$3:$W$2032,X_y!L$1,0)</f>
        <v>62</v>
      </c>
      <c r="M289" s="16">
        <f>VLOOKUP($C289,eft_features_HC!$B$3:$W$2032,X_y!M$1,0)</f>
        <v>1</v>
      </c>
      <c r="N289" s="16">
        <f>VLOOKUP($C289,eft_features_HC!$B$3:$W$2032,X_y!N$1,0)</f>
        <v>1</v>
      </c>
      <c r="O289" s="16">
        <f>VLOOKUP($C289,eft_features_HC!$B$3:$W$2032,X_y!O$1,0)</f>
        <v>1</v>
      </c>
      <c r="P289" s="16">
        <f>VLOOKUP($C289,eft_features_HC!$B$3:$W$2032,X_y!P$1,0)</f>
        <v>5</v>
      </c>
      <c r="Q289" s="16">
        <f>VLOOKUP($C289,eft_features_HC!$B$3:$W$2032,X_y!Q$1,0)</f>
        <v>4</v>
      </c>
      <c r="R289" s="16">
        <f>VLOOKUP($C289,eft_features_HC!$B$3:$W$2032,X_y!R$1,0)</f>
        <v>1</v>
      </c>
      <c r="S289" s="17">
        <f>VLOOKUP($C289,ret_features_HC_transpose!$B$3:$W$2032,X_y!S$1,0)</f>
        <v>-8.8757392352950548E-3</v>
      </c>
      <c r="T289" s="17">
        <f>VLOOKUP($C289,ret_features_HC_transpose!$B$3:$W$2032,X_y!T$1,0)</f>
        <v>-1.0208524828114518E-2</v>
      </c>
      <c r="U289" s="17">
        <f>VLOOKUP($C289,ret_features_HC_transpose!$B$3:$W$2032,X_y!U$1,0)</f>
        <v>2.3101020283479823E-2</v>
      </c>
      <c r="V289" s="17">
        <f>VLOOKUP($C289,ret_features_HC_transpose!$B$3:$W$2032,X_y!V$1,0)</f>
        <v>-4.6350365282700201E-2</v>
      </c>
      <c r="W289" s="17">
        <f>VLOOKUP($C289,ret_features_HC_transpose!$B$3:$W$2032,X_y!W$1,0)</f>
        <v>-1.3213794121018307E-2</v>
      </c>
      <c r="X289" s="17">
        <f>VLOOKUP($C289,ret_features_HC_transpose!$B$3:$W$2032,X_y!X$1,0)</f>
        <v>-5.1184473938580499E-2</v>
      </c>
      <c r="Y289" s="18">
        <v>1.570896909</v>
      </c>
      <c r="Z289" s="18">
        <v>0</v>
      </c>
      <c r="AA289" s="18">
        <v>6.8282597587815005E-2</v>
      </c>
      <c r="AB289" s="18">
        <v>0.29432612526212099</v>
      </c>
      <c r="AC289" s="18">
        <v>0.81420014364537097</v>
      </c>
      <c r="AD289" s="18">
        <v>1.1820697998318299</v>
      </c>
      <c r="AE289" s="18"/>
      <c r="AF289" s="19"/>
      <c r="AH289" s="27">
        <f>IF(VLOOKUP(C289,y_HC!$B$3:$G$581,6,0)&gt;$AH$1,1,0)</f>
        <v>0</v>
      </c>
      <c r="AI289">
        <f>VLOOKUP(C289,y_HC!$B$3:$G$581,6,0)</f>
        <v>1.4925369897030194E-2</v>
      </c>
      <c r="AL289" t="s">
        <v>285</v>
      </c>
      <c r="AM289">
        <v>2.6371333520000002</v>
      </c>
      <c r="AN289">
        <v>1.570896909</v>
      </c>
      <c r="AO289">
        <v>0.94311251100000004</v>
      </c>
      <c r="AP289">
        <v>0.53365647800000005</v>
      </c>
      <c r="AQ289">
        <v>0.29566012800000002</v>
      </c>
    </row>
    <row r="290" spans="2:43">
      <c r="B290" t="str">
        <f>VLOOKUP(C290,eft_features_HC!$B$3:$C$2032,2,0)</f>
        <v>SPDR S&amp;P Midcap 400 ETF Trust</v>
      </c>
      <c r="C290" t="s">
        <v>286</v>
      </c>
      <c r="D290" s="15">
        <f>VLOOKUP($C290,eft_features_HC!$B$3:$W$2032,X_y!D$1,0)</f>
        <v>1</v>
      </c>
      <c r="E290" s="16">
        <f>VLOOKUP($C290,eft_features_HC!$B$3:$W$2032,X_y!E$1,0)</f>
        <v>0.25</v>
      </c>
      <c r="F290" s="16">
        <f>VLOOKUP($C290,eft_features_HC!$B$3:$W$2032,X_y!F$1,0)</f>
        <v>18060000000</v>
      </c>
      <c r="G290" s="16">
        <f>VLOOKUP($C290,eft_features_HC!$B$3:$W$2032,X_y!G$1,0)</f>
        <v>1</v>
      </c>
      <c r="H290" s="16">
        <f>VLOOKUP($C290,eft_features_HC!$B$3:$W$2032,X_y!H$1,0)</f>
        <v>1</v>
      </c>
      <c r="I290" s="16">
        <f>VLOOKUP($C290,eft_features_HC!$B$3:$W$2032,X_y!I$1,0)</f>
        <v>1</v>
      </c>
      <c r="J290" s="16">
        <f>VLOOKUP($C290,eft_features_HC!$B$3:$W$2032,X_y!J$1,0)</f>
        <v>1</v>
      </c>
      <c r="K290" s="16">
        <f>VLOOKUP($C290,eft_features_HC!$B$3:$W$2032,X_y!K$1,0)</f>
        <v>4</v>
      </c>
      <c r="L290" s="16">
        <f>VLOOKUP($C290,eft_features_HC!$B$3:$W$2032,X_y!L$1,0)</f>
        <v>1</v>
      </c>
      <c r="M290" s="16">
        <f>VLOOKUP($C290,eft_features_HC!$B$3:$W$2032,X_y!M$1,0)</f>
        <v>1</v>
      </c>
      <c r="N290" s="16">
        <f>VLOOKUP($C290,eft_features_HC!$B$3:$W$2032,X_y!N$1,0)</f>
        <v>1</v>
      </c>
      <c r="O290" s="16">
        <f>VLOOKUP($C290,eft_features_HC!$B$3:$W$2032,X_y!O$1,0)</f>
        <v>1</v>
      </c>
      <c r="P290" s="16">
        <f>VLOOKUP($C290,eft_features_HC!$B$3:$W$2032,X_y!P$1,0)</f>
        <v>1</v>
      </c>
      <c r="Q290" s="16">
        <f>VLOOKUP($C290,eft_features_HC!$B$3:$W$2032,X_y!Q$1,0)</f>
        <v>1</v>
      </c>
      <c r="R290" s="16">
        <f>VLOOKUP($C290,eft_features_HC!$B$3:$W$2032,X_y!R$1,0)</f>
        <v>1</v>
      </c>
      <c r="S290" s="17">
        <f>VLOOKUP($C290,ret_features_HC_transpose!$B$3:$W$2032,X_y!S$1,0)</f>
        <v>1.6390693864109851E-2</v>
      </c>
      <c r="T290" s="17">
        <f>VLOOKUP($C290,ret_features_HC_transpose!$B$3:$W$2032,X_y!T$1,0)</f>
        <v>6.1279875083682045E-2</v>
      </c>
      <c r="U290" s="17">
        <f>VLOOKUP($C290,ret_features_HC_transpose!$B$3:$W$2032,X_y!U$1,0)</f>
        <v>0.12343619978504194</v>
      </c>
      <c r="V290" s="17">
        <f>VLOOKUP($C290,ret_features_HC_transpose!$B$3:$W$2032,X_y!V$1,0)</f>
        <v>0.26248373365004185</v>
      </c>
      <c r="W290" s="17">
        <f>VLOOKUP($C290,ret_features_HC_transpose!$B$3:$W$2032,X_y!W$1,0)</f>
        <v>0.49731366273790223</v>
      </c>
      <c r="X290" s="17">
        <f>VLOOKUP($C290,ret_features_HC_transpose!$B$3:$W$2032,X_y!X$1,0)</f>
        <v>0.47230994496080636</v>
      </c>
      <c r="Y290" s="18">
        <v>3.717418077</v>
      </c>
      <c r="Z290" s="18">
        <v>0.152993668246412</v>
      </c>
      <c r="AA290" s="18">
        <v>0.112853520156713</v>
      </c>
      <c r="AB290" s="18">
        <v>0.721229101655391</v>
      </c>
      <c r="AC290" s="18">
        <v>0.93306133222685295</v>
      </c>
      <c r="AD290" s="18">
        <v>1.5695077711398799</v>
      </c>
      <c r="AE290" s="18"/>
      <c r="AF290" s="19"/>
      <c r="AH290" s="27">
        <f>IF(VLOOKUP(C290,y_HC!$B$3:$G$581,6,0)&gt;$AH$1,1,0)</f>
        <v>0</v>
      </c>
      <c r="AI290">
        <f>VLOOKUP(C290,y_HC!$B$3:$G$581,6,0)</f>
        <v>1.6621297011399767E-2</v>
      </c>
      <c r="AL290" t="s">
        <v>286</v>
      </c>
      <c r="AM290">
        <v>19.722508019999999</v>
      </c>
      <c r="AN290">
        <v>3.717418077</v>
      </c>
      <c r="AO290">
        <v>1.4294968560000001</v>
      </c>
      <c r="AP290">
        <v>0.54196619700000004</v>
      </c>
      <c r="AQ290">
        <v>0.20821904699999999</v>
      </c>
    </row>
    <row r="291" spans="2:43">
      <c r="B291" t="str">
        <f>VLOOKUP(C291,eft_features_HC!$B$3:$C$2032,2,0)</f>
        <v>SPDR S&amp;P 400 Mid Cap Growth ETF</v>
      </c>
      <c r="C291" t="s">
        <v>287</v>
      </c>
      <c r="D291" s="15">
        <f>VLOOKUP($C291,eft_features_HC!$B$3:$W$2032,X_y!D$1,0)</f>
        <v>1</v>
      </c>
      <c r="E291" s="16">
        <f>VLOOKUP($C291,eft_features_HC!$B$3:$W$2032,X_y!E$1,0)</f>
        <v>0.15</v>
      </c>
      <c r="F291" s="16">
        <f>VLOOKUP($C291,eft_features_HC!$B$3:$W$2032,X_y!F$1,0)</f>
        <v>988280000</v>
      </c>
      <c r="G291" s="16">
        <f>VLOOKUP($C291,eft_features_HC!$B$3:$W$2032,X_y!G$1,0)</f>
        <v>1</v>
      </c>
      <c r="H291" s="16">
        <f>VLOOKUP($C291,eft_features_HC!$B$3:$W$2032,X_y!H$1,0)</f>
        <v>3</v>
      </c>
      <c r="I291" s="16">
        <f>VLOOKUP($C291,eft_features_HC!$B$3:$W$2032,X_y!I$1,0)</f>
        <v>1</v>
      </c>
      <c r="J291" s="16">
        <f>VLOOKUP($C291,eft_features_HC!$B$3:$W$2032,X_y!J$1,0)</f>
        <v>1</v>
      </c>
      <c r="K291" s="16">
        <f>VLOOKUP($C291,eft_features_HC!$B$3:$W$2032,X_y!K$1,0)</f>
        <v>4</v>
      </c>
      <c r="L291" s="16">
        <f>VLOOKUP($C291,eft_features_HC!$B$3:$W$2032,X_y!L$1,0)</f>
        <v>3</v>
      </c>
      <c r="M291" s="16">
        <f>VLOOKUP($C291,eft_features_HC!$B$3:$W$2032,X_y!M$1,0)</f>
        <v>1</v>
      </c>
      <c r="N291" s="16">
        <f>VLOOKUP($C291,eft_features_HC!$B$3:$W$2032,X_y!N$1,0)</f>
        <v>1</v>
      </c>
      <c r="O291" s="16">
        <f>VLOOKUP($C291,eft_features_HC!$B$3:$W$2032,X_y!O$1,0)</f>
        <v>1</v>
      </c>
      <c r="P291" s="16">
        <f>VLOOKUP($C291,eft_features_HC!$B$3:$W$2032,X_y!P$1,0)</f>
        <v>8</v>
      </c>
      <c r="Q291" s="16">
        <f>VLOOKUP($C291,eft_features_HC!$B$3:$W$2032,X_y!Q$1,0)</f>
        <v>1</v>
      </c>
      <c r="R291" s="16">
        <f>VLOOKUP($C291,eft_features_HC!$B$3:$W$2032,X_y!R$1,0)</f>
        <v>1</v>
      </c>
      <c r="S291" s="17">
        <f>VLOOKUP($C291,ret_features_HC_transpose!$B$3:$W$2032,X_y!S$1,0)</f>
        <v>2.2109813342950257E-2</v>
      </c>
      <c r="T291" s="17">
        <f>VLOOKUP($C291,ret_features_HC_transpose!$B$3:$W$2032,X_y!T$1,0)</f>
        <v>6.2669730639508536E-2</v>
      </c>
      <c r="U291" s="17">
        <f>VLOOKUP($C291,ret_features_HC_transpose!$B$3:$W$2032,X_y!U$1,0)</f>
        <v>0.13391627458469046</v>
      </c>
      <c r="V291" s="17">
        <f>VLOOKUP($C291,ret_features_HC_transpose!$B$3:$W$2032,X_y!V$1,0)</f>
        <v>0.26288636529030063</v>
      </c>
      <c r="W291" s="17">
        <f>VLOOKUP($C291,ret_features_HC_transpose!$B$3:$W$2032,X_y!W$1,0)</f>
        <v>0.49494215987965973</v>
      </c>
      <c r="X291" s="17">
        <f>VLOOKUP($C291,ret_features_HC_transpose!$B$3:$W$2032,X_y!X$1,0)</f>
        <v>0.47887624014017782</v>
      </c>
      <c r="Y291" s="18">
        <v>3.477639473</v>
      </c>
      <c r="Z291" s="18">
        <v>0.119612298187575</v>
      </c>
      <c r="AA291" s="18">
        <v>9.2680968020241297E-2</v>
      </c>
      <c r="AB291" s="18">
        <v>0.62863371268536805</v>
      </c>
      <c r="AC291" s="18">
        <v>1.0765952286003999</v>
      </c>
      <c r="AD291" s="18">
        <v>1.5715755596901799</v>
      </c>
      <c r="AE291" s="18"/>
      <c r="AF291" s="19"/>
      <c r="AH291" s="27">
        <f>IF(VLOOKUP(C291,y_HC!$B$3:$G$581,6,0)&gt;$AH$1,1,0)</f>
        <v>0</v>
      </c>
      <c r="AI291">
        <f>VLOOKUP(C291,y_HC!$B$3:$G$581,6,0)</f>
        <v>1.3767162864350313E-2</v>
      </c>
      <c r="AL291" t="s">
        <v>287</v>
      </c>
      <c r="AM291">
        <v>21.098187169999999</v>
      </c>
      <c r="AN291">
        <v>3.477639473</v>
      </c>
      <c r="AO291">
        <v>1.473824663</v>
      </c>
      <c r="AP291">
        <v>0.68632689899999999</v>
      </c>
      <c r="AQ291">
        <v>0.22854433900000001</v>
      </c>
    </row>
    <row r="292" spans="2:43">
      <c r="B292" t="str">
        <f>VLOOKUP(C292,eft_features_HC!$B$3:$C$2032,2,0)</f>
        <v>SPDR S&amp;P 400 Mid Cap Value ETF</v>
      </c>
      <c r="C292" t="s">
        <v>288</v>
      </c>
      <c r="D292" s="15">
        <f>VLOOKUP($C292,eft_features_HC!$B$3:$W$2032,X_y!D$1,0)</f>
        <v>1</v>
      </c>
      <c r="E292" s="16">
        <f>VLOOKUP($C292,eft_features_HC!$B$3:$W$2032,X_y!E$1,0)</f>
        <v>0.15</v>
      </c>
      <c r="F292" s="16">
        <f>VLOOKUP($C292,eft_features_HC!$B$3:$W$2032,X_y!F$1,0)</f>
        <v>732070000</v>
      </c>
      <c r="G292" s="16">
        <f>VLOOKUP($C292,eft_features_HC!$B$3:$W$2032,X_y!G$1,0)</f>
        <v>1</v>
      </c>
      <c r="H292" s="16">
        <f>VLOOKUP($C292,eft_features_HC!$B$3:$W$2032,X_y!H$1,0)</f>
        <v>4</v>
      </c>
      <c r="I292" s="16">
        <f>VLOOKUP($C292,eft_features_HC!$B$3:$W$2032,X_y!I$1,0)</f>
        <v>1</v>
      </c>
      <c r="J292" s="16">
        <f>VLOOKUP($C292,eft_features_HC!$B$3:$W$2032,X_y!J$1,0)</f>
        <v>1</v>
      </c>
      <c r="K292" s="16">
        <f>VLOOKUP($C292,eft_features_HC!$B$3:$W$2032,X_y!K$1,0)</f>
        <v>4</v>
      </c>
      <c r="L292" s="16">
        <f>VLOOKUP($C292,eft_features_HC!$B$3:$W$2032,X_y!L$1,0)</f>
        <v>4</v>
      </c>
      <c r="M292" s="16">
        <f>VLOOKUP($C292,eft_features_HC!$B$3:$W$2032,X_y!M$1,0)</f>
        <v>1</v>
      </c>
      <c r="N292" s="16">
        <f>VLOOKUP($C292,eft_features_HC!$B$3:$W$2032,X_y!N$1,0)</f>
        <v>1</v>
      </c>
      <c r="O292" s="16">
        <f>VLOOKUP($C292,eft_features_HC!$B$3:$W$2032,X_y!O$1,0)</f>
        <v>1</v>
      </c>
      <c r="P292" s="16">
        <f>VLOOKUP($C292,eft_features_HC!$B$3:$W$2032,X_y!P$1,0)</f>
        <v>8</v>
      </c>
      <c r="Q292" s="16">
        <f>VLOOKUP($C292,eft_features_HC!$B$3:$W$2032,X_y!Q$1,0)</f>
        <v>1</v>
      </c>
      <c r="R292" s="16">
        <f>VLOOKUP($C292,eft_features_HC!$B$3:$W$2032,X_y!R$1,0)</f>
        <v>1</v>
      </c>
      <c r="S292" s="17">
        <f>VLOOKUP($C292,ret_features_HC_transpose!$B$3:$W$2032,X_y!S$1,0)</f>
        <v>1.1584502277456332E-2</v>
      </c>
      <c r="T292" s="17">
        <f>VLOOKUP($C292,ret_features_HC_transpose!$B$3:$W$2032,X_y!T$1,0)</f>
        <v>5.8595174311773857E-2</v>
      </c>
      <c r="U292" s="17">
        <f>VLOOKUP($C292,ret_features_HC_transpose!$B$3:$W$2032,X_y!U$1,0)</f>
        <v>0.11528964174655187</v>
      </c>
      <c r="V292" s="17">
        <f>VLOOKUP($C292,ret_features_HC_transpose!$B$3:$W$2032,X_y!V$1,0)</f>
        <v>0.265417186459596</v>
      </c>
      <c r="W292" s="17">
        <f>VLOOKUP($C292,ret_features_HC_transpose!$B$3:$W$2032,X_y!W$1,0)</f>
        <v>0.48824966150258642</v>
      </c>
      <c r="X292" s="17">
        <f>VLOOKUP($C292,ret_features_HC_transpose!$B$3:$W$2032,X_y!X$1,0)</f>
        <v>0.44545561182853666</v>
      </c>
      <c r="Y292" s="18">
        <v>3.9215406009999998</v>
      </c>
      <c r="Z292" s="18">
        <v>0.23460277423647199</v>
      </c>
      <c r="AA292" s="18">
        <v>0.14010828384208401</v>
      </c>
      <c r="AB292" s="18">
        <v>0.77152830774068104</v>
      </c>
      <c r="AC292" s="18">
        <v>0.88066729466047999</v>
      </c>
      <c r="AD292" s="18">
        <v>1.46294440422244</v>
      </c>
      <c r="AE292" s="18"/>
      <c r="AF292" s="19"/>
      <c r="AH292" s="27">
        <f>IF(VLOOKUP(C292,y_HC!$B$3:$G$581,6,0)&gt;$AH$1,1,0)</f>
        <v>0</v>
      </c>
      <c r="AI292">
        <f>VLOOKUP(C292,y_HC!$B$3:$G$581,6,0)</f>
        <v>2.9393052788124319E-2</v>
      </c>
      <c r="AL292" t="s">
        <v>288</v>
      </c>
      <c r="AM292">
        <v>17.599271340000001</v>
      </c>
      <c r="AN292">
        <v>3.9215406009999998</v>
      </c>
      <c r="AO292">
        <v>1.229755274</v>
      </c>
      <c r="AP292">
        <v>0.41898065499999998</v>
      </c>
      <c r="AQ292">
        <v>0.18284785200000001</v>
      </c>
    </row>
    <row r="293" spans="2:43">
      <c r="B293" t="str">
        <f>VLOOKUP(C293,eft_features_HC!$B$3:$C$2032,2,0)</f>
        <v>Vanguard Mega Cap ETF</v>
      </c>
      <c r="C293" t="s">
        <v>289</v>
      </c>
      <c r="D293" s="15">
        <f>VLOOKUP($C293,eft_features_HC!$B$3:$W$2032,X_y!D$1,0)</f>
        <v>3</v>
      </c>
      <c r="E293" s="16">
        <f>VLOOKUP($C293,eft_features_HC!$B$3:$W$2032,X_y!E$1,0)</f>
        <v>6.9999999999999993E-2</v>
      </c>
      <c r="F293" s="16">
        <f>VLOOKUP($C293,eft_features_HC!$B$3:$W$2032,X_y!F$1,0)</f>
        <v>1250000000</v>
      </c>
      <c r="G293" s="16">
        <f>VLOOKUP($C293,eft_features_HC!$B$3:$W$2032,X_y!G$1,0)</f>
        <v>1</v>
      </c>
      <c r="H293" s="16">
        <f>VLOOKUP($C293,eft_features_HC!$B$3:$W$2032,X_y!H$1,0)</f>
        <v>1</v>
      </c>
      <c r="I293" s="16">
        <f>VLOOKUP($C293,eft_features_HC!$B$3:$W$2032,X_y!I$1,0)</f>
        <v>1</v>
      </c>
      <c r="J293" s="16">
        <f>VLOOKUP($C293,eft_features_HC!$B$3:$W$2032,X_y!J$1,0)</f>
        <v>1</v>
      </c>
      <c r="K293" s="16">
        <f>VLOOKUP($C293,eft_features_HC!$B$3:$W$2032,X_y!K$1,0)</f>
        <v>1</v>
      </c>
      <c r="L293" s="16">
        <f>VLOOKUP($C293,eft_features_HC!$B$3:$W$2032,X_y!L$1,0)</f>
        <v>1</v>
      </c>
      <c r="M293" s="16">
        <f>VLOOKUP($C293,eft_features_HC!$B$3:$W$2032,X_y!M$1,0)</f>
        <v>1</v>
      </c>
      <c r="N293" s="16">
        <f>VLOOKUP($C293,eft_features_HC!$B$3:$W$2032,X_y!N$1,0)</f>
        <v>1</v>
      </c>
      <c r="O293" s="16">
        <f>VLOOKUP($C293,eft_features_HC!$B$3:$W$2032,X_y!O$1,0)</f>
        <v>1</v>
      </c>
      <c r="P293" s="16">
        <f>VLOOKUP($C293,eft_features_HC!$B$3:$W$2032,X_y!P$1,0)</f>
        <v>2</v>
      </c>
      <c r="Q293" s="16">
        <f>VLOOKUP($C293,eft_features_HC!$B$3:$W$2032,X_y!Q$1,0)</f>
        <v>1</v>
      </c>
      <c r="R293" s="16">
        <f>VLOOKUP($C293,eft_features_HC!$B$3:$W$2032,X_y!R$1,0)</f>
        <v>1</v>
      </c>
      <c r="S293" s="17">
        <f>VLOOKUP($C293,ret_features_HC_transpose!$B$3:$W$2032,X_y!S$1,0)</f>
        <v>1.1477529016442167E-2</v>
      </c>
      <c r="T293" s="17">
        <f>VLOOKUP($C293,ret_features_HC_transpose!$B$3:$W$2032,X_y!T$1,0)</f>
        <v>8.3838558311719824E-2</v>
      </c>
      <c r="U293" s="17">
        <f>VLOOKUP($C293,ret_features_HC_transpose!$B$3:$W$2032,X_y!U$1,0)</f>
        <v>0.12495505016063913</v>
      </c>
      <c r="V293" s="17">
        <f>VLOOKUP($C293,ret_features_HC_transpose!$B$3:$W$2032,X_y!V$1,0)</f>
        <v>0.2473486073053428</v>
      </c>
      <c r="W293" s="17">
        <f>VLOOKUP($C293,ret_features_HC_transpose!$B$3:$W$2032,X_y!W$1,0)</f>
        <v>0.43082552070787083</v>
      </c>
      <c r="X293" s="17">
        <f>VLOOKUP($C293,ret_features_HC_transpose!$B$3:$W$2032,X_y!X$1,0)</f>
        <v>0.45782851677559755</v>
      </c>
      <c r="Y293" s="18">
        <v>2.584820959</v>
      </c>
      <c r="Z293" s="18">
        <v>0.16499653731222499</v>
      </c>
      <c r="AA293" s="18">
        <v>7.4868744539479296E-2</v>
      </c>
      <c r="AB293" s="18">
        <v>0.44853138591983999</v>
      </c>
      <c r="AC293" s="18">
        <v>0.51091981802484998</v>
      </c>
      <c r="AD293" s="18">
        <v>1.2827774360990001</v>
      </c>
      <c r="AE293" s="18"/>
      <c r="AF293" s="19"/>
      <c r="AH293" s="27">
        <f>IF(VLOOKUP(C293,y_HC!$B$3:$G$581,6,0)&gt;$AH$1,1,0)</f>
        <v>0</v>
      </c>
      <c r="AI293">
        <f>VLOOKUP(C293,y_HC!$B$3:$G$581,6,0)</f>
        <v>1.805977314663328E-2</v>
      </c>
      <c r="AL293" t="s">
        <v>289</v>
      </c>
      <c r="AM293">
        <v>17.462284090000001</v>
      </c>
      <c r="AN293">
        <v>2.584820959</v>
      </c>
      <c r="AO293">
        <v>0.91672991800000003</v>
      </c>
      <c r="AP293">
        <v>0.33137529900000001</v>
      </c>
      <c r="AQ293">
        <v>0.12741565399999999</v>
      </c>
    </row>
    <row r="294" spans="2:43">
      <c r="B294" t="str">
        <f>VLOOKUP(C294,eft_features_HC!$B$3:$C$2032,2,0)</f>
        <v>Vanguard Mega Cap Growth ETF</v>
      </c>
      <c r="C294" t="s">
        <v>290</v>
      </c>
      <c r="D294" s="15">
        <f>VLOOKUP($C294,eft_features_HC!$B$3:$W$2032,X_y!D$1,0)</f>
        <v>3</v>
      </c>
      <c r="E294" s="16">
        <f>VLOOKUP($C294,eft_features_HC!$B$3:$W$2032,X_y!E$1,0)</f>
        <v>6.9999999999999993E-2</v>
      </c>
      <c r="F294" s="16">
        <f>VLOOKUP($C294,eft_features_HC!$B$3:$W$2032,X_y!F$1,0)</f>
        <v>3180000000</v>
      </c>
      <c r="G294" s="16">
        <f>VLOOKUP($C294,eft_features_HC!$B$3:$W$2032,X_y!G$1,0)</f>
        <v>1</v>
      </c>
      <c r="H294" s="16">
        <f>VLOOKUP($C294,eft_features_HC!$B$3:$W$2032,X_y!H$1,0)</f>
        <v>3</v>
      </c>
      <c r="I294" s="16">
        <f>VLOOKUP($C294,eft_features_HC!$B$3:$W$2032,X_y!I$1,0)</f>
        <v>1</v>
      </c>
      <c r="J294" s="16">
        <f>VLOOKUP($C294,eft_features_HC!$B$3:$W$2032,X_y!J$1,0)</f>
        <v>1</v>
      </c>
      <c r="K294" s="16">
        <f>VLOOKUP($C294,eft_features_HC!$B$3:$W$2032,X_y!K$1,0)</f>
        <v>1</v>
      </c>
      <c r="L294" s="16">
        <f>VLOOKUP($C294,eft_features_HC!$B$3:$W$2032,X_y!L$1,0)</f>
        <v>3</v>
      </c>
      <c r="M294" s="16">
        <f>VLOOKUP($C294,eft_features_HC!$B$3:$W$2032,X_y!M$1,0)</f>
        <v>1</v>
      </c>
      <c r="N294" s="16">
        <f>VLOOKUP($C294,eft_features_HC!$B$3:$W$2032,X_y!N$1,0)</f>
        <v>1</v>
      </c>
      <c r="O294" s="16">
        <f>VLOOKUP($C294,eft_features_HC!$B$3:$W$2032,X_y!O$1,0)</f>
        <v>1</v>
      </c>
      <c r="P294" s="16">
        <f>VLOOKUP($C294,eft_features_HC!$B$3:$W$2032,X_y!P$1,0)</f>
        <v>5</v>
      </c>
      <c r="Q294" s="16">
        <f>VLOOKUP($C294,eft_features_HC!$B$3:$W$2032,X_y!Q$1,0)</f>
        <v>4</v>
      </c>
      <c r="R294" s="16">
        <f>VLOOKUP($C294,eft_features_HC!$B$3:$W$2032,X_y!R$1,0)</f>
        <v>1</v>
      </c>
      <c r="S294" s="17">
        <f>VLOOKUP($C294,ret_features_HC_transpose!$B$3:$W$2032,X_y!S$1,0)</f>
        <v>1.4885170508730949E-2</v>
      </c>
      <c r="T294" s="17">
        <f>VLOOKUP($C294,ret_features_HC_transpose!$B$3:$W$2032,X_y!T$1,0)</f>
        <v>8.8655715620920672E-2</v>
      </c>
      <c r="U294" s="17">
        <f>VLOOKUP($C294,ret_features_HC_transpose!$B$3:$W$2032,X_y!U$1,0)</f>
        <v>0.15954000245406652</v>
      </c>
      <c r="V294" s="17">
        <f>VLOOKUP($C294,ret_features_HC_transpose!$B$3:$W$2032,X_y!V$1,0)</f>
        <v>0.25861461935455976</v>
      </c>
      <c r="W294" s="17">
        <f>VLOOKUP($C294,ret_features_HC_transpose!$B$3:$W$2032,X_y!W$1,0)</f>
        <v>0.46131863325553502</v>
      </c>
      <c r="X294" s="17">
        <f>VLOOKUP($C294,ret_features_HC_transpose!$B$3:$W$2032,X_y!X$1,0)</f>
        <v>0.51321073595514277</v>
      </c>
      <c r="Y294" s="18">
        <v>2.490630012</v>
      </c>
      <c r="Z294" s="18">
        <v>0.134264391545971</v>
      </c>
      <c r="AA294" s="18">
        <v>6.10274665062122E-2</v>
      </c>
      <c r="AB294" s="18">
        <v>0.21515131356593201</v>
      </c>
      <c r="AC294" s="18">
        <v>0.558932849753908</v>
      </c>
      <c r="AD294" s="18">
        <v>1.3818990501094199</v>
      </c>
      <c r="AE294" s="18"/>
      <c r="AF294" s="19"/>
      <c r="AH294" s="27">
        <f>IF(VLOOKUP(C294,y_HC!$B$3:$G$581,6,0)&gt;$AH$1,1,0)</f>
        <v>0</v>
      </c>
      <c r="AI294">
        <f>VLOOKUP(C294,y_HC!$B$3:$G$581,6,0)</f>
        <v>4.4233349120863519E-3</v>
      </c>
      <c r="AL294" t="s">
        <v>290</v>
      </c>
      <c r="AM294">
        <v>19.935548789999999</v>
      </c>
      <c r="AN294">
        <v>2.490630012</v>
      </c>
      <c r="AO294">
        <v>0.84070919600000005</v>
      </c>
      <c r="AP294">
        <v>0.291676877</v>
      </c>
      <c r="AQ294">
        <v>0.128035608</v>
      </c>
    </row>
    <row r="295" spans="2:43">
      <c r="B295" t="str">
        <f>VLOOKUP(C295,eft_features_HC!$B$3:$C$2032,2,0)</f>
        <v>Vanguard Mega Cap Value ETF</v>
      </c>
      <c r="C295" t="s">
        <v>291</v>
      </c>
      <c r="D295" s="15">
        <f>VLOOKUP($C295,eft_features_HC!$B$3:$W$2032,X_y!D$1,0)</f>
        <v>3</v>
      </c>
      <c r="E295" s="16">
        <f>VLOOKUP($C295,eft_features_HC!$B$3:$W$2032,X_y!E$1,0)</f>
        <v>6.9999999999999993E-2</v>
      </c>
      <c r="F295" s="16">
        <f>VLOOKUP($C295,eft_features_HC!$B$3:$W$2032,X_y!F$1,0)</f>
        <v>1750000000</v>
      </c>
      <c r="G295" s="16">
        <f>VLOOKUP($C295,eft_features_HC!$B$3:$W$2032,X_y!G$1,0)</f>
        <v>1</v>
      </c>
      <c r="H295" s="16">
        <f>VLOOKUP($C295,eft_features_HC!$B$3:$W$2032,X_y!H$1,0)</f>
        <v>4</v>
      </c>
      <c r="I295" s="16">
        <f>VLOOKUP($C295,eft_features_HC!$B$3:$W$2032,X_y!I$1,0)</f>
        <v>1</v>
      </c>
      <c r="J295" s="16">
        <f>VLOOKUP($C295,eft_features_HC!$B$3:$W$2032,X_y!J$1,0)</f>
        <v>1</v>
      </c>
      <c r="K295" s="16">
        <f>VLOOKUP($C295,eft_features_HC!$B$3:$W$2032,X_y!K$1,0)</f>
        <v>1</v>
      </c>
      <c r="L295" s="16">
        <f>VLOOKUP($C295,eft_features_HC!$B$3:$W$2032,X_y!L$1,0)</f>
        <v>4</v>
      </c>
      <c r="M295" s="16">
        <f>VLOOKUP($C295,eft_features_HC!$B$3:$W$2032,X_y!M$1,0)</f>
        <v>1</v>
      </c>
      <c r="N295" s="16">
        <f>VLOOKUP($C295,eft_features_HC!$B$3:$W$2032,X_y!N$1,0)</f>
        <v>1</v>
      </c>
      <c r="O295" s="16">
        <f>VLOOKUP($C295,eft_features_HC!$B$3:$W$2032,X_y!O$1,0)</f>
        <v>1</v>
      </c>
      <c r="P295" s="16">
        <f>VLOOKUP($C295,eft_features_HC!$B$3:$W$2032,X_y!P$1,0)</f>
        <v>5</v>
      </c>
      <c r="Q295" s="16">
        <f>VLOOKUP($C295,eft_features_HC!$B$3:$W$2032,X_y!Q$1,0)</f>
        <v>4</v>
      </c>
      <c r="R295" s="16">
        <f>VLOOKUP($C295,eft_features_HC!$B$3:$W$2032,X_y!R$1,0)</f>
        <v>1</v>
      </c>
      <c r="S295" s="17">
        <f>VLOOKUP($C295,ret_features_HC_transpose!$B$3:$W$2032,X_y!S$1,0)</f>
        <v>7.5645752987310022E-3</v>
      </c>
      <c r="T295" s="17">
        <f>VLOOKUP($C295,ret_features_HC_transpose!$B$3:$W$2032,X_y!T$1,0)</f>
        <v>8.1174185557250311E-2</v>
      </c>
      <c r="U295" s="17">
        <f>VLOOKUP($C295,ret_features_HC_transpose!$B$3:$W$2032,X_y!U$1,0)</f>
        <v>9.7909127865527745E-2</v>
      </c>
      <c r="V295" s="17">
        <f>VLOOKUP($C295,ret_features_HC_transpose!$B$3:$W$2032,X_y!V$1,0)</f>
        <v>0.24113636834724561</v>
      </c>
      <c r="W295" s="17">
        <f>VLOOKUP($C295,ret_features_HC_transpose!$B$3:$W$2032,X_y!W$1,0)</f>
        <v>0.40892673652597278</v>
      </c>
      <c r="X295" s="17">
        <f>VLOOKUP($C295,ret_features_HC_transpose!$B$3:$W$2032,X_y!X$1,0)</f>
        <v>0.41038223841359445</v>
      </c>
      <c r="Y295" s="18">
        <v>3.0423499330000001</v>
      </c>
      <c r="Z295" s="18">
        <v>0.239748564171061</v>
      </c>
      <c r="AA295" s="18">
        <v>0.16549040012344801</v>
      </c>
      <c r="AB295" s="18">
        <v>0.73647929917571497</v>
      </c>
      <c r="AC295" s="18">
        <v>0.53037761778637305</v>
      </c>
      <c r="AD295" s="18">
        <v>1.24907057985411</v>
      </c>
      <c r="AE295" s="18"/>
      <c r="AF295" s="19"/>
      <c r="AH295" s="27">
        <f>IF(VLOOKUP(C295,y_HC!$B$3:$G$581,6,0)&gt;$AH$1,1,0)</f>
        <v>0</v>
      </c>
      <c r="AI295">
        <f>VLOOKUP(C295,y_HC!$B$3:$G$581,6,0)</f>
        <v>2.2111335912302299E-2</v>
      </c>
      <c r="AL295" t="s">
        <v>291</v>
      </c>
      <c r="AM295">
        <v>15.347661820000001</v>
      </c>
      <c r="AN295">
        <v>3.0423499330000001</v>
      </c>
      <c r="AO295">
        <v>1.307527444</v>
      </c>
      <c r="AP295">
        <v>0.46045121900000002</v>
      </c>
      <c r="AQ295">
        <v>0.125676289</v>
      </c>
    </row>
    <row r="296" spans="2:43">
      <c r="B296" t="str">
        <f>VLOOKUP(C296,eft_features_HC!$B$3:$C$2032,2,0)</f>
        <v>Direxion Daily Mid Cap Bull 3x Shares</v>
      </c>
      <c r="C296" t="s">
        <v>292</v>
      </c>
      <c r="D296" s="15">
        <f>VLOOKUP($C296,eft_features_HC!$B$3:$W$2032,X_y!D$1,0)</f>
        <v>21</v>
      </c>
      <c r="E296" s="16">
        <f>VLOOKUP($C296,eft_features_HC!$B$3:$W$2032,X_y!E$1,0)</f>
        <v>1.0900000000000001</v>
      </c>
      <c r="F296" s="16">
        <f>VLOOKUP($C296,eft_features_HC!$B$3:$W$2032,X_y!F$1,0)</f>
        <v>56350000</v>
      </c>
      <c r="G296" s="16">
        <f>VLOOKUP($C296,eft_features_HC!$B$3:$W$2032,X_y!G$1,0)</f>
        <v>1</v>
      </c>
      <c r="H296" s="16">
        <f>VLOOKUP($C296,eft_features_HC!$B$3:$W$2032,X_y!H$1,0)</f>
        <v>1</v>
      </c>
      <c r="I296" s="16">
        <f>VLOOKUP($C296,eft_features_HC!$B$3:$W$2032,X_y!I$1,0)</f>
        <v>1</v>
      </c>
      <c r="J296" s="16">
        <f>VLOOKUP($C296,eft_features_HC!$B$3:$W$2032,X_y!J$1,0)</f>
        <v>1</v>
      </c>
      <c r="K296" s="16">
        <f>VLOOKUP($C296,eft_features_HC!$B$3:$W$2032,X_y!K$1,0)</f>
        <v>4</v>
      </c>
      <c r="L296" s="16">
        <f>VLOOKUP($C296,eft_features_HC!$B$3:$W$2032,X_y!L$1,0)</f>
        <v>1</v>
      </c>
      <c r="M296" s="16">
        <f>VLOOKUP($C296,eft_features_HC!$B$3:$W$2032,X_y!M$1,0)</f>
        <v>1</v>
      </c>
      <c r="N296" s="16">
        <f>VLOOKUP($C296,eft_features_HC!$B$3:$W$2032,X_y!N$1,0)</f>
        <v>2</v>
      </c>
      <c r="O296" s="16">
        <f>VLOOKUP($C296,eft_features_HC!$B$3:$W$2032,X_y!O$1,0)</f>
        <v>1</v>
      </c>
      <c r="P296" s="16">
        <f>VLOOKUP($C296,eft_features_HC!$B$3:$W$2032,X_y!P$1,0)</f>
        <v>1</v>
      </c>
      <c r="Q296" s="16">
        <f>VLOOKUP($C296,eft_features_HC!$B$3:$W$2032,X_y!Q$1,0)</f>
        <v>1</v>
      </c>
      <c r="R296" s="16">
        <f>VLOOKUP($C296,eft_features_HC!$B$3:$W$2032,X_y!R$1,0)</f>
        <v>1</v>
      </c>
      <c r="S296" s="17">
        <f>VLOOKUP($C296,ret_features_HC_transpose!$B$3:$W$2032,X_y!S$1,0)</f>
        <v>8.7719293866141967E-3</v>
      </c>
      <c r="T296" s="17">
        <f>VLOOKUP($C296,ret_features_HC_transpose!$B$3:$W$2032,X_y!T$1,0)</f>
        <v>0.13861386147442145</v>
      </c>
      <c r="U296" s="17">
        <f>VLOOKUP($C296,ret_features_HC_transpose!$B$3:$W$2032,X_y!U$1,0)</f>
        <v>0.34271977918678687</v>
      </c>
      <c r="V296" s="17">
        <f>VLOOKUP($C296,ret_features_HC_transpose!$B$3:$W$2032,X_y!V$1,0)</f>
        <v>0.86101855660625004</v>
      </c>
      <c r="W296" s="17">
        <f>VLOOKUP($C296,ret_features_HC_transpose!$B$3:$W$2032,X_y!W$1,0)</f>
        <v>1.3790690550391411</v>
      </c>
      <c r="X296" s="17">
        <f>VLOOKUP($C296,ret_features_HC_transpose!$B$3:$W$2032,X_y!X$1,0)</f>
        <v>0.6425120751452762</v>
      </c>
      <c r="Y296" s="18">
        <v>21.945466400000001</v>
      </c>
      <c r="Z296" s="18">
        <v>1.8257028295150299</v>
      </c>
      <c r="AA296" s="18">
        <v>1.7427072820481</v>
      </c>
      <c r="AB296" s="18">
        <v>3.3937555922757499</v>
      </c>
      <c r="AC296" s="18">
        <v>4.6138866482364804</v>
      </c>
      <c r="AD296" s="18">
        <v>7.9068088589055696</v>
      </c>
      <c r="AE296" s="18"/>
      <c r="AF296" s="19"/>
      <c r="AH296" s="27">
        <f>IF(VLOOKUP(C296,y_HC!$B$3:$G$581,6,0)&gt;$AH$1,1,0)</f>
        <v>0</v>
      </c>
      <c r="AI296">
        <f>VLOOKUP(C296,y_HC!$B$3:$G$581,6,0)</f>
        <v>3.4100598315470299E-2</v>
      </c>
      <c r="AL296" t="s">
        <v>292</v>
      </c>
      <c r="AM296">
        <v>42.289320539999999</v>
      </c>
      <c r="AN296">
        <v>21.945466400000001</v>
      </c>
      <c r="AO296">
        <v>6.7276576710000002</v>
      </c>
      <c r="AP296">
        <v>3.9663006090000001</v>
      </c>
      <c r="AQ296">
        <v>2.3552136990000001</v>
      </c>
    </row>
    <row r="297" spans="2:43">
      <c r="B297" t="str">
        <f>VLOOKUP(C297,eft_features_HC!$B$3:$C$2032,2,0)</f>
        <v>Direxion Daily Mid Cap Bear 3X Shares</v>
      </c>
      <c r="C297" t="s">
        <v>293</v>
      </c>
      <c r="D297" s="15">
        <f>VLOOKUP($C297,eft_features_HC!$B$3:$W$2032,X_y!D$1,0)</f>
        <v>21</v>
      </c>
      <c r="E297" s="16">
        <f>VLOOKUP($C297,eft_features_HC!$B$3:$W$2032,X_y!E$1,0)</f>
        <v>1.1100000000000001</v>
      </c>
      <c r="F297" s="16">
        <f>VLOOKUP($C297,eft_features_HC!$B$3:$W$2032,X_y!F$1,0)</f>
        <v>8100000</v>
      </c>
      <c r="G297" s="16">
        <f>VLOOKUP($C297,eft_features_HC!$B$3:$W$2032,X_y!G$1,0)</f>
        <v>1</v>
      </c>
      <c r="H297" s="16">
        <f>VLOOKUP($C297,eft_features_HC!$B$3:$W$2032,X_y!H$1,0)</f>
        <v>1</v>
      </c>
      <c r="I297" s="16">
        <f>VLOOKUP($C297,eft_features_HC!$B$3:$W$2032,X_y!I$1,0)</f>
        <v>1</v>
      </c>
      <c r="J297" s="16">
        <f>VLOOKUP($C297,eft_features_HC!$B$3:$W$2032,X_y!J$1,0)</f>
        <v>1</v>
      </c>
      <c r="K297" s="16">
        <f>VLOOKUP($C297,eft_features_HC!$B$3:$W$2032,X_y!K$1,0)</f>
        <v>4</v>
      </c>
      <c r="L297" s="16">
        <f>VLOOKUP($C297,eft_features_HC!$B$3:$W$2032,X_y!L$1,0)</f>
        <v>1</v>
      </c>
      <c r="M297" s="16">
        <f>VLOOKUP($C297,eft_features_HC!$B$3:$W$2032,X_y!M$1,0)</f>
        <v>2</v>
      </c>
      <c r="N297" s="16">
        <f>VLOOKUP($C297,eft_features_HC!$B$3:$W$2032,X_y!N$1,0)</f>
        <v>1</v>
      </c>
      <c r="O297" s="16">
        <f>VLOOKUP($C297,eft_features_HC!$B$3:$W$2032,X_y!O$1,0)</f>
        <v>1</v>
      </c>
      <c r="P297" s="16">
        <f>VLOOKUP($C297,eft_features_HC!$B$3:$W$2032,X_y!P$1,0)</f>
        <v>1</v>
      </c>
      <c r="Q297" s="16">
        <f>VLOOKUP($C297,eft_features_HC!$B$3:$W$2032,X_y!Q$1,0)</f>
        <v>1</v>
      </c>
      <c r="R297" s="16">
        <f>VLOOKUP($C297,eft_features_HC!$B$3:$W$2032,X_y!R$1,0)</f>
        <v>1</v>
      </c>
      <c r="S297" s="17">
        <f>VLOOKUP($C297,ret_features_HC_transpose!$B$3:$W$2032,X_y!S$1,0)</f>
        <v>-6.2877264413737755E-2</v>
      </c>
      <c r="T297" s="17">
        <f>VLOOKUP($C297,ret_features_HC_transpose!$B$3:$W$2032,X_y!T$1,0)</f>
        <v>-0.19385547602806408</v>
      </c>
      <c r="U297" s="17">
        <f>VLOOKUP($C297,ret_features_HC_transpose!$B$3:$W$2032,X_y!U$1,0)</f>
        <v>-0.34631579158537729</v>
      </c>
      <c r="V297" s="17">
        <f>VLOOKUP($C297,ret_features_HC_transpose!$B$3:$W$2032,X_y!V$1,0)</f>
        <v>-0.57841140751454689</v>
      </c>
      <c r="W297" s="17">
        <f>VLOOKUP($C297,ret_features_HC_transpose!$B$3:$W$2032,X_y!W$1,0)</f>
        <v>-0.79244652558302375</v>
      </c>
      <c r="X297" s="17">
        <f>VLOOKUP($C297,ret_features_HC_transpose!$B$3:$W$2032,X_y!X$1,0)</f>
        <v>-0.86730771691612696</v>
      </c>
      <c r="Y297" s="18">
        <v>2.2522626469999998</v>
      </c>
      <c r="Z297" s="18">
        <v>4.6793788897797096E-3</v>
      </c>
      <c r="AA297" s="18">
        <v>0.183163281422525</v>
      </c>
      <c r="AB297" s="18">
        <v>1.4957930166184801</v>
      </c>
      <c r="AC297" s="18">
        <v>1.1016759147466499</v>
      </c>
      <c r="AD297" s="18">
        <v>2.4383948706784802</v>
      </c>
      <c r="AE297" s="18"/>
      <c r="AF297" s="19"/>
      <c r="AH297" s="27">
        <f>IF(VLOOKUP(C297,y_HC!$B$3:$G$581,6,0)&gt;$AH$1,1,0)</f>
        <v>0</v>
      </c>
      <c r="AI297">
        <f>VLOOKUP(C297,y_HC!$B$3:$G$581,6,0)</f>
        <v>-7.9573267967629008E-2</v>
      </c>
      <c r="AL297" t="s">
        <v>293</v>
      </c>
      <c r="AM297">
        <v>25.095635210000001</v>
      </c>
      <c r="AN297">
        <v>2.2522626469999998</v>
      </c>
      <c r="AO297">
        <v>0.76680885600000004</v>
      </c>
      <c r="AP297">
        <v>0.25517670999999997</v>
      </c>
      <c r="AQ297">
        <v>5.0204751999999998E-2</v>
      </c>
    </row>
    <row r="298" spans="2:43">
      <c r="B298" t="str">
        <f>VLOOKUP(C298,eft_features_HC!$B$3:$C$2032,2,0)</f>
        <v>VanEck Vectors AMT-Free Long Municipal Index ETF</v>
      </c>
      <c r="C298" t="s">
        <v>294</v>
      </c>
      <c r="D298" s="15">
        <f>VLOOKUP($C298,eft_features_HC!$B$3:$W$2032,X_y!D$1,0)</f>
        <v>9</v>
      </c>
      <c r="E298" s="16">
        <f>VLOOKUP($C298,eft_features_HC!$B$3:$W$2032,X_y!E$1,0)</f>
        <v>0.24</v>
      </c>
      <c r="F298" s="16">
        <f>VLOOKUP($C298,eft_features_HC!$B$3:$W$2032,X_y!F$1,0)</f>
        <v>172140000</v>
      </c>
      <c r="G298" s="16">
        <f>VLOOKUP($C298,eft_features_HC!$B$3:$W$2032,X_y!G$1,0)</f>
        <v>2</v>
      </c>
      <c r="H298" s="16">
        <f>VLOOKUP($C298,eft_features_HC!$B$3:$W$2032,X_y!H$1,0)</f>
        <v>1</v>
      </c>
      <c r="I298" s="16">
        <f>VLOOKUP($C298,eft_features_HC!$B$3:$W$2032,X_y!I$1,0)</f>
        <v>1</v>
      </c>
      <c r="J298" s="16">
        <f>VLOOKUP($C298,eft_features_HC!$B$3:$W$2032,X_y!J$1,0)</f>
        <v>10</v>
      </c>
      <c r="K298" s="16">
        <f>VLOOKUP($C298,eft_features_HC!$B$3:$W$2032,X_y!K$1,0)</f>
        <v>3</v>
      </c>
      <c r="L298" s="16">
        <f>VLOOKUP($C298,eft_features_HC!$B$3:$W$2032,X_y!L$1,0)</f>
        <v>9</v>
      </c>
      <c r="M298" s="16">
        <f>VLOOKUP($C298,eft_features_HC!$B$3:$W$2032,X_y!M$1,0)</f>
        <v>1</v>
      </c>
      <c r="N298" s="16">
        <f>VLOOKUP($C298,eft_features_HC!$B$3:$W$2032,X_y!N$1,0)</f>
        <v>1</v>
      </c>
      <c r="O298" s="16">
        <f>VLOOKUP($C298,eft_features_HC!$B$3:$W$2032,X_y!O$1,0)</f>
        <v>1</v>
      </c>
      <c r="P298" s="16">
        <f>VLOOKUP($C298,eft_features_HC!$B$3:$W$2032,X_y!P$1,0)</f>
        <v>11</v>
      </c>
      <c r="Q298" s="16">
        <f>VLOOKUP($C298,eft_features_HC!$B$3:$W$2032,X_y!Q$1,0)</f>
        <v>3</v>
      </c>
      <c r="R298" s="16">
        <f>VLOOKUP($C298,eft_features_HC!$B$3:$W$2032,X_y!R$1,0)</f>
        <v>1</v>
      </c>
      <c r="S298" s="17">
        <f>VLOOKUP($C298,ret_features_HC_transpose!$B$3:$W$2032,X_y!S$1,0)</f>
        <v>-7.3461316821352707E-3</v>
      </c>
      <c r="T298" s="17">
        <f>VLOOKUP($C298,ret_features_HC_transpose!$B$3:$W$2032,X_y!T$1,0)</f>
        <v>-1.4579595713612115E-2</v>
      </c>
      <c r="U298" s="17">
        <f>VLOOKUP($C298,ret_features_HC_transpose!$B$3:$W$2032,X_y!U$1,0)</f>
        <v>-2.1708402263011184E-2</v>
      </c>
      <c r="V298" s="17">
        <f>VLOOKUP($C298,ret_features_HC_transpose!$B$3:$W$2032,X_y!V$1,0)</f>
        <v>-0.12668156684945597</v>
      </c>
      <c r="W298" s="17">
        <f>VLOOKUP($C298,ret_features_HC_transpose!$B$3:$W$2032,X_y!W$1,0)</f>
        <v>-8.1509923589274891E-2</v>
      </c>
      <c r="X298" s="17">
        <f>VLOOKUP($C298,ret_features_HC_transpose!$B$3:$W$2032,X_y!X$1,0)</f>
        <v>2.3873040989201399E-2</v>
      </c>
      <c r="Y298" s="18">
        <v>2.460456813</v>
      </c>
      <c r="Z298" s="18">
        <v>0.102122552167697</v>
      </c>
      <c r="AA298" s="18">
        <v>0.27751674923555097</v>
      </c>
      <c r="AB298" s="18">
        <v>1.4082227701899801</v>
      </c>
      <c r="AC298" s="18">
        <v>0.57631626411719294</v>
      </c>
      <c r="AD298" s="18">
        <v>0.64278538543354702</v>
      </c>
      <c r="AE298" s="18"/>
      <c r="AF298" s="19"/>
      <c r="AH298" s="27">
        <f>IF(VLOOKUP(C298,y_HC!$B$3:$G$581,6,0)&gt;$AH$1,1,0)</f>
        <v>1</v>
      </c>
      <c r="AI298">
        <f>VLOOKUP(C298,y_HC!$B$3:$G$581,6,0)</f>
        <v>7.3100531402729041E-2</v>
      </c>
      <c r="AL298" t="s">
        <v>294</v>
      </c>
      <c r="AM298">
        <v>6.1870115620000004</v>
      </c>
      <c r="AN298">
        <v>2.460456813</v>
      </c>
      <c r="AO298">
        <v>0.54842778199999997</v>
      </c>
      <c r="AP298">
        <v>0.152068917</v>
      </c>
      <c r="AQ298">
        <v>7.1811538999999994E-2</v>
      </c>
    </row>
    <row r="299" spans="2:43">
      <c r="B299" t="str">
        <f>VLOOKUP(C299,eft_features_HC!$B$3:$C$2032,2,0)</f>
        <v>ETRACS Alerian Natural Gas MLP ETN</v>
      </c>
      <c r="C299" t="s">
        <v>295</v>
      </c>
      <c r="D299" s="15">
        <f>VLOOKUP($C299,eft_features_HC!$B$3:$W$2032,X_y!D$1,0)</f>
        <v>18</v>
      </c>
      <c r="E299" s="16">
        <f>VLOOKUP($C299,eft_features_HC!$B$3:$W$2032,X_y!E$1,0)</f>
        <v>0.85000000000000009</v>
      </c>
      <c r="F299" s="16">
        <f>VLOOKUP($C299,eft_features_HC!$B$3:$W$2032,X_y!F$1,0)</f>
        <v>13740000</v>
      </c>
      <c r="G299" s="16">
        <f>VLOOKUP($C299,eft_features_HC!$B$3:$W$2032,X_y!G$1,0)</f>
        <v>1</v>
      </c>
      <c r="H299" s="16">
        <f>VLOOKUP($C299,eft_features_HC!$B$3:$W$2032,X_y!H$1,0)</f>
        <v>5</v>
      </c>
      <c r="I299" s="16">
        <f>VLOOKUP($C299,eft_features_HC!$B$3:$W$2032,X_y!I$1,0)</f>
        <v>1</v>
      </c>
      <c r="J299" s="16">
        <f>VLOOKUP($C299,eft_features_HC!$B$3:$W$2032,X_y!J$1,0)</f>
        <v>5</v>
      </c>
      <c r="K299" s="16">
        <f>VLOOKUP($C299,eft_features_HC!$B$3:$W$2032,X_y!K$1,0)</f>
        <v>15</v>
      </c>
      <c r="L299" s="16">
        <f>VLOOKUP($C299,eft_features_HC!$B$3:$W$2032,X_y!L$1,0)</f>
        <v>8</v>
      </c>
      <c r="M299" s="16">
        <f>VLOOKUP($C299,eft_features_HC!$B$3:$W$2032,X_y!M$1,0)</f>
        <v>1</v>
      </c>
      <c r="N299" s="16">
        <f>VLOOKUP($C299,eft_features_HC!$B$3:$W$2032,X_y!N$1,0)</f>
        <v>1</v>
      </c>
      <c r="O299" s="16">
        <f>VLOOKUP($C299,eft_features_HC!$B$3:$W$2032,X_y!O$1,0)</f>
        <v>2</v>
      </c>
      <c r="P299" s="16">
        <f>VLOOKUP($C299,eft_features_HC!$B$3:$W$2032,X_y!P$1,0)</f>
        <v>10</v>
      </c>
      <c r="Q299" s="16">
        <f>VLOOKUP($C299,eft_features_HC!$B$3:$W$2032,X_y!Q$1,0)</f>
        <v>8</v>
      </c>
      <c r="R299" s="16">
        <f>VLOOKUP($C299,eft_features_HC!$B$3:$W$2032,X_y!R$1,0)</f>
        <v>1</v>
      </c>
      <c r="S299" s="17">
        <f>VLOOKUP($C299,ret_features_HC_transpose!$B$3:$W$2032,X_y!S$1,0)</f>
        <v>4.9595615289422579E-2</v>
      </c>
      <c r="T299" s="17">
        <f>VLOOKUP($C299,ret_features_HC_transpose!$B$3:$W$2032,X_y!T$1,0)</f>
        <v>1.9549962279713284E-2</v>
      </c>
      <c r="U299" s="17">
        <f>VLOOKUP($C299,ret_features_HC_transpose!$B$3:$W$2032,X_y!U$1,0)</f>
        <v>1.7849201934534431E-2</v>
      </c>
      <c r="V299" s="17">
        <f>VLOOKUP($C299,ret_features_HC_transpose!$B$3:$W$2032,X_y!V$1,0)</f>
        <v>0.21627503619715416</v>
      </c>
      <c r="W299" s="17">
        <f>VLOOKUP($C299,ret_features_HC_transpose!$B$3:$W$2032,X_y!W$1,0)</f>
        <v>0.19289671612999193</v>
      </c>
      <c r="X299" s="17">
        <f>VLOOKUP($C299,ret_features_HC_transpose!$B$3:$W$2032,X_y!X$1,0)</f>
        <v>0.26897745040064658</v>
      </c>
      <c r="Y299" s="18">
        <v>2.8164740089999998</v>
      </c>
      <c r="Z299" s="18">
        <v>7.4932746849698303E-3</v>
      </c>
      <c r="AA299" s="18">
        <v>1.2406926325325101</v>
      </c>
      <c r="AB299" s="18">
        <v>1.39608155778709</v>
      </c>
      <c r="AC299" s="18">
        <v>0.80000012301386902</v>
      </c>
      <c r="AD299" s="18">
        <v>1.8542572027519799</v>
      </c>
      <c r="AE299" s="18"/>
      <c r="AF299" s="19"/>
      <c r="AH299" s="27">
        <f>IF(VLOOKUP(C299,y_HC!$B$3:$G$581,6,0)&gt;$AH$1,1,0)</f>
        <v>0</v>
      </c>
      <c r="AI299">
        <f>VLOOKUP(C299,y_HC!$B$3:$G$581,6,0)</f>
        <v>1.3318766205256238E-2</v>
      </c>
      <c r="AL299" t="s">
        <v>295</v>
      </c>
      <c r="AM299">
        <v>11.3215594</v>
      </c>
      <c r="AN299">
        <v>2.8164740089999998</v>
      </c>
      <c r="AO299">
        <v>1.624160198</v>
      </c>
      <c r="AP299">
        <v>1.027112829</v>
      </c>
      <c r="AQ299">
        <v>0.41124676500000001</v>
      </c>
    </row>
    <row r="300" spans="2:43">
      <c r="B300" t="str">
        <f>VLOOKUP(C300,eft_features_HC!$B$3:$C$2032,2,0)</f>
        <v>ETRACS Alerian MLP Infrastructure Index ETN</v>
      </c>
      <c r="C300" t="s">
        <v>296</v>
      </c>
      <c r="D300" s="15">
        <f>VLOOKUP($C300,eft_features_HC!$B$3:$W$2032,X_y!D$1,0)</f>
        <v>18</v>
      </c>
      <c r="E300" s="16">
        <f>VLOOKUP($C300,eft_features_HC!$B$3:$W$2032,X_y!E$1,0)</f>
        <v>0.85000000000000009</v>
      </c>
      <c r="F300" s="16">
        <f>VLOOKUP($C300,eft_features_HC!$B$3:$W$2032,X_y!F$1,0)</f>
        <v>2220000000</v>
      </c>
      <c r="G300" s="16">
        <f>VLOOKUP($C300,eft_features_HC!$B$3:$W$2032,X_y!G$1,0)</f>
        <v>1</v>
      </c>
      <c r="H300" s="16">
        <f>VLOOKUP($C300,eft_features_HC!$B$3:$W$2032,X_y!H$1,0)</f>
        <v>5</v>
      </c>
      <c r="I300" s="16">
        <f>VLOOKUP($C300,eft_features_HC!$B$3:$W$2032,X_y!I$1,0)</f>
        <v>1</v>
      </c>
      <c r="J300" s="16">
        <f>VLOOKUP($C300,eft_features_HC!$B$3:$W$2032,X_y!J$1,0)</f>
        <v>5</v>
      </c>
      <c r="K300" s="16">
        <f>VLOOKUP($C300,eft_features_HC!$B$3:$W$2032,X_y!K$1,0)</f>
        <v>15</v>
      </c>
      <c r="L300" s="16">
        <f>VLOOKUP($C300,eft_features_HC!$B$3:$W$2032,X_y!L$1,0)</f>
        <v>8</v>
      </c>
      <c r="M300" s="16">
        <f>VLOOKUP($C300,eft_features_HC!$B$3:$W$2032,X_y!M$1,0)</f>
        <v>1</v>
      </c>
      <c r="N300" s="16">
        <f>VLOOKUP($C300,eft_features_HC!$B$3:$W$2032,X_y!N$1,0)</f>
        <v>1</v>
      </c>
      <c r="O300" s="16">
        <f>VLOOKUP($C300,eft_features_HC!$B$3:$W$2032,X_y!O$1,0)</f>
        <v>2</v>
      </c>
      <c r="P300" s="16">
        <f>VLOOKUP($C300,eft_features_HC!$B$3:$W$2032,X_y!P$1,0)</f>
        <v>10</v>
      </c>
      <c r="Q300" s="16">
        <f>VLOOKUP($C300,eft_features_HC!$B$3:$W$2032,X_y!Q$1,0)</f>
        <v>1</v>
      </c>
      <c r="R300" s="16">
        <f>VLOOKUP($C300,eft_features_HC!$B$3:$W$2032,X_y!R$1,0)</f>
        <v>1</v>
      </c>
      <c r="S300" s="17">
        <f>VLOOKUP($C300,ret_features_HC_transpose!$B$3:$W$2032,X_y!S$1,0)</f>
        <v>2.5916231213384933E-2</v>
      </c>
      <c r="T300" s="17">
        <f>VLOOKUP($C300,ret_features_HC_transpose!$B$3:$W$2032,X_y!T$1,0)</f>
        <v>1.0311936643280228E-2</v>
      </c>
      <c r="U300" s="17">
        <f>VLOOKUP($C300,ret_features_HC_transpose!$B$3:$W$2032,X_y!U$1,0)</f>
        <v>-3.0526588478787531E-3</v>
      </c>
      <c r="V300" s="17">
        <f>VLOOKUP($C300,ret_features_HC_transpose!$B$3:$W$2032,X_y!V$1,0)</f>
        <v>0.14724824255755475</v>
      </c>
      <c r="W300" s="17">
        <f>VLOOKUP($C300,ret_features_HC_transpose!$B$3:$W$2032,X_y!W$1,0)</f>
        <v>0.16567519070804559</v>
      </c>
      <c r="X300" s="17">
        <f>VLOOKUP($C300,ret_features_HC_transpose!$B$3:$W$2032,X_y!X$1,0)</f>
        <v>0.30199335348505252</v>
      </c>
      <c r="Y300" s="18">
        <v>2.8050587010000001</v>
      </c>
      <c r="Z300" s="18">
        <v>9.9564151567774803E-2</v>
      </c>
      <c r="AA300" s="18">
        <v>0.994666225612865</v>
      </c>
      <c r="AB300" s="18">
        <v>1.0701949480245301</v>
      </c>
      <c r="AC300" s="18">
        <v>0.63740051022966004</v>
      </c>
      <c r="AD300" s="18">
        <v>2.1998416797293801</v>
      </c>
      <c r="AE300" s="18"/>
      <c r="AF300" s="19"/>
      <c r="AH300" s="27">
        <f>IF(VLOOKUP(C300,y_HC!$B$3:$G$581,6,0)&gt;$AH$1,1,0)</f>
        <v>0</v>
      </c>
      <c r="AI300">
        <f>VLOOKUP(C300,y_HC!$B$3:$G$581,6,0)</f>
        <v>3.1194180337258182E-2</v>
      </c>
      <c r="AL300" t="s">
        <v>296</v>
      </c>
      <c r="AM300">
        <v>11.58904764</v>
      </c>
      <c r="AN300">
        <v>2.8050587010000001</v>
      </c>
      <c r="AO300">
        <v>1.2550104479999999</v>
      </c>
      <c r="AP300">
        <v>0.590530785</v>
      </c>
      <c r="AQ300">
        <v>0.285687513</v>
      </c>
    </row>
    <row r="301" spans="2:43">
      <c r="B301" t="str">
        <f>VLOOKUP(C301,eft_features_HC!$B$3:$C$2032,2,0)</f>
        <v>IQ Merger Arbitrage ETF</v>
      </c>
      <c r="C301" t="s">
        <v>297</v>
      </c>
      <c r="D301" s="15">
        <f>VLOOKUP($C301,eft_features_HC!$B$3:$W$2032,X_y!D$1,0)</f>
        <v>27</v>
      </c>
      <c r="E301" s="16">
        <f>VLOOKUP($C301,eft_features_HC!$B$3:$W$2032,X_y!E$1,0)</f>
        <v>0.77</v>
      </c>
      <c r="F301" s="16">
        <f>VLOOKUP($C301,eft_features_HC!$B$3:$W$2032,X_y!F$1,0)</f>
        <v>267800000</v>
      </c>
      <c r="G301" s="16">
        <f>VLOOKUP($C301,eft_features_HC!$B$3:$W$2032,X_y!G$1,0)</f>
        <v>4</v>
      </c>
      <c r="H301" s="16">
        <f>VLOOKUP($C301,eft_features_HC!$B$3:$W$2032,X_y!H$1,0)</f>
        <v>13</v>
      </c>
      <c r="I301" s="16">
        <f>VLOOKUP($C301,eft_features_HC!$B$3:$W$2032,X_y!I$1,0)</f>
        <v>4</v>
      </c>
      <c r="J301" s="16">
        <f>VLOOKUP($C301,eft_features_HC!$B$3:$W$2032,X_y!J$1,0)</f>
        <v>13</v>
      </c>
      <c r="K301" s="16">
        <f>VLOOKUP($C301,eft_features_HC!$B$3:$W$2032,X_y!K$1,0)</f>
        <v>41</v>
      </c>
      <c r="L301" s="16">
        <f>VLOOKUP($C301,eft_features_HC!$B$3:$W$2032,X_y!L$1,0)</f>
        <v>53</v>
      </c>
      <c r="M301" s="16">
        <f>VLOOKUP($C301,eft_features_HC!$B$3:$W$2032,X_y!M$1,0)</f>
        <v>1</v>
      </c>
      <c r="N301" s="16">
        <f>VLOOKUP($C301,eft_features_HC!$B$3:$W$2032,X_y!N$1,0)</f>
        <v>1</v>
      </c>
      <c r="O301" s="16">
        <f>VLOOKUP($C301,eft_features_HC!$B$3:$W$2032,X_y!O$1,0)</f>
        <v>1</v>
      </c>
      <c r="P301" s="16">
        <f>VLOOKUP($C301,eft_features_HC!$B$3:$W$2032,X_y!P$1,0)</f>
        <v>5</v>
      </c>
      <c r="Q301" s="16">
        <f>VLOOKUP($C301,eft_features_HC!$B$3:$W$2032,X_y!Q$1,0)</f>
        <v>4</v>
      </c>
      <c r="R301" s="16">
        <f>VLOOKUP($C301,eft_features_HC!$B$3:$W$2032,X_y!R$1,0)</f>
        <v>1</v>
      </c>
      <c r="S301" s="17">
        <f>VLOOKUP($C301,ret_features_HC_transpose!$B$3:$W$2032,X_y!S$1,0)</f>
        <v>-1.2963926699885775E-2</v>
      </c>
      <c r="T301" s="17">
        <f>VLOOKUP($C301,ret_features_HC_transpose!$B$3:$W$2032,X_y!T$1,0)</f>
        <v>-8.8726233022300427E-3</v>
      </c>
      <c r="U301" s="17">
        <f>VLOOKUP($C301,ret_features_HC_transpose!$B$3:$W$2032,X_y!U$1,0)</f>
        <v>1.7691716555620962E-2</v>
      </c>
      <c r="V301" s="17">
        <f>VLOOKUP($C301,ret_features_HC_transpose!$B$3:$W$2032,X_y!V$1,0)</f>
        <v>5.9114121965003097E-2</v>
      </c>
      <c r="W301" s="17">
        <f>VLOOKUP($C301,ret_features_HC_transpose!$B$3:$W$2032,X_y!W$1,0)</f>
        <v>6.3357365912248831E-2</v>
      </c>
      <c r="X301" s="17">
        <f>VLOOKUP($C301,ret_features_HC_transpose!$B$3:$W$2032,X_y!X$1,0)</f>
        <v>7.4550598577984406E-2</v>
      </c>
      <c r="Y301" s="18">
        <v>1.6935386809999999</v>
      </c>
      <c r="Z301" s="18">
        <v>1.42971592469747E-2</v>
      </c>
      <c r="AA301" s="18">
        <v>4.3370363947416203E-2</v>
      </c>
      <c r="AB301" s="18">
        <v>0.37355320043126</v>
      </c>
      <c r="AC301" s="18">
        <v>0.32796286736809499</v>
      </c>
      <c r="AD301" s="18">
        <v>1.2544796393680999</v>
      </c>
      <c r="AE301" s="18"/>
      <c r="AF301" s="19"/>
      <c r="AH301" s="27">
        <f>IF(VLOOKUP(C301,y_HC!$B$3:$G$581,6,0)&gt;$AH$1,1,0)</f>
        <v>0</v>
      </c>
      <c r="AI301">
        <f>VLOOKUP(C301,y_HC!$B$3:$G$581,6,0)</f>
        <v>1.7119481229682987E-2</v>
      </c>
      <c r="AL301" t="s">
        <v>297</v>
      </c>
      <c r="AM301">
        <v>3.2874479609999998</v>
      </c>
      <c r="AN301">
        <v>1.6935386809999999</v>
      </c>
      <c r="AO301">
        <v>0.84791940399999999</v>
      </c>
      <c r="AP301">
        <v>0.353990205</v>
      </c>
      <c r="AQ301">
        <v>0.16719415600000001</v>
      </c>
    </row>
    <row r="302" spans="2:43">
      <c r="B302" t="str">
        <f>VLOOKUP(C302,eft_features_HC!$B$3:$C$2032,2,0)</f>
        <v>VanEck Vectors Agribusiness ETF</v>
      </c>
      <c r="C302" t="s">
        <v>298</v>
      </c>
      <c r="D302" s="15">
        <f>VLOOKUP($C302,eft_features_HC!$B$3:$W$2032,X_y!D$1,0)</f>
        <v>9</v>
      </c>
      <c r="E302" s="16">
        <f>VLOOKUP($C302,eft_features_HC!$B$3:$W$2032,X_y!E$1,0)</f>
        <v>0.53</v>
      </c>
      <c r="F302" s="16">
        <f>VLOOKUP($C302,eft_features_HC!$B$3:$W$2032,X_y!F$1,0)</f>
        <v>810740000</v>
      </c>
      <c r="G302" s="16">
        <f>VLOOKUP($C302,eft_features_HC!$B$3:$W$2032,X_y!G$1,0)</f>
        <v>1</v>
      </c>
      <c r="H302" s="16">
        <f>VLOOKUP($C302,eft_features_HC!$B$3:$W$2032,X_y!H$1,0)</f>
        <v>1</v>
      </c>
      <c r="I302" s="16">
        <f>VLOOKUP($C302,eft_features_HC!$B$3:$W$2032,X_y!I$1,0)</f>
        <v>4</v>
      </c>
      <c r="J302" s="16">
        <f>VLOOKUP($C302,eft_features_HC!$B$3:$W$2032,X_y!J$1,0)</f>
        <v>5</v>
      </c>
      <c r="K302" s="16">
        <f>VLOOKUP($C302,eft_features_HC!$B$3:$W$2032,X_y!K$1,0)</f>
        <v>26</v>
      </c>
      <c r="L302" s="16">
        <f>VLOOKUP($C302,eft_features_HC!$B$3:$W$2032,X_y!L$1,0)</f>
        <v>37</v>
      </c>
      <c r="M302" s="16">
        <f>VLOOKUP($C302,eft_features_HC!$B$3:$W$2032,X_y!M$1,0)</f>
        <v>1</v>
      </c>
      <c r="N302" s="16">
        <f>VLOOKUP($C302,eft_features_HC!$B$3:$W$2032,X_y!N$1,0)</f>
        <v>1</v>
      </c>
      <c r="O302" s="16">
        <f>VLOOKUP($C302,eft_features_HC!$B$3:$W$2032,X_y!O$1,0)</f>
        <v>1</v>
      </c>
      <c r="P302" s="16">
        <f>VLOOKUP($C302,eft_features_HC!$B$3:$W$2032,X_y!P$1,0)</f>
        <v>2</v>
      </c>
      <c r="Q302" s="16">
        <f>VLOOKUP($C302,eft_features_HC!$B$3:$W$2032,X_y!Q$1,0)</f>
        <v>1</v>
      </c>
      <c r="R302" s="16">
        <f>VLOOKUP($C302,eft_features_HC!$B$3:$W$2032,X_y!R$1,0)</f>
        <v>1</v>
      </c>
      <c r="S302" s="17">
        <f>VLOOKUP($C302,ret_features_HC_transpose!$B$3:$W$2032,X_y!S$1,0)</f>
        <v>-3.5172154941804923E-3</v>
      </c>
      <c r="T302" s="17">
        <f>VLOOKUP($C302,ret_features_HC_transpose!$B$3:$W$2032,X_y!T$1,0)</f>
        <v>3.1028537025904024E-2</v>
      </c>
      <c r="U302" s="17">
        <f>VLOOKUP($C302,ret_features_HC_transpose!$B$3:$W$2032,X_y!U$1,0)</f>
        <v>4.931773568303055E-2</v>
      </c>
      <c r="V302" s="17">
        <f>VLOOKUP($C302,ret_features_HC_transpose!$B$3:$W$2032,X_y!V$1,0)</f>
        <v>-8.2903466793702307E-3</v>
      </c>
      <c r="W302" s="17">
        <f>VLOOKUP($C302,ret_features_HC_transpose!$B$3:$W$2032,X_y!W$1,0)</f>
        <v>0.10352603756456191</v>
      </c>
      <c r="X302" s="17">
        <f>VLOOKUP($C302,ret_features_HC_transpose!$B$3:$W$2032,X_y!X$1,0)</f>
        <v>5.4165146125946251E-3</v>
      </c>
      <c r="Y302" s="18">
        <v>6.7067571859999999</v>
      </c>
      <c r="Z302" s="18">
        <v>0.39836874543166401</v>
      </c>
      <c r="AA302" s="18">
        <v>0.29033659737883799</v>
      </c>
      <c r="AB302" s="18">
        <v>1.87909750188136</v>
      </c>
      <c r="AC302" s="18">
        <v>1.9370154337289001</v>
      </c>
      <c r="AD302" s="18">
        <v>3.4245548286875298</v>
      </c>
      <c r="AE302" s="18"/>
      <c r="AF302" s="19"/>
      <c r="AH302" s="27">
        <f>IF(VLOOKUP(C302,y_HC!$B$3:$G$581,6,0)&gt;$AH$1,1,0)</f>
        <v>0</v>
      </c>
      <c r="AI302">
        <f>VLOOKUP(C302,y_HC!$B$3:$G$581,6,0)</f>
        <v>7.337914435137427E-3</v>
      </c>
      <c r="AL302" t="s">
        <v>298</v>
      </c>
      <c r="AM302">
        <v>10.04207581</v>
      </c>
      <c r="AN302">
        <v>6.7067571859999999</v>
      </c>
      <c r="AO302">
        <v>3.294755468</v>
      </c>
      <c r="AP302">
        <v>2.5333408660000001</v>
      </c>
      <c r="AQ302">
        <v>1.5338927929999999</v>
      </c>
    </row>
    <row r="303" spans="2:43">
      <c r="B303" t="e">
        <f>VLOOKUP(C303,eft_features_HC!$B$3:$C$2032,2,0)</f>
        <v>#N/A</v>
      </c>
      <c r="C303" t="s">
        <v>299</v>
      </c>
      <c r="D303" s="15" t="e">
        <f>VLOOKUP($C303,eft_features_HC!$B$3:$W$2032,X_y!D$1,0)</f>
        <v>#N/A</v>
      </c>
      <c r="E303" s="16" t="e">
        <f>VLOOKUP($C303,eft_features_HC!$B$3:$W$2032,X_y!E$1,0)</f>
        <v>#N/A</v>
      </c>
      <c r="F303" s="16" t="e">
        <f>VLOOKUP($C303,eft_features_HC!$B$3:$W$2032,X_y!F$1,0)</f>
        <v>#N/A</v>
      </c>
      <c r="G303" s="16" t="e">
        <f>VLOOKUP($C303,eft_features_HC!$B$3:$W$2032,X_y!G$1,0)</f>
        <v>#N/A</v>
      </c>
      <c r="H303" s="16" t="e">
        <f>VLOOKUP($C303,eft_features_HC!$B$3:$W$2032,X_y!H$1,0)</f>
        <v>#N/A</v>
      </c>
      <c r="I303" s="16" t="e">
        <f>VLOOKUP($C303,eft_features_HC!$B$3:$W$2032,X_y!I$1,0)</f>
        <v>#N/A</v>
      </c>
      <c r="J303" s="16" t="e">
        <f>VLOOKUP($C303,eft_features_HC!$B$3:$W$2032,X_y!J$1,0)</f>
        <v>#N/A</v>
      </c>
      <c r="K303" s="16" t="e">
        <f>VLOOKUP($C303,eft_features_HC!$B$3:$W$2032,X_y!K$1,0)</f>
        <v>#N/A</v>
      </c>
      <c r="L303" s="16" t="e">
        <f>VLOOKUP($C303,eft_features_HC!$B$3:$W$2032,X_y!L$1,0)</f>
        <v>#N/A</v>
      </c>
      <c r="M303" s="16" t="e">
        <f>VLOOKUP($C303,eft_features_HC!$B$3:$W$2032,X_y!M$1,0)</f>
        <v>#N/A</v>
      </c>
      <c r="N303" s="16" t="e">
        <f>VLOOKUP($C303,eft_features_HC!$B$3:$W$2032,X_y!N$1,0)</f>
        <v>#N/A</v>
      </c>
      <c r="O303" s="16" t="e">
        <f>VLOOKUP($C303,eft_features_HC!$B$3:$W$2032,X_y!O$1,0)</f>
        <v>#N/A</v>
      </c>
      <c r="P303" s="16" t="e">
        <f>VLOOKUP($C303,eft_features_HC!$B$3:$W$2032,X_y!P$1,0)</f>
        <v>#N/A</v>
      </c>
      <c r="Q303" s="16" t="e">
        <f>VLOOKUP($C303,eft_features_HC!$B$3:$W$2032,X_y!Q$1,0)</f>
        <v>#N/A</v>
      </c>
      <c r="R303" s="16" t="e">
        <f>VLOOKUP($C303,eft_features_HC!$B$3:$W$2032,X_y!R$1,0)</f>
        <v>#N/A</v>
      </c>
      <c r="S303" s="17">
        <f>VLOOKUP($C303,ret_features_HC_transpose!$B$3:$W$2032,X_y!S$1,0)</f>
        <v>1.570560575951041E-2</v>
      </c>
      <c r="T303" s="17">
        <f>VLOOKUP($C303,ret_features_HC_transpose!$B$3:$W$2032,X_y!T$1,0)</f>
        <v>7.1990320781370354E-2</v>
      </c>
      <c r="U303" s="17">
        <f>VLOOKUP($C303,ret_features_HC_transpose!$B$3:$W$2032,X_y!U$1,0)</f>
        <v>0.18237066726450091</v>
      </c>
      <c r="V303" s="17">
        <f>VLOOKUP($C303,ret_features_HC_transpose!$B$3:$W$2032,X_y!V$1,0)</f>
        <v>0.26354820315105232</v>
      </c>
      <c r="W303" s="17">
        <f>VLOOKUP($C303,ret_features_HC_transpose!$B$3:$W$2032,X_y!W$1,0)</f>
        <v>0.48086244241680443</v>
      </c>
      <c r="X303" s="17">
        <f>VLOOKUP($C303,ret_features_HC_transpose!$B$3:$W$2032,X_y!X$1,0)</f>
        <v>0.34079902831213715</v>
      </c>
      <c r="Y303" s="18">
        <v>4.6863141869999998</v>
      </c>
      <c r="Z303" s="18">
        <v>0.24737753786132199</v>
      </c>
      <c r="AA303" s="18">
        <v>0.15520565547390899</v>
      </c>
      <c r="AB303" s="18">
        <v>0.24818816849979899</v>
      </c>
      <c r="AC303" s="18">
        <v>0.64252453063775605</v>
      </c>
      <c r="AD303" s="18">
        <v>2.1643037346529099</v>
      </c>
      <c r="AE303" s="18"/>
      <c r="AF303" s="19"/>
      <c r="AH303" s="27">
        <f>IF(VLOOKUP(C303,y_HC!$B$3:$G$581,6,0)&gt;$AH$1,1,0)</f>
        <v>0</v>
      </c>
      <c r="AI303">
        <f>VLOOKUP(C303,y_HC!$B$3:$G$581,6,0)</f>
        <v>1.8078442495899016E-2</v>
      </c>
      <c r="AL303" t="s">
        <v>299</v>
      </c>
      <c r="AM303">
        <v>16.303688489999999</v>
      </c>
      <c r="AN303">
        <v>4.6863141869999998</v>
      </c>
      <c r="AO303">
        <v>2.3179136850000002</v>
      </c>
      <c r="AP303">
        <v>1.127494692</v>
      </c>
      <c r="AQ303">
        <v>0.56368043000000001</v>
      </c>
    </row>
    <row r="304" spans="2:43">
      <c r="B304" t="str">
        <f>VLOOKUP(C304,eft_features_HC!$B$3:$C$2032,2,0)</f>
        <v>iShares National Muni Bond ETF</v>
      </c>
      <c r="C304" t="s">
        <v>300</v>
      </c>
      <c r="D304" s="15">
        <f>VLOOKUP($C304,eft_features_HC!$B$3:$W$2032,X_y!D$1,0)</f>
        <v>2</v>
      </c>
      <c r="E304" s="16">
        <f>VLOOKUP($C304,eft_features_HC!$B$3:$W$2032,X_y!E$1,0)</f>
        <v>0.25</v>
      </c>
      <c r="F304" s="16">
        <f>VLOOKUP($C304,eft_features_HC!$B$3:$W$2032,X_y!F$1,0)</f>
        <v>8850000000</v>
      </c>
      <c r="G304" s="16">
        <f>VLOOKUP($C304,eft_features_HC!$B$3:$W$2032,X_y!G$1,0)</f>
        <v>2</v>
      </c>
      <c r="H304" s="16">
        <f>VLOOKUP($C304,eft_features_HC!$B$3:$W$2032,X_y!H$1,0)</f>
        <v>1</v>
      </c>
      <c r="I304" s="16">
        <f>VLOOKUP($C304,eft_features_HC!$B$3:$W$2032,X_y!I$1,0)</f>
        <v>1</v>
      </c>
      <c r="J304" s="16">
        <f>VLOOKUP($C304,eft_features_HC!$B$3:$W$2032,X_y!J$1,0)</f>
        <v>10</v>
      </c>
      <c r="K304" s="16">
        <f>VLOOKUP($C304,eft_features_HC!$B$3:$W$2032,X_y!K$1,0)</f>
        <v>3</v>
      </c>
      <c r="L304" s="16">
        <f>VLOOKUP($C304,eft_features_HC!$B$3:$W$2032,X_y!L$1,0)</f>
        <v>2</v>
      </c>
      <c r="M304" s="16">
        <f>VLOOKUP($C304,eft_features_HC!$B$3:$W$2032,X_y!M$1,0)</f>
        <v>1</v>
      </c>
      <c r="N304" s="16">
        <f>VLOOKUP($C304,eft_features_HC!$B$3:$W$2032,X_y!N$1,0)</f>
        <v>1</v>
      </c>
      <c r="O304" s="16">
        <f>VLOOKUP($C304,eft_features_HC!$B$3:$W$2032,X_y!O$1,0)</f>
        <v>1</v>
      </c>
      <c r="P304" s="16">
        <f>VLOOKUP($C304,eft_features_HC!$B$3:$W$2032,X_y!P$1,0)</f>
        <v>11</v>
      </c>
      <c r="Q304" s="16">
        <f>VLOOKUP($C304,eft_features_HC!$B$3:$W$2032,X_y!Q$1,0)</f>
        <v>3</v>
      </c>
      <c r="R304" s="16">
        <f>VLOOKUP($C304,eft_features_HC!$B$3:$W$2032,X_y!R$1,0)</f>
        <v>1</v>
      </c>
      <c r="S304" s="17">
        <f>VLOOKUP($C304,ret_features_HC_transpose!$B$3:$W$2032,X_y!S$1,0)</f>
        <v>8.6546777282991982E-4</v>
      </c>
      <c r="T304" s="17">
        <f>VLOOKUP($C304,ret_features_HC_transpose!$B$3:$W$2032,X_y!T$1,0)</f>
        <v>1.9219664073721887E-4</v>
      </c>
      <c r="U304" s="17">
        <f>VLOOKUP($C304,ret_features_HC_transpose!$B$3:$W$2032,X_y!U$1,0)</f>
        <v>6.3817458628272483E-3</v>
      </c>
      <c r="V304" s="17">
        <f>VLOOKUP($C304,ret_features_HC_transpose!$B$3:$W$2032,X_y!V$1,0)</f>
        <v>-6.7132738848370344E-2</v>
      </c>
      <c r="W304" s="17">
        <f>VLOOKUP($C304,ret_features_HC_transpose!$B$3:$W$2032,X_y!W$1,0)</f>
        <v>-5.8610673887564912E-2</v>
      </c>
      <c r="X304" s="17">
        <f>VLOOKUP($C304,ret_features_HC_transpose!$B$3:$W$2032,X_y!X$1,0)</f>
        <v>4.9405163051670753E-2</v>
      </c>
      <c r="Y304" s="18">
        <v>1.9723821779999999</v>
      </c>
      <c r="Z304" s="18">
        <v>9.88529298010382E-2</v>
      </c>
      <c r="AA304" s="18">
        <v>8.99634465935851E-2</v>
      </c>
      <c r="AB304" s="18">
        <v>0.87466408270581697</v>
      </c>
      <c r="AC304" s="18">
        <v>0.41975431848112299</v>
      </c>
      <c r="AD304" s="18">
        <v>0.80781598329587401</v>
      </c>
      <c r="AE304" s="18"/>
      <c r="AF304" s="19"/>
      <c r="AH304" s="27">
        <f>IF(VLOOKUP(C304,y_HC!$B$3:$G$581,6,0)&gt;$AH$1,1,0)</f>
        <v>0</v>
      </c>
      <c r="AI304">
        <f>VLOOKUP(C304,y_HC!$B$3:$G$581,6,0)</f>
        <v>3.3844160302588133E-2</v>
      </c>
      <c r="AL304" t="s">
        <v>300</v>
      </c>
      <c r="AM304">
        <v>4.2380335650000003</v>
      </c>
      <c r="AN304">
        <v>1.9723821779999999</v>
      </c>
      <c r="AO304">
        <v>0.42631604899999997</v>
      </c>
      <c r="AP304">
        <v>0.17479998899999999</v>
      </c>
      <c r="AQ304">
        <v>7.1771230000000005E-2</v>
      </c>
    </row>
    <row r="305" spans="2:43">
      <c r="B305" t="str">
        <f>VLOOKUP(C305,eft_features_HC!$B$3:$C$2032,2,0)</f>
        <v>PIMCO Intermediate Municipal Bond Active ETF</v>
      </c>
      <c r="C305" t="s">
        <v>301</v>
      </c>
      <c r="D305" s="15">
        <f>VLOOKUP($C305,eft_features_HC!$B$3:$W$2032,X_y!D$1,0)</f>
        <v>10</v>
      </c>
      <c r="E305" s="16">
        <f>VLOOKUP($C305,eft_features_HC!$B$3:$W$2032,X_y!E$1,0)</f>
        <v>0.35000000000000003</v>
      </c>
      <c r="F305" s="16">
        <f>VLOOKUP($C305,eft_features_HC!$B$3:$W$2032,X_y!F$1,0)</f>
        <v>267589999.99999997</v>
      </c>
      <c r="G305" s="16">
        <f>VLOOKUP($C305,eft_features_HC!$B$3:$W$2032,X_y!G$1,0)</f>
        <v>2</v>
      </c>
      <c r="H305" s="16">
        <f>VLOOKUP($C305,eft_features_HC!$B$3:$W$2032,X_y!H$1,0)</f>
        <v>11</v>
      </c>
      <c r="I305" s="16">
        <f>VLOOKUP($C305,eft_features_HC!$B$3:$W$2032,X_y!I$1,0)</f>
        <v>1</v>
      </c>
      <c r="J305" s="16">
        <f>VLOOKUP($C305,eft_features_HC!$B$3:$W$2032,X_y!J$1,0)</f>
        <v>10</v>
      </c>
      <c r="K305" s="16">
        <f>VLOOKUP($C305,eft_features_HC!$B$3:$W$2032,X_y!K$1,0)</f>
        <v>3</v>
      </c>
      <c r="L305" s="16">
        <f>VLOOKUP($C305,eft_features_HC!$B$3:$W$2032,X_y!L$1,0)</f>
        <v>7</v>
      </c>
      <c r="M305" s="16">
        <f>VLOOKUP($C305,eft_features_HC!$B$3:$W$2032,X_y!M$1,0)</f>
        <v>1</v>
      </c>
      <c r="N305" s="16">
        <f>VLOOKUP($C305,eft_features_HC!$B$3:$W$2032,X_y!N$1,0)</f>
        <v>1</v>
      </c>
      <c r="O305" s="16">
        <f>VLOOKUP($C305,eft_features_HC!$B$3:$W$2032,X_y!O$1,0)</f>
        <v>1</v>
      </c>
      <c r="P305" s="16">
        <f>VLOOKUP($C305,eft_features_HC!$B$3:$W$2032,X_y!P$1,0)</f>
        <v>12</v>
      </c>
      <c r="Q305" s="16">
        <f>VLOOKUP($C305,eft_features_HC!$B$3:$W$2032,X_y!Q$1,0)</f>
        <v>9</v>
      </c>
      <c r="R305" s="16">
        <f>VLOOKUP($C305,eft_features_HC!$B$3:$W$2032,X_y!R$1,0)</f>
        <v>2</v>
      </c>
      <c r="S305" s="17">
        <f>VLOOKUP($C305,ret_features_HC_transpose!$B$3:$W$2032,X_y!S$1,0)</f>
        <v>5.7825799226329799E-4</v>
      </c>
      <c r="T305" s="17">
        <f>VLOOKUP($C305,ret_features_HC_transpose!$B$3:$W$2032,X_y!T$1,0)</f>
        <v>-3.2642109307695621E-3</v>
      </c>
      <c r="U305" s="17">
        <f>VLOOKUP($C305,ret_features_HC_transpose!$B$3:$W$2032,X_y!U$1,0)</f>
        <v>5.637456990193801E-3</v>
      </c>
      <c r="V305" s="17">
        <f>VLOOKUP($C305,ret_features_HC_transpose!$B$3:$W$2032,X_y!V$1,0)</f>
        <v>-4.4014734033713365E-2</v>
      </c>
      <c r="W305" s="17">
        <f>VLOOKUP($C305,ret_features_HC_transpose!$B$3:$W$2032,X_y!W$1,0)</f>
        <v>-2.4431502036523667E-2</v>
      </c>
      <c r="X305" s="17">
        <f>VLOOKUP($C305,ret_features_HC_transpose!$B$3:$W$2032,X_y!X$1,0)</f>
        <v>3.057372545304049E-2</v>
      </c>
      <c r="Y305" s="18">
        <v>0.82025245999999996</v>
      </c>
      <c r="Z305" s="18">
        <v>3.3664069549097501E-2</v>
      </c>
      <c r="AA305" s="18">
        <v>5.1193795138356903E-2</v>
      </c>
      <c r="AB305" s="18">
        <v>0.30921926537715599</v>
      </c>
      <c r="AC305" s="18">
        <v>0.27585098251022</v>
      </c>
      <c r="AD305" s="18">
        <v>0.33840299444104099</v>
      </c>
      <c r="AE305" s="18"/>
      <c r="AF305" s="19"/>
      <c r="AH305" s="27">
        <f>IF(VLOOKUP(C305,y_HC!$B$3:$G$581,6,0)&gt;$AH$1,1,0)</f>
        <v>0</v>
      </c>
      <c r="AI305">
        <f>VLOOKUP(C305,y_HC!$B$3:$G$581,6,0)</f>
        <v>1.9215950448995989E-2</v>
      </c>
      <c r="AL305" t="s">
        <v>301</v>
      </c>
      <c r="AM305">
        <v>2.6403285159999998</v>
      </c>
      <c r="AN305">
        <v>0.82025245999999996</v>
      </c>
      <c r="AO305">
        <v>0.227284351</v>
      </c>
      <c r="AP305">
        <v>5.3592555E-2</v>
      </c>
      <c r="AQ305">
        <v>2.0654421999999999E-2</v>
      </c>
    </row>
    <row r="306" spans="2:43">
      <c r="B306" t="str">
        <f>VLOOKUP(C306,eft_features_HC!$B$3:$C$2032,2,0)</f>
        <v>ProShares Ultra MidCap400</v>
      </c>
      <c r="C306" t="s">
        <v>302</v>
      </c>
      <c r="D306" s="15">
        <f>VLOOKUP($C306,eft_features_HC!$B$3:$W$2032,X_y!D$1,0)</f>
        <v>15</v>
      </c>
      <c r="E306" s="16">
        <f>VLOOKUP($C306,eft_features_HC!$B$3:$W$2032,X_y!E$1,0)</f>
        <v>0.95</v>
      </c>
      <c r="F306" s="16">
        <f>VLOOKUP($C306,eft_features_HC!$B$3:$W$2032,X_y!F$1,0)</f>
        <v>123220000</v>
      </c>
      <c r="G306" s="16">
        <f>VLOOKUP($C306,eft_features_HC!$B$3:$W$2032,X_y!G$1,0)</f>
        <v>1</v>
      </c>
      <c r="H306" s="16">
        <f>VLOOKUP($C306,eft_features_HC!$B$3:$W$2032,X_y!H$1,0)</f>
        <v>1</v>
      </c>
      <c r="I306" s="16">
        <f>VLOOKUP($C306,eft_features_HC!$B$3:$W$2032,X_y!I$1,0)</f>
        <v>1</v>
      </c>
      <c r="J306" s="16">
        <f>VLOOKUP($C306,eft_features_HC!$B$3:$W$2032,X_y!J$1,0)</f>
        <v>1</v>
      </c>
      <c r="K306" s="16">
        <f>VLOOKUP($C306,eft_features_HC!$B$3:$W$2032,X_y!K$1,0)</f>
        <v>4</v>
      </c>
      <c r="L306" s="16">
        <f>VLOOKUP($C306,eft_features_HC!$B$3:$W$2032,X_y!L$1,0)</f>
        <v>1</v>
      </c>
      <c r="M306" s="16">
        <f>VLOOKUP($C306,eft_features_HC!$B$3:$W$2032,X_y!M$1,0)</f>
        <v>1</v>
      </c>
      <c r="N306" s="16">
        <f>VLOOKUP($C306,eft_features_HC!$B$3:$W$2032,X_y!N$1,0)</f>
        <v>2</v>
      </c>
      <c r="O306" s="16">
        <f>VLOOKUP($C306,eft_features_HC!$B$3:$W$2032,X_y!O$1,0)</f>
        <v>1</v>
      </c>
      <c r="P306" s="16">
        <f>VLOOKUP($C306,eft_features_HC!$B$3:$W$2032,X_y!P$1,0)</f>
        <v>1</v>
      </c>
      <c r="Q306" s="16">
        <f>VLOOKUP($C306,eft_features_HC!$B$3:$W$2032,X_y!Q$1,0)</f>
        <v>1</v>
      </c>
      <c r="R306" s="16">
        <f>VLOOKUP($C306,eft_features_HC!$B$3:$W$2032,X_y!R$1,0)</f>
        <v>1</v>
      </c>
      <c r="S306" s="17">
        <f>VLOOKUP($C306,ret_features_HC_transpose!$B$3:$W$2032,X_y!S$1,0)</f>
        <v>3.7990399543937681E-2</v>
      </c>
      <c r="T306" s="17">
        <f>VLOOKUP($C306,ret_features_HC_transpose!$B$3:$W$2032,X_y!T$1,0)</f>
        <v>0.12768635992287614</v>
      </c>
      <c r="U306" s="17">
        <f>VLOOKUP($C306,ret_features_HC_transpose!$B$3:$W$2032,X_y!U$1,0)</f>
        <v>0.25976896129773719</v>
      </c>
      <c r="V306" s="17">
        <f>VLOOKUP($C306,ret_features_HC_transpose!$B$3:$W$2032,X_y!V$1,0)</f>
        <v>0.5816622532476885</v>
      </c>
      <c r="W306" s="17">
        <f>VLOOKUP($C306,ret_features_HC_transpose!$B$3:$W$2032,X_y!W$1,0)</f>
        <v>1.1986325429428892</v>
      </c>
      <c r="X306" s="17">
        <f>VLOOKUP($C306,ret_features_HC_transpose!$B$3:$W$2032,X_y!X$1,0)</f>
        <v>0.96937814653498555</v>
      </c>
      <c r="Y306" s="18">
        <v>9.8691483570000003</v>
      </c>
      <c r="Z306" s="18">
        <v>0.32070629599599298</v>
      </c>
      <c r="AA306" s="18">
        <v>0.25441645683286501</v>
      </c>
      <c r="AB306" s="18">
        <v>1.5099235904880901</v>
      </c>
      <c r="AC306" s="18">
        <v>2.16922788716874</v>
      </c>
      <c r="AD306" s="18">
        <v>3.7426396785070102</v>
      </c>
      <c r="AE306" s="18"/>
      <c r="AF306" s="19"/>
      <c r="AH306" s="27">
        <f>IF(VLOOKUP(C306,y_HC!$B$3:$G$581,6,0)&gt;$AH$1,1,0)</f>
        <v>0</v>
      </c>
      <c r="AI306">
        <f>VLOOKUP(C306,y_HC!$B$3:$G$581,6,0)</f>
        <v>2.3044416927367434E-2</v>
      </c>
      <c r="AL306" t="s">
        <v>302</v>
      </c>
      <c r="AM306">
        <v>46.59638657</v>
      </c>
      <c r="AN306">
        <v>9.8691483570000003</v>
      </c>
      <c r="AO306">
        <v>3.5158417819999999</v>
      </c>
      <c r="AP306">
        <v>1.323703238</v>
      </c>
      <c r="AQ306">
        <v>0.51608365499999997</v>
      </c>
    </row>
    <row r="307" spans="2:43">
      <c r="B307" t="str">
        <f>VLOOKUP(C307,eft_features_HC!$B$3:$C$2032,2,0)</f>
        <v>iShares Global Materials ETF</v>
      </c>
      <c r="C307" t="s">
        <v>303</v>
      </c>
      <c r="D307" s="15">
        <f>VLOOKUP($C307,eft_features_HC!$B$3:$W$2032,X_y!D$1,0)</f>
        <v>2</v>
      </c>
      <c r="E307" s="16">
        <f>VLOOKUP($C307,eft_features_HC!$B$3:$W$2032,X_y!E$1,0)</f>
        <v>0.48</v>
      </c>
      <c r="F307" s="16">
        <f>VLOOKUP($C307,eft_features_HC!$B$3:$W$2032,X_y!F$1,0)</f>
        <v>322540000</v>
      </c>
      <c r="G307" s="16">
        <f>VLOOKUP($C307,eft_features_HC!$B$3:$W$2032,X_y!G$1,0)</f>
        <v>1</v>
      </c>
      <c r="H307" s="16">
        <f>VLOOKUP($C307,eft_features_HC!$B$3:$W$2032,X_y!H$1,0)</f>
        <v>1</v>
      </c>
      <c r="I307" s="16">
        <f>VLOOKUP($C307,eft_features_HC!$B$3:$W$2032,X_y!I$1,0)</f>
        <v>4</v>
      </c>
      <c r="J307" s="16">
        <f>VLOOKUP($C307,eft_features_HC!$B$3:$W$2032,X_y!J$1,0)</f>
        <v>5</v>
      </c>
      <c r="K307" s="16">
        <f>VLOOKUP($C307,eft_features_HC!$B$3:$W$2032,X_y!K$1,0)</f>
        <v>22</v>
      </c>
      <c r="L307" s="16">
        <f>VLOOKUP($C307,eft_features_HC!$B$3:$W$2032,X_y!L$1,0)</f>
        <v>1</v>
      </c>
      <c r="M307" s="16">
        <f>VLOOKUP($C307,eft_features_HC!$B$3:$W$2032,X_y!M$1,0)</f>
        <v>1</v>
      </c>
      <c r="N307" s="16">
        <f>VLOOKUP($C307,eft_features_HC!$B$3:$W$2032,X_y!N$1,0)</f>
        <v>1</v>
      </c>
      <c r="O307" s="16">
        <f>VLOOKUP($C307,eft_features_HC!$B$3:$W$2032,X_y!O$1,0)</f>
        <v>1</v>
      </c>
      <c r="P307" s="16">
        <f>VLOOKUP($C307,eft_features_HC!$B$3:$W$2032,X_y!P$1,0)</f>
        <v>1</v>
      </c>
      <c r="Q307" s="16">
        <f>VLOOKUP($C307,eft_features_HC!$B$3:$W$2032,X_y!Q$1,0)</f>
        <v>1</v>
      </c>
      <c r="R307" s="16">
        <f>VLOOKUP($C307,eft_features_HC!$B$3:$W$2032,X_y!R$1,0)</f>
        <v>1</v>
      </c>
      <c r="S307" s="17">
        <f>VLOOKUP($C307,ret_features_HC_transpose!$B$3:$W$2032,X_y!S$1,0)</f>
        <v>1.5537190441648141E-2</v>
      </c>
      <c r="T307" s="17">
        <f>VLOOKUP($C307,ret_features_HC_transpose!$B$3:$W$2032,X_y!T$1,0)</f>
        <v>2.7424748124889042E-2</v>
      </c>
      <c r="U307" s="17">
        <f>VLOOKUP($C307,ret_features_HC_transpose!$B$3:$W$2032,X_y!U$1,0)</f>
        <v>0.16143667017981356</v>
      </c>
      <c r="V307" s="17">
        <f>VLOOKUP($C307,ret_features_HC_transpose!$B$3:$W$2032,X_y!V$1,0)</f>
        <v>-3.167848970906717E-2</v>
      </c>
      <c r="W307" s="17">
        <f>VLOOKUP($C307,ret_features_HC_transpose!$B$3:$W$2032,X_y!W$1,0)</f>
        <v>4.9001190124067229E-2</v>
      </c>
      <c r="X307" s="17">
        <f>VLOOKUP($C307,ret_features_HC_transpose!$B$3:$W$2032,X_y!X$1,0)</f>
        <v>-0.16122867091217141</v>
      </c>
      <c r="Y307" s="18">
        <v>3.5583735139999999</v>
      </c>
      <c r="Z307" s="18">
        <v>0.19068635920320701</v>
      </c>
      <c r="AA307" s="18">
        <v>0.90413720853539004</v>
      </c>
      <c r="AB307" s="18">
        <v>0.51021980612144202</v>
      </c>
      <c r="AC307" s="18">
        <v>3.1100882739893798</v>
      </c>
      <c r="AD307" s="18">
        <v>4.2125878587029302</v>
      </c>
      <c r="AE307" s="18"/>
      <c r="AF307" s="19"/>
      <c r="AH307" s="27">
        <f>IF(VLOOKUP(C307,y_HC!$B$3:$G$581,6,0)&gt;$AH$1,1,0)</f>
        <v>0</v>
      </c>
      <c r="AI307">
        <f>VLOOKUP(C307,y_HC!$B$3:$G$581,6,0)</f>
        <v>2.0290123342446786E-2</v>
      </c>
      <c r="AL307" t="s">
        <v>303</v>
      </c>
      <c r="AM307">
        <v>10.773238839999999</v>
      </c>
      <c r="AN307">
        <v>3.5583735139999999</v>
      </c>
      <c r="AO307">
        <v>2.816057136</v>
      </c>
      <c r="AP307">
        <v>2.0108202880000001</v>
      </c>
      <c r="AQ307">
        <v>1.336300139</v>
      </c>
    </row>
    <row r="308" spans="2:43">
      <c r="B308" t="str">
        <f>VLOOKUP(C308,eft_features_HC!$B$3:$C$2032,2,0)</f>
        <v>ProShares Short MidCap400</v>
      </c>
      <c r="C308" t="s">
        <v>304</v>
      </c>
      <c r="D308" s="15">
        <f>VLOOKUP($C308,eft_features_HC!$B$3:$W$2032,X_y!D$1,0)</f>
        <v>15</v>
      </c>
      <c r="E308" s="16">
        <f>VLOOKUP($C308,eft_features_HC!$B$3:$W$2032,X_y!E$1,0)</f>
        <v>0.95</v>
      </c>
      <c r="F308" s="16">
        <f>VLOOKUP($C308,eft_features_HC!$B$3:$W$2032,X_y!F$1,0)</f>
        <v>13720000</v>
      </c>
      <c r="G308" s="16">
        <f>VLOOKUP($C308,eft_features_HC!$B$3:$W$2032,X_y!G$1,0)</f>
        <v>1</v>
      </c>
      <c r="H308" s="16">
        <f>VLOOKUP($C308,eft_features_HC!$B$3:$W$2032,X_y!H$1,0)</f>
        <v>1</v>
      </c>
      <c r="I308" s="16">
        <f>VLOOKUP($C308,eft_features_HC!$B$3:$W$2032,X_y!I$1,0)</f>
        <v>1</v>
      </c>
      <c r="J308" s="16">
        <f>VLOOKUP($C308,eft_features_HC!$B$3:$W$2032,X_y!J$1,0)</f>
        <v>1</v>
      </c>
      <c r="K308" s="16">
        <f>VLOOKUP($C308,eft_features_HC!$B$3:$W$2032,X_y!K$1,0)</f>
        <v>4</v>
      </c>
      <c r="L308" s="16">
        <f>VLOOKUP($C308,eft_features_HC!$B$3:$W$2032,X_y!L$1,0)</f>
        <v>1</v>
      </c>
      <c r="M308" s="16">
        <f>VLOOKUP($C308,eft_features_HC!$B$3:$W$2032,X_y!M$1,0)</f>
        <v>2</v>
      </c>
      <c r="N308" s="16">
        <f>VLOOKUP($C308,eft_features_HC!$B$3:$W$2032,X_y!N$1,0)</f>
        <v>1</v>
      </c>
      <c r="O308" s="16">
        <f>VLOOKUP($C308,eft_features_HC!$B$3:$W$2032,X_y!O$1,0)</f>
        <v>1</v>
      </c>
      <c r="P308" s="16">
        <f>VLOOKUP($C308,eft_features_HC!$B$3:$W$2032,X_y!P$1,0)</f>
        <v>1</v>
      </c>
      <c r="Q308" s="16">
        <f>VLOOKUP($C308,eft_features_HC!$B$3:$W$2032,X_y!Q$1,0)</f>
        <v>1</v>
      </c>
      <c r="R308" s="16">
        <f>VLOOKUP($C308,eft_features_HC!$B$3:$W$2032,X_y!R$1,0)</f>
        <v>1</v>
      </c>
      <c r="S308" s="17">
        <f>VLOOKUP($C308,ret_features_HC_transpose!$B$3:$W$2032,X_y!S$1,0)</f>
        <v>-2.0021074723972632E-2</v>
      </c>
      <c r="T308" s="17">
        <f>VLOOKUP($C308,ret_features_HC_transpose!$B$3:$W$2032,X_y!T$1,0)</f>
        <v>-6.720160544547249E-2</v>
      </c>
      <c r="U308" s="17">
        <f>VLOOKUP($C308,ret_features_HC_transpose!$B$3:$W$2032,X_y!U$1,0)</f>
        <v>-0.12798875012695221</v>
      </c>
      <c r="V308" s="17">
        <f>VLOOKUP($C308,ret_features_HC_transpose!$B$3:$W$2032,X_y!V$1,0)</f>
        <v>-0.23864101721840669</v>
      </c>
      <c r="W308" s="17">
        <f>VLOOKUP($C308,ret_features_HC_transpose!$B$3:$W$2032,X_y!W$1,0)</f>
        <v>-0.38815790757117452</v>
      </c>
      <c r="X308" s="17">
        <f>VLOOKUP($C308,ret_features_HC_transpose!$B$3:$W$2032,X_y!X$1,0)</f>
        <v>-0.43891404017493829</v>
      </c>
      <c r="Y308" s="18">
        <v>1.7225517319999999</v>
      </c>
      <c r="Z308" s="18">
        <v>6.5720480712620896E-3</v>
      </c>
      <c r="AA308" s="18">
        <v>9.1559689673947606E-2</v>
      </c>
      <c r="AB308" s="18">
        <v>0.59740411015611194</v>
      </c>
      <c r="AC308" s="18">
        <v>0.556611411672986</v>
      </c>
      <c r="AD308" s="18">
        <v>1.0204146369865701</v>
      </c>
      <c r="AE308" s="18"/>
      <c r="AF308" s="19"/>
      <c r="AH308" s="27">
        <f>IF(VLOOKUP(C308,y_HC!$B$3:$G$581,6,0)&gt;$AH$1,1,0)</f>
        <v>0</v>
      </c>
      <c r="AI308">
        <f>VLOOKUP(C308,y_HC!$B$3:$G$581,6,0)</f>
        <v>-2.141129077218562E-2</v>
      </c>
      <c r="AL308" t="s">
        <v>304</v>
      </c>
      <c r="AM308">
        <v>14.35691121</v>
      </c>
      <c r="AN308">
        <v>1.7225517319999999</v>
      </c>
      <c r="AO308">
        <v>0.72966477399999996</v>
      </c>
      <c r="AP308">
        <v>0.129799522</v>
      </c>
      <c r="AQ308">
        <v>4.4640362000000003E-2</v>
      </c>
    </row>
    <row r="309" spans="2:43">
      <c r="B309" t="str">
        <f>VLOOKUP(C309,eft_features_HC!$B$3:$C$2032,2,0)</f>
        <v>ProShares UltraShort MidCap400</v>
      </c>
      <c r="C309" t="s">
        <v>305</v>
      </c>
      <c r="D309" s="15">
        <f>VLOOKUP($C309,eft_features_HC!$B$3:$W$2032,X_y!D$1,0)</f>
        <v>15</v>
      </c>
      <c r="E309" s="16">
        <f>VLOOKUP($C309,eft_features_HC!$B$3:$W$2032,X_y!E$1,0)</f>
        <v>0.95</v>
      </c>
      <c r="F309" s="16">
        <f>VLOOKUP($C309,eft_features_HC!$B$3:$W$2032,X_y!F$1,0)</f>
        <v>5650000</v>
      </c>
      <c r="G309" s="16">
        <f>VLOOKUP($C309,eft_features_HC!$B$3:$W$2032,X_y!G$1,0)</f>
        <v>1</v>
      </c>
      <c r="H309" s="16">
        <f>VLOOKUP($C309,eft_features_HC!$B$3:$W$2032,X_y!H$1,0)</f>
        <v>1</v>
      </c>
      <c r="I309" s="16">
        <f>VLOOKUP($C309,eft_features_HC!$B$3:$W$2032,X_y!I$1,0)</f>
        <v>1</v>
      </c>
      <c r="J309" s="16">
        <f>VLOOKUP($C309,eft_features_HC!$B$3:$W$2032,X_y!J$1,0)</f>
        <v>1</v>
      </c>
      <c r="K309" s="16">
        <f>VLOOKUP($C309,eft_features_HC!$B$3:$W$2032,X_y!K$1,0)</f>
        <v>4</v>
      </c>
      <c r="L309" s="16">
        <f>VLOOKUP($C309,eft_features_HC!$B$3:$W$2032,X_y!L$1,0)</f>
        <v>1</v>
      </c>
      <c r="M309" s="16">
        <f>VLOOKUP($C309,eft_features_HC!$B$3:$W$2032,X_y!M$1,0)</f>
        <v>2</v>
      </c>
      <c r="N309" s="16">
        <f>VLOOKUP($C309,eft_features_HC!$B$3:$W$2032,X_y!N$1,0)</f>
        <v>1</v>
      </c>
      <c r="O309" s="16">
        <f>VLOOKUP($C309,eft_features_HC!$B$3:$W$2032,X_y!O$1,0)</f>
        <v>1</v>
      </c>
      <c r="P309" s="16">
        <f>VLOOKUP($C309,eft_features_HC!$B$3:$W$2032,X_y!P$1,0)</f>
        <v>1</v>
      </c>
      <c r="Q309" s="16">
        <f>VLOOKUP($C309,eft_features_HC!$B$3:$W$2032,X_y!Q$1,0)</f>
        <v>1</v>
      </c>
      <c r="R309" s="16">
        <f>VLOOKUP($C309,eft_features_HC!$B$3:$W$2032,X_y!R$1,0)</f>
        <v>1</v>
      </c>
      <c r="S309" s="17">
        <f>VLOOKUP($C309,ret_features_HC_transpose!$B$3:$W$2032,X_y!S$1,0)</f>
        <v>-4.1105599158631767E-2</v>
      </c>
      <c r="T309" s="17">
        <f>VLOOKUP($C309,ret_features_HC_transpose!$B$3:$W$2032,X_y!T$1,0)</f>
        <v>-0.13185059165496871</v>
      </c>
      <c r="U309" s="17">
        <f>VLOOKUP($C309,ret_features_HC_transpose!$B$3:$W$2032,X_y!U$1,0)</f>
        <v>-0.24159192814420016</v>
      </c>
      <c r="V309" s="17">
        <f>VLOOKUP($C309,ret_features_HC_transpose!$B$3:$W$2032,X_y!V$1,0)</f>
        <v>-0.42669491693751271</v>
      </c>
      <c r="W309" s="17">
        <f>VLOOKUP($C309,ret_features_HC_transpose!$B$3:$W$2032,X_y!W$1,0)</f>
        <v>-0.63570274663514392</v>
      </c>
      <c r="X309" s="17">
        <f>VLOOKUP($C309,ret_features_HC_transpose!$B$3:$W$2032,X_y!X$1,0)</f>
        <v>-0.71551724163899655</v>
      </c>
      <c r="Y309" s="18">
        <v>2.282139908</v>
      </c>
      <c r="Z309" s="18">
        <v>2.7439703190382499E-3</v>
      </c>
      <c r="AA309" s="18">
        <v>0.14258329739487</v>
      </c>
      <c r="AB309" s="18">
        <v>1.09008421991591</v>
      </c>
      <c r="AC309" s="18">
        <v>0.94623628785951996</v>
      </c>
      <c r="AD309" s="18">
        <v>1.7998778737651699</v>
      </c>
      <c r="AE309" s="18"/>
      <c r="AF309" s="19"/>
      <c r="AH309" s="27">
        <f>IF(VLOOKUP(C309,y_HC!$B$3:$G$581,6,0)&gt;$AH$1,1,0)</f>
        <v>0</v>
      </c>
      <c r="AI309">
        <f>VLOOKUP(C309,y_HC!$B$3:$G$581,6,0)</f>
        <v>-4.5269771545397519E-2</v>
      </c>
      <c r="AL309" t="s">
        <v>305</v>
      </c>
      <c r="AM309">
        <v>21.873260009999999</v>
      </c>
      <c r="AN309">
        <v>2.282139908</v>
      </c>
      <c r="AO309">
        <v>0.97451457399999997</v>
      </c>
      <c r="AP309">
        <v>0.238455958</v>
      </c>
      <c r="AQ309">
        <v>9.6088578999999993E-2</v>
      </c>
    </row>
    <row r="310" spans="2:43">
      <c r="B310" t="str">
        <f>VLOOKUP(C310,eft_features_HC!$B$3:$C$2032,2,0)</f>
        <v>Guggenheim Insider Sentiment ETF</v>
      </c>
      <c r="C310" t="s">
        <v>306</v>
      </c>
      <c r="D310" s="15">
        <f>VLOOKUP($C310,eft_features_HC!$B$3:$W$2032,X_y!D$1,0)</f>
        <v>5</v>
      </c>
      <c r="E310" s="16">
        <f>VLOOKUP($C310,eft_features_HC!$B$3:$W$2032,X_y!E$1,0)</f>
        <v>0.67</v>
      </c>
      <c r="F310" s="16">
        <f>VLOOKUP($C310,eft_features_HC!$B$3:$W$2032,X_y!F$1,0)</f>
        <v>72810000</v>
      </c>
      <c r="G310" s="16">
        <f>VLOOKUP($C310,eft_features_HC!$B$3:$W$2032,X_y!G$1,0)</f>
        <v>1</v>
      </c>
      <c r="H310" s="16">
        <f>VLOOKUP($C310,eft_features_HC!$B$3:$W$2032,X_y!H$1,0)</f>
        <v>28</v>
      </c>
      <c r="I310" s="16">
        <f>VLOOKUP($C310,eft_features_HC!$B$3:$W$2032,X_y!I$1,0)</f>
        <v>1</v>
      </c>
      <c r="J310" s="16">
        <f>VLOOKUP($C310,eft_features_HC!$B$3:$W$2032,X_y!J$1,0)</f>
        <v>1</v>
      </c>
      <c r="K310" s="16">
        <f>VLOOKUP($C310,eft_features_HC!$B$3:$W$2032,X_y!K$1,0)</f>
        <v>2</v>
      </c>
      <c r="L310" s="16">
        <f>VLOOKUP($C310,eft_features_HC!$B$3:$W$2032,X_y!L$1,0)</f>
        <v>1</v>
      </c>
      <c r="M310" s="16">
        <f>VLOOKUP($C310,eft_features_HC!$B$3:$W$2032,X_y!M$1,0)</f>
        <v>1</v>
      </c>
      <c r="N310" s="16">
        <f>VLOOKUP($C310,eft_features_HC!$B$3:$W$2032,X_y!N$1,0)</f>
        <v>1</v>
      </c>
      <c r="O310" s="16">
        <f>VLOOKUP($C310,eft_features_HC!$B$3:$W$2032,X_y!O$1,0)</f>
        <v>1</v>
      </c>
      <c r="P310" s="16">
        <f>VLOOKUP($C310,eft_features_HC!$B$3:$W$2032,X_y!P$1,0)</f>
        <v>5</v>
      </c>
      <c r="Q310" s="16">
        <f>VLOOKUP($C310,eft_features_HC!$B$3:$W$2032,X_y!Q$1,0)</f>
        <v>8</v>
      </c>
      <c r="R310" s="16">
        <f>VLOOKUP($C310,eft_features_HC!$B$3:$W$2032,X_y!R$1,0)</f>
        <v>1</v>
      </c>
      <c r="S310" s="17">
        <f>VLOOKUP($C310,ret_features_HC_transpose!$B$3:$W$2032,X_y!S$1,0)</f>
        <v>1.8449611877454641E-2</v>
      </c>
      <c r="T310" s="17">
        <f>VLOOKUP($C310,ret_features_HC_transpose!$B$3:$W$2032,X_y!T$1,0)</f>
        <v>8.0878330894982531E-2</v>
      </c>
      <c r="U310" s="17">
        <f>VLOOKUP($C310,ret_features_HC_transpose!$B$3:$W$2032,X_y!U$1,0)</f>
        <v>0.14179151927440259</v>
      </c>
      <c r="V310" s="17">
        <f>VLOOKUP($C310,ret_features_HC_transpose!$B$3:$W$2032,X_y!V$1,0)</f>
        <v>0.28555402182697809</v>
      </c>
      <c r="W310" s="17">
        <f>VLOOKUP($C310,ret_features_HC_transpose!$B$3:$W$2032,X_y!W$1,0)</f>
        <v>0.47781685550742425</v>
      </c>
      <c r="X310" s="17">
        <f>VLOOKUP($C310,ret_features_HC_transpose!$B$3:$W$2032,X_y!X$1,0)</f>
        <v>0.42848085455535445</v>
      </c>
      <c r="Y310" s="18">
        <v>4.5700108760000004</v>
      </c>
      <c r="Z310" s="18">
        <v>0.130394215242324</v>
      </c>
      <c r="AA310" s="18">
        <v>0.18688609220160299</v>
      </c>
      <c r="AB310" s="18">
        <v>0.77805329553507296</v>
      </c>
      <c r="AC310" s="18">
        <v>0.87949798702492998</v>
      </c>
      <c r="AD310" s="18">
        <v>2.0171815084230902</v>
      </c>
      <c r="AE310" s="18"/>
      <c r="AF310" s="19"/>
      <c r="AH310" s="27">
        <f>IF(VLOOKUP(C310,y_HC!$B$3:$G$581,6,0)&gt;$AH$1,1,0)</f>
        <v>0</v>
      </c>
      <c r="AI310">
        <f>VLOOKUP(C310,y_HC!$B$3:$G$581,6,0)</f>
        <v>7.292041845813853E-3</v>
      </c>
      <c r="AL310" t="s">
        <v>306</v>
      </c>
      <c r="AM310">
        <v>18.85802661</v>
      </c>
      <c r="AN310">
        <v>4.5700108760000004</v>
      </c>
      <c r="AO310">
        <v>1.8969299420000001</v>
      </c>
      <c r="AP310">
        <v>0.85097889299999996</v>
      </c>
      <c r="AQ310">
        <v>0.31178202799999999</v>
      </c>
    </row>
    <row r="311" spans="2:43">
      <c r="B311" t="str">
        <f>VLOOKUP(C311,eft_features_HC!$B$3:$C$2032,2,0)</f>
        <v>iPath Bloomberg Cocoa Subindex Total Return ETN</v>
      </c>
      <c r="C311" t="s">
        <v>307</v>
      </c>
      <c r="D311" s="15">
        <f>VLOOKUP($C311,eft_features_HC!$B$3:$W$2032,X_y!D$1,0)</f>
        <v>19</v>
      </c>
      <c r="E311" s="16">
        <f>VLOOKUP($C311,eft_features_HC!$B$3:$W$2032,X_y!E$1,0)</f>
        <v>0.70000000000000007</v>
      </c>
      <c r="F311" s="16">
        <f>VLOOKUP($C311,eft_features_HC!$B$3:$W$2032,X_y!F$1,0)</f>
        <v>78140000</v>
      </c>
      <c r="G311" s="16">
        <f>VLOOKUP($C311,eft_features_HC!$B$3:$W$2032,X_y!G$1,0)</f>
        <v>3</v>
      </c>
      <c r="H311" s="16">
        <f>VLOOKUP($C311,eft_features_HC!$B$3:$W$2032,X_y!H$1,0)</f>
        <v>20</v>
      </c>
      <c r="I311" s="16">
        <f>VLOOKUP($C311,eft_features_HC!$B$3:$W$2032,X_y!I$1,0)</f>
        <v>4</v>
      </c>
      <c r="J311" s="16">
        <f>VLOOKUP($C311,eft_features_HC!$B$3:$W$2032,X_y!J$1,0)</f>
        <v>16</v>
      </c>
      <c r="K311" s="16">
        <f>VLOOKUP($C311,eft_features_HC!$B$3:$W$2032,X_y!K$1,0)</f>
        <v>53</v>
      </c>
      <c r="L311" s="16">
        <f>VLOOKUP($C311,eft_features_HC!$B$3:$W$2032,X_y!L$1,0)</f>
        <v>39</v>
      </c>
      <c r="M311" s="16">
        <f>VLOOKUP($C311,eft_features_HC!$B$3:$W$2032,X_y!M$1,0)</f>
        <v>1</v>
      </c>
      <c r="N311" s="16">
        <f>VLOOKUP($C311,eft_features_HC!$B$3:$W$2032,X_y!N$1,0)</f>
        <v>1</v>
      </c>
      <c r="O311" s="16">
        <f>VLOOKUP($C311,eft_features_HC!$B$3:$W$2032,X_y!O$1,0)</f>
        <v>2</v>
      </c>
      <c r="P311" s="16">
        <f>VLOOKUP($C311,eft_features_HC!$B$3:$W$2032,X_y!P$1,0)</f>
        <v>6</v>
      </c>
      <c r="Q311" s="16">
        <f>VLOOKUP($C311,eft_features_HC!$B$3:$W$2032,X_y!Q$1,0)</f>
        <v>5</v>
      </c>
      <c r="R311" s="16">
        <f>VLOOKUP($C311,eft_features_HC!$B$3:$W$2032,X_y!R$1,0)</f>
        <v>1</v>
      </c>
      <c r="S311" s="17">
        <f>VLOOKUP($C311,ret_features_HC_transpose!$B$3:$W$2032,X_y!S$1,0)</f>
        <v>-3.5566108046141243E-2</v>
      </c>
      <c r="T311" s="17">
        <f>VLOOKUP($C311,ret_features_HC_transpose!$B$3:$W$2032,X_y!T$1,0)</f>
        <v>2.5072950075127221E-2</v>
      </c>
      <c r="U311" s="17">
        <f>VLOOKUP($C311,ret_features_HC_transpose!$B$3:$W$2032,X_y!U$1,0)</f>
        <v>0.22163487590680409</v>
      </c>
      <c r="V311" s="17">
        <f>VLOOKUP($C311,ret_features_HC_transpose!$B$3:$W$2032,X_y!V$1,0)</f>
        <v>0.18883658632647649</v>
      </c>
      <c r="W311" s="17">
        <f>VLOOKUP($C311,ret_features_HC_transpose!$B$3:$W$2032,X_y!W$1,0)</f>
        <v>0.314780050911319</v>
      </c>
      <c r="X311" s="17">
        <f>VLOOKUP($C311,ret_features_HC_transpose!$B$3:$W$2032,X_y!X$1,0)</f>
        <v>-0.16933695298565665</v>
      </c>
      <c r="Y311" s="18">
        <v>3.9852338070000002</v>
      </c>
      <c r="Z311" s="18">
        <v>6.5931709287454496E-2</v>
      </c>
      <c r="AA311" s="18">
        <v>0.65590465392504804</v>
      </c>
      <c r="AB311" s="18">
        <v>0.41354077299078201</v>
      </c>
      <c r="AC311" s="18">
        <v>1.8265401550524201</v>
      </c>
      <c r="AD311" s="18">
        <v>6.8609436622745497</v>
      </c>
      <c r="AE311" s="18"/>
      <c r="AF311" s="19"/>
      <c r="AH311" s="27">
        <f>IF(VLOOKUP(C311,y_HC!$B$3:$G$581,6,0)&gt;$AH$1,1,0)</f>
        <v>1</v>
      </c>
      <c r="AI311">
        <f>VLOOKUP(C311,y_HC!$B$3:$G$581,6,0)</f>
        <v>9.1665922133214672E-2</v>
      </c>
      <c r="AL311" t="s">
        <v>307</v>
      </c>
      <c r="AM311">
        <v>14.3547227</v>
      </c>
      <c r="AN311">
        <v>3.9852338070000002</v>
      </c>
      <c r="AO311">
        <v>2.4054352290000001</v>
      </c>
      <c r="AP311">
        <v>0.95023764600000005</v>
      </c>
      <c r="AQ311">
        <v>0.668630316</v>
      </c>
    </row>
    <row r="312" spans="2:43">
      <c r="B312" t="str">
        <f>VLOOKUP(C312,eft_features_HC!$B$3:$C$2032,2,0)</f>
        <v>VanEck Vectors Uranium+Nuclear Energy ETF</v>
      </c>
      <c r="C312" t="s">
        <v>308</v>
      </c>
      <c r="D312" s="15">
        <f>VLOOKUP($C312,eft_features_HC!$B$3:$W$2032,X_y!D$1,0)</f>
        <v>9</v>
      </c>
      <c r="E312" s="16">
        <f>VLOOKUP($C312,eft_features_HC!$B$3:$W$2032,X_y!E$1,0)</f>
        <v>0.61</v>
      </c>
      <c r="F312" s="16">
        <f>VLOOKUP($C312,eft_features_HC!$B$3:$W$2032,X_y!F$1,0)</f>
        <v>32540000</v>
      </c>
      <c r="G312" s="16">
        <f>VLOOKUP($C312,eft_features_HC!$B$3:$W$2032,X_y!G$1,0)</f>
        <v>1</v>
      </c>
      <c r="H312" s="16">
        <f>VLOOKUP($C312,eft_features_HC!$B$3:$W$2032,X_y!H$1,0)</f>
        <v>1</v>
      </c>
      <c r="I312" s="16">
        <f>VLOOKUP($C312,eft_features_HC!$B$3:$W$2032,X_y!I$1,0)</f>
        <v>4</v>
      </c>
      <c r="J312" s="16">
        <f>VLOOKUP($C312,eft_features_HC!$B$3:$W$2032,X_y!J$1,0)</f>
        <v>5</v>
      </c>
      <c r="K312" s="16">
        <f>VLOOKUP($C312,eft_features_HC!$B$3:$W$2032,X_y!K$1,0)</f>
        <v>26</v>
      </c>
      <c r="L312" s="16">
        <f>VLOOKUP($C312,eft_features_HC!$B$3:$W$2032,X_y!L$1,0)</f>
        <v>52</v>
      </c>
      <c r="M312" s="16">
        <f>VLOOKUP($C312,eft_features_HC!$B$3:$W$2032,X_y!M$1,0)</f>
        <v>1</v>
      </c>
      <c r="N312" s="16">
        <f>VLOOKUP($C312,eft_features_HC!$B$3:$W$2032,X_y!N$1,0)</f>
        <v>1</v>
      </c>
      <c r="O312" s="16">
        <f>VLOOKUP($C312,eft_features_HC!$B$3:$W$2032,X_y!O$1,0)</f>
        <v>1</v>
      </c>
      <c r="P312" s="16">
        <f>VLOOKUP($C312,eft_features_HC!$B$3:$W$2032,X_y!P$1,0)</f>
        <v>2</v>
      </c>
      <c r="Q312" s="16">
        <f>VLOOKUP($C312,eft_features_HC!$B$3:$W$2032,X_y!Q$1,0)</f>
        <v>1</v>
      </c>
      <c r="R312" s="16">
        <f>VLOOKUP($C312,eft_features_HC!$B$3:$W$2032,X_y!R$1,0)</f>
        <v>1</v>
      </c>
      <c r="S312" s="17">
        <f>VLOOKUP($C312,ret_features_HC_transpose!$B$3:$W$2032,X_y!S$1,0)</f>
        <v>-1.4552068138418472E-2</v>
      </c>
      <c r="T312" s="17">
        <f>VLOOKUP($C312,ret_features_HC_transpose!$B$3:$W$2032,X_y!T$1,0)</f>
        <v>5.0751329609119544E-2</v>
      </c>
      <c r="U312" s="17">
        <f>VLOOKUP($C312,ret_features_HC_transpose!$B$3:$W$2032,X_y!U$1,0)</f>
        <v>0.11290844964011382</v>
      </c>
      <c r="V312" s="17">
        <f>VLOOKUP($C312,ret_features_HC_transpose!$B$3:$W$2032,X_y!V$1,0)</f>
        <v>0.12399001047318658</v>
      </c>
      <c r="W312" s="17">
        <f>VLOOKUP($C312,ret_features_HC_transpose!$B$3:$W$2032,X_y!W$1,0)</f>
        <v>6.7790512672976089E-2</v>
      </c>
      <c r="X312" s="17">
        <f>VLOOKUP($C312,ret_features_HC_transpose!$B$3:$W$2032,X_y!X$1,0)</f>
        <v>-0.37659567775448122</v>
      </c>
      <c r="Y312" s="18">
        <v>2.52591141</v>
      </c>
      <c r="Z312" s="18">
        <v>0.50519189426284805</v>
      </c>
      <c r="AA312" s="18">
        <v>0.19796969625651301</v>
      </c>
      <c r="AB312" s="18">
        <v>0.91318281752544905</v>
      </c>
      <c r="AC312" s="18">
        <v>1.6475772346236499</v>
      </c>
      <c r="AD312" s="18">
        <v>3.9375928787038101</v>
      </c>
      <c r="AE312" s="18"/>
      <c r="AF312" s="19"/>
      <c r="AH312" s="27">
        <f>IF(VLOOKUP(C312,y_HC!$B$3:$G$581,6,0)&gt;$AH$1,1,0)</f>
        <v>1</v>
      </c>
      <c r="AI312">
        <f>VLOOKUP(C312,y_HC!$B$3:$G$581,6,0)</f>
        <v>6.3940757383673608E-2</v>
      </c>
      <c r="AL312" t="s">
        <v>308</v>
      </c>
      <c r="AM312">
        <v>17.837484889999999</v>
      </c>
      <c r="AN312">
        <v>2.52591141</v>
      </c>
      <c r="AO312">
        <v>0.79225358700000004</v>
      </c>
      <c r="AP312">
        <v>0.27475399099999998</v>
      </c>
      <c r="AQ312">
        <v>0.11831156299999999</v>
      </c>
    </row>
    <row r="313" spans="2:43">
      <c r="B313" t="str">
        <f>VLOOKUP(C313,eft_features_HC!$B$3:$C$2032,2,0)</f>
        <v>iShares New York Muni Bond ETF</v>
      </c>
      <c r="C313" t="s">
        <v>309</v>
      </c>
      <c r="D313" s="15">
        <f>VLOOKUP($C313,eft_features_HC!$B$3:$W$2032,X_y!D$1,0)</f>
        <v>2</v>
      </c>
      <c r="E313" s="16">
        <f>VLOOKUP($C313,eft_features_HC!$B$3:$W$2032,X_y!E$1,0)</f>
        <v>0.25</v>
      </c>
      <c r="F313" s="16">
        <f>VLOOKUP($C313,eft_features_HC!$B$3:$W$2032,X_y!F$1,0)</f>
        <v>274630000</v>
      </c>
      <c r="G313" s="16">
        <f>VLOOKUP($C313,eft_features_HC!$B$3:$W$2032,X_y!G$1,0)</f>
        <v>2</v>
      </c>
      <c r="H313" s="16">
        <f>VLOOKUP($C313,eft_features_HC!$B$3:$W$2032,X_y!H$1,0)</f>
        <v>1</v>
      </c>
      <c r="I313" s="16">
        <f>VLOOKUP($C313,eft_features_HC!$B$3:$W$2032,X_y!I$1,0)</f>
        <v>1</v>
      </c>
      <c r="J313" s="16">
        <f>VLOOKUP($C313,eft_features_HC!$B$3:$W$2032,X_y!J$1,0)</f>
        <v>10</v>
      </c>
      <c r="K313" s="16">
        <f>VLOOKUP($C313,eft_features_HC!$B$3:$W$2032,X_y!K$1,0)</f>
        <v>3</v>
      </c>
      <c r="L313" s="16">
        <f>VLOOKUP($C313,eft_features_HC!$B$3:$W$2032,X_y!L$1,0)</f>
        <v>2</v>
      </c>
      <c r="M313" s="16">
        <f>VLOOKUP($C313,eft_features_HC!$B$3:$W$2032,X_y!M$1,0)</f>
        <v>1</v>
      </c>
      <c r="N313" s="16">
        <f>VLOOKUP($C313,eft_features_HC!$B$3:$W$2032,X_y!N$1,0)</f>
        <v>1</v>
      </c>
      <c r="O313" s="16">
        <f>VLOOKUP($C313,eft_features_HC!$B$3:$W$2032,X_y!O$1,0)</f>
        <v>1</v>
      </c>
      <c r="P313" s="16">
        <f>VLOOKUP($C313,eft_features_HC!$B$3:$W$2032,X_y!P$1,0)</f>
        <v>11</v>
      </c>
      <c r="Q313" s="16">
        <f>VLOOKUP($C313,eft_features_HC!$B$3:$W$2032,X_y!Q$1,0)</f>
        <v>3</v>
      </c>
      <c r="R313" s="16">
        <f>VLOOKUP($C313,eft_features_HC!$B$3:$W$2032,X_y!R$1,0)</f>
        <v>1</v>
      </c>
      <c r="S313" s="17">
        <f>VLOOKUP($C313,ret_features_HC_transpose!$B$3:$W$2032,X_y!S$1,0)</f>
        <v>-2.2031749115094534E-3</v>
      </c>
      <c r="T313" s="17">
        <f>VLOOKUP($C313,ret_features_HC_transpose!$B$3:$W$2032,X_y!T$1,0)</f>
        <v>5.0884167691314097E-3</v>
      </c>
      <c r="U313" s="17">
        <f>VLOOKUP($C313,ret_features_HC_transpose!$B$3:$W$2032,X_y!U$1,0)</f>
        <v>6.5401339090729316E-3</v>
      </c>
      <c r="V313" s="17">
        <f>VLOOKUP($C313,ret_features_HC_transpose!$B$3:$W$2032,X_y!V$1,0)</f>
        <v>-6.503402175757067E-2</v>
      </c>
      <c r="W313" s="17">
        <f>VLOOKUP($C313,ret_features_HC_transpose!$B$3:$W$2032,X_y!W$1,0)</f>
        <v>-3.2933957727073637E-2</v>
      </c>
      <c r="X313" s="17">
        <f>VLOOKUP($C313,ret_features_HC_transpose!$B$3:$W$2032,X_y!X$1,0)</f>
        <v>4.5501112997696325E-2</v>
      </c>
      <c r="Y313" s="18">
        <v>1.327273784</v>
      </c>
      <c r="Z313" s="18">
        <v>8.0671025947100395E-3</v>
      </c>
      <c r="AA313" s="18">
        <v>6.4184195312224301E-2</v>
      </c>
      <c r="AB313" s="18">
        <v>0.46793108760156199</v>
      </c>
      <c r="AC313" s="18">
        <v>0.46790337063887799</v>
      </c>
      <c r="AD313" s="18">
        <v>0.533620854982926</v>
      </c>
      <c r="AE313" s="18"/>
      <c r="AF313" s="19"/>
      <c r="AH313" s="27">
        <f>IF(VLOOKUP(C313,y_HC!$B$3:$G$581,6,0)&gt;$AH$1,1,0)</f>
        <v>0</v>
      </c>
      <c r="AI313">
        <f>VLOOKUP(C313,y_HC!$B$3:$G$581,6,0)</f>
        <v>3.9293322604222913E-2</v>
      </c>
      <c r="AL313" t="s">
        <v>309</v>
      </c>
      <c r="AM313">
        <v>3.4688983680000001</v>
      </c>
      <c r="AN313">
        <v>1.327273784</v>
      </c>
      <c r="AO313">
        <v>0.46672341699999997</v>
      </c>
      <c r="AP313">
        <v>0.14810712200000001</v>
      </c>
      <c r="AQ313">
        <v>6.6074062000000003E-2</v>
      </c>
    </row>
    <row r="314" spans="2:43">
      <c r="B314" t="str">
        <f>VLOOKUP(C314,eft_features_HC!$B$3:$C$2032,2,0)</f>
        <v>iShares S&amp;P 100</v>
      </c>
      <c r="C314" t="s">
        <v>310</v>
      </c>
      <c r="D314" s="15">
        <f>VLOOKUP($C314,eft_features_HC!$B$3:$W$2032,X_y!D$1,0)</f>
        <v>2</v>
      </c>
      <c r="E314" s="16">
        <f>VLOOKUP($C314,eft_features_HC!$B$3:$W$2032,X_y!E$1,0)</f>
        <v>0.2</v>
      </c>
      <c r="F314" s="16">
        <f>VLOOKUP($C314,eft_features_HC!$B$3:$W$2032,X_y!F$1,0)</f>
        <v>4900000000</v>
      </c>
      <c r="G314" s="16">
        <f>VLOOKUP($C314,eft_features_HC!$B$3:$W$2032,X_y!G$1,0)</f>
        <v>1</v>
      </c>
      <c r="H314" s="16">
        <f>VLOOKUP($C314,eft_features_HC!$B$3:$W$2032,X_y!H$1,0)</f>
        <v>1</v>
      </c>
      <c r="I314" s="16">
        <f>VLOOKUP($C314,eft_features_HC!$B$3:$W$2032,X_y!I$1,0)</f>
        <v>1</v>
      </c>
      <c r="J314" s="16">
        <f>VLOOKUP($C314,eft_features_HC!$B$3:$W$2032,X_y!J$1,0)</f>
        <v>1</v>
      </c>
      <c r="K314" s="16">
        <f>VLOOKUP($C314,eft_features_HC!$B$3:$W$2032,X_y!K$1,0)</f>
        <v>1</v>
      </c>
      <c r="L314" s="16">
        <f>VLOOKUP($C314,eft_features_HC!$B$3:$W$2032,X_y!L$1,0)</f>
        <v>1</v>
      </c>
      <c r="M314" s="16">
        <f>VLOOKUP($C314,eft_features_HC!$B$3:$W$2032,X_y!M$1,0)</f>
        <v>1</v>
      </c>
      <c r="N314" s="16">
        <f>VLOOKUP($C314,eft_features_HC!$B$3:$W$2032,X_y!N$1,0)</f>
        <v>1</v>
      </c>
      <c r="O314" s="16">
        <f>VLOOKUP($C314,eft_features_HC!$B$3:$W$2032,X_y!O$1,0)</f>
        <v>1</v>
      </c>
      <c r="P314" s="16">
        <f>VLOOKUP($C314,eft_features_HC!$B$3:$W$2032,X_y!P$1,0)</f>
        <v>1</v>
      </c>
      <c r="Q314" s="16">
        <f>VLOOKUP($C314,eft_features_HC!$B$3:$W$2032,X_y!Q$1,0)</f>
        <v>1</v>
      </c>
      <c r="R314" s="16">
        <f>VLOOKUP($C314,eft_features_HC!$B$3:$W$2032,X_y!R$1,0)</f>
        <v>1</v>
      </c>
      <c r="S314" s="17">
        <f>VLOOKUP($C314,ret_features_HC_transpose!$B$3:$W$2032,X_y!S$1,0)</f>
        <v>9.0223712449117865E-3</v>
      </c>
      <c r="T314" s="17">
        <f>VLOOKUP($C314,ret_features_HC_transpose!$B$3:$W$2032,X_y!T$1,0)</f>
        <v>8.6794462709922637E-2</v>
      </c>
      <c r="U314" s="17">
        <f>VLOOKUP($C314,ret_features_HC_transpose!$B$3:$W$2032,X_y!U$1,0)</f>
        <v>0.11256473103871789</v>
      </c>
      <c r="V314" s="17">
        <f>VLOOKUP($C314,ret_features_HC_transpose!$B$3:$W$2032,X_y!V$1,0)</f>
        <v>0.22785381429266027</v>
      </c>
      <c r="W314" s="17">
        <f>VLOOKUP($C314,ret_features_HC_transpose!$B$3:$W$2032,X_y!W$1,0)</f>
        <v>0.40443832661552581</v>
      </c>
      <c r="X314" s="17">
        <f>VLOOKUP($C314,ret_features_HC_transpose!$B$3:$W$2032,X_y!X$1,0)</f>
        <v>0.4406211370856572</v>
      </c>
      <c r="Y314" s="18">
        <v>2.6188379369999999</v>
      </c>
      <c r="Z314" s="18">
        <v>0.22125769633987799</v>
      </c>
      <c r="AA314" s="18">
        <v>9.5948442442885598E-2</v>
      </c>
      <c r="AB314" s="18">
        <v>0.51330626199498897</v>
      </c>
      <c r="AC314" s="18">
        <v>0.53426388586132201</v>
      </c>
      <c r="AD314" s="18">
        <v>1.39399259954549</v>
      </c>
      <c r="AE314" s="18"/>
      <c r="AF314" s="19"/>
      <c r="AH314" s="27">
        <f>IF(VLOOKUP(C314,y_HC!$B$3:$G$581,6,0)&gt;$AH$1,1,0)</f>
        <v>0</v>
      </c>
      <c r="AI314">
        <f>VLOOKUP(C314,y_HC!$B$3:$G$581,6,0)</f>
        <v>1.2248896495089756E-2</v>
      </c>
      <c r="AL314" t="s">
        <v>310</v>
      </c>
      <c r="AM314">
        <v>16.762746910000001</v>
      </c>
      <c r="AN314">
        <v>2.6188379369999999</v>
      </c>
      <c r="AO314">
        <v>0.929159976</v>
      </c>
      <c r="AP314">
        <v>0.33307773800000001</v>
      </c>
      <c r="AQ314">
        <v>0.10077056700000001</v>
      </c>
    </row>
    <row r="315" spans="2:43">
      <c r="B315" t="str">
        <f>VLOOKUP(C315,eft_features_HC!$B$3:$C$2032,2,0)</f>
        <v>iPath S&amp;P GSCI Crude Oil Total Return ETN</v>
      </c>
      <c r="C315" t="s">
        <v>311</v>
      </c>
      <c r="D315" s="15">
        <f>VLOOKUP($C315,eft_features_HC!$B$3:$W$2032,X_y!D$1,0)</f>
        <v>19</v>
      </c>
      <c r="E315" s="16">
        <f>VLOOKUP($C315,eft_features_HC!$B$3:$W$2032,X_y!E$1,0)</f>
        <v>0.75</v>
      </c>
      <c r="F315" s="16">
        <f>VLOOKUP($C315,eft_features_HC!$B$3:$W$2032,X_y!F$1,0)</f>
        <v>706300000</v>
      </c>
      <c r="G315" s="16">
        <f>VLOOKUP($C315,eft_features_HC!$B$3:$W$2032,X_y!G$1,0)</f>
        <v>3</v>
      </c>
      <c r="H315" s="16">
        <f>VLOOKUP($C315,eft_features_HC!$B$3:$W$2032,X_y!H$1,0)</f>
        <v>1</v>
      </c>
      <c r="I315" s="16">
        <f>VLOOKUP($C315,eft_features_HC!$B$3:$W$2032,X_y!I$1,0)</f>
        <v>4</v>
      </c>
      <c r="J315" s="16">
        <f>VLOOKUP($C315,eft_features_HC!$B$3:$W$2032,X_y!J$1,0)</f>
        <v>11</v>
      </c>
      <c r="K315" s="16">
        <f>VLOOKUP($C315,eft_features_HC!$B$3:$W$2032,X_y!K$1,0)</f>
        <v>28</v>
      </c>
      <c r="L315" s="16">
        <f>VLOOKUP($C315,eft_features_HC!$B$3:$W$2032,X_y!L$1,0)</f>
        <v>19</v>
      </c>
      <c r="M315" s="16">
        <f>VLOOKUP($C315,eft_features_HC!$B$3:$W$2032,X_y!M$1,0)</f>
        <v>1</v>
      </c>
      <c r="N315" s="16">
        <f>VLOOKUP($C315,eft_features_HC!$B$3:$W$2032,X_y!N$1,0)</f>
        <v>1</v>
      </c>
      <c r="O315" s="16">
        <f>VLOOKUP($C315,eft_features_HC!$B$3:$W$2032,X_y!O$1,0)</f>
        <v>2</v>
      </c>
      <c r="P315" s="16">
        <f>VLOOKUP($C315,eft_features_HC!$B$3:$W$2032,X_y!P$1,0)</f>
        <v>6</v>
      </c>
      <c r="Q315" s="16">
        <f>VLOOKUP($C315,eft_features_HC!$B$3:$W$2032,X_y!Q$1,0)</f>
        <v>5</v>
      </c>
      <c r="R315" s="16">
        <f>VLOOKUP($C315,eft_features_HC!$B$3:$W$2032,X_y!R$1,0)</f>
        <v>1</v>
      </c>
      <c r="S315" s="17">
        <f>VLOOKUP($C315,ret_features_HC_transpose!$B$3:$W$2032,X_y!S$1,0)</f>
        <v>-4.139433673602877E-2</v>
      </c>
      <c r="T315" s="17">
        <f>VLOOKUP($C315,ret_features_HC_transpose!$B$3:$W$2032,X_y!T$1,0)</f>
        <v>-0.10423452936495115</v>
      </c>
      <c r="U315" s="17">
        <f>VLOOKUP($C315,ret_features_HC_transpose!$B$3:$W$2032,X_y!U$1,0)</f>
        <v>-8.5619285798781086E-2</v>
      </c>
      <c r="V315" s="17">
        <f>VLOOKUP($C315,ret_features_HC_transpose!$B$3:$W$2032,X_y!V$1,0)</f>
        <v>-6.7720079323765336E-3</v>
      </c>
      <c r="W315" s="17">
        <f>VLOOKUP($C315,ret_features_HC_transpose!$B$3:$W$2032,X_y!W$1,0)</f>
        <v>-0.15254237111859026</v>
      </c>
      <c r="X315" s="17">
        <f>VLOOKUP($C315,ret_features_HC_transpose!$B$3:$W$2032,X_y!X$1,0)</f>
        <v>-0.14096056149119029</v>
      </c>
      <c r="Y315" s="18">
        <v>7.2393729960000002</v>
      </c>
      <c r="Z315" s="18">
        <v>6.17760177828863E-2</v>
      </c>
      <c r="AA315" s="18">
        <v>1.02166217997234</v>
      </c>
      <c r="AB315" s="18">
        <v>0.85134589354176304</v>
      </c>
      <c r="AC315" s="18">
        <v>1.7901691926318599</v>
      </c>
      <c r="AD315" s="18">
        <v>4.9247338385294199</v>
      </c>
      <c r="AE315" s="18"/>
      <c r="AF315" s="19"/>
      <c r="AH315" s="27">
        <f>IF(VLOOKUP(C315,y_HC!$B$3:$G$581,6,0)&gt;$AH$1,1,0)</f>
        <v>1</v>
      </c>
      <c r="AI315">
        <f>VLOOKUP(C315,y_HC!$B$3:$G$581,6,0)</f>
        <v>0.10352272640242871</v>
      </c>
      <c r="AL315" t="s">
        <v>311</v>
      </c>
      <c r="AM315">
        <v>11.27990702</v>
      </c>
      <c r="AN315">
        <v>7.2393729960000002</v>
      </c>
      <c r="AO315">
        <v>4.1546146149999998</v>
      </c>
      <c r="AP315">
        <v>2.0727939480000002</v>
      </c>
      <c r="AQ315">
        <v>1.484893303</v>
      </c>
    </row>
    <row r="316" spans="2:43">
      <c r="B316" t="str">
        <f>VLOOKUP(C316,eft_features_HC!$B$3:$C$2032,2,0)</f>
        <v>DB Crude Oil Long ETN</v>
      </c>
      <c r="C316" t="s">
        <v>312</v>
      </c>
      <c r="D316" s="15">
        <f>VLOOKUP($C316,eft_features_HC!$B$3:$W$2032,X_y!D$1,0)</f>
        <v>11</v>
      </c>
      <c r="E316" s="16">
        <f>VLOOKUP($C316,eft_features_HC!$B$3:$W$2032,X_y!E$1,0)</f>
        <v>0.75</v>
      </c>
      <c r="F316" s="16">
        <f>VLOOKUP($C316,eft_features_HC!$B$3:$W$2032,X_y!F$1,0)</f>
        <v>7630000</v>
      </c>
      <c r="G316" s="16">
        <f>VLOOKUP($C316,eft_features_HC!$B$3:$W$2032,X_y!G$1,0)</f>
        <v>3</v>
      </c>
      <c r="H316" s="16">
        <f>VLOOKUP($C316,eft_features_HC!$B$3:$W$2032,X_y!H$1,0)</f>
        <v>16</v>
      </c>
      <c r="I316" s="16">
        <f>VLOOKUP($C316,eft_features_HC!$B$3:$W$2032,X_y!I$1,0)</f>
        <v>4</v>
      </c>
      <c r="J316" s="16">
        <f>VLOOKUP($C316,eft_features_HC!$B$3:$W$2032,X_y!J$1,0)</f>
        <v>11</v>
      </c>
      <c r="K316" s="16">
        <f>VLOOKUP($C316,eft_features_HC!$B$3:$W$2032,X_y!K$1,0)</f>
        <v>28</v>
      </c>
      <c r="L316" s="16">
        <f>VLOOKUP($C316,eft_features_HC!$B$3:$W$2032,X_y!L$1,0)</f>
        <v>20</v>
      </c>
      <c r="M316" s="16">
        <f>VLOOKUP($C316,eft_features_HC!$B$3:$W$2032,X_y!M$1,0)</f>
        <v>1</v>
      </c>
      <c r="N316" s="16">
        <f>VLOOKUP($C316,eft_features_HC!$B$3:$W$2032,X_y!N$1,0)</f>
        <v>1</v>
      </c>
      <c r="O316" s="16">
        <f>VLOOKUP($C316,eft_features_HC!$B$3:$W$2032,X_y!O$1,0)</f>
        <v>2</v>
      </c>
      <c r="P316" s="16">
        <f>VLOOKUP($C316,eft_features_HC!$B$3:$W$2032,X_y!P$1,0)</f>
        <v>6</v>
      </c>
      <c r="Q316" s="16">
        <f>VLOOKUP($C316,eft_features_HC!$B$3:$W$2032,X_y!Q$1,0)</f>
        <v>5</v>
      </c>
      <c r="R316" s="16">
        <f>VLOOKUP($C316,eft_features_HC!$B$3:$W$2032,X_y!R$1,0)</f>
        <v>1</v>
      </c>
      <c r="S316" s="17">
        <f>VLOOKUP($C316,ret_features_HC_transpose!$B$3:$W$2032,X_y!S$1,0)</f>
        <v>-3.4675756429935367E-2</v>
      </c>
      <c r="T316" s="17">
        <f>VLOOKUP($C316,ret_features_HC_transpose!$B$3:$W$2032,X_y!T$1,0)</f>
        <v>-4.350327022788536E-2</v>
      </c>
      <c r="U316" s="17">
        <f>VLOOKUP($C316,ret_features_HC_transpose!$B$3:$W$2032,X_y!U$1,0)</f>
        <v>-1.956337871382563E-2</v>
      </c>
      <c r="V316" s="17">
        <f>VLOOKUP($C316,ret_features_HC_transpose!$B$3:$W$2032,X_y!V$1,0)</f>
        <v>7.9266382524494361E-3</v>
      </c>
      <c r="W316" s="17">
        <f>VLOOKUP($C316,ret_features_HC_transpose!$B$3:$W$2032,X_y!W$1,0)</f>
        <v>-0.10736407620536881</v>
      </c>
      <c r="X316" s="17">
        <f>VLOOKUP($C316,ret_features_HC_transpose!$B$3:$W$2032,X_y!X$1,0)</f>
        <v>-7.3571431046171587E-2</v>
      </c>
      <c r="Y316" s="18">
        <v>6.844307863</v>
      </c>
      <c r="Z316" s="18">
        <v>0.155210662926974</v>
      </c>
      <c r="AA316" s="18">
        <v>0.94206809228056398</v>
      </c>
      <c r="AB316" s="18">
        <v>0.93646418457210201</v>
      </c>
      <c r="AC316" s="18">
        <v>2.4086811530582799</v>
      </c>
      <c r="AD316" s="18">
        <v>2.56444968258036</v>
      </c>
      <c r="AE316" s="18"/>
      <c r="AF316" s="19"/>
      <c r="AH316" s="27">
        <f>IF(VLOOKUP(C316,y_HC!$B$3:$G$581,6,0)&gt;$AH$1,1,0)</f>
        <v>1</v>
      </c>
      <c r="AI316">
        <f>VLOOKUP(C316,y_HC!$B$3:$G$581,6,0)</f>
        <v>6.534309856457049E-2</v>
      </c>
      <c r="AL316" t="s">
        <v>312</v>
      </c>
      <c r="AM316">
        <v>11.124526319999999</v>
      </c>
      <c r="AN316">
        <v>6.844307863</v>
      </c>
      <c r="AO316">
        <v>2.6950559310000002</v>
      </c>
      <c r="AP316">
        <v>1.5422166909999999</v>
      </c>
      <c r="AQ316">
        <v>0.97160833300000005</v>
      </c>
    </row>
    <row r="317" spans="2:43">
      <c r="B317" t="str">
        <f>VLOOKUP(C317,eft_features_HC!$B$3:$C$2032,2,0)</f>
        <v>Fidelity NASDAQ Composite Tracking Stock</v>
      </c>
      <c r="C317" t="s">
        <v>313</v>
      </c>
      <c r="D317" s="15">
        <f>VLOOKUP($C317,eft_features_HC!$B$3:$W$2032,X_y!D$1,0)</f>
        <v>22</v>
      </c>
      <c r="E317" s="16">
        <f>VLOOKUP($C317,eft_features_HC!$B$3:$W$2032,X_y!E$1,0)</f>
        <v>0.21</v>
      </c>
      <c r="F317" s="16">
        <f>VLOOKUP($C317,eft_features_HC!$B$3:$W$2032,X_y!F$1,0)</f>
        <v>1320000000</v>
      </c>
      <c r="G317" s="16">
        <f>VLOOKUP($C317,eft_features_HC!$B$3:$W$2032,X_y!G$1,0)</f>
        <v>1</v>
      </c>
      <c r="H317" s="16">
        <f>VLOOKUP($C317,eft_features_HC!$B$3:$W$2032,X_y!H$1,0)</f>
        <v>2</v>
      </c>
      <c r="I317" s="16">
        <f>VLOOKUP($C317,eft_features_HC!$B$3:$W$2032,X_y!I$1,0)</f>
        <v>1</v>
      </c>
      <c r="J317" s="16">
        <f>VLOOKUP($C317,eft_features_HC!$B$3:$W$2032,X_y!J$1,0)</f>
        <v>1</v>
      </c>
      <c r="K317" s="16">
        <f>VLOOKUP($C317,eft_features_HC!$B$3:$W$2032,X_y!K$1,0)</f>
        <v>2</v>
      </c>
      <c r="L317" s="16">
        <f>VLOOKUP($C317,eft_features_HC!$B$3:$W$2032,X_y!L$1,0)</f>
        <v>1</v>
      </c>
      <c r="M317" s="16">
        <f>VLOOKUP($C317,eft_features_HC!$B$3:$W$2032,X_y!M$1,0)</f>
        <v>1</v>
      </c>
      <c r="N317" s="16">
        <f>VLOOKUP($C317,eft_features_HC!$B$3:$W$2032,X_y!N$1,0)</f>
        <v>1</v>
      </c>
      <c r="O317" s="16">
        <f>VLOOKUP($C317,eft_features_HC!$B$3:$W$2032,X_y!O$1,0)</f>
        <v>1</v>
      </c>
      <c r="P317" s="16">
        <f>VLOOKUP($C317,eft_features_HC!$B$3:$W$2032,X_y!P$1,0)</f>
        <v>3</v>
      </c>
      <c r="Q317" s="16">
        <f>VLOOKUP($C317,eft_features_HC!$B$3:$W$2032,X_y!Q$1,0)</f>
        <v>1</v>
      </c>
      <c r="R317" s="16">
        <f>VLOOKUP($C317,eft_features_HC!$B$3:$W$2032,X_y!R$1,0)</f>
        <v>1</v>
      </c>
      <c r="S317" s="17">
        <f>VLOOKUP($C317,ret_features_HC_transpose!$B$3:$W$2032,X_y!S$1,0)</f>
        <v>1.315297366538859E-2</v>
      </c>
      <c r="T317" s="17">
        <f>VLOOKUP($C317,ret_features_HC_transpose!$B$3:$W$2032,X_y!T$1,0)</f>
        <v>8.584981369630551E-2</v>
      </c>
      <c r="U317" s="17">
        <f>VLOOKUP($C317,ret_features_HC_transpose!$B$3:$W$2032,X_y!U$1,0)</f>
        <v>0.18851919556506802</v>
      </c>
      <c r="V317" s="17">
        <f>VLOOKUP($C317,ret_features_HC_transpose!$B$3:$W$2032,X_y!V$1,0)</f>
        <v>0.33254078931627284</v>
      </c>
      <c r="W317" s="17">
        <f>VLOOKUP($C317,ret_features_HC_transpose!$B$3:$W$2032,X_y!W$1,0)</f>
        <v>0.54086082622800546</v>
      </c>
      <c r="X317" s="17">
        <f>VLOOKUP($C317,ret_features_HC_transpose!$B$3:$W$2032,X_y!X$1,0)</f>
        <v>0.55130285635617571</v>
      </c>
      <c r="Y317" s="18">
        <v>2.7286149989999999</v>
      </c>
      <c r="Z317" s="18">
        <v>0.18403634843382799</v>
      </c>
      <c r="AA317" s="18">
        <v>9.1680489527053696E-2</v>
      </c>
      <c r="AB317" s="18">
        <v>0.15540698541362699</v>
      </c>
      <c r="AC317" s="18">
        <v>0.34369644967374702</v>
      </c>
      <c r="AD317" s="18">
        <v>1.33754109288777</v>
      </c>
      <c r="AE317" s="18"/>
      <c r="AF317" s="19"/>
      <c r="AH317" s="27">
        <f>IF(VLOOKUP(C317,y_HC!$B$3:$G$581,6,0)&gt;$AH$1,1,0)</f>
        <v>0</v>
      </c>
      <c r="AI317">
        <f>VLOOKUP(C317,y_HC!$B$3:$G$581,6,0)</f>
        <v>-1.7227586815260487E-2</v>
      </c>
      <c r="AL317" t="s">
        <v>313</v>
      </c>
      <c r="AM317">
        <v>21.993553739999999</v>
      </c>
      <c r="AN317">
        <v>2.7286149989999999</v>
      </c>
      <c r="AO317">
        <v>1.1532031229999999</v>
      </c>
      <c r="AP317">
        <v>0.48893472199999999</v>
      </c>
      <c r="AQ317">
        <v>0.16572040499999999</v>
      </c>
    </row>
    <row r="318" spans="2:43">
      <c r="B318" t="str">
        <f>VLOOKUP(C318,eft_features_HC!$B$3:$C$2032,2,0)</f>
        <v>Powershares FTSE RAFI Asia Pacific ex-Japan Portfolio</v>
      </c>
      <c r="C318" t="s">
        <v>314</v>
      </c>
      <c r="D318" s="15">
        <f>VLOOKUP($C318,eft_features_HC!$B$3:$W$2032,X_y!D$1,0)</f>
        <v>4</v>
      </c>
      <c r="E318" s="16">
        <f>VLOOKUP($C318,eft_features_HC!$B$3:$W$2032,X_y!E$1,0)</f>
        <v>0.49</v>
      </c>
      <c r="F318" s="16">
        <f>VLOOKUP($C318,eft_features_HC!$B$3:$W$2032,X_y!F$1,0)</f>
        <v>25880000</v>
      </c>
      <c r="G318" s="16">
        <f>VLOOKUP($C318,eft_features_HC!$B$3:$W$2032,X_y!G$1,0)</f>
        <v>1</v>
      </c>
      <c r="H318" s="16">
        <f>VLOOKUP($C318,eft_features_HC!$B$3:$W$2032,X_y!H$1,0)</f>
        <v>12</v>
      </c>
      <c r="I318" s="16">
        <f>VLOOKUP($C318,eft_features_HC!$B$3:$W$2032,X_y!I$1,0)</f>
        <v>7</v>
      </c>
      <c r="J318" s="16">
        <f>VLOOKUP($C318,eft_features_HC!$B$3:$W$2032,X_y!J$1,0)</f>
        <v>1</v>
      </c>
      <c r="K318" s="16">
        <f>VLOOKUP($C318,eft_features_HC!$B$3:$W$2032,X_y!K$1,0)</f>
        <v>2</v>
      </c>
      <c r="L318" s="16">
        <f>VLOOKUP($C318,eft_features_HC!$B$3:$W$2032,X_y!L$1,0)</f>
        <v>1</v>
      </c>
      <c r="M318" s="16">
        <f>VLOOKUP($C318,eft_features_HC!$B$3:$W$2032,X_y!M$1,0)</f>
        <v>1</v>
      </c>
      <c r="N318" s="16">
        <f>VLOOKUP($C318,eft_features_HC!$B$3:$W$2032,X_y!N$1,0)</f>
        <v>1</v>
      </c>
      <c r="O318" s="16">
        <f>VLOOKUP($C318,eft_features_HC!$B$3:$W$2032,X_y!O$1,0)</f>
        <v>1</v>
      </c>
      <c r="P318" s="16">
        <f>VLOOKUP($C318,eft_features_HC!$B$3:$W$2032,X_y!P$1,0)</f>
        <v>8</v>
      </c>
      <c r="Q318" s="16">
        <f>VLOOKUP($C318,eft_features_HC!$B$3:$W$2032,X_y!Q$1,0)</f>
        <v>11</v>
      </c>
      <c r="R318" s="16">
        <f>VLOOKUP($C318,eft_features_HC!$B$3:$W$2032,X_y!R$1,0)</f>
        <v>1</v>
      </c>
      <c r="S318" s="17">
        <f>VLOOKUP($C318,ret_features_HC_transpose!$B$3:$W$2032,X_y!S$1,0)</f>
        <v>-2.766993725655198E-2</v>
      </c>
      <c r="T318" s="17">
        <f>VLOOKUP($C318,ret_features_HC_transpose!$B$3:$W$2032,X_y!T$1,0)</f>
        <v>-3.1976403075825055E-2</v>
      </c>
      <c r="U318" s="17">
        <f>VLOOKUP($C318,ret_features_HC_transpose!$B$3:$W$2032,X_y!U$1,0)</f>
        <v>0.10045935511007875</v>
      </c>
      <c r="V318" s="17">
        <f>VLOOKUP($C318,ret_features_HC_transpose!$B$3:$W$2032,X_y!V$1,0)</f>
        <v>-4.9508367247616203E-2</v>
      </c>
      <c r="W318" s="17">
        <f>VLOOKUP($C318,ret_features_HC_transpose!$B$3:$W$2032,X_y!W$1,0)</f>
        <v>0.16885871705506883</v>
      </c>
      <c r="X318" s="17">
        <f>VLOOKUP($C318,ret_features_HC_transpose!$B$3:$W$2032,X_y!X$1,0)</f>
        <v>-1.0238907864690838E-2</v>
      </c>
      <c r="Y318" s="18">
        <v>8.2128784869999993</v>
      </c>
      <c r="Z318" s="18">
        <v>0.56344041598781702</v>
      </c>
      <c r="AA318" s="18">
        <v>0.27817559248011903</v>
      </c>
      <c r="AB318" s="18">
        <v>0.25658045259879703</v>
      </c>
      <c r="AC318" s="18">
        <v>3.96762176963174</v>
      </c>
      <c r="AD318" s="18">
        <v>5.4162841482685398</v>
      </c>
      <c r="AE318" s="18"/>
      <c r="AF318" s="19"/>
      <c r="AH318" s="27">
        <f>IF(VLOOKUP(C318,y_HC!$B$3:$G$581,6,0)&gt;$AH$1,1,0)</f>
        <v>1</v>
      </c>
      <c r="AI318">
        <f>VLOOKUP(C318,y_HC!$B$3:$G$581,6,0)</f>
        <v>4.806715247703941E-2</v>
      </c>
      <c r="AL318" t="s">
        <v>314</v>
      </c>
      <c r="AM318">
        <v>9.7247698370000002</v>
      </c>
      <c r="AN318">
        <v>8.2128784869999993</v>
      </c>
      <c r="AO318">
        <v>4.72943376</v>
      </c>
      <c r="AP318">
        <v>3.119575507</v>
      </c>
      <c r="AQ318">
        <v>1.5667017750000001</v>
      </c>
    </row>
    <row r="319" spans="2:43">
      <c r="B319" t="str">
        <f>VLOOKUP(C319,eft_features_HC!$B$3:$C$2032,2,0)</f>
        <v>PowerShares Global Agriculture Portfolio</v>
      </c>
      <c r="C319" t="s">
        <v>315</v>
      </c>
      <c r="D319" s="15">
        <f>VLOOKUP($C319,eft_features_HC!$B$3:$W$2032,X_y!D$1,0)</f>
        <v>4</v>
      </c>
      <c r="E319" s="16">
        <f>VLOOKUP($C319,eft_features_HC!$B$3:$W$2032,X_y!E$1,0)</f>
        <v>0.76</v>
      </c>
      <c r="F319" s="16">
        <f>VLOOKUP($C319,eft_features_HC!$B$3:$W$2032,X_y!F$1,0)</f>
        <v>22490000</v>
      </c>
      <c r="G319" s="16">
        <f>VLOOKUP($C319,eft_features_HC!$B$3:$W$2032,X_y!G$1,0)</f>
        <v>1</v>
      </c>
      <c r="H319" s="16">
        <f>VLOOKUP($C319,eft_features_HC!$B$3:$W$2032,X_y!H$1,0)</f>
        <v>1</v>
      </c>
      <c r="I319" s="16">
        <f>VLOOKUP($C319,eft_features_HC!$B$3:$W$2032,X_y!I$1,0)</f>
        <v>4</v>
      </c>
      <c r="J319" s="16">
        <f>VLOOKUP($C319,eft_features_HC!$B$3:$W$2032,X_y!J$1,0)</f>
        <v>5</v>
      </c>
      <c r="K319" s="16">
        <f>VLOOKUP($C319,eft_features_HC!$B$3:$W$2032,X_y!K$1,0)</f>
        <v>26</v>
      </c>
      <c r="L319" s="16">
        <f>VLOOKUP($C319,eft_features_HC!$B$3:$W$2032,X_y!L$1,0)</f>
        <v>37</v>
      </c>
      <c r="M319" s="16">
        <f>VLOOKUP($C319,eft_features_HC!$B$3:$W$2032,X_y!M$1,0)</f>
        <v>1</v>
      </c>
      <c r="N319" s="16">
        <f>VLOOKUP($C319,eft_features_HC!$B$3:$W$2032,X_y!N$1,0)</f>
        <v>1</v>
      </c>
      <c r="O319" s="16">
        <f>VLOOKUP($C319,eft_features_HC!$B$3:$W$2032,X_y!O$1,0)</f>
        <v>1</v>
      </c>
      <c r="P319" s="16">
        <f>VLOOKUP($C319,eft_features_HC!$B$3:$W$2032,X_y!P$1,0)</f>
        <v>2</v>
      </c>
      <c r="Q319" s="16">
        <f>VLOOKUP($C319,eft_features_HC!$B$3:$W$2032,X_y!Q$1,0)</f>
        <v>1</v>
      </c>
      <c r="R319" s="16">
        <f>VLOOKUP($C319,eft_features_HC!$B$3:$W$2032,X_y!R$1,0)</f>
        <v>1</v>
      </c>
      <c r="S319" s="17">
        <f>VLOOKUP($C319,ret_features_HC_transpose!$B$3:$W$2032,X_y!S$1,0)</f>
        <v>-7.5164798718114767E-3</v>
      </c>
      <c r="T319" s="17">
        <f>VLOOKUP($C319,ret_features_HC_transpose!$B$3:$W$2032,X_y!T$1,0)</f>
        <v>2.455048398966353E-2</v>
      </c>
      <c r="U319" s="17">
        <f>VLOOKUP($C319,ret_features_HC_transpose!$B$3:$W$2032,X_y!U$1,0)</f>
        <v>2.1970820665947022E-2</v>
      </c>
      <c r="V319" s="17">
        <f>VLOOKUP($C319,ret_features_HC_transpose!$B$3:$W$2032,X_y!V$1,0)</f>
        <v>-5.6068811476108871E-2</v>
      </c>
      <c r="W319" s="17">
        <f>VLOOKUP($C319,ret_features_HC_transpose!$B$3:$W$2032,X_y!W$1,0)</f>
        <v>7.4874847504088571E-2</v>
      </c>
      <c r="X319" s="17">
        <f>VLOOKUP($C319,ret_features_HC_transpose!$B$3:$W$2032,X_y!X$1,0)</f>
        <v>-7.4929755756256489E-2</v>
      </c>
      <c r="Y319" s="18">
        <v>5.7857001759999998</v>
      </c>
      <c r="Z319" s="18">
        <v>0.71627440116071805</v>
      </c>
      <c r="AA319" s="18">
        <v>0.59691856593025805</v>
      </c>
      <c r="AB319" s="18">
        <v>2.2505172162310201</v>
      </c>
      <c r="AC319" s="18">
        <v>1.5842793214364701</v>
      </c>
      <c r="AD319" s="18">
        <v>2.6913101412843301</v>
      </c>
      <c r="AE319" s="18"/>
      <c r="AF319" s="19"/>
      <c r="AH319" s="27">
        <f>IF(VLOOKUP(C319,y_HC!$B$3:$G$581,6,0)&gt;$AH$1,1,0)</f>
        <v>0</v>
      </c>
      <c r="AI319">
        <f>VLOOKUP(C319,y_HC!$B$3:$G$581,6,0)</f>
        <v>1.9574755869418703E-2</v>
      </c>
      <c r="AL319" t="s">
        <v>315</v>
      </c>
      <c r="AM319">
        <v>10.464201900000001</v>
      </c>
      <c r="AN319">
        <v>5.7857001759999998</v>
      </c>
      <c r="AO319">
        <v>3.3566913280000001</v>
      </c>
      <c r="AP319">
        <v>2.4112258500000001</v>
      </c>
      <c r="AQ319">
        <v>1.4648767650000001</v>
      </c>
    </row>
    <row r="320" spans="2:43">
      <c r="B320" t="str">
        <f>VLOOKUP(C320,eft_features_HC!$B$3:$C$2032,2,0)</f>
        <v>ETFS Physical Palladium Shares</v>
      </c>
      <c r="C320" t="s">
        <v>316</v>
      </c>
      <c r="D320" s="15">
        <f>VLOOKUP($C320,eft_features_HC!$B$3:$W$2032,X_y!D$1,0)</f>
        <v>26</v>
      </c>
      <c r="E320" s="16">
        <f>VLOOKUP($C320,eft_features_HC!$B$3:$W$2032,X_y!E$1,0)</f>
        <v>0.6</v>
      </c>
      <c r="F320" s="16">
        <f>VLOOKUP($C320,eft_features_HC!$B$3:$W$2032,X_y!F$1,0)</f>
        <v>224970000</v>
      </c>
      <c r="G320" s="16">
        <f>VLOOKUP($C320,eft_features_HC!$B$3:$W$2032,X_y!G$1,0)</f>
        <v>3</v>
      </c>
      <c r="H320" s="16">
        <f>VLOOKUP($C320,eft_features_HC!$B$3:$W$2032,X_y!H$1,0)</f>
        <v>1</v>
      </c>
      <c r="I320" s="16">
        <f>VLOOKUP($C320,eft_features_HC!$B$3:$W$2032,X_y!I$1,0)</f>
        <v>4</v>
      </c>
      <c r="J320" s="16">
        <f>VLOOKUP($C320,eft_features_HC!$B$3:$W$2032,X_y!J$1,0)</f>
        <v>4</v>
      </c>
      <c r="K320" s="16">
        <f>VLOOKUP($C320,eft_features_HC!$B$3:$W$2032,X_y!K$1,0)</f>
        <v>44</v>
      </c>
      <c r="L320" s="16">
        <f>VLOOKUP($C320,eft_features_HC!$B$3:$W$2032,X_y!L$1,0)</f>
        <v>5</v>
      </c>
      <c r="M320" s="16">
        <f>VLOOKUP($C320,eft_features_HC!$B$3:$W$2032,X_y!M$1,0)</f>
        <v>1</v>
      </c>
      <c r="N320" s="16">
        <f>VLOOKUP($C320,eft_features_HC!$B$3:$W$2032,X_y!N$1,0)</f>
        <v>1</v>
      </c>
      <c r="O320" s="16">
        <f>VLOOKUP($C320,eft_features_HC!$B$3:$W$2032,X_y!O$1,0)</f>
        <v>1</v>
      </c>
      <c r="P320" s="16">
        <f>VLOOKUP($C320,eft_features_HC!$B$3:$W$2032,X_y!P$1,0)</f>
        <v>6</v>
      </c>
      <c r="Q320" s="16">
        <f>VLOOKUP($C320,eft_features_HC!$B$3:$W$2032,X_y!Q$1,0)</f>
        <v>5</v>
      </c>
      <c r="R320" s="16">
        <f>VLOOKUP($C320,eft_features_HC!$B$3:$W$2032,X_y!R$1,0)</f>
        <v>1</v>
      </c>
      <c r="S320" s="17">
        <f>VLOOKUP($C320,ret_features_HC_transpose!$B$3:$W$2032,X_y!S$1,0)</f>
        <v>-7.9508990555638981E-3</v>
      </c>
      <c r="T320" s="17">
        <f>VLOOKUP($C320,ret_features_HC_transpose!$B$3:$W$2032,X_y!T$1,0)</f>
        <v>4.0678960128833763E-2</v>
      </c>
      <c r="U320" s="17">
        <f>VLOOKUP($C320,ret_features_HC_transpose!$B$3:$W$2032,X_y!U$1,0)</f>
        <v>6.1968046855120029E-2</v>
      </c>
      <c r="V320" s="17">
        <f>VLOOKUP($C320,ret_features_HC_transpose!$B$3:$W$2032,X_y!V$1,0)</f>
        <v>5.3473560760097127E-2</v>
      </c>
      <c r="W320" s="17">
        <f>VLOOKUP($C320,ret_features_HC_transpose!$B$3:$W$2032,X_y!W$1,0)</f>
        <v>0.16781610916845913</v>
      </c>
      <c r="X320" s="17">
        <f>VLOOKUP($C320,ret_features_HC_transpose!$B$3:$W$2032,X_y!X$1,0)</f>
        <v>-0.10944039802333438</v>
      </c>
      <c r="Y320" s="18">
        <v>7.4384002139999996</v>
      </c>
      <c r="Z320" s="18">
        <v>0.82317820186741497</v>
      </c>
      <c r="AA320" s="18">
        <v>0.62015961129246699</v>
      </c>
      <c r="AB320" s="18">
        <v>1.7757755361619201</v>
      </c>
      <c r="AC320" s="18">
        <v>3.0867150997672899</v>
      </c>
      <c r="AD320" s="18">
        <v>5.2289457703870896</v>
      </c>
      <c r="AE320" s="18"/>
      <c r="AF320" s="19"/>
      <c r="AH320" s="27">
        <f>IF(VLOOKUP(C320,y_HC!$B$3:$G$581,6,0)&gt;$AH$1,1,0)</f>
        <v>1</v>
      </c>
      <c r="AI320">
        <f>VLOOKUP(C320,y_HC!$B$3:$G$581,6,0)</f>
        <v>9.554274416707742E-2</v>
      </c>
      <c r="AL320" t="s">
        <v>316</v>
      </c>
      <c r="AM320">
        <v>20.538873809999998</v>
      </c>
      <c r="AN320">
        <v>7.4384002139999996</v>
      </c>
      <c r="AO320">
        <v>4.6504820249999996</v>
      </c>
      <c r="AP320">
        <v>3.1054315259999998</v>
      </c>
      <c r="AQ320">
        <v>2.2103940529999999</v>
      </c>
    </row>
    <row r="321" spans="2:43">
      <c r="B321" t="str">
        <f>VLOOKUP(C321,eft_features_HC!$B$3:$C$2032,2,0)</f>
        <v>Powershares Global Clean Energy Portfolio</v>
      </c>
      <c r="C321" t="s">
        <v>317</v>
      </c>
      <c r="D321" s="15">
        <f>VLOOKUP($C321,eft_features_HC!$B$3:$W$2032,X_y!D$1,0)</f>
        <v>4</v>
      </c>
      <c r="E321" s="16">
        <f>VLOOKUP($C321,eft_features_HC!$B$3:$W$2032,X_y!E$1,0)</f>
        <v>0.77</v>
      </c>
      <c r="F321" s="16">
        <f>VLOOKUP($C321,eft_features_HC!$B$3:$W$2032,X_y!F$1,0)</f>
        <v>59150000</v>
      </c>
      <c r="G321" s="16">
        <f>VLOOKUP($C321,eft_features_HC!$B$3:$W$2032,X_y!G$1,0)</f>
        <v>1</v>
      </c>
      <c r="H321" s="16">
        <f>VLOOKUP($C321,eft_features_HC!$B$3:$W$2032,X_y!H$1,0)</f>
        <v>8</v>
      </c>
      <c r="I321" s="16">
        <f>VLOOKUP($C321,eft_features_HC!$B$3:$W$2032,X_y!I$1,0)</f>
        <v>4</v>
      </c>
      <c r="J321" s="16">
        <f>VLOOKUP($C321,eft_features_HC!$B$3:$W$2032,X_y!J$1,0)</f>
        <v>5</v>
      </c>
      <c r="K321" s="16">
        <f>VLOOKUP($C321,eft_features_HC!$B$3:$W$2032,X_y!K$1,0)</f>
        <v>26</v>
      </c>
      <c r="L321" s="16">
        <f>VLOOKUP($C321,eft_features_HC!$B$3:$W$2032,X_y!L$1,0)</f>
        <v>46</v>
      </c>
      <c r="M321" s="16">
        <f>VLOOKUP($C321,eft_features_HC!$B$3:$W$2032,X_y!M$1,0)</f>
        <v>1</v>
      </c>
      <c r="N321" s="16">
        <f>VLOOKUP($C321,eft_features_HC!$B$3:$W$2032,X_y!N$1,0)</f>
        <v>1</v>
      </c>
      <c r="O321" s="16">
        <f>VLOOKUP($C321,eft_features_HC!$B$3:$W$2032,X_y!O$1,0)</f>
        <v>1</v>
      </c>
      <c r="P321" s="16">
        <f>VLOOKUP($C321,eft_features_HC!$B$3:$W$2032,X_y!P$1,0)</f>
        <v>12</v>
      </c>
      <c r="Q321" s="16">
        <f>VLOOKUP($C321,eft_features_HC!$B$3:$W$2032,X_y!Q$1,0)</f>
        <v>2</v>
      </c>
      <c r="R321" s="16">
        <f>VLOOKUP($C321,eft_features_HC!$B$3:$W$2032,X_y!R$1,0)</f>
        <v>1</v>
      </c>
      <c r="S321" s="17">
        <f>VLOOKUP($C321,ret_features_HC_transpose!$B$3:$W$2032,X_y!S$1,0)</f>
        <v>5.0857555835377877E-2</v>
      </c>
      <c r="T321" s="17">
        <f>VLOOKUP($C321,ret_features_HC_transpose!$B$3:$W$2032,X_y!T$1,0)</f>
        <v>5.2514919892853174E-2</v>
      </c>
      <c r="U321" s="17">
        <f>VLOOKUP($C321,ret_features_HC_transpose!$B$3:$W$2032,X_y!U$1,0)</f>
        <v>0.25289222755197049</v>
      </c>
      <c r="V321" s="17">
        <f>VLOOKUP($C321,ret_features_HC_transpose!$B$3:$W$2032,X_y!V$1,0)</f>
        <v>0.48745196020551318</v>
      </c>
      <c r="W321" s="17">
        <f>VLOOKUP($C321,ret_features_HC_transpose!$B$3:$W$2032,X_y!W$1,0)</f>
        <v>0.49286578413833615</v>
      </c>
      <c r="X321" s="17">
        <f>VLOOKUP($C321,ret_features_HC_transpose!$B$3:$W$2032,X_y!X$1,0)</f>
        <v>-0.11561604264801084</v>
      </c>
      <c r="Y321" s="18">
        <v>6.8067158130000003</v>
      </c>
      <c r="Z321" s="18">
        <v>0.103272668698196</v>
      </c>
      <c r="AA321" s="18">
        <v>1.0904126828937899</v>
      </c>
      <c r="AB321" s="18">
        <v>0.53803599600761398</v>
      </c>
      <c r="AC321" s="18">
        <v>1.0580619219354701</v>
      </c>
      <c r="AD321" s="18">
        <v>5.1170992108500997</v>
      </c>
      <c r="AE321" s="18"/>
      <c r="AF321" s="19"/>
      <c r="AH321" s="27">
        <f>IF(VLOOKUP(C321,y_HC!$B$3:$G$581,6,0)&gt;$AH$1,1,0)</f>
        <v>1</v>
      </c>
      <c r="AI321">
        <f>VLOOKUP(C321,y_HC!$B$3:$G$581,6,0)</f>
        <v>6.5527296291426229E-2</v>
      </c>
      <c r="AL321" t="s">
        <v>317</v>
      </c>
      <c r="AM321">
        <v>16.252128540000001</v>
      </c>
      <c r="AN321">
        <v>6.8067158130000003</v>
      </c>
      <c r="AO321">
        <v>1.4292376179999999</v>
      </c>
      <c r="AP321">
        <v>0.56595430499999999</v>
      </c>
      <c r="AQ321">
        <v>0.150029102</v>
      </c>
    </row>
    <row r="322" spans="2:43">
      <c r="B322" t="str">
        <f>VLOOKUP(C322,eft_features_HC!$B$3:$C$2032,2,0)</f>
        <v>PowerShares Dynamic Biotechnology &amp; Genome Portfolio</v>
      </c>
      <c r="C322" t="s">
        <v>318</v>
      </c>
      <c r="D322" s="15">
        <f>VLOOKUP($C322,eft_features_HC!$B$3:$W$2032,X_y!D$1,0)</f>
        <v>4</v>
      </c>
      <c r="E322" s="16">
        <f>VLOOKUP($C322,eft_features_HC!$B$3:$W$2032,X_y!E$1,0)</f>
        <v>0.57999999999999996</v>
      </c>
      <c r="F322" s="16">
        <f>VLOOKUP($C322,eft_features_HC!$B$3:$W$2032,X_y!F$1,0)</f>
        <v>260579999.99999997</v>
      </c>
      <c r="G322" s="16">
        <f>VLOOKUP($C322,eft_features_HC!$B$3:$W$2032,X_y!G$1,0)</f>
        <v>1</v>
      </c>
      <c r="H322" s="16">
        <f>VLOOKUP($C322,eft_features_HC!$B$3:$W$2032,X_y!H$1,0)</f>
        <v>13</v>
      </c>
      <c r="I322" s="16">
        <f>VLOOKUP($C322,eft_features_HC!$B$3:$W$2032,X_y!I$1,0)</f>
        <v>1</v>
      </c>
      <c r="J322" s="16">
        <f>VLOOKUP($C322,eft_features_HC!$B$3:$W$2032,X_y!J$1,0)</f>
        <v>5</v>
      </c>
      <c r="K322" s="16">
        <f>VLOOKUP($C322,eft_features_HC!$B$3:$W$2032,X_y!K$1,0)</f>
        <v>13</v>
      </c>
      <c r="L322" s="16">
        <f>VLOOKUP($C322,eft_features_HC!$B$3:$W$2032,X_y!L$1,0)</f>
        <v>10</v>
      </c>
      <c r="M322" s="16">
        <f>VLOOKUP($C322,eft_features_HC!$B$3:$W$2032,X_y!M$1,0)</f>
        <v>1</v>
      </c>
      <c r="N322" s="16">
        <f>VLOOKUP($C322,eft_features_HC!$B$3:$W$2032,X_y!N$1,0)</f>
        <v>1</v>
      </c>
      <c r="O322" s="16">
        <f>VLOOKUP($C322,eft_features_HC!$B$3:$W$2032,X_y!O$1,0)</f>
        <v>1</v>
      </c>
      <c r="P322" s="16">
        <f>VLOOKUP($C322,eft_features_HC!$B$3:$W$2032,X_y!P$1,0)</f>
        <v>5</v>
      </c>
      <c r="Q322" s="16">
        <f>VLOOKUP($C322,eft_features_HC!$B$3:$W$2032,X_y!Q$1,0)</f>
        <v>2</v>
      </c>
      <c r="R322" s="16">
        <f>VLOOKUP($C322,eft_features_HC!$B$3:$W$2032,X_y!R$1,0)</f>
        <v>1</v>
      </c>
      <c r="S322" s="17">
        <f>VLOOKUP($C322,ret_features_HC_transpose!$B$3:$W$2032,X_y!S$1,0)</f>
        <v>-9.9811181015773132E-3</v>
      </c>
      <c r="T322" s="17">
        <f>VLOOKUP($C322,ret_features_HC_transpose!$B$3:$W$2032,X_y!T$1,0)</f>
        <v>2.4567280872721975E-2</v>
      </c>
      <c r="U322" s="17">
        <f>VLOOKUP($C322,ret_features_HC_transpose!$B$3:$W$2032,X_y!U$1,0)</f>
        <v>0.19778067961787049</v>
      </c>
      <c r="V322" s="17">
        <f>VLOOKUP($C322,ret_features_HC_transpose!$B$3:$W$2032,X_y!V$1,0)</f>
        <v>0.55245346744438995</v>
      </c>
      <c r="W322" s="17">
        <f>VLOOKUP($C322,ret_features_HC_transpose!$B$3:$W$2032,X_y!W$1,0)</f>
        <v>0.78328474116713354</v>
      </c>
      <c r="X322" s="17">
        <f>VLOOKUP($C322,ret_features_HC_transpose!$B$3:$W$2032,X_y!X$1,0)</f>
        <v>0.67656463974190939</v>
      </c>
      <c r="Y322" s="18">
        <v>3.096362514</v>
      </c>
      <c r="Z322" s="18">
        <v>0.98080047827904004</v>
      </c>
      <c r="AA322" s="18">
        <v>0.94902689302949905</v>
      </c>
      <c r="AB322" s="18">
        <v>0.79681673347294502</v>
      </c>
      <c r="AC322" s="18">
        <v>0.77949996186252501</v>
      </c>
      <c r="AD322" s="18">
        <v>1.42788695542084</v>
      </c>
      <c r="AE322" s="18"/>
      <c r="AF322" s="19"/>
      <c r="AH322" s="27">
        <f>IF(VLOOKUP(C322,y_HC!$B$3:$G$581,6,0)&gt;$AH$1,1,0)</f>
        <v>1</v>
      </c>
      <c r="AI322">
        <f>VLOOKUP(C322,y_HC!$B$3:$G$581,6,0)</f>
        <v>5.9264306081358409E-2</v>
      </c>
      <c r="AL322" t="s">
        <v>318</v>
      </c>
      <c r="AM322">
        <v>28.075614340000001</v>
      </c>
      <c r="AN322">
        <v>3.096362514</v>
      </c>
      <c r="AO322">
        <v>1.0506357150000001</v>
      </c>
      <c r="AP322">
        <v>0.47952909100000002</v>
      </c>
      <c r="AQ322">
        <v>0.22793939299999999</v>
      </c>
    </row>
    <row r="323" spans="2:43">
      <c r="B323" t="str">
        <f>VLOOKUP(C323,eft_features_HC!$B$3:$C$2032,2,0)</f>
        <v>PowerShares Dynamic Food &amp; Beverage Portfolio</v>
      </c>
      <c r="C323" t="s">
        <v>319</v>
      </c>
      <c r="D323" s="15">
        <f>VLOOKUP($C323,eft_features_HC!$B$3:$W$2032,X_y!D$1,0)</f>
        <v>4</v>
      </c>
      <c r="E323" s="16">
        <f>VLOOKUP($C323,eft_features_HC!$B$3:$W$2032,X_y!E$1,0)</f>
        <v>0.57999999999999996</v>
      </c>
      <c r="F323" s="16">
        <f>VLOOKUP($C323,eft_features_HC!$B$3:$W$2032,X_y!F$1,0)</f>
        <v>104350000</v>
      </c>
      <c r="G323" s="16">
        <f>VLOOKUP($C323,eft_features_HC!$B$3:$W$2032,X_y!G$1,0)</f>
        <v>1</v>
      </c>
      <c r="H323" s="16">
        <f>VLOOKUP($C323,eft_features_HC!$B$3:$W$2032,X_y!H$1,0)</f>
        <v>13</v>
      </c>
      <c r="I323" s="16">
        <f>VLOOKUP($C323,eft_features_HC!$B$3:$W$2032,X_y!I$1,0)</f>
        <v>1</v>
      </c>
      <c r="J323" s="16">
        <f>VLOOKUP($C323,eft_features_HC!$B$3:$W$2032,X_y!J$1,0)</f>
        <v>5</v>
      </c>
      <c r="K323" s="16">
        <f>VLOOKUP($C323,eft_features_HC!$B$3:$W$2032,X_y!K$1,0)</f>
        <v>21</v>
      </c>
      <c r="L323" s="16">
        <f>VLOOKUP($C323,eft_features_HC!$B$3:$W$2032,X_y!L$1,0)</f>
        <v>68</v>
      </c>
      <c r="M323" s="16">
        <f>VLOOKUP($C323,eft_features_HC!$B$3:$W$2032,X_y!M$1,0)</f>
        <v>1</v>
      </c>
      <c r="N323" s="16">
        <f>VLOOKUP($C323,eft_features_HC!$B$3:$W$2032,X_y!N$1,0)</f>
        <v>1</v>
      </c>
      <c r="O323" s="16">
        <f>VLOOKUP($C323,eft_features_HC!$B$3:$W$2032,X_y!O$1,0)</f>
        <v>1</v>
      </c>
      <c r="P323" s="16">
        <f>VLOOKUP($C323,eft_features_HC!$B$3:$W$2032,X_y!P$1,0)</f>
        <v>5</v>
      </c>
      <c r="Q323" s="16">
        <f>VLOOKUP($C323,eft_features_HC!$B$3:$W$2032,X_y!Q$1,0)</f>
        <v>2</v>
      </c>
      <c r="R323" s="16">
        <f>VLOOKUP($C323,eft_features_HC!$B$3:$W$2032,X_y!R$1,0)</f>
        <v>1</v>
      </c>
      <c r="S323" s="17">
        <f>VLOOKUP($C323,ret_features_HC_transpose!$B$3:$W$2032,X_y!S$1,0)</f>
        <v>-5.339694982474108E-3</v>
      </c>
      <c r="T323" s="17">
        <f>VLOOKUP($C323,ret_features_HC_transpose!$B$3:$W$2032,X_y!T$1,0)</f>
        <v>2.4777821762958618E-2</v>
      </c>
      <c r="U323" s="17">
        <f>VLOOKUP($C323,ret_features_HC_transpose!$B$3:$W$2032,X_y!U$1,0)</f>
        <v>4.7010848249891879E-2</v>
      </c>
      <c r="V323" s="17">
        <f>VLOOKUP($C323,ret_features_HC_transpose!$B$3:$W$2032,X_y!V$1,0)</f>
        <v>0.27184480675828193</v>
      </c>
      <c r="W323" s="17">
        <f>VLOOKUP($C323,ret_features_HC_transpose!$B$3:$W$2032,X_y!W$1,0)</f>
        <v>0.37230648519086795</v>
      </c>
      <c r="X323" s="17">
        <f>VLOOKUP($C323,ret_features_HC_transpose!$B$3:$W$2032,X_y!X$1,0)</f>
        <v>0.42951728821319479</v>
      </c>
      <c r="Y323" s="18">
        <v>1.5051903609999999</v>
      </c>
      <c r="Z323" s="18">
        <v>0.64112517835567195</v>
      </c>
      <c r="AA323" s="18">
        <v>0.56476570989699104</v>
      </c>
      <c r="AB323" s="18">
        <v>1.4565856780236499</v>
      </c>
      <c r="AC323" s="18">
        <v>0.623344106944691</v>
      </c>
      <c r="AD323" s="18">
        <v>0.72376474468216401</v>
      </c>
      <c r="AE323" s="18"/>
      <c r="AF323" s="19"/>
      <c r="AH323" s="27">
        <f>IF(VLOOKUP(C323,y_HC!$B$3:$G$581,6,0)&gt;$AH$1,1,0)</f>
        <v>0</v>
      </c>
      <c r="AI323">
        <f>VLOOKUP(C323,y_HC!$B$3:$G$581,6,0)</f>
        <v>3.510731066091255E-2</v>
      </c>
      <c r="AL323" t="s">
        <v>319</v>
      </c>
      <c r="AM323">
        <v>17.54388548</v>
      </c>
      <c r="AN323">
        <v>1.5051903609999999</v>
      </c>
      <c r="AO323">
        <v>0.59938255600000001</v>
      </c>
      <c r="AP323">
        <v>0.38611830400000002</v>
      </c>
      <c r="AQ323">
        <v>0.17927648800000001</v>
      </c>
    </row>
    <row r="324" spans="2:43">
      <c r="B324" t="str">
        <f>VLOOKUP(C324,eft_features_HC!$B$3:$C$2032,2,0)</f>
        <v>PowerShares Dynamic Media Portfolio</v>
      </c>
      <c r="C324" t="s">
        <v>320</v>
      </c>
      <c r="D324" s="15">
        <f>VLOOKUP($C324,eft_features_HC!$B$3:$W$2032,X_y!D$1,0)</f>
        <v>4</v>
      </c>
      <c r="E324" s="16">
        <f>VLOOKUP($C324,eft_features_HC!$B$3:$W$2032,X_y!E$1,0)</f>
        <v>0.61</v>
      </c>
      <c r="F324" s="16">
        <f>VLOOKUP($C324,eft_features_HC!$B$3:$W$2032,X_y!F$1,0)</f>
        <v>83470000</v>
      </c>
      <c r="G324" s="16">
        <f>VLOOKUP($C324,eft_features_HC!$B$3:$W$2032,X_y!G$1,0)</f>
        <v>1</v>
      </c>
      <c r="H324" s="16">
        <f>VLOOKUP($C324,eft_features_HC!$B$3:$W$2032,X_y!H$1,0)</f>
        <v>13</v>
      </c>
      <c r="I324" s="16">
        <f>VLOOKUP($C324,eft_features_HC!$B$3:$W$2032,X_y!I$1,0)</f>
        <v>1</v>
      </c>
      <c r="J324" s="16">
        <f>VLOOKUP($C324,eft_features_HC!$B$3:$W$2032,X_y!J$1,0)</f>
        <v>5</v>
      </c>
      <c r="K324" s="16">
        <f>VLOOKUP($C324,eft_features_HC!$B$3:$W$2032,X_y!K$1,0)</f>
        <v>17</v>
      </c>
      <c r="L324" s="16">
        <f>VLOOKUP($C324,eft_features_HC!$B$3:$W$2032,X_y!L$1,0)</f>
        <v>70</v>
      </c>
      <c r="M324" s="16">
        <f>VLOOKUP($C324,eft_features_HC!$B$3:$W$2032,X_y!M$1,0)</f>
        <v>1</v>
      </c>
      <c r="N324" s="16">
        <f>VLOOKUP($C324,eft_features_HC!$B$3:$W$2032,X_y!N$1,0)</f>
        <v>1</v>
      </c>
      <c r="O324" s="16">
        <f>VLOOKUP($C324,eft_features_HC!$B$3:$W$2032,X_y!O$1,0)</f>
        <v>1</v>
      </c>
      <c r="P324" s="16">
        <f>VLOOKUP($C324,eft_features_HC!$B$3:$W$2032,X_y!P$1,0)</f>
        <v>5</v>
      </c>
      <c r="Q324" s="16">
        <f>VLOOKUP($C324,eft_features_HC!$B$3:$W$2032,X_y!Q$1,0)</f>
        <v>2</v>
      </c>
      <c r="R324" s="16">
        <f>VLOOKUP($C324,eft_features_HC!$B$3:$W$2032,X_y!R$1,0)</f>
        <v>1</v>
      </c>
      <c r="S324" s="17">
        <f>VLOOKUP($C324,ret_features_HC_transpose!$B$3:$W$2032,X_y!S$1,0)</f>
        <v>6.0593900066035378E-2</v>
      </c>
      <c r="T324" s="17">
        <f>VLOOKUP($C324,ret_features_HC_transpose!$B$3:$W$2032,X_y!T$1,0)</f>
        <v>0.12038999626837987</v>
      </c>
      <c r="U324" s="17">
        <f>VLOOKUP($C324,ret_features_HC_transpose!$B$3:$W$2032,X_y!U$1,0)</f>
        <v>0.22191400914400883</v>
      </c>
      <c r="V324" s="17">
        <f>VLOOKUP($C324,ret_features_HC_transpose!$B$3:$W$2032,X_y!V$1,0)</f>
        <v>0.5456140342255591</v>
      </c>
      <c r="W324" s="17">
        <f>VLOOKUP($C324,ret_features_HC_transpose!$B$3:$W$2032,X_y!W$1,0)</f>
        <v>0.95488165782881596</v>
      </c>
      <c r="X324" s="17">
        <f>VLOOKUP($C324,ret_features_HC_transpose!$B$3:$W$2032,X_y!X$1,0)</f>
        <v>0.8987068997819414</v>
      </c>
      <c r="Y324" s="18">
        <v>2.6188906859999999</v>
      </c>
      <c r="Z324" s="18">
        <v>8.8414385785972101E-3</v>
      </c>
      <c r="AA324" s="18">
        <v>7.2927367428938197E-2</v>
      </c>
      <c r="AB324" s="18">
        <v>0.30581883946973898</v>
      </c>
      <c r="AC324" s="18">
        <v>0.29340685086132301</v>
      </c>
      <c r="AD324" s="18">
        <v>0.86997136818437004</v>
      </c>
      <c r="AE324" s="18"/>
      <c r="AF324" s="19"/>
      <c r="AH324" s="27">
        <f>IF(VLOOKUP(C324,y_HC!$B$3:$G$581,6,0)&gt;$AH$1,1,0)</f>
        <v>0</v>
      </c>
      <c r="AI324">
        <f>VLOOKUP(C324,y_HC!$B$3:$G$581,6,0)</f>
        <v>-9.6481271897303517E-2</v>
      </c>
      <c r="AL324" t="s">
        <v>320</v>
      </c>
      <c r="AM324">
        <v>31.408960740000001</v>
      </c>
      <c r="AN324">
        <v>2.6188906859999999</v>
      </c>
      <c r="AO324">
        <v>0.862998292</v>
      </c>
      <c r="AP324">
        <v>0.37162566499999999</v>
      </c>
      <c r="AQ324">
        <v>0.11684618200000001</v>
      </c>
    </row>
    <row r="325" spans="2:43">
      <c r="B325" t="str">
        <f>VLOOKUP(C325,eft_features_HC!$B$3:$C$2032,2,0)</f>
        <v>PowerShares WilderHill Clean Energy Portfolio</v>
      </c>
      <c r="C325" t="s">
        <v>321</v>
      </c>
      <c r="D325" s="15">
        <f>VLOOKUP($C325,eft_features_HC!$B$3:$W$2032,X_y!D$1,0)</f>
        <v>4</v>
      </c>
      <c r="E325" s="16">
        <f>VLOOKUP($C325,eft_features_HC!$B$3:$W$2032,X_y!E$1,0)</f>
        <v>0.70000000000000007</v>
      </c>
      <c r="F325" s="16">
        <f>VLOOKUP($C325,eft_features_HC!$B$3:$W$2032,X_y!F$1,0)</f>
        <v>101280000</v>
      </c>
      <c r="G325" s="16">
        <f>VLOOKUP($C325,eft_features_HC!$B$3:$W$2032,X_y!G$1,0)</f>
        <v>1</v>
      </c>
      <c r="H325" s="16">
        <f>VLOOKUP($C325,eft_features_HC!$B$3:$W$2032,X_y!H$1,0)</f>
        <v>8</v>
      </c>
      <c r="I325" s="16">
        <f>VLOOKUP($C325,eft_features_HC!$B$3:$W$2032,X_y!I$1,0)</f>
        <v>4</v>
      </c>
      <c r="J325" s="16">
        <f>VLOOKUP($C325,eft_features_HC!$B$3:$W$2032,X_y!J$1,0)</f>
        <v>5</v>
      </c>
      <c r="K325" s="16">
        <f>VLOOKUP($C325,eft_features_HC!$B$3:$W$2032,X_y!K$1,0)</f>
        <v>26</v>
      </c>
      <c r="L325" s="16">
        <f>VLOOKUP($C325,eft_features_HC!$B$3:$W$2032,X_y!L$1,0)</f>
        <v>46</v>
      </c>
      <c r="M325" s="16">
        <f>VLOOKUP($C325,eft_features_HC!$B$3:$W$2032,X_y!M$1,0)</f>
        <v>1</v>
      </c>
      <c r="N325" s="16">
        <f>VLOOKUP($C325,eft_features_HC!$B$3:$W$2032,X_y!N$1,0)</f>
        <v>1</v>
      </c>
      <c r="O325" s="16">
        <f>VLOOKUP($C325,eft_features_HC!$B$3:$W$2032,X_y!O$1,0)</f>
        <v>1</v>
      </c>
      <c r="P325" s="16">
        <f>VLOOKUP($C325,eft_features_HC!$B$3:$W$2032,X_y!P$1,0)</f>
        <v>1</v>
      </c>
      <c r="Q325" s="16">
        <f>VLOOKUP($C325,eft_features_HC!$B$3:$W$2032,X_y!Q$1,0)</f>
        <v>2</v>
      </c>
      <c r="R325" s="16">
        <f>VLOOKUP($C325,eft_features_HC!$B$3:$W$2032,X_y!R$1,0)</f>
        <v>1</v>
      </c>
      <c r="S325" s="17">
        <f>VLOOKUP($C325,ret_features_HC_transpose!$B$3:$W$2032,X_y!S$1,0)</f>
        <v>6.6022544762828872E-2</v>
      </c>
      <c r="T325" s="17">
        <f>VLOOKUP($C325,ret_features_HC_transpose!$B$3:$W$2032,X_y!T$1,0)</f>
        <v>1.3782541242409074E-2</v>
      </c>
      <c r="U325" s="17">
        <f>VLOOKUP($C325,ret_features_HC_transpose!$B$3:$W$2032,X_y!U$1,0)</f>
        <v>0.18637992452192642</v>
      </c>
      <c r="V325" s="17">
        <f>VLOOKUP($C325,ret_features_HC_transpose!$B$3:$W$2032,X_y!V$1,0)</f>
        <v>0.50113378131171138</v>
      </c>
      <c r="W325" s="17">
        <f>VLOOKUP($C325,ret_features_HC_transpose!$B$3:$W$2032,X_y!W$1,0)</f>
        <v>0.26819922915243599</v>
      </c>
      <c r="X325" s="17">
        <f>VLOOKUP($C325,ret_features_HC_transpose!$B$3:$W$2032,X_y!X$1,0)</f>
        <v>-0.36284889579007773</v>
      </c>
      <c r="Y325" s="18">
        <v>4.303640744</v>
      </c>
      <c r="Z325" s="18">
        <v>0.33208445589980001</v>
      </c>
      <c r="AA325" s="18">
        <v>1.96445876572181</v>
      </c>
      <c r="AB325" s="18">
        <v>1.91726753494789</v>
      </c>
      <c r="AC325" s="18">
        <v>2.0674991779803999</v>
      </c>
      <c r="AD325" s="18">
        <v>10.9656555169455</v>
      </c>
      <c r="AE325" s="18"/>
      <c r="AF325" s="19"/>
      <c r="AH325" s="27">
        <f>IF(VLOOKUP(C325,y_HC!$B$3:$G$581,6,0)&gt;$AH$1,1,0)</f>
        <v>0</v>
      </c>
      <c r="AI325">
        <f>VLOOKUP(C325,y_HC!$B$3:$G$581,6,0)</f>
        <v>2.8700906883452726E-2</v>
      </c>
      <c r="AL325" t="s">
        <v>321</v>
      </c>
      <c r="AM325">
        <v>20.42323704</v>
      </c>
      <c r="AN325">
        <v>4.303640744</v>
      </c>
      <c r="AO325">
        <v>1.145534601</v>
      </c>
      <c r="AP325">
        <v>0.42388383699999999</v>
      </c>
      <c r="AQ325">
        <v>0.17309668</v>
      </c>
    </row>
    <row r="326" spans="2:43">
      <c r="B326" t="str">
        <f>VLOOKUP(C326,eft_features_HC!$B$3:$C$2032,2,0)</f>
        <v>PowerShares CEF Income Composite Portfolio</v>
      </c>
      <c r="C326" t="s">
        <v>322</v>
      </c>
      <c r="D326" s="15">
        <f>VLOOKUP($C326,eft_features_HC!$B$3:$W$2032,X_y!D$1,0)</f>
        <v>4</v>
      </c>
      <c r="E326" s="16">
        <f>VLOOKUP($C326,eft_features_HC!$B$3:$W$2032,X_y!E$1,0)</f>
        <v>1.94</v>
      </c>
      <c r="F326" s="16">
        <f>VLOOKUP($C326,eft_features_HC!$B$3:$W$2032,X_y!F$1,0)</f>
        <v>691230000</v>
      </c>
      <c r="G326" s="16">
        <f>VLOOKUP($C326,eft_features_HC!$B$3:$W$2032,X_y!G$1,0)</f>
        <v>5</v>
      </c>
      <c r="H326" s="16">
        <f>VLOOKUP($C326,eft_features_HC!$B$3:$W$2032,X_y!H$1,0)</f>
        <v>13</v>
      </c>
      <c r="I326" s="16">
        <f>VLOOKUP($C326,eft_features_HC!$B$3:$W$2032,X_y!I$1,0)</f>
        <v>4</v>
      </c>
      <c r="J326" s="16">
        <f>VLOOKUP($C326,eft_features_HC!$B$3:$W$2032,X_y!J$1,0)</f>
        <v>14</v>
      </c>
      <c r="K326" s="16">
        <f>VLOOKUP($C326,eft_features_HC!$B$3:$W$2032,X_y!K$1,0)</f>
        <v>33</v>
      </c>
      <c r="L326" s="16">
        <f>VLOOKUP($C326,eft_features_HC!$B$3:$W$2032,X_y!L$1,0)</f>
        <v>34</v>
      </c>
      <c r="M326" s="16">
        <f>VLOOKUP($C326,eft_features_HC!$B$3:$W$2032,X_y!M$1,0)</f>
        <v>1</v>
      </c>
      <c r="N326" s="16">
        <f>VLOOKUP($C326,eft_features_HC!$B$3:$W$2032,X_y!N$1,0)</f>
        <v>1</v>
      </c>
      <c r="O326" s="16">
        <f>VLOOKUP($C326,eft_features_HC!$B$3:$W$2032,X_y!O$1,0)</f>
        <v>1</v>
      </c>
      <c r="P326" s="16">
        <f>VLOOKUP($C326,eft_features_HC!$B$3:$W$2032,X_y!P$1,0)</f>
        <v>5</v>
      </c>
      <c r="Q326" s="16">
        <f>VLOOKUP($C326,eft_features_HC!$B$3:$W$2032,X_y!Q$1,0)</f>
        <v>4</v>
      </c>
      <c r="R326" s="16">
        <f>VLOOKUP($C326,eft_features_HC!$B$3:$W$2032,X_y!R$1,0)</f>
        <v>1</v>
      </c>
      <c r="S326" s="17">
        <f>VLOOKUP($C326,ret_features_HC_transpose!$B$3:$W$2032,X_y!S$1,0)</f>
        <v>1.8899621636032427E-2</v>
      </c>
      <c r="T326" s="17">
        <f>VLOOKUP($C326,ret_features_HC_transpose!$B$3:$W$2032,X_y!T$1,0)</f>
        <v>1.4214046290910609E-2</v>
      </c>
      <c r="U326" s="17">
        <f>VLOOKUP($C326,ret_features_HC_transpose!$B$3:$W$2032,X_y!U$1,0)</f>
        <v>6.2214852431143886E-3</v>
      </c>
      <c r="V326" s="17">
        <f>VLOOKUP($C326,ret_features_HC_transpose!$B$3:$W$2032,X_y!V$1,0)</f>
        <v>-5.6398287284423865E-2</v>
      </c>
      <c r="W326" s="17">
        <f>VLOOKUP($C326,ret_features_HC_transpose!$B$3:$W$2032,X_y!W$1,0)</f>
        <v>1.5530162558350158E-2</v>
      </c>
      <c r="X326" s="17">
        <f>VLOOKUP($C326,ret_features_HC_transpose!$B$3:$W$2032,X_y!X$1,0)</f>
        <v>-4.4129231427826099E-2</v>
      </c>
      <c r="Y326" s="18">
        <v>3.913356673</v>
      </c>
      <c r="Z326" s="18">
        <v>7.7047837769938995E-2</v>
      </c>
      <c r="AA326" s="18">
        <v>0.84536768404248297</v>
      </c>
      <c r="AB326" s="18">
        <v>0.72092966012248305</v>
      </c>
      <c r="AC326" s="18">
        <v>0.34034213733218399</v>
      </c>
      <c r="AD326" s="18">
        <v>1.6667873607742301</v>
      </c>
      <c r="AE326" s="18"/>
      <c r="AF326" s="19"/>
      <c r="AH326" s="27">
        <f>IF(VLOOKUP(C326,y_HC!$B$3:$G$581,6,0)&gt;$AH$1,1,0)</f>
        <v>0</v>
      </c>
      <c r="AI326">
        <f>VLOOKUP(C326,y_HC!$B$3:$G$581,6,0)</f>
        <v>2.0403955443880628E-2</v>
      </c>
      <c r="AL326" t="s">
        <v>322</v>
      </c>
      <c r="AM326">
        <v>4.0122943119999999</v>
      </c>
      <c r="AN326">
        <v>3.913356673</v>
      </c>
      <c r="AO326">
        <v>1.6673999100000001</v>
      </c>
      <c r="AP326">
        <v>0.92743799299999996</v>
      </c>
      <c r="AQ326">
        <v>0.46206571099999999</v>
      </c>
    </row>
    <row r="327" spans="2:43">
      <c r="B327" t="str">
        <f>VLOOKUP(C327,eft_features_HC!$B$3:$C$2032,2,0)</f>
        <v>Powershares Emerging Markets Sovereign Debt Portfolio</v>
      </c>
      <c r="C327" t="s">
        <v>323</v>
      </c>
      <c r="D327" s="15">
        <f>VLOOKUP($C327,eft_features_HC!$B$3:$W$2032,X_y!D$1,0)</f>
        <v>4</v>
      </c>
      <c r="E327" s="16">
        <f>VLOOKUP($C327,eft_features_HC!$B$3:$W$2032,X_y!E$1,0)</f>
        <v>0.5</v>
      </c>
      <c r="F327" s="16">
        <f>VLOOKUP($C327,eft_features_HC!$B$3:$W$2032,X_y!F$1,0)</f>
        <v>4910000000</v>
      </c>
      <c r="G327" s="16">
        <f>VLOOKUP($C327,eft_features_HC!$B$3:$W$2032,X_y!G$1,0)</f>
        <v>2</v>
      </c>
      <c r="H327" s="16">
        <f>VLOOKUP($C327,eft_features_HC!$B$3:$W$2032,X_y!H$1,0)</f>
        <v>1</v>
      </c>
      <c r="I327" s="16">
        <f>VLOOKUP($C327,eft_features_HC!$B$3:$W$2032,X_y!I$1,0)</f>
        <v>3</v>
      </c>
      <c r="J327" s="16">
        <f>VLOOKUP($C327,eft_features_HC!$B$3:$W$2032,X_y!J$1,0)</f>
        <v>9</v>
      </c>
      <c r="K327" s="16">
        <f>VLOOKUP($C327,eft_features_HC!$B$3:$W$2032,X_y!K$1,0)</f>
        <v>16</v>
      </c>
      <c r="L327" s="16">
        <f>VLOOKUP($C327,eft_features_HC!$B$3:$W$2032,X_y!L$1,0)</f>
        <v>2</v>
      </c>
      <c r="M327" s="16">
        <f>VLOOKUP($C327,eft_features_HC!$B$3:$W$2032,X_y!M$1,0)</f>
        <v>1</v>
      </c>
      <c r="N327" s="16">
        <f>VLOOKUP($C327,eft_features_HC!$B$3:$W$2032,X_y!N$1,0)</f>
        <v>1</v>
      </c>
      <c r="O327" s="16">
        <f>VLOOKUP($C327,eft_features_HC!$B$3:$W$2032,X_y!O$1,0)</f>
        <v>1</v>
      </c>
      <c r="P327" s="16">
        <f>VLOOKUP($C327,eft_features_HC!$B$3:$W$2032,X_y!P$1,0)</f>
        <v>9</v>
      </c>
      <c r="Q327" s="16">
        <f>VLOOKUP($C327,eft_features_HC!$B$3:$W$2032,X_y!Q$1,0)</f>
        <v>2</v>
      </c>
      <c r="R327" s="16">
        <f>VLOOKUP($C327,eft_features_HC!$B$3:$W$2032,X_y!R$1,0)</f>
        <v>1</v>
      </c>
      <c r="S327" s="17">
        <f>VLOOKUP($C327,ret_features_HC_transpose!$B$3:$W$2032,X_y!S$1,0)</f>
        <v>8.2150862994641027E-3</v>
      </c>
      <c r="T327" s="17">
        <f>VLOOKUP($C327,ret_features_HC_transpose!$B$3:$W$2032,X_y!T$1,0)</f>
        <v>-1.2074644759088815E-2</v>
      </c>
      <c r="U327" s="17">
        <f>VLOOKUP($C327,ret_features_HC_transpose!$B$3:$W$2032,X_y!U$1,0)</f>
        <v>5.2122106032099769E-3</v>
      </c>
      <c r="V327" s="17">
        <f>VLOOKUP($C327,ret_features_HC_transpose!$B$3:$W$2032,X_y!V$1,0)</f>
        <v>-0.14340101511924008</v>
      </c>
      <c r="W327" s="17">
        <f>VLOOKUP($C327,ret_features_HC_transpose!$B$3:$W$2032,X_y!W$1,0)</f>
        <v>-4.4247772686514253E-3</v>
      </c>
      <c r="X327" s="17">
        <f>VLOOKUP($C327,ret_features_HC_transpose!$B$3:$W$2032,X_y!X$1,0)</f>
        <v>1.2373454647764071E-2</v>
      </c>
      <c r="Y327" s="18">
        <v>1.440032449</v>
      </c>
      <c r="Z327" s="18">
        <v>1.33082059238464E-3</v>
      </c>
      <c r="AA327" s="18">
        <v>5.9149696619638897E-2</v>
      </c>
      <c r="AB327" s="18">
        <v>1.44118765800368</v>
      </c>
      <c r="AC327" s="18">
        <v>0.71516535634565404</v>
      </c>
      <c r="AD327" s="18">
        <v>1.05084993343896</v>
      </c>
      <c r="AE327" s="18"/>
      <c r="AF327" s="19"/>
      <c r="AH327" s="27">
        <f>IF(VLOOKUP(C327,y_HC!$B$3:$G$581,6,0)&gt;$AH$1,1,0)</f>
        <v>1</v>
      </c>
      <c r="AI327">
        <f>VLOOKUP(C327,y_HC!$B$3:$G$581,6,0)</f>
        <v>4.2499998833071317E-2</v>
      </c>
      <c r="AL327" t="s">
        <v>323</v>
      </c>
      <c r="AM327">
        <v>5.0683859330000001</v>
      </c>
      <c r="AN327">
        <v>1.440032449</v>
      </c>
      <c r="AO327">
        <v>0.77238142700000001</v>
      </c>
      <c r="AP327">
        <v>0.477276425</v>
      </c>
      <c r="AQ327">
        <v>0.34299827999999999</v>
      </c>
    </row>
    <row r="328" spans="2:43">
      <c r="B328" t="str">
        <f>VLOOKUP(C328,eft_features_HC!$B$3:$C$2032,2,0)</f>
        <v>Powershares FTSE RAFI Developed Markets ex-US Small-Mid ETF</v>
      </c>
      <c r="C328" t="s">
        <v>324</v>
      </c>
      <c r="D328" s="15">
        <f>VLOOKUP($C328,eft_features_HC!$B$3:$W$2032,X_y!D$1,0)</f>
        <v>4</v>
      </c>
      <c r="E328" s="16">
        <f>VLOOKUP($C328,eft_features_HC!$B$3:$W$2032,X_y!E$1,0)</f>
        <v>0.5</v>
      </c>
      <c r="F328" s="16">
        <f>VLOOKUP($C328,eft_features_HC!$B$3:$W$2032,X_y!F$1,0)</f>
        <v>201800000</v>
      </c>
      <c r="G328" s="16">
        <f>VLOOKUP($C328,eft_features_HC!$B$3:$W$2032,X_y!G$1,0)</f>
        <v>1</v>
      </c>
      <c r="H328" s="16">
        <f>VLOOKUP($C328,eft_features_HC!$B$3:$W$2032,X_y!H$1,0)</f>
        <v>12</v>
      </c>
      <c r="I328" s="16">
        <f>VLOOKUP($C328,eft_features_HC!$B$3:$W$2032,X_y!I$1,0)</f>
        <v>2</v>
      </c>
      <c r="J328" s="16">
        <f>VLOOKUP($C328,eft_features_HC!$B$3:$W$2032,X_y!J$1,0)</f>
        <v>1</v>
      </c>
      <c r="K328" s="16">
        <f>VLOOKUP($C328,eft_features_HC!$B$3:$W$2032,X_y!K$1,0)</f>
        <v>25</v>
      </c>
      <c r="L328" s="16">
        <f>VLOOKUP($C328,eft_features_HC!$B$3:$W$2032,X_y!L$1,0)</f>
        <v>1</v>
      </c>
      <c r="M328" s="16">
        <f>VLOOKUP($C328,eft_features_HC!$B$3:$W$2032,X_y!M$1,0)</f>
        <v>1</v>
      </c>
      <c r="N328" s="16">
        <f>VLOOKUP($C328,eft_features_HC!$B$3:$W$2032,X_y!N$1,0)</f>
        <v>1</v>
      </c>
      <c r="O328" s="16">
        <f>VLOOKUP($C328,eft_features_HC!$B$3:$W$2032,X_y!O$1,0)</f>
        <v>1</v>
      </c>
      <c r="P328" s="16">
        <f>VLOOKUP($C328,eft_features_HC!$B$3:$W$2032,X_y!P$1,0)</f>
        <v>8</v>
      </c>
      <c r="Q328" s="16">
        <f>VLOOKUP($C328,eft_features_HC!$B$3:$W$2032,X_y!Q$1,0)</f>
        <v>11</v>
      </c>
      <c r="R328" s="16">
        <f>VLOOKUP($C328,eft_features_HC!$B$3:$W$2032,X_y!R$1,0)</f>
        <v>1</v>
      </c>
      <c r="S328" s="17">
        <f>VLOOKUP($C328,ret_features_HC_transpose!$B$3:$W$2032,X_y!S$1,0)</f>
        <v>7.3189722213031772E-3</v>
      </c>
      <c r="T328" s="17">
        <f>VLOOKUP($C328,ret_features_HC_transpose!$B$3:$W$2032,X_y!T$1,0)</f>
        <v>2.0597237386011269E-2</v>
      </c>
      <c r="U328" s="17">
        <f>VLOOKUP($C328,ret_features_HC_transpose!$B$3:$W$2032,X_y!U$1,0)</f>
        <v>0.13286718242842155</v>
      </c>
      <c r="V328" s="17">
        <f>VLOOKUP($C328,ret_features_HC_transpose!$B$3:$W$2032,X_y!V$1,0)</f>
        <v>0.1475000504156887</v>
      </c>
      <c r="W328" s="17">
        <f>VLOOKUP($C328,ret_features_HC_transpose!$B$3:$W$2032,X_y!W$1,0)</f>
        <v>0.33689326200311531</v>
      </c>
      <c r="X328" s="17">
        <f>VLOOKUP($C328,ret_features_HC_transpose!$B$3:$W$2032,X_y!X$1,0)</f>
        <v>0.12454067754150344</v>
      </c>
      <c r="Y328" s="18">
        <v>6.4426800399999999</v>
      </c>
      <c r="Z328" s="18">
        <v>0.332476955676552</v>
      </c>
      <c r="AA328" s="18">
        <v>0.55198297551382702</v>
      </c>
      <c r="AB328" s="18">
        <v>0.48149614381443101</v>
      </c>
      <c r="AC328" s="18">
        <v>1.15316572995671</v>
      </c>
      <c r="AD328" s="18">
        <v>2.6969178320032099</v>
      </c>
      <c r="AE328" s="18"/>
      <c r="AF328" s="19"/>
      <c r="AH328" s="27">
        <f>IF(VLOOKUP(C328,y_HC!$B$3:$G$581,6,0)&gt;$AH$1,1,0)</f>
        <v>0</v>
      </c>
      <c r="AI328">
        <f>VLOOKUP(C328,y_HC!$B$3:$G$581,6,0)</f>
        <v>1.6611292791442023E-2</v>
      </c>
      <c r="AL328" t="s">
        <v>324</v>
      </c>
      <c r="AM328">
        <v>10.62621674</v>
      </c>
      <c r="AN328">
        <v>6.4426800399999999</v>
      </c>
      <c r="AO328">
        <v>2.4018783319999999</v>
      </c>
      <c r="AP328">
        <v>1.3524820829999999</v>
      </c>
      <c r="AQ328">
        <v>0.60124670000000002</v>
      </c>
    </row>
    <row r="329" spans="2:43">
      <c r="B329" t="str">
        <f>VLOOKUP(C329,eft_features_HC!$B$3:$C$2032,2,0)</f>
        <v>PowerShares DWA Momentum Portfolio</v>
      </c>
      <c r="C329" t="s">
        <v>325</v>
      </c>
      <c r="D329" s="15">
        <f>VLOOKUP($C329,eft_features_HC!$B$3:$W$2032,X_y!D$1,0)</f>
        <v>4</v>
      </c>
      <c r="E329" s="16">
        <f>VLOOKUP($C329,eft_features_HC!$B$3:$W$2032,X_y!E$1,0)</f>
        <v>0.64</v>
      </c>
      <c r="F329" s="16">
        <f>VLOOKUP($C329,eft_features_HC!$B$3:$W$2032,X_y!F$1,0)</f>
        <v>1400000000</v>
      </c>
      <c r="G329" s="16">
        <f>VLOOKUP($C329,eft_features_HC!$B$3:$W$2032,X_y!G$1,0)</f>
        <v>1</v>
      </c>
      <c r="H329" s="16">
        <f>VLOOKUP($C329,eft_features_HC!$B$3:$W$2032,X_y!H$1,0)</f>
        <v>14</v>
      </c>
      <c r="I329" s="16">
        <f>VLOOKUP($C329,eft_features_HC!$B$3:$W$2032,X_y!I$1,0)</f>
        <v>1</v>
      </c>
      <c r="J329" s="16">
        <f>VLOOKUP($C329,eft_features_HC!$B$3:$W$2032,X_y!J$1,0)</f>
        <v>1</v>
      </c>
      <c r="K329" s="16">
        <f>VLOOKUP($C329,eft_features_HC!$B$3:$W$2032,X_y!K$1,0)</f>
        <v>2</v>
      </c>
      <c r="L329" s="16">
        <f>VLOOKUP($C329,eft_features_HC!$B$3:$W$2032,X_y!L$1,0)</f>
        <v>1</v>
      </c>
      <c r="M329" s="16">
        <f>VLOOKUP($C329,eft_features_HC!$B$3:$W$2032,X_y!M$1,0)</f>
        <v>1</v>
      </c>
      <c r="N329" s="16">
        <f>VLOOKUP($C329,eft_features_HC!$B$3:$W$2032,X_y!N$1,0)</f>
        <v>1</v>
      </c>
      <c r="O329" s="16">
        <f>VLOOKUP($C329,eft_features_HC!$B$3:$W$2032,X_y!O$1,0)</f>
        <v>1</v>
      </c>
      <c r="P329" s="16">
        <f>VLOOKUP($C329,eft_features_HC!$B$3:$W$2032,X_y!P$1,0)</f>
        <v>14</v>
      </c>
      <c r="Q329" s="16">
        <f>VLOOKUP($C329,eft_features_HC!$B$3:$W$2032,X_y!Q$1,0)</f>
        <v>12</v>
      </c>
      <c r="R329" s="16">
        <f>VLOOKUP($C329,eft_features_HC!$B$3:$W$2032,X_y!R$1,0)</f>
        <v>1</v>
      </c>
      <c r="S329" s="17">
        <f>VLOOKUP($C329,ret_features_HC_transpose!$B$3:$W$2032,X_y!S$1,0)</f>
        <v>1.3717804360912078E-2</v>
      </c>
      <c r="T329" s="17">
        <f>VLOOKUP($C329,ret_features_HC_transpose!$B$3:$W$2032,X_y!T$1,0)</f>
        <v>6.0011709051676076E-2</v>
      </c>
      <c r="U329" s="17">
        <f>VLOOKUP($C329,ret_features_HC_transpose!$B$3:$W$2032,X_y!U$1,0)</f>
        <v>0.1372487441985033</v>
      </c>
      <c r="V329" s="17">
        <f>VLOOKUP($C329,ret_features_HC_transpose!$B$3:$W$2032,X_y!V$1,0)</f>
        <v>0.26343335970271786</v>
      </c>
      <c r="W329" s="17">
        <f>VLOOKUP($C329,ret_features_HC_transpose!$B$3:$W$2032,X_y!W$1,0)</f>
        <v>0.50062164056329017</v>
      </c>
      <c r="X329" s="17">
        <f>VLOOKUP($C329,ret_features_HC_transpose!$B$3:$W$2032,X_y!X$1,0)</f>
        <v>0.54019566670184749</v>
      </c>
      <c r="Y329" s="18">
        <v>3.0747182959999999</v>
      </c>
      <c r="Z329" s="18">
        <v>0.221280192293388</v>
      </c>
      <c r="AA329" s="18">
        <v>0.29073440966444902</v>
      </c>
      <c r="AB329" s="18">
        <v>0.52805244073787805</v>
      </c>
      <c r="AC329" s="18">
        <v>0.91203836910941904</v>
      </c>
      <c r="AD329" s="18">
        <v>1.2766190829499</v>
      </c>
      <c r="AE329" s="18"/>
      <c r="AF329" s="19"/>
      <c r="AH329" s="27">
        <f>IF(VLOOKUP(C329,y_HC!$B$3:$G$581,6,0)&gt;$AH$1,1,0)</f>
        <v>0</v>
      </c>
      <c r="AI329">
        <f>VLOOKUP(C329,y_HC!$B$3:$G$581,6,0)</f>
        <v>1.1230783815949033E-2</v>
      </c>
      <c r="AL329" t="s">
        <v>325</v>
      </c>
      <c r="AM329">
        <v>21.752326879999998</v>
      </c>
      <c r="AN329">
        <v>3.0747182959999999</v>
      </c>
      <c r="AO329">
        <v>1.022810488</v>
      </c>
      <c r="AP329">
        <v>0.402737346</v>
      </c>
      <c r="AQ329">
        <v>0.15642198600000001</v>
      </c>
    </row>
    <row r="330" spans="2:43">
      <c r="B330" t="str">
        <f>VLOOKUP(C330,eft_features_HC!$B$3:$C$2032,2,0)</f>
        <v>PowerShares Dynamic Leisure &amp; Entertainment Portfolio</v>
      </c>
      <c r="C330" t="s">
        <v>326</v>
      </c>
      <c r="D330" s="15">
        <f>VLOOKUP($C330,eft_features_HC!$B$3:$W$2032,X_y!D$1,0)</f>
        <v>4</v>
      </c>
      <c r="E330" s="16">
        <f>VLOOKUP($C330,eft_features_HC!$B$3:$W$2032,X_y!E$1,0)</f>
        <v>0.61</v>
      </c>
      <c r="F330" s="16">
        <f>VLOOKUP($C330,eft_features_HC!$B$3:$W$2032,X_y!F$1,0)</f>
        <v>113390000</v>
      </c>
      <c r="G330" s="16">
        <f>VLOOKUP($C330,eft_features_HC!$B$3:$W$2032,X_y!G$1,0)</f>
        <v>1</v>
      </c>
      <c r="H330" s="16">
        <f>VLOOKUP($C330,eft_features_HC!$B$3:$W$2032,X_y!H$1,0)</f>
        <v>13</v>
      </c>
      <c r="I330" s="16">
        <f>VLOOKUP($C330,eft_features_HC!$B$3:$W$2032,X_y!I$1,0)</f>
        <v>1</v>
      </c>
      <c r="J330" s="16">
        <f>VLOOKUP($C330,eft_features_HC!$B$3:$W$2032,X_y!J$1,0)</f>
        <v>5</v>
      </c>
      <c r="K330" s="16">
        <f>VLOOKUP($C330,eft_features_HC!$B$3:$W$2032,X_y!K$1,0)</f>
        <v>17</v>
      </c>
      <c r="L330" s="16">
        <f>VLOOKUP($C330,eft_features_HC!$B$3:$W$2032,X_y!L$1,0)</f>
        <v>65</v>
      </c>
      <c r="M330" s="16">
        <f>VLOOKUP($C330,eft_features_HC!$B$3:$W$2032,X_y!M$1,0)</f>
        <v>1</v>
      </c>
      <c r="N330" s="16">
        <f>VLOOKUP($C330,eft_features_HC!$B$3:$W$2032,X_y!N$1,0)</f>
        <v>1</v>
      </c>
      <c r="O330" s="16">
        <f>VLOOKUP($C330,eft_features_HC!$B$3:$W$2032,X_y!O$1,0)</f>
        <v>1</v>
      </c>
      <c r="P330" s="16">
        <f>VLOOKUP($C330,eft_features_HC!$B$3:$W$2032,X_y!P$1,0)</f>
        <v>5</v>
      </c>
      <c r="Q330" s="16">
        <f>VLOOKUP($C330,eft_features_HC!$B$3:$W$2032,X_y!Q$1,0)</f>
        <v>2</v>
      </c>
      <c r="R330" s="16">
        <f>VLOOKUP($C330,eft_features_HC!$B$3:$W$2032,X_y!R$1,0)</f>
        <v>1</v>
      </c>
      <c r="S330" s="17">
        <f>VLOOKUP($C330,ret_features_HC_transpose!$B$3:$W$2032,X_y!S$1,0)</f>
        <v>2.6131874366395413E-2</v>
      </c>
      <c r="T330" s="17">
        <f>VLOOKUP($C330,ret_features_HC_transpose!$B$3:$W$2032,X_y!T$1,0)</f>
        <v>6.7319846397295047E-2</v>
      </c>
      <c r="U330" s="17">
        <f>VLOOKUP($C330,ret_features_HC_transpose!$B$3:$W$2032,X_y!U$1,0)</f>
        <v>0.16211844692809319</v>
      </c>
      <c r="V330" s="17">
        <f>VLOOKUP($C330,ret_features_HC_transpose!$B$3:$W$2032,X_y!V$1,0)</f>
        <v>0.40579468698089061</v>
      </c>
      <c r="W330" s="17">
        <f>VLOOKUP($C330,ret_features_HC_transpose!$B$3:$W$2032,X_y!W$1,0)</f>
        <v>0.79532171186292522</v>
      </c>
      <c r="X330" s="17">
        <f>VLOOKUP($C330,ret_features_HC_transpose!$B$3:$W$2032,X_y!X$1,0)</f>
        <v>0.8283704081258525</v>
      </c>
      <c r="Y330" s="18">
        <v>2.2279651710000001</v>
      </c>
      <c r="Z330" s="18">
        <v>3.3866273063326201E-2</v>
      </c>
      <c r="AA330" s="18">
        <v>0.112629318575951</v>
      </c>
      <c r="AB330" s="18">
        <v>0.22088461921362801</v>
      </c>
      <c r="AC330" s="18">
        <v>0.311298932548698</v>
      </c>
      <c r="AD330" s="18">
        <v>0.69249258304649197</v>
      </c>
      <c r="AE330" s="18"/>
      <c r="AF330" s="19"/>
      <c r="AH330" s="27">
        <f>IF(VLOOKUP(C330,y_HC!$B$3:$G$581,6,0)&gt;$AH$1,1,0)</f>
        <v>0</v>
      </c>
      <c r="AI330">
        <f>VLOOKUP(C330,y_HC!$B$3:$G$581,6,0)</f>
        <v>-3.2992298710942392E-2</v>
      </c>
      <c r="AL330" t="s">
        <v>326</v>
      </c>
      <c r="AM330">
        <v>33.524210099999998</v>
      </c>
      <c r="AN330">
        <v>2.2279651710000001</v>
      </c>
      <c r="AO330">
        <v>0.72229167999999999</v>
      </c>
      <c r="AP330">
        <v>0.213200519</v>
      </c>
      <c r="AQ330">
        <v>9.1627792E-2</v>
      </c>
    </row>
    <row r="331" spans="2:43">
      <c r="B331" t="str">
        <f>VLOOKUP(C331,eft_features_HC!$B$3:$C$2032,2,0)</f>
        <v>PowerShares DWA Consumer Cyclicals Momentum Portfolio</v>
      </c>
      <c r="C331" t="s">
        <v>327</v>
      </c>
      <c r="D331" s="15">
        <f>VLOOKUP($C331,eft_features_HC!$B$3:$W$2032,X_y!D$1,0)</f>
        <v>4</v>
      </c>
      <c r="E331" s="16">
        <f>VLOOKUP($C331,eft_features_HC!$B$3:$W$2032,X_y!E$1,0)</f>
        <v>0.6</v>
      </c>
      <c r="F331" s="16">
        <f>VLOOKUP($C331,eft_features_HC!$B$3:$W$2032,X_y!F$1,0)</f>
        <v>25700000</v>
      </c>
      <c r="G331" s="16">
        <f>VLOOKUP($C331,eft_features_HC!$B$3:$W$2032,X_y!G$1,0)</f>
        <v>1</v>
      </c>
      <c r="H331" s="16">
        <f>VLOOKUP($C331,eft_features_HC!$B$3:$W$2032,X_y!H$1,0)</f>
        <v>14</v>
      </c>
      <c r="I331" s="16">
        <f>VLOOKUP($C331,eft_features_HC!$B$3:$W$2032,X_y!I$1,0)</f>
        <v>1</v>
      </c>
      <c r="J331" s="16">
        <f>VLOOKUP($C331,eft_features_HC!$B$3:$W$2032,X_y!J$1,0)</f>
        <v>5</v>
      </c>
      <c r="K331" s="16">
        <f>VLOOKUP($C331,eft_features_HC!$B$3:$W$2032,X_y!K$1,0)</f>
        <v>17</v>
      </c>
      <c r="L331" s="16">
        <f>VLOOKUP($C331,eft_features_HC!$B$3:$W$2032,X_y!L$1,0)</f>
        <v>1</v>
      </c>
      <c r="M331" s="16">
        <f>VLOOKUP($C331,eft_features_HC!$B$3:$W$2032,X_y!M$1,0)</f>
        <v>1</v>
      </c>
      <c r="N331" s="16">
        <f>VLOOKUP($C331,eft_features_HC!$B$3:$W$2032,X_y!N$1,0)</f>
        <v>1</v>
      </c>
      <c r="O331" s="16">
        <f>VLOOKUP($C331,eft_features_HC!$B$3:$W$2032,X_y!O$1,0)</f>
        <v>1</v>
      </c>
      <c r="P331" s="16">
        <f>VLOOKUP($C331,eft_features_HC!$B$3:$W$2032,X_y!P$1,0)</f>
        <v>14</v>
      </c>
      <c r="Q331" s="16">
        <f>VLOOKUP($C331,eft_features_HC!$B$3:$W$2032,X_y!Q$1,0)</f>
        <v>12</v>
      </c>
      <c r="R331" s="16">
        <f>VLOOKUP($C331,eft_features_HC!$B$3:$W$2032,X_y!R$1,0)</f>
        <v>1</v>
      </c>
      <c r="S331" s="17">
        <f>VLOOKUP($C331,ret_features_HC_transpose!$B$3:$W$2032,X_y!S$1,0)</f>
        <v>9.4828646220486146E-3</v>
      </c>
      <c r="T331" s="17">
        <f>VLOOKUP($C331,ret_features_HC_transpose!$B$3:$W$2032,X_y!T$1,0)</f>
        <v>2.881565179067791E-2</v>
      </c>
      <c r="U331" s="17">
        <f>VLOOKUP($C331,ret_features_HC_transpose!$B$3:$W$2032,X_y!U$1,0)</f>
        <v>0.11478870107103489</v>
      </c>
      <c r="V331" s="17">
        <f>VLOOKUP($C331,ret_features_HC_transpose!$B$3:$W$2032,X_y!V$1,0)</f>
        <v>0.34905939644882822</v>
      </c>
      <c r="W331" s="17">
        <f>VLOOKUP($C331,ret_features_HC_transpose!$B$3:$W$2032,X_y!W$1,0)</f>
        <v>0.59391001556188816</v>
      </c>
      <c r="X331" s="17">
        <f>VLOOKUP($C331,ret_features_HC_transpose!$B$3:$W$2032,X_y!X$1,0)</f>
        <v>0.61648309584031735</v>
      </c>
      <c r="Y331" s="18">
        <v>3.1084117199999999</v>
      </c>
      <c r="Z331" s="18">
        <v>0.22674682268657401</v>
      </c>
      <c r="AA331" s="18">
        <v>0.49170158089266702</v>
      </c>
      <c r="AB331" s="18">
        <v>0.61423878247615105</v>
      </c>
      <c r="AC331" s="18">
        <v>0.50225731340468804</v>
      </c>
      <c r="AD331" s="18">
        <v>1.1220527450028099</v>
      </c>
      <c r="AE331" s="18"/>
      <c r="AF331" s="19"/>
      <c r="AH331" s="27">
        <f>IF(VLOOKUP(C331,y_HC!$B$3:$G$581,6,0)&gt;$AH$1,1,0)</f>
        <v>0</v>
      </c>
      <c r="AI331">
        <f>VLOOKUP(C331,y_HC!$B$3:$G$581,6,0)</f>
        <v>-3.6407607500204303E-2</v>
      </c>
      <c r="AL331" t="s">
        <v>327</v>
      </c>
      <c r="AM331">
        <v>24.856396100000001</v>
      </c>
      <c r="AN331">
        <v>3.1084117199999999</v>
      </c>
      <c r="AO331">
        <v>1.1466140460000001</v>
      </c>
      <c r="AP331">
        <v>0.36468428200000003</v>
      </c>
      <c r="AQ331">
        <v>0.12867044699999999</v>
      </c>
    </row>
    <row r="332" spans="2:43">
      <c r="B332" t="str">
        <f>VLOOKUP(C332,eft_features_HC!$B$3:$C$2032,2,0)</f>
        <v>iShares U.S. Preferred Stock ETF</v>
      </c>
      <c r="C332" t="s">
        <v>328</v>
      </c>
      <c r="D332" s="15">
        <f>VLOOKUP($C332,eft_features_HC!$B$3:$W$2032,X_y!D$1,0)</f>
        <v>2</v>
      </c>
      <c r="E332" s="16">
        <f>VLOOKUP($C332,eft_features_HC!$B$3:$W$2032,X_y!E$1,0)</f>
        <v>0.47000000000000003</v>
      </c>
      <c r="F332" s="16">
        <f>VLOOKUP($C332,eft_features_HC!$B$3:$W$2032,X_y!F$1,0)</f>
        <v>18540000000</v>
      </c>
      <c r="G332" s="16">
        <f>VLOOKUP($C332,eft_features_HC!$B$3:$W$2032,X_y!G$1,0)</f>
        <v>2</v>
      </c>
      <c r="H332" s="16">
        <f>VLOOKUP($C332,eft_features_HC!$B$3:$W$2032,X_y!H$1,0)</f>
        <v>1</v>
      </c>
      <c r="I332" s="16">
        <f>VLOOKUP($C332,eft_features_HC!$B$3:$W$2032,X_y!I$1,0)</f>
        <v>1</v>
      </c>
      <c r="J332" s="16">
        <f>VLOOKUP($C332,eft_features_HC!$B$3:$W$2032,X_y!J$1,0)</f>
        <v>3</v>
      </c>
      <c r="K332" s="16">
        <f>VLOOKUP($C332,eft_features_HC!$B$3:$W$2032,X_y!K$1,0)</f>
        <v>11</v>
      </c>
      <c r="L332" s="16">
        <f>VLOOKUP($C332,eft_features_HC!$B$3:$W$2032,X_y!L$1,0)</f>
        <v>2</v>
      </c>
      <c r="M332" s="16">
        <f>VLOOKUP($C332,eft_features_HC!$B$3:$W$2032,X_y!M$1,0)</f>
        <v>1</v>
      </c>
      <c r="N332" s="16">
        <f>VLOOKUP($C332,eft_features_HC!$B$3:$W$2032,X_y!N$1,0)</f>
        <v>1</v>
      </c>
      <c r="O332" s="16">
        <f>VLOOKUP($C332,eft_features_HC!$B$3:$W$2032,X_y!O$1,0)</f>
        <v>1</v>
      </c>
      <c r="P332" s="16">
        <f>VLOOKUP($C332,eft_features_HC!$B$3:$W$2032,X_y!P$1,0)</f>
        <v>1</v>
      </c>
      <c r="Q332" s="16">
        <f>VLOOKUP($C332,eft_features_HC!$B$3:$W$2032,X_y!Q$1,0)</f>
        <v>3</v>
      </c>
      <c r="R332" s="16">
        <f>VLOOKUP($C332,eft_features_HC!$B$3:$W$2032,X_y!R$1,0)</f>
        <v>1</v>
      </c>
      <c r="S332" s="17">
        <f>VLOOKUP($C332,ret_features_HC_transpose!$B$3:$W$2032,X_y!S$1,0)</f>
        <v>-6.3982938045660243E-3</v>
      </c>
      <c r="T332" s="17">
        <f>VLOOKUP($C332,ret_features_HC_transpose!$B$3:$W$2032,X_y!T$1,0)</f>
        <v>-1.1930010248381251E-2</v>
      </c>
      <c r="U332" s="17">
        <f>VLOOKUP($C332,ret_features_HC_transpose!$B$3:$W$2032,X_y!U$1,0)</f>
        <v>-3.1444906386896676E-2</v>
      </c>
      <c r="V332" s="17">
        <f>VLOOKUP($C332,ret_features_HC_transpose!$B$3:$W$2032,X_y!V$1,0)</f>
        <v>-6.8715688055824287E-2</v>
      </c>
      <c r="W332" s="17">
        <f>VLOOKUP($C332,ret_features_HC_transpose!$B$3:$W$2032,X_y!W$1,0)</f>
        <v>1.249655413666928E-2</v>
      </c>
      <c r="X332" s="17">
        <f>VLOOKUP($C332,ret_features_HC_transpose!$B$3:$W$2032,X_y!X$1,0)</f>
        <v>-3.9433035857221466E-2</v>
      </c>
      <c r="Y332" s="18">
        <v>2.4888740810000001</v>
      </c>
      <c r="Z332" s="18">
        <v>0.29313716383170302</v>
      </c>
      <c r="AA332" s="18">
        <v>0.20421607063570801</v>
      </c>
      <c r="AB332" s="18">
        <v>0.21705647107034001</v>
      </c>
      <c r="AC332" s="18">
        <v>0.23529805452240499</v>
      </c>
      <c r="AD332" s="18">
        <v>0.71324881888220304</v>
      </c>
      <c r="AE332" s="18"/>
      <c r="AF332" s="19"/>
      <c r="AH332" s="27">
        <f>IF(VLOOKUP(C332,y_HC!$B$3:$G$581,6,0)&gt;$AH$1,1,0)</f>
        <v>1</v>
      </c>
      <c r="AI332">
        <f>VLOOKUP(C332,y_HC!$B$3:$G$581,6,0)</f>
        <v>4.8296216363083067E-2</v>
      </c>
      <c r="AL332" t="s">
        <v>328</v>
      </c>
      <c r="AM332">
        <v>3.5560025130000001</v>
      </c>
      <c r="AN332">
        <v>2.4888740810000001</v>
      </c>
      <c r="AO332">
        <v>1.0794183879999999</v>
      </c>
      <c r="AP332">
        <v>0.30339424199999998</v>
      </c>
      <c r="AQ332">
        <v>0.142913138</v>
      </c>
    </row>
    <row r="333" spans="2:43">
      <c r="B333" t="str">
        <f>VLOOKUP(C333,eft_features_HC!$B$3:$C$2032,2,0)</f>
        <v>PowerShares DWA Financial Momentum Portfolio</v>
      </c>
      <c r="C333" t="s">
        <v>329</v>
      </c>
      <c r="D333" s="15">
        <f>VLOOKUP($C333,eft_features_HC!$B$3:$W$2032,X_y!D$1,0)</f>
        <v>4</v>
      </c>
      <c r="E333" s="16">
        <f>VLOOKUP($C333,eft_features_HC!$B$3:$W$2032,X_y!E$1,0)</f>
        <v>0.6</v>
      </c>
      <c r="F333" s="16">
        <f>VLOOKUP($C333,eft_features_HC!$B$3:$W$2032,X_y!F$1,0)</f>
        <v>71820000</v>
      </c>
      <c r="G333" s="16">
        <f>VLOOKUP($C333,eft_features_HC!$B$3:$W$2032,X_y!G$1,0)</f>
        <v>1</v>
      </c>
      <c r="H333" s="16">
        <f>VLOOKUP($C333,eft_features_HC!$B$3:$W$2032,X_y!H$1,0)</f>
        <v>14</v>
      </c>
      <c r="I333" s="16">
        <f>VLOOKUP($C333,eft_features_HC!$B$3:$W$2032,X_y!I$1,0)</f>
        <v>1</v>
      </c>
      <c r="J333" s="16">
        <f>VLOOKUP($C333,eft_features_HC!$B$3:$W$2032,X_y!J$1,0)</f>
        <v>5</v>
      </c>
      <c r="K333" s="16">
        <f>VLOOKUP($C333,eft_features_HC!$B$3:$W$2032,X_y!K$1,0)</f>
        <v>8</v>
      </c>
      <c r="L333" s="16">
        <f>VLOOKUP($C333,eft_features_HC!$B$3:$W$2032,X_y!L$1,0)</f>
        <v>1</v>
      </c>
      <c r="M333" s="16">
        <f>VLOOKUP($C333,eft_features_HC!$B$3:$W$2032,X_y!M$1,0)</f>
        <v>1</v>
      </c>
      <c r="N333" s="16">
        <f>VLOOKUP($C333,eft_features_HC!$B$3:$W$2032,X_y!N$1,0)</f>
        <v>1</v>
      </c>
      <c r="O333" s="16">
        <f>VLOOKUP($C333,eft_features_HC!$B$3:$W$2032,X_y!O$1,0)</f>
        <v>1</v>
      </c>
      <c r="P333" s="16">
        <f>VLOOKUP($C333,eft_features_HC!$B$3:$W$2032,X_y!P$1,0)</f>
        <v>14</v>
      </c>
      <c r="Q333" s="16">
        <f>VLOOKUP($C333,eft_features_HC!$B$3:$W$2032,X_y!Q$1,0)</f>
        <v>12</v>
      </c>
      <c r="R333" s="16">
        <f>VLOOKUP($C333,eft_features_HC!$B$3:$W$2032,X_y!R$1,0)</f>
        <v>1</v>
      </c>
      <c r="S333" s="17">
        <f>VLOOKUP($C333,ret_features_HC_transpose!$B$3:$W$2032,X_y!S$1,0)</f>
        <v>4.4429012241593568E-3</v>
      </c>
      <c r="T333" s="17">
        <f>VLOOKUP($C333,ret_features_HC_transpose!$B$3:$W$2032,X_y!T$1,0)</f>
        <v>0.10703902049737901</v>
      </c>
      <c r="U333" s="17">
        <f>VLOOKUP($C333,ret_features_HC_transpose!$B$3:$W$2032,X_y!U$1,0)</f>
        <v>0.16263560134886568</v>
      </c>
      <c r="V333" s="17">
        <f>VLOOKUP($C333,ret_features_HC_transpose!$B$3:$W$2032,X_y!V$1,0)</f>
        <v>0.31536364214900869</v>
      </c>
      <c r="W333" s="17">
        <f>VLOOKUP($C333,ret_features_HC_transpose!$B$3:$W$2032,X_y!W$1,0)</f>
        <v>0.58599145675425168</v>
      </c>
      <c r="X333" s="17">
        <f>VLOOKUP($C333,ret_features_HC_transpose!$B$3:$W$2032,X_y!X$1,0)</f>
        <v>0.5222514512634564</v>
      </c>
      <c r="Y333" s="18">
        <v>3.5261651170000001</v>
      </c>
      <c r="Z333" s="18">
        <v>0.30111483707919701</v>
      </c>
      <c r="AA333" s="18">
        <v>0.27632883557515098</v>
      </c>
      <c r="AB333" s="18">
        <v>0.70512440992545</v>
      </c>
      <c r="AC333" s="18">
        <v>0.77156400269939696</v>
      </c>
      <c r="AD333" s="18">
        <v>1.4611669805609599</v>
      </c>
      <c r="AE333" s="18"/>
      <c r="AF333" s="19"/>
      <c r="AH333" s="27">
        <f>IF(VLOOKUP(C333,y_HC!$B$3:$G$581,6,0)&gt;$AH$1,1,0)</f>
        <v>0</v>
      </c>
      <c r="AI333">
        <f>VLOOKUP(C333,y_HC!$B$3:$G$581,6,0)</f>
        <v>-4.3323659249250662E-2</v>
      </c>
      <c r="AL333" t="s">
        <v>329</v>
      </c>
      <c r="AM333">
        <v>20.263791390000002</v>
      </c>
      <c r="AN333">
        <v>3.5261651170000001</v>
      </c>
      <c r="AO333">
        <v>1.0857588899999999</v>
      </c>
      <c r="AP333">
        <v>0.50752660100000002</v>
      </c>
      <c r="AQ333">
        <v>0.1367816</v>
      </c>
    </row>
    <row r="334" spans="2:43">
      <c r="B334" t="str">
        <f>VLOOKUP(C334,eft_features_HC!$B$3:$C$2032,2,0)</f>
        <v>PowerShares Dividend Achievers Portfolio</v>
      </c>
      <c r="C334" t="s">
        <v>330</v>
      </c>
      <c r="D334" s="15">
        <f>VLOOKUP($C334,eft_features_HC!$B$3:$W$2032,X_y!D$1,0)</f>
        <v>4</v>
      </c>
      <c r="E334" s="16">
        <f>VLOOKUP($C334,eft_features_HC!$B$3:$W$2032,X_y!E$1,0)</f>
        <v>0.54999999999999993</v>
      </c>
      <c r="F334" s="16">
        <f>VLOOKUP($C334,eft_features_HC!$B$3:$W$2032,X_y!F$1,0)</f>
        <v>305430000</v>
      </c>
      <c r="G334" s="16">
        <f>VLOOKUP($C334,eft_features_HC!$B$3:$W$2032,X_y!G$1,0)</f>
        <v>1</v>
      </c>
      <c r="H334" s="16">
        <f>VLOOKUP($C334,eft_features_HC!$B$3:$W$2032,X_y!H$1,0)</f>
        <v>5</v>
      </c>
      <c r="I334" s="16">
        <f>VLOOKUP($C334,eft_features_HC!$B$3:$W$2032,X_y!I$1,0)</f>
        <v>1</v>
      </c>
      <c r="J334" s="16">
        <f>VLOOKUP($C334,eft_features_HC!$B$3:$W$2032,X_y!J$1,0)</f>
        <v>1</v>
      </c>
      <c r="K334" s="16">
        <f>VLOOKUP($C334,eft_features_HC!$B$3:$W$2032,X_y!K$1,0)</f>
        <v>2</v>
      </c>
      <c r="L334" s="16">
        <f>VLOOKUP($C334,eft_features_HC!$B$3:$W$2032,X_y!L$1,0)</f>
        <v>1</v>
      </c>
      <c r="M334" s="16">
        <f>VLOOKUP($C334,eft_features_HC!$B$3:$W$2032,X_y!M$1,0)</f>
        <v>1</v>
      </c>
      <c r="N334" s="16">
        <f>VLOOKUP($C334,eft_features_HC!$B$3:$W$2032,X_y!N$1,0)</f>
        <v>1</v>
      </c>
      <c r="O334" s="16">
        <f>VLOOKUP($C334,eft_features_HC!$B$3:$W$2032,X_y!O$1,0)</f>
        <v>1</v>
      </c>
      <c r="P334" s="16">
        <f>VLOOKUP($C334,eft_features_HC!$B$3:$W$2032,X_y!P$1,0)</f>
        <v>7</v>
      </c>
      <c r="Q334" s="16">
        <f>VLOOKUP($C334,eft_features_HC!$B$3:$W$2032,X_y!Q$1,0)</f>
        <v>1</v>
      </c>
      <c r="R334" s="16">
        <f>VLOOKUP($C334,eft_features_HC!$B$3:$W$2032,X_y!R$1,0)</f>
        <v>1</v>
      </c>
      <c r="S334" s="17">
        <f>VLOOKUP($C334,ret_features_HC_transpose!$B$3:$W$2032,X_y!S$1,0)</f>
        <v>3.5587184961545226E-3</v>
      </c>
      <c r="T334" s="17">
        <f>VLOOKUP($C334,ret_features_HC_transpose!$B$3:$W$2032,X_y!T$1,0)</f>
        <v>6.587473038832492E-2</v>
      </c>
      <c r="U334" s="17">
        <f>VLOOKUP($C334,ret_features_HC_transpose!$B$3:$W$2032,X_y!U$1,0)</f>
        <v>8.0459770011082732E-2</v>
      </c>
      <c r="V334" s="17">
        <f>VLOOKUP($C334,ret_features_HC_transpose!$B$3:$W$2032,X_y!V$1,0)</f>
        <v>0.18772563050165814</v>
      </c>
      <c r="W334" s="17">
        <f>VLOOKUP($C334,ret_features_HC_transpose!$B$3:$W$2032,X_y!W$1,0)</f>
        <v>0.31951871535001142</v>
      </c>
      <c r="X334" s="17">
        <f>VLOOKUP($C334,ret_features_HC_transpose!$B$3:$W$2032,X_y!X$1,0)</f>
        <v>0.40798858408193373</v>
      </c>
      <c r="Y334" s="18">
        <v>1.946741952</v>
      </c>
      <c r="Z334" s="18">
        <v>0.327072461422445</v>
      </c>
      <c r="AA334" s="18">
        <v>0.263459095868536</v>
      </c>
      <c r="AB334" s="18">
        <v>0.88886146586633397</v>
      </c>
      <c r="AC334" s="18">
        <v>0.78374655718476904</v>
      </c>
      <c r="AD334" s="18">
        <v>1.1384330153883799</v>
      </c>
      <c r="AE334" s="18"/>
      <c r="AF334" s="19"/>
      <c r="AH334" s="27">
        <f>IF(VLOOKUP(C334,y_HC!$B$3:$G$581,6,0)&gt;$AH$1,1,0)</f>
        <v>0</v>
      </c>
      <c r="AI334">
        <f>VLOOKUP(C334,y_HC!$B$3:$G$581,6,0)</f>
        <v>2.1119554094096993E-2</v>
      </c>
      <c r="AL334" t="s">
        <v>330</v>
      </c>
      <c r="AM334">
        <v>14.55904681</v>
      </c>
      <c r="AN334">
        <v>1.946741952</v>
      </c>
      <c r="AO334">
        <v>0.79121942999999995</v>
      </c>
      <c r="AP334">
        <v>0.220913733</v>
      </c>
      <c r="AQ334">
        <v>6.3220815E-2</v>
      </c>
    </row>
    <row r="335" spans="2:43">
      <c r="B335" t="str">
        <f>VLOOKUP(C335,eft_features_HC!$B$3:$C$2032,2,0)</f>
        <v>PowerShares Financial Preferred Portfolio</v>
      </c>
      <c r="C335" t="s">
        <v>331</v>
      </c>
      <c r="D335" s="15">
        <f>VLOOKUP($C335,eft_features_HC!$B$3:$W$2032,X_y!D$1,0)</f>
        <v>4</v>
      </c>
      <c r="E335" s="16">
        <f>VLOOKUP($C335,eft_features_HC!$B$3:$W$2032,X_y!E$1,0)</f>
        <v>0.63</v>
      </c>
      <c r="F335" s="16">
        <f>VLOOKUP($C335,eft_features_HC!$B$3:$W$2032,X_y!F$1,0)</f>
        <v>1670000000</v>
      </c>
      <c r="G335" s="16">
        <f>VLOOKUP($C335,eft_features_HC!$B$3:$W$2032,X_y!G$1,0)</f>
        <v>2</v>
      </c>
      <c r="H335" s="16">
        <f>VLOOKUP($C335,eft_features_HC!$B$3:$W$2032,X_y!H$1,0)</f>
        <v>1</v>
      </c>
      <c r="I335" s="16">
        <f>VLOOKUP($C335,eft_features_HC!$B$3:$W$2032,X_y!I$1,0)</f>
        <v>1</v>
      </c>
      <c r="J335" s="16">
        <f>VLOOKUP($C335,eft_features_HC!$B$3:$W$2032,X_y!J$1,0)</f>
        <v>3</v>
      </c>
      <c r="K335" s="16">
        <f>VLOOKUP($C335,eft_features_HC!$B$3:$W$2032,X_y!K$1,0)</f>
        <v>11</v>
      </c>
      <c r="L335" s="16">
        <f>VLOOKUP($C335,eft_features_HC!$B$3:$W$2032,X_y!L$1,0)</f>
        <v>2</v>
      </c>
      <c r="M335" s="16">
        <f>VLOOKUP($C335,eft_features_HC!$B$3:$W$2032,X_y!M$1,0)</f>
        <v>1</v>
      </c>
      <c r="N335" s="16">
        <f>VLOOKUP($C335,eft_features_HC!$B$3:$W$2032,X_y!N$1,0)</f>
        <v>1</v>
      </c>
      <c r="O335" s="16">
        <f>VLOOKUP($C335,eft_features_HC!$B$3:$W$2032,X_y!O$1,0)</f>
        <v>1</v>
      </c>
      <c r="P335" s="16">
        <f>VLOOKUP($C335,eft_features_HC!$B$3:$W$2032,X_y!P$1,0)</f>
        <v>4</v>
      </c>
      <c r="Q335" s="16">
        <f>VLOOKUP($C335,eft_features_HC!$B$3:$W$2032,X_y!Q$1,0)</f>
        <v>3</v>
      </c>
      <c r="R335" s="16">
        <f>VLOOKUP($C335,eft_features_HC!$B$3:$W$2032,X_y!R$1,0)</f>
        <v>1</v>
      </c>
      <c r="S335" s="17">
        <f>VLOOKUP($C335,ret_features_HC_transpose!$B$3:$W$2032,X_y!S$1,0)</f>
        <v>6.4629849503048398E-3</v>
      </c>
      <c r="T335" s="17">
        <f>VLOOKUP($C335,ret_features_HC_transpose!$B$3:$W$2032,X_y!T$1,0)</f>
        <v>2.3405492717718523E-3</v>
      </c>
      <c r="U335" s="17">
        <f>VLOOKUP($C335,ret_features_HC_transpose!$B$3:$W$2032,X_y!U$1,0)</f>
        <v>-2.7809307329942135E-2</v>
      </c>
      <c r="V335" s="17">
        <f>VLOOKUP($C335,ret_features_HC_transpose!$B$3:$W$2032,X_y!V$1,0)</f>
        <v>-7.3051946899609477E-2</v>
      </c>
      <c r="W335" s="17">
        <f>VLOOKUP($C335,ret_features_HC_transpose!$B$3:$W$2032,X_y!W$1,0)</f>
        <v>2.0858165589957789E-2</v>
      </c>
      <c r="X335" s="17">
        <f>VLOOKUP($C335,ret_features_HC_transpose!$B$3:$W$2032,X_y!X$1,0)</f>
        <v>-2.725723720013995E-2</v>
      </c>
      <c r="Y335" s="18">
        <v>3.0925216230000001</v>
      </c>
      <c r="Z335" s="18">
        <v>0.15130261775038101</v>
      </c>
      <c r="AA335" s="18">
        <v>0.31700803200400701</v>
      </c>
      <c r="AB335" s="18">
        <v>0.226555489302044</v>
      </c>
      <c r="AC335" s="18">
        <v>0.18341271351270499</v>
      </c>
      <c r="AD335" s="18">
        <v>0.80088999284769502</v>
      </c>
      <c r="AE335" s="18"/>
      <c r="AF335" s="19"/>
      <c r="AH335" s="27">
        <f>IF(VLOOKUP(C335,y_HC!$B$3:$G$581,6,0)&gt;$AH$1,1,0)</f>
        <v>1</v>
      </c>
      <c r="AI335">
        <f>VLOOKUP(C335,y_HC!$B$3:$G$581,6,0)</f>
        <v>4.2177466874155856E-2</v>
      </c>
      <c r="AL335" t="s">
        <v>331</v>
      </c>
      <c r="AM335">
        <v>4.165650587</v>
      </c>
      <c r="AN335">
        <v>3.0925216230000001</v>
      </c>
      <c r="AO335">
        <v>1.4661759130000001</v>
      </c>
      <c r="AP335">
        <v>0.59055203000000001</v>
      </c>
      <c r="AQ335">
        <v>0.17400801099999999</v>
      </c>
    </row>
    <row r="336" spans="2:43">
      <c r="B336" t="str">
        <f>VLOOKUP(C336,eft_features_HC!$B$3:$C$2032,2,0)</f>
        <v>PowerShares Golden Dragon China Portfolio</v>
      </c>
      <c r="C336" t="s">
        <v>332</v>
      </c>
      <c r="D336" s="15">
        <f>VLOOKUP($C336,eft_features_HC!$B$3:$W$2032,X_y!D$1,0)</f>
        <v>4</v>
      </c>
      <c r="E336" s="16">
        <f>VLOOKUP($C336,eft_features_HC!$B$3:$W$2032,X_y!E$1,0)</f>
        <v>0.70000000000000007</v>
      </c>
      <c r="F336" s="16">
        <f>VLOOKUP($C336,eft_features_HC!$B$3:$W$2032,X_y!F$1,0)</f>
        <v>226360000</v>
      </c>
      <c r="G336" s="16">
        <f>VLOOKUP($C336,eft_features_HC!$B$3:$W$2032,X_y!G$1,0)</f>
        <v>1</v>
      </c>
      <c r="H336" s="16">
        <f>VLOOKUP($C336,eft_features_HC!$B$3:$W$2032,X_y!H$1,0)</f>
        <v>27</v>
      </c>
      <c r="I336" s="16">
        <f>VLOOKUP($C336,eft_features_HC!$B$3:$W$2032,X_y!I$1,0)</f>
        <v>7</v>
      </c>
      <c r="J336" s="16">
        <f>VLOOKUP($C336,eft_features_HC!$B$3:$W$2032,X_y!J$1,0)</f>
        <v>1</v>
      </c>
      <c r="K336" s="16">
        <f>VLOOKUP($C336,eft_features_HC!$B$3:$W$2032,X_y!K$1,0)</f>
        <v>2</v>
      </c>
      <c r="L336" s="16">
        <f>VLOOKUP($C336,eft_features_HC!$B$3:$W$2032,X_y!L$1,0)</f>
        <v>1</v>
      </c>
      <c r="M336" s="16">
        <f>VLOOKUP($C336,eft_features_HC!$B$3:$W$2032,X_y!M$1,0)</f>
        <v>1</v>
      </c>
      <c r="N336" s="16">
        <f>VLOOKUP($C336,eft_features_HC!$B$3:$W$2032,X_y!N$1,0)</f>
        <v>1</v>
      </c>
      <c r="O336" s="16">
        <f>VLOOKUP($C336,eft_features_HC!$B$3:$W$2032,X_y!O$1,0)</f>
        <v>1</v>
      </c>
      <c r="P336" s="16">
        <f>VLOOKUP($C336,eft_features_HC!$B$3:$W$2032,X_y!P$1,0)</f>
        <v>24</v>
      </c>
      <c r="Q336" s="16">
        <f>VLOOKUP($C336,eft_features_HC!$B$3:$W$2032,X_y!Q$1,0)</f>
        <v>1</v>
      </c>
      <c r="R336" s="16">
        <f>VLOOKUP($C336,eft_features_HC!$B$3:$W$2032,X_y!R$1,0)</f>
        <v>1</v>
      </c>
      <c r="S336" s="17">
        <f>VLOOKUP($C336,ret_features_HC_transpose!$B$3:$W$2032,X_y!S$1,0)</f>
        <v>2.9036456514898834E-2</v>
      </c>
      <c r="T336" s="17">
        <f>VLOOKUP($C336,ret_features_HC_transpose!$B$3:$W$2032,X_y!T$1,0)</f>
        <v>6.3481452093838708E-3</v>
      </c>
      <c r="U336" s="17">
        <f>VLOOKUP($C336,ret_features_HC_transpose!$B$3:$W$2032,X_y!U$1,0)</f>
        <v>0.43155893391269418</v>
      </c>
      <c r="V336" s="17">
        <f>VLOOKUP($C336,ret_features_HC_transpose!$B$3:$W$2032,X_y!V$1,0)</f>
        <v>0.52429150071224262</v>
      </c>
      <c r="W336" s="17">
        <f>VLOOKUP($C336,ret_features_HC_transpose!$B$3:$W$2032,X_y!W$1,0)</f>
        <v>0.51280763805786855</v>
      </c>
      <c r="X336" s="17">
        <f>VLOOKUP($C336,ret_features_HC_transpose!$B$3:$W$2032,X_y!X$1,0)</f>
        <v>0.13063062864795105</v>
      </c>
      <c r="Y336" s="18">
        <v>11.36661017</v>
      </c>
      <c r="Z336" s="18">
        <v>3.2502133449618803E-2</v>
      </c>
      <c r="AA336" s="18">
        <v>1.51303096978165</v>
      </c>
      <c r="AB336" s="18">
        <v>0.76936247836673399</v>
      </c>
      <c r="AC336" s="18">
        <v>1.1182394899841701</v>
      </c>
      <c r="AD336" s="18">
        <v>3.6377229763279302</v>
      </c>
      <c r="AE336" s="18"/>
      <c r="AF336" s="19"/>
      <c r="AH336" s="27">
        <f>IF(VLOOKUP(C336,y_HC!$B$3:$G$581,6,0)&gt;$AH$1,1,0)</f>
        <v>0</v>
      </c>
      <c r="AI336">
        <f>VLOOKUP(C336,y_HC!$B$3:$G$581,6,0)</f>
        <v>-4.0753650986419088E-2</v>
      </c>
      <c r="AL336" t="s">
        <v>332</v>
      </c>
      <c r="AM336">
        <v>14.319072970000001</v>
      </c>
      <c r="AN336">
        <v>11.36661017</v>
      </c>
      <c r="AO336">
        <v>2.5278474740000001</v>
      </c>
      <c r="AP336">
        <v>1.404058442</v>
      </c>
      <c r="AQ336">
        <v>0.359670561</v>
      </c>
    </row>
    <row r="337" spans="2:43">
      <c r="B337" t="str">
        <f>VLOOKUP(C337,eft_features_HC!$B$3:$C$2032,2,0)</f>
        <v>iPath Bloomberg Platinum Subindex Total Return ETN</v>
      </c>
      <c r="C337" t="s">
        <v>333</v>
      </c>
      <c r="D337" s="15">
        <f>VLOOKUP($C337,eft_features_HC!$B$3:$W$2032,X_y!D$1,0)</f>
        <v>19</v>
      </c>
      <c r="E337" s="16">
        <f>VLOOKUP($C337,eft_features_HC!$B$3:$W$2032,X_y!E$1,0)</f>
        <v>0.75</v>
      </c>
      <c r="F337" s="16">
        <f>VLOOKUP($C337,eft_features_HC!$B$3:$W$2032,X_y!F$1,0)</f>
        <v>6360000</v>
      </c>
      <c r="G337" s="16">
        <f>VLOOKUP($C337,eft_features_HC!$B$3:$W$2032,X_y!G$1,0)</f>
        <v>3</v>
      </c>
      <c r="H337" s="16">
        <f>VLOOKUP($C337,eft_features_HC!$B$3:$W$2032,X_y!H$1,0)</f>
        <v>20</v>
      </c>
      <c r="I337" s="16">
        <f>VLOOKUP($C337,eft_features_HC!$B$3:$W$2032,X_y!I$1,0)</f>
        <v>4</v>
      </c>
      <c r="J337" s="16">
        <f>VLOOKUP($C337,eft_features_HC!$B$3:$W$2032,X_y!J$1,0)</f>
        <v>4</v>
      </c>
      <c r="K337" s="16">
        <f>VLOOKUP($C337,eft_features_HC!$B$3:$W$2032,X_y!K$1,0)</f>
        <v>36</v>
      </c>
      <c r="L337" s="16">
        <f>VLOOKUP($C337,eft_features_HC!$B$3:$W$2032,X_y!L$1,0)</f>
        <v>39</v>
      </c>
      <c r="M337" s="16">
        <f>VLOOKUP($C337,eft_features_HC!$B$3:$W$2032,X_y!M$1,0)</f>
        <v>1</v>
      </c>
      <c r="N337" s="16">
        <f>VLOOKUP($C337,eft_features_HC!$B$3:$W$2032,X_y!N$1,0)</f>
        <v>1</v>
      </c>
      <c r="O337" s="16">
        <f>VLOOKUP($C337,eft_features_HC!$B$3:$W$2032,X_y!O$1,0)</f>
        <v>2</v>
      </c>
      <c r="P337" s="16">
        <f>VLOOKUP($C337,eft_features_HC!$B$3:$W$2032,X_y!P$1,0)</f>
        <v>6</v>
      </c>
      <c r="Q337" s="16">
        <f>VLOOKUP($C337,eft_features_HC!$B$3:$W$2032,X_y!Q$1,0)</f>
        <v>5</v>
      </c>
      <c r="R337" s="16">
        <f>VLOOKUP($C337,eft_features_HC!$B$3:$W$2032,X_y!R$1,0)</f>
        <v>1</v>
      </c>
      <c r="S337" s="17">
        <f>VLOOKUP($C337,ret_features_HC_transpose!$B$3:$W$2032,X_y!S$1,0)</f>
        <v>4.293441625611516E-2</v>
      </c>
      <c r="T337" s="17">
        <f>VLOOKUP($C337,ret_features_HC_transpose!$B$3:$W$2032,X_y!T$1,0)</f>
        <v>4.5587773453426017E-3</v>
      </c>
      <c r="U337" s="17">
        <f>VLOOKUP($C337,ret_features_HC_transpose!$B$3:$W$2032,X_y!U$1,0)</f>
        <v>4.1525999443107642E-2</v>
      </c>
      <c r="V337" s="17">
        <f>VLOOKUP($C337,ret_features_HC_transpose!$B$3:$W$2032,X_y!V$1,0)</f>
        <v>-0.12531896530994602</v>
      </c>
      <c r="W337" s="17">
        <f>VLOOKUP($C337,ret_features_HC_transpose!$B$3:$W$2032,X_y!W$1,0)</f>
        <v>-4.30547793798981E-2</v>
      </c>
      <c r="X337" s="17">
        <f>VLOOKUP($C337,ret_features_HC_transpose!$B$3:$W$2032,X_y!X$1,0)</f>
        <v>-0.26284348981904015</v>
      </c>
      <c r="Y337" s="18">
        <v>4.9438129740000001</v>
      </c>
      <c r="Z337" s="18">
        <v>0.27963418871086199</v>
      </c>
      <c r="AA337" s="18">
        <v>0.74300385432789495</v>
      </c>
      <c r="AB337" s="18">
        <v>0.96525616919975699</v>
      </c>
      <c r="AC337" s="18">
        <v>1.7583865222878201</v>
      </c>
      <c r="AD337" s="18">
        <v>5.0719441114819599</v>
      </c>
      <c r="AE337" s="18"/>
      <c r="AF337" s="19"/>
      <c r="AH337" s="27">
        <f>IF(VLOOKUP(C337,y_HC!$B$3:$G$581,6,0)&gt;$AH$1,1,0)</f>
        <v>0</v>
      </c>
      <c r="AI337">
        <f>VLOOKUP(C337,y_HC!$B$3:$G$581,6,0)</f>
        <v>2.8363046973434503E-2</v>
      </c>
      <c r="AL337" t="s">
        <v>333</v>
      </c>
      <c r="AM337">
        <v>10.303165</v>
      </c>
      <c r="AN337">
        <v>4.9438129740000001</v>
      </c>
      <c r="AO337">
        <v>3.158177684</v>
      </c>
      <c r="AP337">
        <v>1.618899036</v>
      </c>
      <c r="AQ337">
        <v>1.047858253</v>
      </c>
    </row>
    <row r="338" spans="2:43">
      <c r="B338" t="str">
        <f>VLOOKUP(C338,eft_features_HC!$B$3:$C$2032,2,0)</f>
        <v>PowerShares Water Resources Portfolio</v>
      </c>
      <c r="C338" t="s">
        <v>334</v>
      </c>
      <c r="D338" s="15">
        <f>VLOOKUP($C338,eft_features_HC!$B$3:$W$2032,X_y!D$1,0)</f>
        <v>4</v>
      </c>
      <c r="E338" s="16">
        <f>VLOOKUP($C338,eft_features_HC!$B$3:$W$2032,X_y!E$1,0)</f>
        <v>0.61</v>
      </c>
      <c r="F338" s="16">
        <f>VLOOKUP($C338,eft_features_HC!$B$3:$W$2032,X_y!F$1,0)</f>
        <v>821670000</v>
      </c>
      <c r="G338" s="16">
        <f>VLOOKUP($C338,eft_features_HC!$B$3:$W$2032,X_y!G$1,0)</f>
        <v>1</v>
      </c>
      <c r="H338" s="16">
        <f>VLOOKUP($C338,eft_features_HC!$B$3:$W$2032,X_y!H$1,0)</f>
        <v>8</v>
      </c>
      <c r="I338" s="16">
        <f>VLOOKUP($C338,eft_features_HC!$B$3:$W$2032,X_y!I$1,0)</f>
        <v>1</v>
      </c>
      <c r="J338" s="16">
        <f>VLOOKUP($C338,eft_features_HC!$B$3:$W$2032,X_y!J$1,0)</f>
        <v>5</v>
      </c>
      <c r="K338" s="16">
        <f>VLOOKUP($C338,eft_features_HC!$B$3:$W$2032,X_y!K$1,0)</f>
        <v>26</v>
      </c>
      <c r="L338" s="16">
        <f>VLOOKUP($C338,eft_features_HC!$B$3:$W$2032,X_y!L$1,0)</f>
        <v>36</v>
      </c>
      <c r="M338" s="16">
        <f>VLOOKUP($C338,eft_features_HC!$B$3:$W$2032,X_y!M$1,0)</f>
        <v>1</v>
      </c>
      <c r="N338" s="16">
        <f>VLOOKUP($C338,eft_features_HC!$B$3:$W$2032,X_y!N$1,0)</f>
        <v>1</v>
      </c>
      <c r="O338" s="16">
        <f>VLOOKUP($C338,eft_features_HC!$B$3:$W$2032,X_y!O$1,0)</f>
        <v>1</v>
      </c>
      <c r="P338" s="16">
        <f>VLOOKUP($C338,eft_features_HC!$B$3:$W$2032,X_y!P$1,0)</f>
        <v>2</v>
      </c>
      <c r="Q338" s="16">
        <f>VLOOKUP($C338,eft_features_HC!$B$3:$W$2032,X_y!Q$1,0)</f>
        <v>2</v>
      </c>
      <c r="R338" s="16">
        <f>VLOOKUP($C338,eft_features_HC!$B$3:$W$2032,X_y!R$1,0)</f>
        <v>1</v>
      </c>
      <c r="S338" s="17">
        <f>VLOOKUP($C338,ret_features_HC_transpose!$B$3:$W$2032,X_y!S$1,0)</f>
        <v>4.1062802356942152E-2</v>
      </c>
      <c r="T338" s="17">
        <f>VLOOKUP($C338,ret_features_HC_transpose!$B$3:$W$2032,X_y!T$1,0)</f>
        <v>8.7468460313073537E-2</v>
      </c>
      <c r="U338" s="17">
        <f>VLOOKUP($C338,ret_features_HC_transpose!$B$3:$W$2032,X_y!U$1,0)</f>
        <v>0.15394912861847221</v>
      </c>
      <c r="V338" s="17">
        <f>VLOOKUP($C338,ret_features_HC_transpose!$B$3:$W$2032,X_y!V$1,0)</f>
        <v>0.21866164123866882</v>
      </c>
      <c r="W338" s="17">
        <f>VLOOKUP($C338,ret_features_HC_transpose!$B$3:$W$2032,X_y!W$1,0)</f>
        <v>0.50261476207689904</v>
      </c>
      <c r="X338" s="17">
        <f>VLOOKUP($C338,ret_features_HC_transpose!$B$3:$W$2032,X_y!X$1,0)</f>
        <v>0.36176935824364698</v>
      </c>
      <c r="Y338" s="18">
        <v>4.6174411739999996</v>
      </c>
      <c r="Z338" s="18">
        <v>4.0758003256433299E-2</v>
      </c>
      <c r="AA338" s="18">
        <v>0.300205446456912</v>
      </c>
      <c r="AB338" s="18">
        <v>0.62752346578781504</v>
      </c>
      <c r="AC338" s="18">
        <v>1.02555423937315</v>
      </c>
      <c r="AD338" s="18">
        <v>1.5990283195337101</v>
      </c>
      <c r="AE338" s="18"/>
      <c r="AF338" s="19"/>
      <c r="AH338" s="27">
        <f>IF(VLOOKUP(C338,y_HC!$B$3:$G$581,6,0)&gt;$AH$1,1,0)</f>
        <v>0</v>
      </c>
      <c r="AI338">
        <f>VLOOKUP(C338,y_HC!$B$3:$G$581,6,0)</f>
        <v>1.8690383191121891E-2</v>
      </c>
      <c r="AL338" t="s">
        <v>334</v>
      </c>
      <c r="AM338">
        <v>17.158853199999999</v>
      </c>
      <c r="AN338">
        <v>4.6174411739999996</v>
      </c>
      <c r="AO338">
        <v>2.1024321129999999</v>
      </c>
      <c r="AP338">
        <v>0.68808445600000001</v>
      </c>
      <c r="AQ338">
        <v>0.29845216600000002</v>
      </c>
    </row>
    <row r="339" spans="2:43">
      <c r="B339" t="str">
        <f>VLOOKUP(C339,eft_features_HC!$B$3:$C$2032,2,0)</f>
        <v>Powershares International Corporate Bond Portfolio</v>
      </c>
      <c r="C339" t="s">
        <v>335</v>
      </c>
      <c r="D339" s="15">
        <f>VLOOKUP($C339,eft_features_HC!$B$3:$W$2032,X_y!D$1,0)</f>
        <v>4</v>
      </c>
      <c r="E339" s="16">
        <f>VLOOKUP($C339,eft_features_HC!$B$3:$W$2032,X_y!E$1,0)</f>
        <v>0.5</v>
      </c>
      <c r="F339" s="16">
        <f>VLOOKUP($C339,eft_features_HC!$B$3:$W$2032,X_y!F$1,0)</f>
        <v>171990000</v>
      </c>
      <c r="G339" s="16">
        <f>VLOOKUP($C339,eft_features_HC!$B$3:$W$2032,X_y!G$1,0)</f>
        <v>2</v>
      </c>
      <c r="H339" s="16">
        <f>VLOOKUP($C339,eft_features_HC!$B$3:$W$2032,X_y!H$1,0)</f>
        <v>1</v>
      </c>
      <c r="I339" s="16">
        <f>VLOOKUP($C339,eft_features_HC!$B$3:$W$2032,X_y!I$1,0)</f>
        <v>2</v>
      </c>
      <c r="J339" s="16">
        <f>VLOOKUP($C339,eft_features_HC!$B$3:$W$2032,X_y!J$1,0)</f>
        <v>3</v>
      </c>
      <c r="K339" s="16">
        <f>VLOOKUP($C339,eft_features_HC!$B$3:$W$2032,X_y!K$1,0)</f>
        <v>3</v>
      </c>
      <c r="L339" s="16">
        <f>VLOOKUP($C339,eft_features_HC!$B$3:$W$2032,X_y!L$1,0)</f>
        <v>2</v>
      </c>
      <c r="M339" s="16">
        <f>VLOOKUP($C339,eft_features_HC!$B$3:$W$2032,X_y!M$1,0)</f>
        <v>1</v>
      </c>
      <c r="N339" s="16">
        <f>VLOOKUP($C339,eft_features_HC!$B$3:$W$2032,X_y!N$1,0)</f>
        <v>1</v>
      </c>
      <c r="O339" s="16">
        <f>VLOOKUP($C339,eft_features_HC!$B$3:$W$2032,X_y!O$1,0)</f>
        <v>1</v>
      </c>
      <c r="P339" s="16">
        <f>VLOOKUP($C339,eft_features_HC!$B$3:$W$2032,X_y!P$1,0)</f>
        <v>4</v>
      </c>
      <c r="Q339" s="16">
        <f>VLOOKUP($C339,eft_features_HC!$B$3:$W$2032,X_y!Q$1,0)</f>
        <v>3</v>
      </c>
      <c r="R339" s="16">
        <f>VLOOKUP($C339,eft_features_HC!$B$3:$W$2032,X_y!R$1,0)</f>
        <v>1</v>
      </c>
      <c r="S339" s="17">
        <f>VLOOKUP($C339,ret_features_HC_transpose!$B$3:$W$2032,X_y!S$1,0)</f>
        <v>-6.1203683201946912E-3</v>
      </c>
      <c r="T339" s="17">
        <f>VLOOKUP($C339,ret_features_HC_transpose!$B$3:$W$2032,X_y!T$1,0)</f>
        <v>6.8469477447608007E-4</v>
      </c>
      <c r="U339" s="17">
        <f>VLOOKUP($C339,ret_features_HC_transpose!$B$3:$W$2032,X_y!U$1,0)</f>
        <v>7.6611416896606555E-2</v>
      </c>
      <c r="V339" s="17">
        <f>VLOOKUP($C339,ret_features_HC_transpose!$B$3:$W$2032,X_y!V$1,0)</f>
        <v>-2.0484806459862837E-3</v>
      </c>
      <c r="W339" s="17">
        <f>VLOOKUP($C339,ret_features_HC_transpose!$B$3:$W$2032,X_y!W$1,0)</f>
        <v>0.11949444774698126</v>
      </c>
      <c r="X339" s="17">
        <f>VLOOKUP($C339,ret_features_HC_transpose!$B$3:$W$2032,X_y!X$1,0)</f>
        <v>7.5818959490149718E-2</v>
      </c>
      <c r="Y339" s="18">
        <v>3.2163565919999999</v>
      </c>
      <c r="Z339" s="18">
        <v>5.4294230781559098E-3</v>
      </c>
      <c r="AA339" s="18">
        <v>0.12181428748805601</v>
      </c>
      <c r="AB339" s="18">
        <v>0.216941561733068</v>
      </c>
      <c r="AC339" s="18">
        <v>2.1729597471599198</v>
      </c>
      <c r="AD339" s="18">
        <v>2.2573428397170301</v>
      </c>
      <c r="AE339" s="18"/>
      <c r="AF339" s="19"/>
      <c r="AH339" s="27">
        <f>IF(VLOOKUP(C339,y_HC!$B$3:$G$581,6,0)&gt;$AH$1,1,0)</f>
        <v>0</v>
      </c>
      <c r="AI339">
        <f>VLOOKUP(C339,y_HC!$B$3:$G$581,6,0)</f>
        <v>3.284297085676352E-2</v>
      </c>
      <c r="AL339" t="s">
        <v>335</v>
      </c>
      <c r="AM339">
        <v>3.6537512150000002</v>
      </c>
      <c r="AN339">
        <v>3.2163565919999999</v>
      </c>
      <c r="AO339">
        <v>2.3287212570000002</v>
      </c>
      <c r="AP339">
        <v>1.5502625489999999</v>
      </c>
      <c r="AQ339">
        <v>0.95789263999999996</v>
      </c>
    </row>
    <row r="340" spans="2:43">
      <c r="B340" t="str">
        <f>VLOOKUP(C340,eft_features_HC!$B$3:$C$2032,2,0)</f>
        <v>PowerShares International Dividend Achievers Portfolio</v>
      </c>
      <c r="C340" t="s">
        <v>336</v>
      </c>
      <c r="D340" s="15">
        <f>VLOOKUP($C340,eft_features_HC!$B$3:$W$2032,X_y!D$1,0)</f>
        <v>4</v>
      </c>
      <c r="E340" s="16">
        <f>VLOOKUP($C340,eft_features_HC!$B$3:$W$2032,X_y!E$1,0)</f>
        <v>0.57999999999999996</v>
      </c>
      <c r="F340" s="16">
        <f>VLOOKUP($C340,eft_features_HC!$B$3:$W$2032,X_y!F$1,0)</f>
        <v>878140000</v>
      </c>
      <c r="G340" s="16">
        <f>VLOOKUP($C340,eft_features_HC!$B$3:$W$2032,X_y!G$1,0)</f>
        <v>1</v>
      </c>
      <c r="H340" s="16">
        <f>VLOOKUP($C340,eft_features_HC!$B$3:$W$2032,X_y!H$1,0)</f>
        <v>5</v>
      </c>
      <c r="I340" s="16">
        <f>VLOOKUP($C340,eft_features_HC!$B$3:$W$2032,X_y!I$1,0)</f>
        <v>5</v>
      </c>
      <c r="J340" s="16">
        <f>VLOOKUP($C340,eft_features_HC!$B$3:$W$2032,X_y!J$1,0)</f>
        <v>1</v>
      </c>
      <c r="K340" s="16">
        <f>VLOOKUP($C340,eft_features_HC!$B$3:$W$2032,X_y!K$1,0)</f>
        <v>2</v>
      </c>
      <c r="L340" s="16">
        <f>VLOOKUP($C340,eft_features_HC!$B$3:$W$2032,X_y!L$1,0)</f>
        <v>1</v>
      </c>
      <c r="M340" s="16">
        <f>VLOOKUP($C340,eft_features_HC!$B$3:$W$2032,X_y!M$1,0)</f>
        <v>1</v>
      </c>
      <c r="N340" s="16">
        <f>VLOOKUP($C340,eft_features_HC!$B$3:$W$2032,X_y!N$1,0)</f>
        <v>1</v>
      </c>
      <c r="O340" s="16">
        <f>VLOOKUP($C340,eft_features_HC!$B$3:$W$2032,X_y!O$1,0)</f>
        <v>1</v>
      </c>
      <c r="P340" s="16">
        <f>VLOOKUP($C340,eft_features_HC!$B$3:$W$2032,X_y!P$1,0)</f>
        <v>7</v>
      </c>
      <c r="Q340" s="16">
        <f>VLOOKUP($C340,eft_features_HC!$B$3:$W$2032,X_y!Q$1,0)</f>
        <v>7</v>
      </c>
      <c r="R340" s="16">
        <f>VLOOKUP($C340,eft_features_HC!$B$3:$W$2032,X_y!R$1,0)</f>
        <v>1</v>
      </c>
      <c r="S340" s="17">
        <f>VLOOKUP($C340,ret_features_HC_transpose!$B$3:$W$2032,X_y!S$1,0)</f>
        <v>1.4549523992133606E-2</v>
      </c>
      <c r="T340" s="17">
        <f>VLOOKUP($C340,ret_features_HC_transpose!$B$3:$W$2032,X_y!T$1,0)</f>
        <v>5.1014491505484427E-2</v>
      </c>
      <c r="U340" s="17">
        <f>VLOOKUP($C340,ret_features_HC_transpose!$B$3:$W$2032,X_y!U$1,0)</f>
        <v>0.10279805166071965</v>
      </c>
      <c r="V340" s="17">
        <f>VLOOKUP($C340,ret_features_HC_transpose!$B$3:$W$2032,X_y!V$1,0)</f>
        <v>0.12260061737287087</v>
      </c>
      <c r="W340" s="17">
        <f>VLOOKUP($C340,ret_features_HC_transpose!$B$3:$W$2032,X_y!W$1,0)</f>
        <v>0.24093086124265195</v>
      </c>
      <c r="X340" s="17">
        <f>VLOOKUP($C340,ret_features_HC_transpose!$B$3:$W$2032,X_y!X$1,0)</f>
        <v>0.17727272207914413</v>
      </c>
      <c r="Y340" s="18">
        <v>4.6418355230000001</v>
      </c>
      <c r="Z340" s="18">
        <v>0.13483081576617201</v>
      </c>
      <c r="AA340" s="18">
        <v>0.21010523734148201</v>
      </c>
      <c r="AB340" s="18">
        <v>0.34518797329138001</v>
      </c>
      <c r="AC340" s="18">
        <v>1.38481775914269</v>
      </c>
      <c r="AD340" s="18">
        <v>2.09211759749655</v>
      </c>
      <c r="AE340" s="18"/>
      <c r="AF340" s="19"/>
      <c r="AH340" s="27">
        <f>IF(VLOOKUP(C340,y_HC!$B$3:$G$581,6,0)&gt;$AH$1,1,0)</f>
        <v>0</v>
      </c>
      <c r="AI340">
        <f>VLOOKUP(C340,y_HC!$B$3:$G$581,6,0)</f>
        <v>7.7220088368104567E-3</v>
      </c>
      <c r="AL340" t="s">
        <v>336</v>
      </c>
      <c r="AM340">
        <v>8.4118844429999999</v>
      </c>
      <c r="AN340">
        <v>4.6418355230000001</v>
      </c>
      <c r="AO340">
        <v>1.9540669230000001</v>
      </c>
      <c r="AP340">
        <v>1.5328620120000001</v>
      </c>
      <c r="AQ340">
        <v>0.62457047600000004</v>
      </c>
    </row>
    <row r="341" spans="2:43">
      <c r="B341" t="str">
        <f>VLOOKUP(C341,eft_features_HC!$B$3:$C$2032,2,0)</f>
        <v>PowerShares DWA Emerging Markets Momentum Portfolio</v>
      </c>
      <c r="C341" t="s">
        <v>337</v>
      </c>
      <c r="D341" s="15">
        <f>VLOOKUP($C341,eft_features_HC!$B$3:$W$2032,X_y!D$1,0)</f>
        <v>4</v>
      </c>
      <c r="E341" s="16">
        <f>VLOOKUP($C341,eft_features_HC!$B$3:$W$2032,X_y!E$1,0)</f>
        <v>0.89999999999999991</v>
      </c>
      <c r="F341" s="16">
        <f>VLOOKUP($C341,eft_features_HC!$B$3:$W$2032,X_y!F$1,0)</f>
        <v>207850000</v>
      </c>
      <c r="G341" s="16">
        <f>VLOOKUP($C341,eft_features_HC!$B$3:$W$2032,X_y!G$1,0)</f>
        <v>1</v>
      </c>
      <c r="H341" s="16">
        <f>VLOOKUP($C341,eft_features_HC!$B$3:$W$2032,X_y!H$1,0)</f>
        <v>14</v>
      </c>
      <c r="I341" s="16">
        <f>VLOOKUP($C341,eft_features_HC!$B$3:$W$2032,X_y!I$1,0)</f>
        <v>3</v>
      </c>
      <c r="J341" s="16">
        <f>VLOOKUP($C341,eft_features_HC!$B$3:$W$2032,X_y!J$1,0)</f>
        <v>1</v>
      </c>
      <c r="K341" s="16">
        <f>VLOOKUP($C341,eft_features_HC!$B$3:$W$2032,X_y!K$1,0)</f>
        <v>2</v>
      </c>
      <c r="L341" s="16">
        <f>VLOOKUP($C341,eft_features_HC!$B$3:$W$2032,X_y!L$1,0)</f>
        <v>1</v>
      </c>
      <c r="M341" s="16">
        <f>VLOOKUP($C341,eft_features_HC!$B$3:$W$2032,X_y!M$1,0)</f>
        <v>1</v>
      </c>
      <c r="N341" s="16">
        <f>VLOOKUP($C341,eft_features_HC!$B$3:$W$2032,X_y!N$1,0)</f>
        <v>1</v>
      </c>
      <c r="O341" s="16">
        <f>VLOOKUP($C341,eft_features_HC!$B$3:$W$2032,X_y!O$1,0)</f>
        <v>1</v>
      </c>
      <c r="P341" s="16">
        <f>VLOOKUP($C341,eft_features_HC!$B$3:$W$2032,X_y!P$1,0)</f>
        <v>14</v>
      </c>
      <c r="Q341" s="16">
        <f>VLOOKUP($C341,eft_features_HC!$B$3:$W$2032,X_y!Q$1,0)</f>
        <v>12</v>
      </c>
      <c r="R341" s="16">
        <f>VLOOKUP($C341,eft_features_HC!$B$3:$W$2032,X_y!R$1,0)</f>
        <v>1</v>
      </c>
      <c r="S341" s="17">
        <f>VLOOKUP($C341,ret_features_HC_transpose!$B$3:$W$2032,X_y!S$1,0)</f>
        <v>-2.7777778288863408E-2</v>
      </c>
      <c r="T341" s="17">
        <f>VLOOKUP($C341,ret_features_HC_transpose!$B$3:$W$2032,X_y!T$1,0)</f>
        <v>-4.4437665005362836E-2</v>
      </c>
      <c r="U341" s="17">
        <f>VLOOKUP($C341,ret_features_HC_transpose!$B$3:$W$2032,X_y!U$1,0)</f>
        <v>9.044655488204878E-3</v>
      </c>
      <c r="V341" s="17">
        <f>VLOOKUP($C341,ret_features_HC_transpose!$B$3:$W$2032,X_y!V$1,0)</f>
        <v>-4.901438472581654E-2</v>
      </c>
      <c r="W341" s="17">
        <f>VLOOKUP($C341,ret_features_HC_transpose!$B$3:$W$2032,X_y!W$1,0)</f>
        <v>0.11353711605409678</v>
      </c>
      <c r="X341" s="17">
        <f>VLOOKUP($C341,ret_features_HC_transpose!$B$3:$W$2032,X_y!X$1,0)</f>
        <v>-2.8042474892941427E-2</v>
      </c>
      <c r="Y341" s="18">
        <v>6.2104831369999998</v>
      </c>
      <c r="Z341" s="18">
        <v>6.8213103412305298E-2</v>
      </c>
      <c r="AA341" s="18">
        <v>0.32462267411318402</v>
      </c>
      <c r="AB341" s="18">
        <v>2.3360126909057701</v>
      </c>
      <c r="AC341" s="18">
        <v>1.9085395370652101</v>
      </c>
      <c r="AD341" s="18">
        <v>2.7399327418817601</v>
      </c>
      <c r="AE341" s="18"/>
      <c r="AF341" s="19"/>
      <c r="AH341" s="27">
        <f>IF(VLOOKUP(C341,y_HC!$B$3:$G$581,6,0)&gt;$AH$1,1,0)</f>
        <v>0</v>
      </c>
      <c r="AI341">
        <f>VLOOKUP(C341,y_HC!$B$3:$G$581,6,0)</f>
        <v>1.1204479536727652E-2</v>
      </c>
      <c r="AL341" t="s">
        <v>337</v>
      </c>
      <c r="AM341">
        <v>11.58039672</v>
      </c>
      <c r="AN341">
        <v>6.2104831369999998</v>
      </c>
      <c r="AO341">
        <v>2.965592198</v>
      </c>
      <c r="AP341">
        <v>1.41720672</v>
      </c>
      <c r="AQ341">
        <v>0.72983670700000003</v>
      </c>
    </row>
    <row r="342" spans="2:43">
      <c r="B342" t="str">
        <f>VLOOKUP(C342,eft_features_HC!$B$3:$C$2032,2,0)</f>
        <v>PowerShares India Portfolio</v>
      </c>
      <c r="C342" t="s">
        <v>338</v>
      </c>
      <c r="D342" s="15">
        <f>VLOOKUP($C342,eft_features_HC!$B$3:$W$2032,X_y!D$1,0)</f>
        <v>4</v>
      </c>
      <c r="E342" s="16">
        <f>VLOOKUP($C342,eft_features_HC!$B$3:$W$2032,X_y!E$1,0)</f>
        <v>0.82000000000000006</v>
      </c>
      <c r="F342" s="16">
        <f>VLOOKUP($C342,eft_features_HC!$B$3:$W$2032,X_y!F$1,0)</f>
        <v>286690000</v>
      </c>
      <c r="G342" s="16">
        <f>VLOOKUP($C342,eft_features_HC!$B$3:$W$2032,X_y!G$1,0)</f>
        <v>1</v>
      </c>
      <c r="H342" s="16">
        <f>VLOOKUP($C342,eft_features_HC!$B$3:$W$2032,X_y!H$1,0)</f>
        <v>1</v>
      </c>
      <c r="I342" s="16">
        <f>VLOOKUP($C342,eft_features_HC!$B$3:$W$2032,X_y!I$1,0)</f>
        <v>7</v>
      </c>
      <c r="J342" s="16">
        <f>VLOOKUP($C342,eft_features_HC!$B$3:$W$2032,X_y!J$1,0)</f>
        <v>1</v>
      </c>
      <c r="K342" s="16">
        <f>VLOOKUP($C342,eft_features_HC!$B$3:$W$2032,X_y!K$1,0)</f>
        <v>1</v>
      </c>
      <c r="L342" s="16">
        <f>VLOOKUP($C342,eft_features_HC!$B$3:$W$2032,X_y!L$1,0)</f>
        <v>1</v>
      </c>
      <c r="M342" s="16">
        <f>VLOOKUP($C342,eft_features_HC!$B$3:$W$2032,X_y!M$1,0)</f>
        <v>1</v>
      </c>
      <c r="N342" s="16">
        <f>VLOOKUP($C342,eft_features_HC!$B$3:$W$2032,X_y!N$1,0)</f>
        <v>1</v>
      </c>
      <c r="O342" s="16">
        <f>VLOOKUP($C342,eft_features_HC!$B$3:$W$2032,X_y!O$1,0)</f>
        <v>1</v>
      </c>
      <c r="P342" s="16">
        <f>VLOOKUP($C342,eft_features_HC!$B$3:$W$2032,X_y!P$1,0)</f>
        <v>2</v>
      </c>
      <c r="Q342" s="16">
        <f>VLOOKUP($C342,eft_features_HC!$B$3:$W$2032,X_y!Q$1,0)</f>
        <v>1</v>
      </c>
      <c r="R342" s="16">
        <f>VLOOKUP($C342,eft_features_HC!$B$3:$W$2032,X_y!R$1,0)</f>
        <v>1</v>
      </c>
      <c r="S342" s="17">
        <f>VLOOKUP($C342,ret_features_HC_transpose!$B$3:$W$2032,X_y!S$1,0)</f>
        <v>-2.6659104112528476E-2</v>
      </c>
      <c r="T342" s="17">
        <f>VLOOKUP($C342,ret_features_HC_transpose!$B$3:$W$2032,X_y!T$1,0)</f>
        <v>2.2646007399021117E-2</v>
      </c>
      <c r="U342" s="17">
        <f>VLOOKUP($C342,ret_features_HC_transpose!$B$3:$W$2032,X_y!U$1,0)</f>
        <v>6.5838509842676141E-2</v>
      </c>
      <c r="V342" s="17">
        <f>VLOOKUP($C342,ret_features_HC_transpose!$B$3:$W$2032,X_y!V$1,0)</f>
        <v>-7.841031123983877E-2</v>
      </c>
      <c r="W342" s="17">
        <f>VLOOKUP($C342,ret_features_HC_transpose!$B$3:$W$2032,X_y!W$1,0)</f>
        <v>1.5384613667165592E-2</v>
      </c>
      <c r="X342" s="17">
        <f>VLOOKUP($C342,ret_features_HC_transpose!$B$3:$W$2032,X_y!X$1,0)</f>
        <v>-0.32494099251317787</v>
      </c>
      <c r="Y342" s="18">
        <v>3.63926135</v>
      </c>
      <c r="Z342" s="18">
        <v>0.65316973392288202</v>
      </c>
      <c r="AA342" s="18">
        <v>1.1761651427114199</v>
      </c>
      <c r="AB342" s="18">
        <v>4.0512525490444897</v>
      </c>
      <c r="AC342" s="18">
        <v>3.19447039150401</v>
      </c>
      <c r="AD342" s="18">
        <v>5.1969156954889</v>
      </c>
      <c r="AE342" s="18"/>
      <c r="AF342" s="19"/>
      <c r="AH342" s="27">
        <f>IF(VLOOKUP(C342,y_HC!$B$3:$G$581,6,0)&gt;$AH$1,1,0)</f>
        <v>1</v>
      </c>
      <c r="AI342">
        <f>VLOOKUP(C342,y_HC!$B$3:$G$581,6,0)</f>
        <v>9.4259908834159523E-2</v>
      </c>
      <c r="AL342" t="s">
        <v>338</v>
      </c>
      <c r="AM342">
        <v>13.357351359999999</v>
      </c>
      <c r="AN342">
        <v>3.63926135</v>
      </c>
      <c r="AO342">
        <v>1.7417746059999999</v>
      </c>
      <c r="AP342">
        <v>0.81872780999999994</v>
      </c>
      <c r="AQ342">
        <v>0.48739671099999998</v>
      </c>
    </row>
    <row r="343" spans="2:43">
      <c r="B343" t="str">
        <f>VLOOKUP(C343,eft_features_HC!$B$3:$C$2032,2,0)</f>
        <v>Powershares Global Water Portfolio</v>
      </c>
      <c r="C343" t="s">
        <v>339</v>
      </c>
      <c r="D343" s="15">
        <f>VLOOKUP($C343,eft_features_HC!$B$3:$W$2032,X_y!D$1,0)</f>
        <v>4</v>
      </c>
      <c r="E343" s="16">
        <f>VLOOKUP($C343,eft_features_HC!$B$3:$W$2032,X_y!E$1,0)</f>
        <v>0.76</v>
      </c>
      <c r="F343" s="16">
        <f>VLOOKUP($C343,eft_features_HC!$B$3:$W$2032,X_y!F$1,0)</f>
        <v>194220000</v>
      </c>
      <c r="G343" s="16">
        <f>VLOOKUP($C343,eft_features_HC!$B$3:$W$2032,X_y!G$1,0)</f>
        <v>1</v>
      </c>
      <c r="H343" s="16">
        <f>VLOOKUP($C343,eft_features_HC!$B$3:$W$2032,X_y!H$1,0)</f>
        <v>1</v>
      </c>
      <c r="I343" s="16">
        <f>VLOOKUP($C343,eft_features_HC!$B$3:$W$2032,X_y!I$1,0)</f>
        <v>4</v>
      </c>
      <c r="J343" s="16">
        <f>VLOOKUP($C343,eft_features_HC!$B$3:$W$2032,X_y!J$1,0)</f>
        <v>5</v>
      </c>
      <c r="K343" s="16">
        <f>VLOOKUP($C343,eft_features_HC!$B$3:$W$2032,X_y!K$1,0)</f>
        <v>26</v>
      </c>
      <c r="L343" s="16">
        <f>VLOOKUP($C343,eft_features_HC!$B$3:$W$2032,X_y!L$1,0)</f>
        <v>36</v>
      </c>
      <c r="M343" s="16">
        <f>VLOOKUP($C343,eft_features_HC!$B$3:$W$2032,X_y!M$1,0)</f>
        <v>1</v>
      </c>
      <c r="N343" s="16">
        <f>VLOOKUP($C343,eft_features_HC!$B$3:$W$2032,X_y!N$1,0)</f>
        <v>1</v>
      </c>
      <c r="O343" s="16">
        <f>VLOOKUP($C343,eft_features_HC!$B$3:$W$2032,X_y!O$1,0)</f>
        <v>1</v>
      </c>
      <c r="P343" s="16">
        <f>VLOOKUP($C343,eft_features_HC!$B$3:$W$2032,X_y!P$1,0)</f>
        <v>1</v>
      </c>
      <c r="Q343" s="16">
        <f>VLOOKUP($C343,eft_features_HC!$B$3:$W$2032,X_y!Q$1,0)</f>
        <v>18</v>
      </c>
      <c r="R343" s="16">
        <f>VLOOKUP($C343,eft_features_HC!$B$3:$W$2032,X_y!R$1,0)</f>
        <v>1</v>
      </c>
      <c r="S343" s="17">
        <f>VLOOKUP($C343,ret_features_HC_transpose!$B$3:$W$2032,X_y!S$1,0)</f>
        <v>5.4252872860466761E-2</v>
      </c>
      <c r="T343" s="17">
        <f>VLOOKUP($C343,ret_features_HC_transpose!$B$3:$W$2032,X_y!T$1,0)</f>
        <v>8.1603772549599496E-2</v>
      </c>
      <c r="U343" s="17">
        <f>VLOOKUP($C343,ret_features_HC_transpose!$B$3:$W$2032,X_y!U$1,0)</f>
        <v>0.20639764204864863</v>
      </c>
      <c r="V343" s="17">
        <f>VLOOKUP($C343,ret_features_HC_transpose!$B$3:$W$2032,X_y!V$1,0)</f>
        <v>0.25300546148960112</v>
      </c>
      <c r="W343" s="17">
        <f>VLOOKUP($C343,ret_features_HC_transpose!$B$3:$W$2032,X_y!W$1,0)</f>
        <v>0.45957988659928839</v>
      </c>
      <c r="X343" s="17">
        <f>VLOOKUP($C343,ret_features_HC_transpose!$B$3:$W$2032,X_y!X$1,0)</f>
        <v>0.14592704226886943</v>
      </c>
      <c r="Y343" s="18">
        <v>7.5823650330000003</v>
      </c>
      <c r="Z343" s="18">
        <v>5.8260886470540398E-3</v>
      </c>
      <c r="AA343" s="18">
        <v>0.170069957329058</v>
      </c>
      <c r="AB343" s="18">
        <v>0.23920591537234501</v>
      </c>
      <c r="AC343" s="18">
        <v>0.92628756206613205</v>
      </c>
      <c r="AD343" s="18">
        <v>1.83542206534108</v>
      </c>
      <c r="AE343" s="18"/>
      <c r="AF343" s="19"/>
      <c r="AH343" s="27">
        <f>IF(VLOOKUP(C343,y_HC!$B$3:$G$581,6,0)&gt;$AH$1,1,0)</f>
        <v>1</v>
      </c>
      <c r="AI343">
        <f>VLOOKUP(C343,y_HC!$B$3:$G$581,6,0)</f>
        <v>4.477758414250238E-2</v>
      </c>
      <c r="AL343" t="s">
        <v>339</v>
      </c>
      <c r="AM343">
        <v>11.615111130000001</v>
      </c>
      <c r="AN343">
        <v>7.5823650330000003</v>
      </c>
      <c r="AO343">
        <v>1.935444961</v>
      </c>
      <c r="AP343">
        <v>1.1571491650000001</v>
      </c>
      <c r="AQ343">
        <v>0.69204080599999995</v>
      </c>
    </row>
    <row r="344" spans="2:43">
      <c r="B344" t="str">
        <f>VLOOKUP(C344,eft_features_HC!$B$3:$C$2032,2,0)</f>
        <v>PowerShares DWA Developed Markets Momentum Portfolio</v>
      </c>
      <c r="C344" t="s">
        <v>340</v>
      </c>
      <c r="D344" s="15">
        <f>VLOOKUP($C344,eft_features_HC!$B$3:$W$2032,X_y!D$1,0)</f>
        <v>4</v>
      </c>
      <c r="E344" s="16">
        <f>VLOOKUP($C344,eft_features_HC!$B$3:$W$2032,X_y!E$1,0)</f>
        <v>0.80999999999999994</v>
      </c>
      <c r="F344" s="16">
        <f>VLOOKUP($C344,eft_features_HC!$B$3:$W$2032,X_y!F$1,0)</f>
        <v>223650000</v>
      </c>
      <c r="G344" s="16">
        <f>VLOOKUP($C344,eft_features_HC!$B$3:$W$2032,X_y!G$1,0)</f>
        <v>1</v>
      </c>
      <c r="H344" s="16">
        <f>VLOOKUP($C344,eft_features_HC!$B$3:$W$2032,X_y!H$1,0)</f>
        <v>14</v>
      </c>
      <c r="I344" s="16">
        <f>VLOOKUP($C344,eft_features_HC!$B$3:$W$2032,X_y!I$1,0)</f>
        <v>2</v>
      </c>
      <c r="J344" s="16">
        <f>VLOOKUP($C344,eft_features_HC!$B$3:$W$2032,X_y!J$1,0)</f>
        <v>1</v>
      </c>
      <c r="K344" s="16">
        <f>VLOOKUP($C344,eft_features_HC!$B$3:$W$2032,X_y!K$1,0)</f>
        <v>2</v>
      </c>
      <c r="L344" s="16">
        <f>VLOOKUP($C344,eft_features_HC!$B$3:$W$2032,X_y!L$1,0)</f>
        <v>1</v>
      </c>
      <c r="M344" s="16">
        <f>VLOOKUP($C344,eft_features_HC!$B$3:$W$2032,X_y!M$1,0)</f>
        <v>1</v>
      </c>
      <c r="N344" s="16">
        <f>VLOOKUP($C344,eft_features_HC!$B$3:$W$2032,X_y!N$1,0)</f>
        <v>1</v>
      </c>
      <c r="O344" s="16">
        <f>VLOOKUP($C344,eft_features_HC!$B$3:$W$2032,X_y!O$1,0)</f>
        <v>1</v>
      </c>
      <c r="P344" s="16">
        <f>VLOOKUP($C344,eft_features_HC!$B$3:$W$2032,X_y!P$1,0)</f>
        <v>14</v>
      </c>
      <c r="Q344" s="16">
        <f>VLOOKUP($C344,eft_features_HC!$B$3:$W$2032,X_y!Q$1,0)</f>
        <v>12</v>
      </c>
      <c r="R344" s="16">
        <f>VLOOKUP($C344,eft_features_HC!$B$3:$W$2032,X_y!R$1,0)</f>
        <v>1</v>
      </c>
      <c r="S344" s="17">
        <f>VLOOKUP($C344,ret_features_HC_transpose!$B$3:$W$2032,X_y!S$1,0)</f>
        <v>1.7120751025770931E-2</v>
      </c>
      <c r="T344" s="17">
        <f>VLOOKUP($C344,ret_features_HC_transpose!$B$3:$W$2032,X_y!T$1,0)</f>
        <v>6.023434134178296E-2</v>
      </c>
      <c r="U344" s="17">
        <f>VLOOKUP($C344,ret_features_HC_transpose!$B$3:$W$2032,X_y!U$1,0)</f>
        <v>0.22391790723271821</v>
      </c>
      <c r="V344" s="17">
        <f>VLOOKUP($C344,ret_features_HC_transpose!$B$3:$W$2032,X_y!V$1,0)</f>
        <v>0.29648221166342226</v>
      </c>
      <c r="W344" s="17">
        <f>VLOOKUP($C344,ret_features_HC_transpose!$B$3:$W$2032,X_y!W$1,0)</f>
        <v>0.50377076445709079</v>
      </c>
      <c r="X344" s="17">
        <f>VLOOKUP($C344,ret_features_HC_transpose!$B$3:$W$2032,X_y!X$1,0)</f>
        <v>0.18468622142495739</v>
      </c>
      <c r="Y344" s="18">
        <v>7.8235832600000004</v>
      </c>
      <c r="Z344" s="18">
        <v>0.10451143302516901</v>
      </c>
      <c r="AA344" s="18">
        <v>0.188887503040962</v>
      </c>
      <c r="AB344" s="18">
        <v>0.34192811195911799</v>
      </c>
      <c r="AC344" s="18">
        <v>0.98842836355711505</v>
      </c>
      <c r="AD344" s="18">
        <v>2.18342769993186</v>
      </c>
      <c r="AE344" s="18"/>
      <c r="AF344" s="19"/>
      <c r="AH344" s="27">
        <f>IF(VLOOKUP(C344,y_HC!$B$3:$G$581,6,0)&gt;$AH$1,1,0)</f>
        <v>0</v>
      </c>
      <c r="AI344">
        <f>VLOOKUP(C344,y_HC!$B$3:$G$581,6,0)</f>
        <v>1.1999125597856727E-2</v>
      </c>
      <c r="AL344" t="s">
        <v>340</v>
      </c>
      <c r="AM344">
        <v>13.640387280000001</v>
      </c>
      <c r="AN344">
        <v>7.8235832600000004</v>
      </c>
      <c r="AO344">
        <v>1.988768326</v>
      </c>
      <c r="AP344">
        <v>1.5217382319999999</v>
      </c>
      <c r="AQ344">
        <v>0.75185035</v>
      </c>
    </row>
    <row r="345" spans="2:43">
      <c r="B345" t="str">
        <f>VLOOKUP(C345,eft_features_HC!$B$3:$C$2032,2,0)</f>
        <v>PowerShares Dynamic Pharmaceuticals Portfolio</v>
      </c>
      <c r="C345" t="s">
        <v>341</v>
      </c>
      <c r="D345" s="15">
        <f>VLOOKUP($C345,eft_features_HC!$B$3:$W$2032,X_y!D$1,0)</f>
        <v>4</v>
      </c>
      <c r="E345" s="16">
        <f>VLOOKUP($C345,eft_features_HC!$B$3:$W$2032,X_y!E$1,0)</f>
        <v>0.57000000000000006</v>
      </c>
      <c r="F345" s="16">
        <f>VLOOKUP($C345,eft_features_HC!$B$3:$W$2032,X_y!F$1,0)</f>
        <v>723550000</v>
      </c>
      <c r="G345" s="16">
        <f>VLOOKUP($C345,eft_features_HC!$B$3:$W$2032,X_y!G$1,0)</f>
        <v>1</v>
      </c>
      <c r="H345" s="16">
        <f>VLOOKUP($C345,eft_features_HC!$B$3:$W$2032,X_y!H$1,0)</f>
        <v>13</v>
      </c>
      <c r="I345" s="16">
        <f>VLOOKUP($C345,eft_features_HC!$B$3:$W$2032,X_y!I$1,0)</f>
        <v>1</v>
      </c>
      <c r="J345" s="16">
        <f>VLOOKUP($C345,eft_features_HC!$B$3:$W$2032,X_y!J$1,0)</f>
        <v>5</v>
      </c>
      <c r="K345" s="16">
        <f>VLOOKUP($C345,eft_features_HC!$B$3:$W$2032,X_y!K$1,0)</f>
        <v>13</v>
      </c>
      <c r="L345" s="16">
        <f>VLOOKUP($C345,eft_features_HC!$B$3:$W$2032,X_y!L$1,0)</f>
        <v>40</v>
      </c>
      <c r="M345" s="16">
        <f>VLOOKUP($C345,eft_features_HC!$B$3:$W$2032,X_y!M$1,0)</f>
        <v>1</v>
      </c>
      <c r="N345" s="16">
        <f>VLOOKUP($C345,eft_features_HC!$B$3:$W$2032,X_y!N$1,0)</f>
        <v>1</v>
      </c>
      <c r="O345" s="16">
        <f>VLOOKUP($C345,eft_features_HC!$B$3:$W$2032,X_y!O$1,0)</f>
        <v>1</v>
      </c>
      <c r="P345" s="16">
        <f>VLOOKUP($C345,eft_features_HC!$B$3:$W$2032,X_y!P$1,0)</f>
        <v>5</v>
      </c>
      <c r="Q345" s="16">
        <f>VLOOKUP($C345,eft_features_HC!$B$3:$W$2032,X_y!Q$1,0)</f>
        <v>2</v>
      </c>
      <c r="R345" s="16">
        <f>VLOOKUP($C345,eft_features_HC!$B$3:$W$2032,X_y!R$1,0)</f>
        <v>1</v>
      </c>
      <c r="S345" s="17">
        <f>VLOOKUP($C345,ret_features_HC_transpose!$B$3:$W$2032,X_y!S$1,0)</f>
        <v>1.2128103323911787E-2</v>
      </c>
      <c r="T345" s="17">
        <f>VLOOKUP($C345,ret_features_HC_transpose!$B$3:$W$2032,X_y!T$1,0)</f>
        <v>0.13880597113554138</v>
      </c>
      <c r="U345" s="17">
        <f>VLOOKUP($C345,ret_features_HC_transpose!$B$3:$W$2032,X_y!U$1,0)</f>
        <v>0.23806212352613998</v>
      </c>
      <c r="V345" s="17">
        <f>VLOOKUP($C345,ret_features_HC_transpose!$B$3:$W$2032,X_y!V$1,0)</f>
        <v>0.49901768126445867</v>
      </c>
      <c r="W345" s="17">
        <f>VLOOKUP($C345,ret_features_HC_transpose!$B$3:$W$2032,X_y!W$1,0)</f>
        <v>0.8859463305462385</v>
      </c>
      <c r="X345" s="17">
        <f>VLOOKUP($C345,ret_features_HC_transpose!$B$3:$W$2032,X_y!X$1,0)</f>
        <v>1.2593062661879184</v>
      </c>
      <c r="Y345" s="18">
        <v>1.2301427460000001</v>
      </c>
      <c r="Z345" s="18">
        <v>0.52733869349338802</v>
      </c>
      <c r="AA345" s="18">
        <v>0.20171070355843601</v>
      </c>
      <c r="AB345" s="18">
        <v>0.405097547949899</v>
      </c>
      <c r="AC345" s="18">
        <v>0.34857230903286501</v>
      </c>
      <c r="AD345" s="18">
        <v>0.59774903729418905</v>
      </c>
      <c r="AE345" s="18"/>
      <c r="AF345" s="19"/>
      <c r="AH345" s="27">
        <f>IF(VLOOKUP(C345,y_HC!$B$3:$G$581,6,0)&gt;$AH$1,1,0)</f>
        <v>0</v>
      </c>
      <c r="AI345">
        <f>VLOOKUP(C345,y_HC!$B$3:$G$581,6,0)</f>
        <v>3.416963054206873E-2</v>
      </c>
      <c r="AL345" t="s">
        <v>341</v>
      </c>
      <c r="AM345">
        <v>45.482137829999999</v>
      </c>
      <c r="AN345">
        <v>1.2301427460000001</v>
      </c>
      <c r="AO345">
        <v>0.32823107699999998</v>
      </c>
      <c r="AP345">
        <v>8.8956769000000005E-2</v>
      </c>
      <c r="AQ345">
        <v>8.0986500000000006E-3</v>
      </c>
    </row>
    <row r="346" spans="2:43">
      <c r="B346" t="str">
        <f>VLOOKUP(C346,eft_features_HC!$B$3:$C$2032,2,0)</f>
        <v>PowerShares Dynamic Building &amp; Construction Portfolio</v>
      </c>
      <c r="C346" t="s">
        <v>342</v>
      </c>
      <c r="D346" s="15">
        <f>VLOOKUP($C346,eft_features_HC!$B$3:$W$2032,X_y!D$1,0)</f>
        <v>4</v>
      </c>
      <c r="E346" s="16">
        <f>VLOOKUP($C346,eft_features_HC!$B$3:$W$2032,X_y!E$1,0)</f>
        <v>0.63</v>
      </c>
      <c r="F346" s="16">
        <f>VLOOKUP($C346,eft_features_HC!$B$3:$W$2032,X_y!F$1,0)</f>
        <v>310090000</v>
      </c>
      <c r="G346" s="16">
        <f>VLOOKUP($C346,eft_features_HC!$B$3:$W$2032,X_y!G$1,0)</f>
        <v>1</v>
      </c>
      <c r="H346" s="16">
        <f>VLOOKUP($C346,eft_features_HC!$B$3:$W$2032,X_y!H$1,0)</f>
        <v>13</v>
      </c>
      <c r="I346" s="16">
        <f>VLOOKUP($C346,eft_features_HC!$B$3:$W$2032,X_y!I$1,0)</f>
        <v>1</v>
      </c>
      <c r="J346" s="16">
        <f>VLOOKUP($C346,eft_features_HC!$B$3:$W$2032,X_y!J$1,0)</f>
        <v>5</v>
      </c>
      <c r="K346" s="16">
        <f>VLOOKUP($C346,eft_features_HC!$B$3:$W$2032,X_y!K$1,0)</f>
        <v>20</v>
      </c>
      <c r="L346" s="16">
        <f>VLOOKUP($C346,eft_features_HC!$B$3:$W$2032,X_y!L$1,0)</f>
        <v>49</v>
      </c>
      <c r="M346" s="16">
        <f>VLOOKUP($C346,eft_features_HC!$B$3:$W$2032,X_y!M$1,0)</f>
        <v>1</v>
      </c>
      <c r="N346" s="16">
        <f>VLOOKUP($C346,eft_features_HC!$B$3:$W$2032,X_y!N$1,0)</f>
        <v>1</v>
      </c>
      <c r="O346" s="16">
        <f>VLOOKUP($C346,eft_features_HC!$B$3:$W$2032,X_y!O$1,0)</f>
        <v>1</v>
      </c>
      <c r="P346" s="16">
        <f>VLOOKUP($C346,eft_features_HC!$B$3:$W$2032,X_y!P$1,0)</f>
        <v>5</v>
      </c>
      <c r="Q346" s="16">
        <f>VLOOKUP($C346,eft_features_HC!$B$3:$W$2032,X_y!Q$1,0)</f>
        <v>2</v>
      </c>
      <c r="R346" s="16">
        <f>VLOOKUP($C346,eft_features_HC!$B$3:$W$2032,X_y!R$1,0)</f>
        <v>1</v>
      </c>
      <c r="S346" s="17">
        <f>VLOOKUP($C346,ret_features_HC_transpose!$B$3:$W$2032,X_y!S$1,0)</f>
        <v>5.4709800556538513E-2</v>
      </c>
      <c r="T346" s="17">
        <f>VLOOKUP($C346,ret_features_HC_transpose!$B$3:$W$2032,X_y!T$1,0)</f>
        <v>8.6232239194541815E-2</v>
      </c>
      <c r="U346" s="17">
        <f>VLOOKUP($C346,ret_features_HC_transpose!$B$3:$W$2032,X_y!U$1,0)</f>
        <v>0.16684210587854587</v>
      </c>
      <c r="V346" s="17">
        <f>VLOOKUP($C346,ret_features_HC_transpose!$B$3:$W$2032,X_y!V$1,0)</f>
        <v>0.24132138762212185</v>
      </c>
      <c r="W346" s="17">
        <f>VLOOKUP($C346,ret_features_HC_transpose!$B$3:$W$2032,X_y!W$1,0)</f>
        <v>0.81706417165482392</v>
      </c>
      <c r="X346" s="17">
        <f>VLOOKUP($C346,ret_features_HC_transpose!$B$3:$W$2032,X_y!X$1,0)</f>
        <v>0.70512228381620812</v>
      </c>
      <c r="Y346" s="18">
        <v>4.6006677629999997</v>
      </c>
      <c r="Z346" s="18">
        <v>0</v>
      </c>
      <c r="AA346" s="18">
        <v>0.13849837520561101</v>
      </c>
      <c r="AB346" s="18">
        <v>0.800540459159921</v>
      </c>
      <c r="AC346" s="18">
        <v>1.66631663403327</v>
      </c>
      <c r="AD346" s="18">
        <v>1.9875021745567101</v>
      </c>
      <c r="AE346" s="18"/>
      <c r="AF346" s="19"/>
      <c r="AH346" s="27">
        <f>IF(VLOOKUP(C346,y_HC!$B$3:$G$581,6,0)&gt;$AH$1,1,0)</f>
        <v>0</v>
      </c>
      <c r="AI346">
        <f>VLOOKUP(C346,y_HC!$B$3:$G$581,6,0)</f>
        <v>2.0974290825178099E-2</v>
      </c>
      <c r="AL346" t="s">
        <v>342</v>
      </c>
      <c r="AM346">
        <v>25.76288332</v>
      </c>
      <c r="AN346">
        <v>4.6006677629999997</v>
      </c>
      <c r="AO346">
        <v>1.5842395300000001</v>
      </c>
      <c r="AP346">
        <v>0.726991681</v>
      </c>
      <c r="AQ346">
        <v>0.247606615</v>
      </c>
    </row>
    <row r="347" spans="2:43">
      <c r="B347" t="str">
        <f>VLOOKUP(C347,eft_features_HC!$B$3:$C$2032,2,0)</f>
        <v>PowerShares Buyback Achievers Portfolio</v>
      </c>
      <c r="C347" t="s">
        <v>343</v>
      </c>
      <c r="D347" s="15">
        <f>VLOOKUP($C347,eft_features_HC!$B$3:$W$2032,X_y!D$1,0)</f>
        <v>4</v>
      </c>
      <c r="E347" s="16">
        <f>VLOOKUP($C347,eft_features_HC!$B$3:$W$2032,X_y!E$1,0)</f>
        <v>0.63</v>
      </c>
      <c r="F347" s="16">
        <f>VLOOKUP($C347,eft_features_HC!$B$3:$W$2032,X_y!F$1,0)</f>
        <v>1310000000</v>
      </c>
      <c r="G347" s="16">
        <f>VLOOKUP($C347,eft_features_HC!$B$3:$W$2032,X_y!G$1,0)</f>
        <v>1</v>
      </c>
      <c r="H347" s="16">
        <f>VLOOKUP($C347,eft_features_HC!$B$3:$W$2032,X_y!H$1,0)</f>
        <v>12</v>
      </c>
      <c r="I347" s="16">
        <f>VLOOKUP($C347,eft_features_HC!$B$3:$W$2032,X_y!I$1,0)</f>
        <v>1</v>
      </c>
      <c r="J347" s="16">
        <f>VLOOKUP($C347,eft_features_HC!$B$3:$W$2032,X_y!J$1,0)</f>
        <v>1</v>
      </c>
      <c r="K347" s="16">
        <f>VLOOKUP($C347,eft_features_HC!$B$3:$W$2032,X_y!K$1,0)</f>
        <v>2</v>
      </c>
      <c r="L347" s="16">
        <f>VLOOKUP($C347,eft_features_HC!$B$3:$W$2032,X_y!L$1,0)</f>
        <v>1</v>
      </c>
      <c r="M347" s="16">
        <f>VLOOKUP($C347,eft_features_HC!$B$3:$W$2032,X_y!M$1,0)</f>
        <v>1</v>
      </c>
      <c r="N347" s="16">
        <f>VLOOKUP($C347,eft_features_HC!$B$3:$W$2032,X_y!N$1,0)</f>
        <v>1</v>
      </c>
      <c r="O347" s="16">
        <f>VLOOKUP($C347,eft_features_HC!$B$3:$W$2032,X_y!O$1,0)</f>
        <v>1</v>
      </c>
      <c r="P347" s="16">
        <f>VLOOKUP($C347,eft_features_HC!$B$3:$W$2032,X_y!P$1,0)</f>
        <v>18</v>
      </c>
      <c r="Q347" s="16">
        <f>VLOOKUP($C347,eft_features_HC!$B$3:$W$2032,X_y!Q$1,0)</f>
        <v>1</v>
      </c>
      <c r="R347" s="16">
        <f>VLOOKUP($C347,eft_features_HC!$B$3:$W$2032,X_y!R$1,0)</f>
        <v>1</v>
      </c>
      <c r="S347" s="17">
        <f>VLOOKUP($C347,ret_features_HC_transpose!$B$3:$W$2032,X_y!S$1,0)</f>
        <v>2.425552463800118E-2</v>
      </c>
      <c r="T347" s="17">
        <f>VLOOKUP($C347,ret_features_HC_transpose!$B$3:$W$2032,X_y!T$1,0)</f>
        <v>8.2762124378221058E-2</v>
      </c>
      <c r="U347" s="17">
        <f>VLOOKUP($C347,ret_features_HC_transpose!$B$3:$W$2032,X_y!U$1,0)</f>
        <v>0.17299229957586415</v>
      </c>
      <c r="V347" s="17">
        <f>VLOOKUP($C347,ret_features_HC_transpose!$B$3:$W$2032,X_y!V$1,0)</f>
        <v>0.3910632742437774</v>
      </c>
      <c r="W347" s="17">
        <f>VLOOKUP($C347,ret_features_HC_transpose!$B$3:$W$2032,X_y!W$1,0)</f>
        <v>0.59082432123268513</v>
      </c>
      <c r="X347" s="17">
        <f>VLOOKUP($C347,ret_features_HC_transpose!$B$3:$W$2032,X_y!X$1,0)</f>
        <v>0.7534411532914882</v>
      </c>
      <c r="Y347" s="18">
        <v>2.0397737239999998</v>
      </c>
      <c r="Z347" s="18">
        <v>0.106618129388296</v>
      </c>
      <c r="AA347" s="18">
        <v>0.12014512190901901</v>
      </c>
      <c r="AB347" s="18">
        <v>0.295915475682968</v>
      </c>
      <c r="AC347" s="18">
        <v>0.41617938892544998</v>
      </c>
      <c r="AD347" s="18">
        <v>0.90238434860360595</v>
      </c>
      <c r="AE347" s="18"/>
      <c r="AF347" s="19"/>
      <c r="AH347" s="27">
        <f>IF(VLOOKUP(C347,y_HC!$B$3:$G$581,6,0)&gt;$AH$1,1,0)</f>
        <v>0</v>
      </c>
      <c r="AI347">
        <f>VLOOKUP(C347,y_HC!$B$3:$G$581,6,0)</f>
        <v>1.1254395151946003E-2</v>
      </c>
      <c r="AL347" t="s">
        <v>343</v>
      </c>
      <c r="AM347">
        <v>27.20532777</v>
      </c>
      <c r="AN347">
        <v>2.0397737239999998</v>
      </c>
      <c r="AO347">
        <v>0.42572811300000002</v>
      </c>
      <c r="AP347">
        <v>0.12411733699999999</v>
      </c>
      <c r="AQ347">
        <v>2.9306577E-2</v>
      </c>
    </row>
    <row r="348" spans="2:43">
      <c r="B348" t="str">
        <f>VLOOKUP(C348,eft_features_HC!$B$3:$C$2032,2,0)</f>
        <v>VanEck Vectors Poland ETF</v>
      </c>
      <c r="C348" t="s">
        <v>344</v>
      </c>
      <c r="D348" s="15">
        <f>VLOOKUP($C348,eft_features_HC!$B$3:$W$2032,X_y!D$1,0)</f>
        <v>9</v>
      </c>
      <c r="E348" s="16">
        <f>VLOOKUP($C348,eft_features_HC!$B$3:$W$2032,X_y!E$1,0)</f>
        <v>0.6</v>
      </c>
      <c r="F348" s="16">
        <f>VLOOKUP($C348,eft_features_HC!$B$3:$W$2032,X_y!F$1,0)</f>
        <v>21730000</v>
      </c>
      <c r="G348" s="16">
        <f>VLOOKUP($C348,eft_features_HC!$B$3:$W$2032,X_y!G$1,0)</f>
        <v>1</v>
      </c>
      <c r="H348" s="16">
        <f>VLOOKUP($C348,eft_features_HC!$B$3:$W$2032,X_y!H$1,0)</f>
        <v>1</v>
      </c>
      <c r="I348" s="16">
        <f>VLOOKUP($C348,eft_features_HC!$B$3:$W$2032,X_y!I$1,0)</f>
        <v>6</v>
      </c>
      <c r="J348" s="16">
        <f>VLOOKUP($C348,eft_features_HC!$B$3:$W$2032,X_y!J$1,0)</f>
        <v>1</v>
      </c>
      <c r="K348" s="16">
        <f>VLOOKUP($C348,eft_features_HC!$B$3:$W$2032,X_y!K$1,0)</f>
        <v>2</v>
      </c>
      <c r="L348" s="16">
        <f>VLOOKUP($C348,eft_features_HC!$B$3:$W$2032,X_y!L$1,0)</f>
        <v>1</v>
      </c>
      <c r="M348" s="16">
        <f>VLOOKUP($C348,eft_features_HC!$B$3:$W$2032,X_y!M$1,0)</f>
        <v>1</v>
      </c>
      <c r="N348" s="16">
        <f>VLOOKUP($C348,eft_features_HC!$B$3:$W$2032,X_y!N$1,0)</f>
        <v>1</v>
      </c>
      <c r="O348" s="16">
        <f>VLOOKUP($C348,eft_features_HC!$B$3:$W$2032,X_y!O$1,0)</f>
        <v>1</v>
      </c>
      <c r="P348" s="16">
        <f>VLOOKUP($C348,eft_features_HC!$B$3:$W$2032,X_y!P$1,0)</f>
        <v>2</v>
      </c>
      <c r="Q348" s="16">
        <f>VLOOKUP($C348,eft_features_HC!$B$3:$W$2032,X_y!Q$1,0)</f>
        <v>1</v>
      </c>
      <c r="R348" s="16">
        <f>VLOOKUP($C348,eft_features_HC!$B$3:$W$2032,X_y!R$1,0)</f>
        <v>1</v>
      </c>
      <c r="S348" s="17">
        <f>VLOOKUP($C348,ret_features_HC_transpose!$B$3:$W$2032,X_y!S$1,0)</f>
        <v>-7.6158940730395752E-2</v>
      </c>
      <c r="T348" s="17">
        <f>VLOOKUP($C348,ret_features_HC_transpose!$B$3:$W$2032,X_y!T$1,0)</f>
        <v>-2.532751182114712E-2</v>
      </c>
      <c r="U348" s="17">
        <f>VLOOKUP($C348,ret_features_HC_transpose!$B$3:$W$2032,X_y!U$1,0)</f>
        <v>0.15379247074529312</v>
      </c>
      <c r="V348" s="17">
        <f>VLOOKUP($C348,ret_features_HC_transpose!$B$3:$W$2032,X_y!V$1,0)</f>
        <v>3.1460729360637263E-3</v>
      </c>
      <c r="W348" s="17">
        <f>VLOOKUP($C348,ret_features_HC_transpose!$B$3:$W$2032,X_y!W$1,0)</f>
        <v>0.34134615648705235</v>
      </c>
      <c r="X348" s="17">
        <f>VLOOKUP($C348,ret_features_HC_transpose!$B$3:$W$2032,X_y!X$1,0)</f>
        <v>-0.17394522473910856</v>
      </c>
      <c r="Y348" s="18">
        <v>6.3770858539999997</v>
      </c>
      <c r="Z348" s="18">
        <v>0</v>
      </c>
      <c r="AA348" s="18">
        <v>0.67800955549451103</v>
      </c>
      <c r="AB348" s="18">
        <v>1.37998188837956</v>
      </c>
      <c r="AC348" s="18">
        <v>2.2691156283959102</v>
      </c>
      <c r="AD348" s="18">
        <v>6.0587205986185904</v>
      </c>
      <c r="AE348" s="18"/>
      <c r="AF348" s="19"/>
      <c r="AH348" s="27">
        <f>IF(VLOOKUP(C348,y_HC!$B$3:$G$581,6,0)&gt;$AH$1,1,0)</f>
        <v>0</v>
      </c>
      <c r="AI348">
        <f>VLOOKUP(C348,y_HC!$B$3:$G$581,6,0)</f>
        <v>3.5704525258741737E-2</v>
      </c>
      <c r="AL348" t="s">
        <v>344</v>
      </c>
      <c r="AM348">
        <v>15.788797130000001</v>
      </c>
      <c r="AN348">
        <v>6.3770858539999997</v>
      </c>
      <c r="AO348">
        <v>2.8484981629999999</v>
      </c>
      <c r="AP348">
        <v>1.2771777390000001</v>
      </c>
      <c r="AQ348">
        <v>0.67463246200000004</v>
      </c>
    </row>
    <row r="349" spans="2:43">
      <c r="B349" t="str">
        <f>VLOOKUP(C349,eft_features_HC!$B$3:$C$2032,2,0)</f>
        <v>Powershares 1-30 Laddered Treasury Portfolio</v>
      </c>
      <c r="C349" t="s">
        <v>345</v>
      </c>
      <c r="D349" s="15">
        <f>VLOOKUP($C349,eft_features_HC!$B$3:$W$2032,X_y!D$1,0)</f>
        <v>4</v>
      </c>
      <c r="E349" s="16">
        <f>VLOOKUP($C349,eft_features_HC!$B$3:$W$2032,X_y!E$1,0)</f>
        <v>0.25</v>
      </c>
      <c r="F349" s="16">
        <f>VLOOKUP($C349,eft_features_HC!$B$3:$W$2032,X_y!F$1,0)</f>
        <v>188510000</v>
      </c>
      <c r="G349" s="16">
        <f>VLOOKUP($C349,eft_features_HC!$B$3:$W$2032,X_y!G$1,0)</f>
        <v>2</v>
      </c>
      <c r="H349" s="16">
        <f>VLOOKUP($C349,eft_features_HC!$B$3:$W$2032,X_y!H$1,0)</f>
        <v>8</v>
      </c>
      <c r="I349" s="16">
        <f>VLOOKUP($C349,eft_features_HC!$B$3:$W$2032,X_y!I$1,0)</f>
        <v>1</v>
      </c>
      <c r="J349" s="16">
        <f>VLOOKUP($C349,eft_features_HC!$B$3:$W$2032,X_y!J$1,0)</f>
        <v>6</v>
      </c>
      <c r="K349" s="16">
        <f>VLOOKUP($C349,eft_features_HC!$B$3:$W$2032,X_y!K$1,0)</f>
        <v>18</v>
      </c>
      <c r="L349" s="16">
        <f>VLOOKUP($C349,eft_features_HC!$B$3:$W$2032,X_y!L$1,0)</f>
        <v>2</v>
      </c>
      <c r="M349" s="16">
        <f>VLOOKUP($C349,eft_features_HC!$B$3:$W$2032,X_y!M$1,0)</f>
        <v>1</v>
      </c>
      <c r="N349" s="16">
        <f>VLOOKUP($C349,eft_features_HC!$B$3:$W$2032,X_y!N$1,0)</f>
        <v>1</v>
      </c>
      <c r="O349" s="16">
        <f>VLOOKUP($C349,eft_features_HC!$B$3:$W$2032,X_y!O$1,0)</f>
        <v>1</v>
      </c>
      <c r="P349" s="16">
        <f>VLOOKUP($C349,eft_features_HC!$B$3:$W$2032,X_y!P$1,0)</f>
        <v>20</v>
      </c>
      <c r="Q349" s="16">
        <f>VLOOKUP($C349,eft_features_HC!$B$3:$W$2032,X_y!Q$1,0)</f>
        <v>8</v>
      </c>
      <c r="R349" s="16">
        <f>VLOOKUP($C349,eft_features_HC!$B$3:$W$2032,X_y!R$1,0)</f>
        <v>1</v>
      </c>
      <c r="S349" s="17">
        <f>VLOOKUP($C349,ret_features_HC_transpose!$B$3:$W$2032,X_y!S$1,0)</f>
        <v>-6.4124199224128153E-3</v>
      </c>
      <c r="T349" s="17">
        <f>VLOOKUP($C349,ret_features_HC_transpose!$B$3:$W$2032,X_y!T$1,0)</f>
        <v>-2.0833888998250782E-2</v>
      </c>
      <c r="U349" s="17">
        <f>VLOOKUP($C349,ret_features_HC_transpose!$B$3:$W$2032,X_y!U$1,0)</f>
        <v>-1.7356477155292316E-2</v>
      </c>
      <c r="V349" s="17">
        <f>VLOOKUP($C349,ret_features_HC_transpose!$B$3:$W$2032,X_y!V$1,0)</f>
        <v>-8.6281813650463612E-2</v>
      </c>
      <c r="W349" s="17">
        <f>VLOOKUP($C349,ret_features_HC_transpose!$B$3:$W$2032,X_y!W$1,0)</f>
        <v>-8.5998150814099117E-2</v>
      </c>
      <c r="X349" s="17">
        <f>VLOOKUP($C349,ret_features_HC_transpose!$B$3:$W$2032,X_y!X$1,0)</f>
        <v>5.330946835703787E-2</v>
      </c>
      <c r="Y349" s="18">
        <v>1.8120231849999999</v>
      </c>
      <c r="Z349" s="18">
        <v>1.2460626818356E-2</v>
      </c>
      <c r="AA349" s="18">
        <v>2.6393790124007801E-2</v>
      </c>
      <c r="AB349" s="18">
        <v>0.66272854260144598</v>
      </c>
      <c r="AC349" s="18">
        <v>0.33930015477599101</v>
      </c>
      <c r="AD349" s="18">
        <v>0.99797387744296595</v>
      </c>
      <c r="AE349" s="18"/>
      <c r="AF349" s="19"/>
      <c r="AH349" s="27">
        <f>IF(VLOOKUP(C349,y_HC!$B$3:$G$581,6,0)&gt;$AH$1,1,0)</f>
        <v>0</v>
      </c>
      <c r="AI349">
        <f>VLOOKUP(C349,y_HC!$B$3:$G$581,6,0)</f>
        <v>3.8806897039897259E-2</v>
      </c>
      <c r="AL349" t="s">
        <v>345</v>
      </c>
      <c r="AM349">
        <v>6.1460675189999998</v>
      </c>
      <c r="AN349">
        <v>1.8120231849999999</v>
      </c>
      <c r="AO349">
        <v>0.67061416200000001</v>
      </c>
      <c r="AP349">
        <v>0.19679887900000001</v>
      </c>
      <c r="AQ349">
        <v>8.4561344999999996E-2</v>
      </c>
    </row>
    <row r="350" spans="2:43">
      <c r="B350" t="str">
        <f>VLOOKUP(C350,eft_features_HC!$B$3:$C$2032,2,0)</f>
        <v>PowerShares Dynamic Retail Portfolio</v>
      </c>
      <c r="C350" t="s">
        <v>346</v>
      </c>
      <c r="D350" s="15">
        <f>VLOOKUP($C350,eft_features_HC!$B$3:$W$2032,X_y!D$1,0)</f>
        <v>4</v>
      </c>
      <c r="E350" s="16">
        <f>VLOOKUP($C350,eft_features_HC!$B$3:$W$2032,X_y!E$1,0)</f>
        <v>0.63</v>
      </c>
      <c r="F350" s="16">
        <f>VLOOKUP($C350,eft_features_HC!$B$3:$W$2032,X_y!F$1,0)</f>
        <v>13660000</v>
      </c>
      <c r="G350" s="16">
        <f>VLOOKUP($C350,eft_features_HC!$B$3:$W$2032,X_y!G$1,0)</f>
        <v>1</v>
      </c>
      <c r="H350" s="16">
        <f>VLOOKUP($C350,eft_features_HC!$B$3:$W$2032,X_y!H$1,0)</f>
        <v>13</v>
      </c>
      <c r="I350" s="16">
        <f>VLOOKUP($C350,eft_features_HC!$B$3:$W$2032,X_y!I$1,0)</f>
        <v>1</v>
      </c>
      <c r="J350" s="16">
        <f>VLOOKUP($C350,eft_features_HC!$B$3:$W$2032,X_y!J$1,0)</f>
        <v>5</v>
      </c>
      <c r="K350" s="16">
        <f>VLOOKUP($C350,eft_features_HC!$B$3:$W$2032,X_y!K$1,0)</f>
        <v>17</v>
      </c>
      <c r="L350" s="16">
        <f>VLOOKUP($C350,eft_features_HC!$B$3:$W$2032,X_y!L$1,0)</f>
        <v>47</v>
      </c>
      <c r="M350" s="16">
        <f>VLOOKUP($C350,eft_features_HC!$B$3:$W$2032,X_y!M$1,0)</f>
        <v>1</v>
      </c>
      <c r="N350" s="16">
        <f>VLOOKUP($C350,eft_features_HC!$B$3:$W$2032,X_y!N$1,0)</f>
        <v>1</v>
      </c>
      <c r="O350" s="16">
        <f>VLOOKUP($C350,eft_features_HC!$B$3:$W$2032,X_y!O$1,0)</f>
        <v>1</v>
      </c>
      <c r="P350" s="16">
        <f>VLOOKUP($C350,eft_features_HC!$B$3:$W$2032,X_y!P$1,0)</f>
        <v>5</v>
      </c>
      <c r="Q350" s="16">
        <f>VLOOKUP($C350,eft_features_HC!$B$3:$W$2032,X_y!Q$1,0)</f>
        <v>2</v>
      </c>
      <c r="R350" s="16">
        <f>VLOOKUP($C350,eft_features_HC!$B$3:$W$2032,X_y!R$1,0)</f>
        <v>1</v>
      </c>
      <c r="S350" s="17">
        <f>VLOOKUP($C350,ret_features_HC_transpose!$B$3:$W$2032,X_y!S$1,0)</f>
        <v>2.7797408944909563E-2</v>
      </c>
      <c r="T350" s="17">
        <f>VLOOKUP($C350,ret_features_HC_transpose!$B$3:$W$2032,X_y!T$1,0)</f>
        <v>3.5727003215915598E-2</v>
      </c>
      <c r="U350" s="17">
        <f>VLOOKUP($C350,ret_features_HC_transpose!$B$3:$W$2032,X_y!U$1,0)</f>
        <v>0.12231511329088951</v>
      </c>
      <c r="V350" s="17">
        <f>VLOOKUP($C350,ret_features_HC_transpose!$B$3:$W$2032,X_y!V$1,0)</f>
        <v>0.37363242704176236</v>
      </c>
      <c r="W350" s="17">
        <f>VLOOKUP($C350,ret_features_HC_transpose!$B$3:$W$2032,X_y!W$1,0)</f>
        <v>0.56660682101616855</v>
      </c>
      <c r="X350" s="17">
        <f>VLOOKUP($C350,ret_features_HC_transpose!$B$3:$W$2032,X_y!X$1,0)</f>
        <v>0.79455013277090414</v>
      </c>
      <c r="Y350" s="18">
        <v>2.4716804809999999</v>
      </c>
      <c r="Z350" s="18">
        <v>5.6301102239679601E-2</v>
      </c>
      <c r="AA350" s="18">
        <v>0.53070552250292502</v>
      </c>
      <c r="AB350" s="18">
        <v>1.0868083035903799</v>
      </c>
      <c r="AC350" s="18">
        <v>0.71141114763727398</v>
      </c>
      <c r="AD350" s="18">
        <v>1.0820627658212401</v>
      </c>
      <c r="AE350" s="18"/>
      <c r="AF350" s="19"/>
      <c r="AH350" s="27">
        <f>IF(VLOOKUP(C350,y_HC!$B$3:$G$581,6,0)&gt;$AH$1,1,0)</f>
        <v>0</v>
      </c>
      <c r="AI350">
        <f>VLOOKUP(C350,y_HC!$B$3:$G$581,6,0)</f>
        <v>-6.2571625885055798E-2</v>
      </c>
      <c r="AL350" t="s">
        <v>346</v>
      </c>
      <c r="AM350">
        <v>29.94584515</v>
      </c>
      <c r="AN350">
        <v>2.4716804809999999</v>
      </c>
      <c r="AO350">
        <v>0.71524206000000001</v>
      </c>
      <c r="AP350">
        <v>0.49028633199999999</v>
      </c>
      <c r="AQ350">
        <v>0.112546436</v>
      </c>
    </row>
    <row r="351" spans="2:43">
      <c r="B351" t="str">
        <f>VLOOKUP(C351,eft_features_HC!$B$3:$C$2032,2,0)</f>
        <v>PowerShares NASDAQ Internet Portfolio</v>
      </c>
      <c r="C351" t="s">
        <v>347</v>
      </c>
      <c r="D351" s="15">
        <f>VLOOKUP($C351,eft_features_HC!$B$3:$W$2032,X_y!D$1,0)</f>
        <v>4</v>
      </c>
      <c r="E351" s="16">
        <f>VLOOKUP($C351,eft_features_HC!$B$3:$W$2032,X_y!E$1,0)</f>
        <v>0.6</v>
      </c>
      <c r="F351" s="16">
        <f>VLOOKUP($C351,eft_features_HC!$B$3:$W$2032,X_y!F$1,0)</f>
        <v>471320000</v>
      </c>
      <c r="G351" s="16">
        <f>VLOOKUP($C351,eft_features_HC!$B$3:$W$2032,X_y!G$1,0)</f>
        <v>1</v>
      </c>
      <c r="H351" s="16">
        <f>VLOOKUP($C351,eft_features_HC!$B$3:$W$2032,X_y!H$1,0)</f>
        <v>1</v>
      </c>
      <c r="I351" s="16">
        <f>VLOOKUP($C351,eft_features_HC!$B$3:$W$2032,X_y!I$1,0)</f>
        <v>1</v>
      </c>
      <c r="J351" s="16">
        <f>VLOOKUP($C351,eft_features_HC!$B$3:$W$2032,X_y!J$1,0)</f>
        <v>5</v>
      </c>
      <c r="K351" s="16">
        <f>VLOOKUP($C351,eft_features_HC!$B$3:$W$2032,X_y!K$1,0)</f>
        <v>14</v>
      </c>
      <c r="L351" s="16">
        <f>VLOOKUP($C351,eft_features_HC!$B$3:$W$2032,X_y!L$1,0)</f>
        <v>14</v>
      </c>
      <c r="M351" s="16">
        <f>VLOOKUP($C351,eft_features_HC!$B$3:$W$2032,X_y!M$1,0)</f>
        <v>1</v>
      </c>
      <c r="N351" s="16">
        <f>VLOOKUP($C351,eft_features_HC!$B$3:$W$2032,X_y!N$1,0)</f>
        <v>1</v>
      </c>
      <c r="O351" s="16">
        <f>VLOOKUP($C351,eft_features_HC!$B$3:$W$2032,X_y!O$1,0)</f>
        <v>1</v>
      </c>
      <c r="P351" s="16">
        <f>VLOOKUP($C351,eft_features_HC!$B$3:$W$2032,X_y!P$1,0)</f>
        <v>2</v>
      </c>
      <c r="Q351" s="16">
        <f>VLOOKUP($C351,eft_features_HC!$B$3:$W$2032,X_y!Q$1,0)</f>
        <v>2</v>
      </c>
      <c r="R351" s="16">
        <f>VLOOKUP($C351,eft_features_HC!$B$3:$W$2032,X_y!R$1,0)</f>
        <v>1</v>
      </c>
      <c r="S351" s="17">
        <f>VLOOKUP($C351,ret_features_HC_transpose!$B$3:$W$2032,X_y!S$1,0)</f>
        <v>4.1739332334701507E-2</v>
      </c>
      <c r="T351" s="17">
        <f>VLOOKUP($C351,ret_features_HC_transpose!$B$3:$W$2032,X_y!T$1,0)</f>
        <v>7.3608987375520796E-2</v>
      </c>
      <c r="U351" s="17">
        <f>VLOOKUP($C351,ret_features_HC_transpose!$B$3:$W$2032,X_y!U$1,0)</f>
        <v>0.35682038011134543</v>
      </c>
      <c r="V351" s="17">
        <f>VLOOKUP($C351,ret_features_HC_transpose!$B$3:$W$2032,X_y!V$1,0)</f>
        <v>0.57135494612669957</v>
      </c>
      <c r="W351" s="17">
        <f>VLOOKUP($C351,ret_features_HC_transpose!$B$3:$W$2032,X_y!W$1,0)</f>
        <v>0.91866564308241827</v>
      </c>
      <c r="X351" s="17">
        <f>VLOOKUP($C351,ret_features_HC_transpose!$B$3:$W$2032,X_y!X$1,0)</f>
        <v>0.94233784803512233</v>
      </c>
      <c r="Y351" s="18">
        <v>2.6179978359999998</v>
      </c>
      <c r="Z351" s="18">
        <v>0</v>
      </c>
      <c r="AA351" s="18">
        <v>0.41812910491021998</v>
      </c>
      <c r="AB351" s="18">
        <v>0.258888776668938</v>
      </c>
      <c r="AC351" s="18">
        <v>0.39898481587454898</v>
      </c>
      <c r="AD351" s="18">
        <v>1.0342523336040099</v>
      </c>
      <c r="AE351" s="18"/>
      <c r="AF351" s="19"/>
      <c r="AH351" s="27">
        <f>IF(VLOOKUP(C351,y_HC!$B$3:$G$581,6,0)&gt;$AH$1,1,0)</f>
        <v>0</v>
      </c>
      <c r="AI351">
        <f>VLOOKUP(C351,y_HC!$B$3:$G$581,6,0)</f>
        <v>-7.0751279657595534E-2</v>
      </c>
      <c r="AL351" t="s">
        <v>347</v>
      </c>
      <c r="AM351">
        <v>37.685419240000002</v>
      </c>
      <c r="AN351">
        <v>2.6179978359999998</v>
      </c>
      <c r="AO351">
        <v>1.310398972</v>
      </c>
      <c r="AP351">
        <v>0.97651769499999996</v>
      </c>
      <c r="AQ351">
        <v>0.40279944200000001</v>
      </c>
    </row>
    <row r="352" spans="2:43">
      <c r="B352" t="str">
        <f>VLOOKUP(C352,eft_features_HC!$B$3:$C$2032,2,0)</f>
        <v>PowerShares Aerospace &amp; Defense Portfolio</v>
      </c>
      <c r="C352" t="s">
        <v>348</v>
      </c>
      <c r="D352" s="15">
        <f>VLOOKUP($C352,eft_features_HC!$B$3:$W$2032,X_y!D$1,0)</f>
        <v>4</v>
      </c>
      <c r="E352" s="16">
        <f>VLOOKUP($C352,eft_features_HC!$B$3:$W$2032,X_y!E$1,0)</f>
        <v>0.64</v>
      </c>
      <c r="F352" s="16">
        <f>VLOOKUP($C352,eft_features_HC!$B$3:$W$2032,X_y!F$1,0)</f>
        <v>740220000</v>
      </c>
      <c r="G352" s="16">
        <f>VLOOKUP($C352,eft_features_HC!$B$3:$W$2032,X_y!G$1,0)</f>
        <v>1</v>
      </c>
      <c r="H352" s="16">
        <f>VLOOKUP($C352,eft_features_HC!$B$3:$W$2032,X_y!H$1,0)</f>
        <v>1</v>
      </c>
      <c r="I352" s="16">
        <f>VLOOKUP($C352,eft_features_HC!$B$3:$W$2032,X_y!I$1,0)</f>
        <v>1</v>
      </c>
      <c r="J352" s="16">
        <f>VLOOKUP($C352,eft_features_HC!$B$3:$W$2032,X_y!J$1,0)</f>
        <v>5</v>
      </c>
      <c r="K352" s="16">
        <f>VLOOKUP($C352,eft_features_HC!$B$3:$W$2032,X_y!K$1,0)</f>
        <v>20</v>
      </c>
      <c r="L352" s="16">
        <f>VLOOKUP($C352,eft_features_HC!$B$3:$W$2032,X_y!L$1,0)</f>
        <v>16</v>
      </c>
      <c r="M352" s="16">
        <f>VLOOKUP($C352,eft_features_HC!$B$3:$W$2032,X_y!M$1,0)</f>
        <v>1</v>
      </c>
      <c r="N352" s="16">
        <f>VLOOKUP($C352,eft_features_HC!$B$3:$W$2032,X_y!N$1,0)</f>
        <v>1</v>
      </c>
      <c r="O352" s="16">
        <f>VLOOKUP($C352,eft_features_HC!$B$3:$W$2032,X_y!O$1,0)</f>
        <v>1</v>
      </c>
      <c r="P352" s="16">
        <f>VLOOKUP($C352,eft_features_HC!$B$3:$W$2032,X_y!P$1,0)</f>
        <v>1</v>
      </c>
      <c r="Q352" s="16">
        <f>VLOOKUP($C352,eft_features_HC!$B$3:$W$2032,X_y!Q$1,0)</f>
        <v>1</v>
      </c>
      <c r="R352" s="16">
        <f>VLOOKUP($C352,eft_features_HC!$B$3:$W$2032,X_y!R$1,0)</f>
        <v>1</v>
      </c>
      <c r="S352" s="17">
        <f>VLOOKUP($C352,ret_features_HC_transpose!$B$3:$W$2032,X_y!S$1,0)</f>
        <v>3.0100335176682202E-2</v>
      </c>
      <c r="T352" s="17">
        <f>VLOOKUP($C352,ret_features_HC_transpose!$B$3:$W$2032,X_y!T$1,0)</f>
        <v>0.12965340372579615</v>
      </c>
      <c r="U352" s="17">
        <f>VLOOKUP($C352,ret_features_HC_transpose!$B$3:$W$2032,X_y!U$1,0)</f>
        <v>0.22513922177268464</v>
      </c>
      <c r="V352" s="17">
        <f>VLOOKUP($C352,ret_features_HC_transpose!$B$3:$W$2032,X_y!V$1,0)</f>
        <v>0.42197599678197384</v>
      </c>
      <c r="W352" s="17">
        <f>VLOOKUP($C352,ret_features_HC_transpose!$B$3:$W$2032,X_y!W$1,0)</f>
        <v>0.67209555188182191</v>
      </c>
      <c r="X352" s="17">
        <f>VLOOKUP($C352,ret_features_HC_transpose!$B$3:$W$2032,X_y!X$1,0)</f>
        <v>0.64617851700933837</v>
      </c>
      <c r="Y352" s="18">
        <v>2.6063810429999998</v>
      </c>
      <c r="Z352" s="18">
        <v>9.2714659254108697E-2</v>
      </c>
      <c r="AA352" s="18">
        <v>0.11552540409298601</v>
      </c>
      <c r="AB352" s="18">
        <v>0.30099947554589201</v>
      </c>
      <c r="AC352" s="18">
        <v>0.36382953846132299</v>
      </c>
      <c r="AD352" s="18">
        <v>0.8593529652802</v>
      </c>
      <c r="AE352" s="18"/>
      <c r="AF352" s="19"/>
      <c r="AH352" s="27">
        <f>IF(VLOOKUP(C352,y_HC!$B$3:$G$581,6,0)&gt;$AH$1,1,0)</f>
        <v>0</v>
      </c>
      <c r="AI352">
        <f>VLOOKUP(C352,y_HC!$B$3:$G$581,6,0)</f>
        <v>3.4204544896702771E-2</v>
      </c>
      <c r="AL352" t="s">
        <v>348</v>
      </c>
      <c r="AM352">
        <v>21.93795605</v>
      </c>
      <c r="AN352">
        <v>2.6063810429999998</v>
      </c>
      <c r="AO352">
        <v>0.91644007299999997</v>
      </c>
      <c r="AP352">
        <v>0.33187821200000001</v>
      </c>
      <c r="AQ352">
        <v>0.147854707</v>
      </c>
    </row>
    <row r="353" spans="2:43">
      <c r="B353" t="str">
        <f>VLOOKUP(C353,eft_features_HC!$B$3:$C$2032,2,0)</f>
        <v>ETFS Physical Platinum Shares</v>
      </c>
      <c r="C353" t="s">
        <v>349</v>
      </c>
      <c r="D353" s="15">
        <f>VLOOKUP($C353,eft_features_HC!$B$3:$W$2032,X_y!D$1,0)</f>
        <v>26</v>
      </c>
      <c r="E353" s="16">
        <f>VLOOKUP($C353,eft_features_HC!$B$3:$W$2032,X_y!E$1,0)</f>
        <v>0.6</v>
      </c>
      <c r="F353" s="16">
        <f>VLOOKUP($C353,eft_features_HC!$B$3:$W$2032,X_y!F$1,0)</f>
        <v>540480000</v>
      </c>
      <c r="G353" s="16">
        <f>VLOOKUP($C353,eft_features_HC!$B$3:$W$2032,X_y!G$1,0)</f>
        <v>3</v>
      </c>
      <c r="H353" s="16">
        <f>VLOOKUP($C353,eft_features_HC!$B$3:$W$2032,X_y!H$1,0)</f>
        <v>1</v>
      </c>
      <c r="I353" s="16">
        <f>VLOOKUP($C353,eft_features_HC!$B$3:$W$2032,X_y!I$1,0)</f>
        <v>4</v>
      </c>
      <c r="J353" s="16">
        <f>VLOOKUP($C353,eft_features_HC!$B$3:$W$2032,X_y!J$1,0)</f>
        <v>4</v>
      </c>
      <c r="K353" s="16">
        <f>VLOOKUP($C353,eft_features_HC!$B$3:$W$2032,X_y!K$1,0)</f>
        <v>36</v>
      </c>
      <c r="L353" s="16">
        <f>VLOOKUP($C353,eft_features_HC!$B$3:$W$2032,X_y!L$1,0)</f>
        <v>5</v>
      </c>
      <c r="M353" s="16">
        <f>VLOOKUP($C353,eft_features_HC!$B$3:$W$2032,X_y!M$1,0)</f>
        <v>1</v>
      </c>
      <c r="N353" s="16">
        <f>VLOOKUP($C353,eft_features_HC!$B$3:$W$2032,X_y!N$1,0)</f>
        <v>1</v>
      </c>
      <c r="O353" s="16">
        <f>VLOOKUP($C353,eft_features_HC!$B$3:$W$2032,X_y!O$1,0)</f>
        <v>1</v>
      </c>
      <c r="P353" s="16">
        <f>VLOOKUP($C353,eft_features_HC!$B$3:$W$2032,X_y!P$1,0)</f>
        <v>6</v>
      </c>
      <c r="Q353" s="16">
        <f>VLOOKUP($C353,eft_features_HC!$B$3:$W$2032,X_y!Q$1,0)</f>
        <v>5</v>
      </c>
      <c r="R353" s="16">
        <f>VLOOKUP($C353,eft_features_HC!$B$3:$W$2032,X_y!R$1,0)</f>
        <v>1</v>
      </c>
      <c r="S353" s="17">
        <f>VLOOKUP($C353,ret_features_HC_transpose!$B$3:$W$2032,X_y!S$1,0)</f>
        <v>3.8322541685482214E-2</v>
      </c>
      <c r="T353" s="17">
        <f>VLOOKUP($C353,ret_features_HC_transpose!$B$3:$W$2032,X_y!T$1,0)</f>
        <v>1.5537556252239293E-2</v>
      </c>
      <c r="U353" s="17">
        <f>VLOOKUP($C353,ret_features_HC_transpose!$B$3:$W$2032,X_y!U$1,0)</f>
        <v>5.9867814284105147E-2</v>
      </c>
      <c r="V353" s="17">
        <f>VLOOKUP($C353,ret_features_HC_transpose!$B$3:$W$2032,X_y!V$1,0)</f>
        <v>-0.10156351833807564</v>
      </c>
      <c r="W353" s="17">
        <f>VLOOKUP($C353,ret_features_HC_transpose!$B$3:$W$2032,X_y!W$1,0)</f>
        <v>-4.6911080609727263E-3</v>
      </c>
      <c r="X353" s="17">
        <f>VLOOKUP($C353,ret_features_HC_transpose!$B$3:$W$2032,X_y!X$1,0)</f>
        <v>-0.21690988410116319</v>
      </c>
      <c r="Y353" s="18">
        <v>4.6748098210000002</v>
      </c>
      <c r="Z353" s="18">
        <v>0.178540842746294</v>
      </c>
      <c r="AA353" s="18">
        <v>0.90371257884729606</v>
      </c>
      <c r="AB353" s="18">
        <v>1.04297862626092</v>
      </c>
      <c r="AC353" s="18">
        <v>1.7708217757849301</v>
      </c>
      <c r="AD353" s="18">
        <v>5.50163689042577</v>
      </c>
      <c r="AE353" s="18"/>
      <c r="AF353" s="19"/>
      <c r="AH353" s="27">
        <f>IF(VLOOKUP(C353,y_HC!$B$3:$G$581,6,0)&gt;$AH$1,1,0)</f>
        <v>0</v>
      </c>
      <c r="AI353">
        <f>VLOOKUP(C353,y_HC!$B$3:$G$581,6,0)</f>
        <v>1.9142920135512369E-2</v>
      </c>
      <c r="AL353" t="s">
        <v>349</v>
      </c>
      <c r="AM353">
        <v>9.1269830019999993</v>
      </c>
      <c r="AN353">
        <v>4.6748098210000002</v>
      </c>
      <c r="AO353">
        <v>3.6143251300000001</v>
      </c>
      <c r="AP353">
        <v>1.953902093</v>
      </c>
      <c r="AQ353">
        <v>1.007298831</v>
      </c>
    </row>
    <row r="354" spans="2:43">
      <c r="B354" t="str">
        <f>VLOOKUP(C354,eft_features_HC!$B$3:$C$2032,2,0)</f>
        <v>PowerShares FTSE RAFI US 1000 Portfolio</v>
      </c>
      <c r="C354" t="s">
        <v>350</v>
      </c>
      <c r="D354" s="15">
        <f>VLOOKUP($C354,eft_features_HC!$B$3:$W$2032,X_y!D$1,0)</f>
        <v>4</v>
      </c>
      <c r="E354" s="16">
        <f>VLOOKUP($C354,eft_features_HC!$B$3:$W$2032,X_y!E$1,0)</f>
        <v>0.38999999999999996</v>
      </c>
      <c r="F354" s="16">
        <f>VLOOKUP($C354,eft_features_HC!$B$3:$W$2032,X_y!F$1,0)</f>
        <v>4950000000</v>
      </c>
      <c r="G354" s="16">
        <f>VLOOKUP($C354,eft_features_HC!$B$3:$W$2032,X_y!G$1,0)</f>
        <v>1</v>
      </c>
      <c r="H354" s="16">
        <f>VLOOKUP($C354,eft_features_HC!$B$3:$W$2032,X_y!H$1,0)</f>
        <v>12</v>
      </c>
      <c r="I354" s="16">
        <f>VLOOKUP($C354,eft_features_HC!$B$3:$W$2032,X_y!I$1,0)</f>
        <v>1</v>
      </c>
      <c r="J354" s="16">
        <f>VLOOKUP($C354,eft_features_HC!$B$3:$W$2032,X_y!J$1,0)</f>
        <v>1</v>
      </c>
      <c r="K354" s="16">
        <f>VLOOKUP($C354,eft_features_HC!$B$3:$W$2032,X_y!K$1,0)</f>
        <v>1</v>
      </c>
      <c r="L354" s="16">
        <f>VLOOKUP($C354,eft_features_HC!$B$3:$W$2032,X_y!L$1,0)</f>
        <v>1</v>
      </c>
      <c r="M354" s="16">
        <f>VLOOKUP($C354,eft_features_HC!$B$3:$W$2032,X_y!M$1,0)</f>
        <v>1</v>
      </c>
      <c r="N354" s="16">
        <f>VLOOKUP($C354,eft_features_HC!$B$3:$W$2032,X_y!N$1,0)</f>
        <v>1</v>
      </c>
      <c r="O354" s="16">
        <f>VLOOKUP($C354,eft_features_HC!$B$3:$W$2032,X_y!O$1,0)</f>
        <v>1</v>
      </c>
      <c r="P354" s="16">
        <f>VLOOKUP($C354,eft_features_HC!$B$3:$W$2032,X_y!P$1,0)</f>
        <v>8</v>
      </c>
      <c r="Q354" s="16">
        <f>VLOOKUP($C354,eft_features_HC!$B$3:$W$2032,X_y!Q$1,0)</f>
        <v>11</v>
      </c>
      <c r="R354" s="16">
        <f>VLOOKUP($C354,eft_features_HC!$B$3:$W$2032,X_y!R$1,0)</f>
        <v>1</v>
      </c>
      <c r="S354" s="17">
        <f>VLOOKUP($C354,ret_features_HC_transpose!$B$3:$W$2032,X_y!S$1,0)</f>
        <v>1.2556936893084902E-2</v>
      </c>
      <c r="T354" s="17">
        <f>VLOOKUP($C354,ret_features_HC_transpose!$B$3:$W$2032,X_y!T$1,0)</f>
        <v>8.2094460532796454E-2</v>
      </c>
      <c r="U354" s="17">
        <f>VLOOKUP($C354,ret_features_HC_transpose!$B$3:$W$2032,X_y!U$1,0)</f>
        <v>0.12332695912082881</v>
      </c>
      <c r="V354" s="17">
        <f>VLOOKUP($C354,ret_features_HC_transpose!$B$3:$W$2032,X_y!V$1,0)</f>
        <v>0.27618308360667321</v>
      </c>
      <c r="W354" s="17">
        <f>VLOOKUP($C354,ret_features_HC_transpose!$B$3:$W$2032,X_y!W$1,0)</f>
        <v>0.48492507307046262</v>
      </c>
      <c r="X354" s="17">
        <f>VLOOKUP($C354,ret_features_HC_transpose!$B$3:$W$2032,X_y!X$1,0)</f>
        <v>0.4700625481896179</v>
      </c>
      <c r="Y354" s="18">
        <v>2.7238700059999998</v>
      </c>
      <c r="Z354" s="18">
        <v>0.179414359033988</v>
      </c>
      <c r="AA354" s="18">
        <v>9.3629921216834194E-2</v>
      </c>
      <c r="AB354" s="18">
        <v>0.55273643743286605</v>
      </c>
      <c r="AC354" s="18">
        <v>0.59645479382725397</v>
      </c>
      <c r="AD354" s="18">
        <v>1.2631075429491001</v>
      </c>
      <c r="AE354" s="18"/>
      <c r="AF354" s="19"/>
      <c r="AH354" s="27">
        <f>IF(VLOOKUP(C354,y_HC!$B$3:$G$581,6,0)&gt;$AH$1,1,0)</f>
        <v>0</v>
      </c>
      <c r="AI354">
        <f>VLOOKUP(C354,y_HC!$B$3:$G$581,6,0)</f>
        <v>2.2340425581075851E-2</v>
      </c>
      <c r="AL354" t="s">
        <v>350</v>
      </c>
      <c r="AM354">
        <v>18.188256410000001</v>
      </c>
      <c r="AN354">
        <v>2.7238700059999998</v>
      </c>
      <c r="AO354">
        <v>1.115918014</v>
      </c>
      <c r="AP354">
        <v>0.39650337800000002</v>
      </c>
      <c r="AQ354">
        <v>0.14775533699999999</v>
      </c>
    </row>
    <row r="355" spans="2:43">
      <c r="B355" t="str">
        <f>VLOOKUP(C355,eft_features_HC!$B$3:$C$2032,2,0)</f>
        <v>PowerShares FTSE RAFI US 1500 Small-Mid Portfolio</v>
      </c>
      <c r="C355" t="s">
        <v>351</v>
      </c>
      <c r="D355" s="15">
        <f>VLOOKUP($C355,eft_features_HC!$B$3:$W$2032,X_y!D$1,0)</f>
        <v>4</v>
      </c>
      <c r="E355" s="16">
        <f>VLOOKUP($C355,eft_features_HC!$B$3:$W$2032,X_y!E$1,0)</f>
        <v>0.38999999999999996</v>
      </c>
      <c r="F355" s="16">
        <f>VLOOKUP($C355,eft_features_HC!$B$3:$W$2032,X_y!F$1,0)</f>
        <v>1690000000</v>
      </c>
      <c r="G355" s="16">
        <f>VLOOKUP($C355,eft_features_HC!$B$3:$W$2032,X_y!G$1,0)</f>
        <v>1</v>
      </c>
      <c r="H355" s="16">
        <f>VLOOKUP($C355,eft_features_HC!$B$3:$W$2032,X_y!H$1,0)</f>
        <v>12</v>
      </c>
      <c r="I355" s="16">
        <f>VLOOKUP($C355,eft_features_HC!$B$3:$W$2032,X_y!I$1,0)</f>
        <v>1</v>
      </c>
      <c r="J355" s="16">
        <f>VLOOKUP($C355,eft_features_HC!$B$3:$W$2032,X_y!J$1,0)</f>
        <v>1</v>
      </c>
      <c r="K355" s="16">
        <f>VLOOKUP($C355,eft_features_HC!$B$3:$W$2032,X_y!K$1,0)</f>
        <v>25</v>
      </c>
      <c r="L355" s="16">
        <f>VLOOKUP($C355,eft_features_HC!$B$3:$W$2032,X_y!L$1,0)</f>
        <v>1</v>
      </c>
      <c r="M355" s="16">
        <f>VLOOKUP($C355,eft_features_HC!$B$3:$W$2032,X_y!M$1,0)</f>
        <v>1</v>
      </c>
      <c r="N355" s="16">
        <f>VLOOKUP($C355,eft_features_HC!$B$3:$W$2032,X_y!N$1,0)</f>
        <v>1</v>
      </c>
      <c r="O355" s="16">
        <f>VLOOKUP($C355,eft_features_HC!$B$3:$W$2032,X_y!O$1,0)</f>
        <v>1</v>
      </c>
      <c r="P355" s="16">
        <f>VLOOKUP($C355,eft_features_HC!$B$3:$W$2032,X_y!P$1,0)</f>
        <v>8</v>
      </c>
      <c r="Q355" s="16">
        <f>VLOOKUP($C355,eft_features_HC!$B$3:$W$2032,X_y!Q$1,0)</f>
        <v>11</v>
      </c>
      <c r="R355" s="16">
        <f>VLOOKUP($C355,eft_features_HC!$B$3:$W$2032,X_y!R$1,0)</f>
        <v>1</v>
      </c>
      <c r="S355" s="17">
        <f>VLOOKUP($C355,ret_features_HC_transpose!$B$3:$W$2032,X_y!S$1,0)</f>
        <v>2.311345529176867E-2</v>
      </c>
      <c r="T355" s="17">
        <f>VLOOKUP($C355,ret_features_HC_transpose!$B$3:$W$2032,X_y!T$1,0)</f>
        <v>7.8429189167970259E-2</v>
      </c>
      <c r="U355" s="17">
        <f>VLOOKUP($C355,ret_features_HC_transpose!$B$3:$W$2032,X_y!U$1,0)</f>
        <v>0.16276837983501369</v>
      </c>
      <c r="V355" s="17">
        <f>VLOOKUP($C355,ret_features_HC_transpose!$B$3:$W$2032,X_y!V$1,0)</f>
        <v>0.34452149701340384</v>
      </c>
      <c r="W355" s="17">
        <f>VLOOKUP($C355,ret_features_HC_transpose!$B$3:$W$2032,X_y!W$1,0)</f>
        <v>0.59414569585040589</v>
      </c>
      <c r="X355" s="17">
        <f>VLOOKUP($C355,ret_features_HC_transpose!$B$3:$W$2032,X_y!X$1,0)</f>
        <v>0.50364510305310373</v>
      </c>
      <c r="Y355" s="18">
        <v>3.8425761989999998</v>
      </c>
      <c r="Z355" s="18">
        <v>0.16852766835350799</v>
      </c>
      <c r="AA355" s="18">
        <v>0.43299189205090199</v>
      </c>
      <c r="AB355" s="18">
        <v>0.58037236094068101</v>
      </c>
      <c r="AC355" s="18">
        <v>0.63227097066537197</v>
      </c>
      <c r="AD355" s="18">
        <v>1.49301396321323</v>
      </c>
      <c r="AE355" s="18"/>
      <c r="AF355" s="19"/>
      <c r="AH355" s="27">
        <f>IF(VLOOKUP(C355,y_HC!$B$3:$G$581,6,0)&gt;$AH$1,1,0)</f>
        <v>0</v>
      </c>
      <c r="AI355">
        <f>VLOOKUP(C355,y_HC!$B$3:$G$581,6,0)</f>
        <v>7.999792978433562E-3</v>
      </c>
      <c r="AL355" t="s">
        <v>351</v>
      </c>
      <c r="AM355">
        <v>22.086336960000001</v>
      </c>
      <c r="AN355">
        <v>3.8425761989999998</v>
      </c>
      <c r="AO355">
        <v>1.6089792519999999</v>
      </c>
      <c r="AP355">
        <v>0.58822089300000002</v>
      </c>
      <c r="AQ355">
        <v>0.30127514</v>
      </c>
    </row>
    <row r="356" spans="2:43">
      <c r="B356" t="str">
        <f>VLOOKUP(C356,eft_features_HC!$B$3:$C$2032,2,0)</f>
        <v>PowerShares Global Gold &amp; Precious Metals Portfolio</v>
      </c>
      <c r="C356" t="s">
        <v>352</v>
      </c>
      <c r="D356" s="15">
        <f>VLOOKUP($C356,eft_features_HC!$B$3:$W$2032,X_y!D$1,0)</f>
        <v>4</v>
      </c>
      <c r="E356" s="16">
        <f>VLOOKUP($C356,eft_features_HC!$B$3:$W$2032,X_y!E$1,0)</f>
        <v>0.75</v>
      </c>
      <c r="F356" s="16">
        <f>VLOOKUP($C356,eft_features_HC!$B$3:$W$2032,X_y!F$1,0)</f>
        <v>36980000</v>
      </c>
      <c r="G356" s="16">
        <f>VLOOKUP($C356,eft_features_HC!$B$3:$W$2032,X_y!G$1,0)</f>
        <v>1</v>
      </c>
      <c r="H356" s="16">
        <f>VLOOKUP($C356,eft_features_HC!$B$3:$W$2032,X_y!H$1,0)</f>
        <v>8</v>
      </c>
      <c r="I356" s="16">
        <f>VLOOKUP($C356,eft_features_HC!$B$3:$W$2032,X_y!I$1,0)</f>
        <v>4</v>
      </c>
      <c r="J356" s="16">
        <f>VLOOKUP($C356,eft_features_HC!$B$3:$W$2032,X_y!J$1,0)</f>
        <v>5</v>
      </c>
      <c r="K356" s="16">
        <f>VLOOKUP($C356,eft_features_HC!$B$3:$W$2032,X_y!K$1,0)</f>
        <v>22</v>
      </c>
      <c r="L356" s="16">
        <f>VLOOKUP($C356,eft_features_HC!$B$3:$W$2032,X_y!L$1,0)</f>
        <v>12</v>
      </c>
      <c r="M356" s="16">
        <f>VLOOKUP($C356,eft_features_HC!$B$3:$W$2032,X_y!M$1,0)</f>
        <v>1</v>
      </c>
      <c r="N356" s="16">
        <f>VLOOKUP($C356,eft_features_HC!$B$3:$W$2032,X_y!N$1,0)</f>
        <v>1</v>
      </c>
      <c r="O356" s="16">
        <f>VLOOKUP($C356,eft_features_HC!$B$3:$W$2032,X_y!O$1,0)</f>
        <v>1</v>
      </c>
      <c r="P356" s="16">
        <f>VLOOKUP($C356,eft_features_HC!$B$3:$W$2032,X_y!P$1,0)</f>
        <v>2</v>
      </c>
      <c r="Q356" s="16">
        <f>VLOOKUP($C356,eft_features_HC!$B$3:$W$2032,X_y!Q$1,0)</f>
        <v>2</v>
      </c>
      <c r="R356" s="16">
        <f>VLOOKUP($C356,eft_features_HC!$B$3:$W$2032,X_y!R$1,0)</f>
        <v>1</v>
      </c>
      <c r="S356" s="17">
        <f>VLOOKUP($C356,ret_features_HC_transpose!$B$3:$W$2032,X_y!S$1,0)</f>
        <v>6.4174107009985715E-2</v>
      </c>
      <c r="T356" s="17">
        <f>VLOOKUP($C356,ret_features_HC_transpose!$B$3:$W$2032,X_y!T$1,0)</f>
        <v>-9.1575999048228773E-2</v>
      </c>
      <c r="U356" s="17">
        <f>VLOOKUP($C356,ret_features_HC_transpose!$B$3:$W$2032,X_y!U$1,0)</f>
        <v>2.9697624219138907E-2</v>
      </c>
      <c r="V356" s="17">
        <f>VLOOKUP($C356,ret_features_HC_transpose!$B$3:$W$2032,X_y!V$1,0)</f>
        <v>-0.47638660152101131</v>
      </c>
      <c r="W356" s="17">
        <f>VLOOKUP($C356,ret_features_HC_transpose!$B$3:$W$2032,X_y!W$1,0)</f>
        <v>-0.53339857374218946</v>
      </c>
      <c r="X356" s="17">
        <f>VLOOKUP($C356,ret_features_HC_transpose!$B$3:$W$2032,X_y!X$1,0)</f>
        <v>-0.61867625815055871</v>
      </c>
      <c r="Y356" s="18">
        <v>4.4428141669999999</v>
      </c>
      <c r="Z356" s="18">
        <v>4.3410461535551698E-2</v>
      </c>
      <c r="AA356" s="18">
        <v>0.47187285140601298</v>
      </c>
      <c r="AB356" s="18">
        <v>0.87086657115511001</v>
      </c>
      <c r="AC356" s="18">
        <v>1.4785267336346699</v>
      </c>
      <c r="AD356" s="18">
        <v>3.3637337203103401</v>
      </c>
      <c r="AE356" s="18"/>
      <c r="AF356" s="19"/>
      <c r="AH356" s="27">
        <f>IF(VLOOKUP(C356,y_HC!$B$3:$G$581,6,0)&gt;$AH$1,1,0)</f>
        <v>1</v>
      </c>
      <c r="AI356">
        <f>VLOOKUP(C356,y_HC!$B$3:$G$581,6,0)</f>
        <v>8.9276349238739394E-2</v>
      </c>
      <c r="AL356" t="s">
        <v>352</v>
      </c>
      <c r="AM356">
        <v>20.986121900000001</v>
      </c>
      <c r="AN356">
        <v>4.4428141669999999</v>
      </c>
      <c r="AO356">
        <v>1.793355853</v>
      </c>
      <c r="AP356">
        <v>0.86548082900000001</v>
      </c>
      <c r="AQ356">
        <v>0.48449667899999999</v>
      </c>
    </row>
    <row r="357" spans="2:43">
      <c r="B357" t="str">
        <f>VLOOKUP(C357,eft_features_HC!$B$3:$C$2032,2,0)</f>
        <v>PowerShares S&amp;P SmallCap Consumer Staples Portfolio</v>
      </c>
      <c r="C357" t="s">
        <v>353</v>
      </c>
      <c r="D357" s="15">
        <f>VLOOKUP($C357,eft_features_HC!$B$3:$W$2032,X_y!D$1,0)</f>
        <v>4</v>
      </c>
      <c r="E357" s="16">
        <f>VLOOKUP($C357,eft_features_HC!$B$3:$W$2032,X_y!E$1,0)</f>
        <v>0.28999999999999998</v>
      </c>
      <c r="F357" s="16">
        <f>VLOOKUP($C357,eft_features_HC!$B$3:$W$2032,X_y!F$1,0)</f>
        <v>52850000</v>
      </c>
      <c r="G357" s="16">
        <f>VLOOKUP($C357,eft_features_HC!$B$3:$W$2032,X_y!G$1,0)</f>
        <v>1</v>
      </c>
      <c r="H357" s="16">
        <f>VLOOKUP($C357,eft_features_HC!$B$3:$W$2032,X_y!H$1,0)</f>
        <v>1</v>
      </c>
      <c r="I357" s="16">
        <f>VLOOKUP($C357,eft_features_HC!$B$3:$W$2032,X_y!I$1,0)</f>
        <v>1</v>
      </c>
      <c r="J357" s="16">
        <f>VLOOKUP($C357,eft_features_HC!$B$3:$W$2032,X_y!J$1,0)</f>
        <v>5</v>
      </c>
      <c r="K357" s="16">
        <f>VLOOKUP($C357,eft_features_HC!$B$3:$W$2032,X_y!K$1,0)</f>
        <v>21</v>
      </c>
      <c r="L357" s="16">
        <f>VLOOKUP($C357,eft_features_HC!$B$3:$W$2032,X_y!L$1,0)</f>
        <v>1</v>
      </c>
      <c r="M357" s="16">
        <f>VLOOKUP($C357,eft_features_HC!$B$3:$W$2032,X_y!M$1,0)</f>
        <v>1</v>
      </c>
      <c r="N357" s="16">
        <f>VLOOKUP($C357,eft_features_HC!$B$3:$W$2032,X_y!N$1,0)</f>
        <v>1</v>
      </c>
      <c r="O357" s="16">
        <f>VLOOKUP($C357,eft_features_HC!$B$3:$W$2032,X_y!O$1,0)</f>
        <v>1</v>
      </c>
      <c r="P357" s="16">
        <f>VLOOKUP($C357,eft_features_HC!$B$3:$W$2032,X_y!P$1,0)</f>
        <v>1</v>
      </c>
      <c r="Q357" s="16">
        <f>VLOOKUP($C357,eft_features_HC!$B$3:$W$2032,X_y!Q$1,0)</f>
        <v>1</v>
      </c>
      <c r="R357" s="16">
        <f>VLOOKUP($C357,eft_features_HC!$B$3:$W$2032,X_y!R$1,0)</f>
        <v>1</v>
      </c>
      <c r="S357" s="17">
        <f>VLOOKUP($C357,ret_features_HC_transpose!$B$3:$W$2032,X_y!S$1,0)</f>
        <v>-1.5787570062146705E-2</v>
      </c>
      <c r="T357" s="17">
        <f>VLOOKUP($C357,ret_features_HC_transpose!$B$3:$W$2032,X_y!T$1,0)</f>
        <v>5.4784200383694692E-2</v>
      </c>
      <c r="U357" s="17">
        <f>VLOOKUP($C357,ret_features_HC_transpose!$B$3:$W$2032,X_y!U$1,0)</f>
        <v>0.14303043141826843</v>
      </c>
      <c r="V357" s="17">
        <f>VLOOKUP($C357,ret_features_HC_transpose!$B$3:$W$2032,X_y!V$1,0)</f>
        <v>0.36909751616716169</v>
      </c>
      <c r="W357" s="17">
        <f>VLOOKUP($C357,ret_features_HC_transpose!$B$3:$W$2032,X_y!W$1,0)</f>
        <v>0.57759176464528905</v>
      </c>
      <c r="X357" s="17">
        <f>VLOOKUP($C357,ret_features_HC_transpose!$B$3:$W$2032,X_y!X$1,0)</f>
        <v>0.6604540947025721</v>
      </c>
      <c r="Y357" s="18">
        <v>1.787892525</v>
      </c>
      <c r="Z357" s="18">
        <v>0.68542985022248604</v>
      </c>
      <c r="AA357" s="18">
        <v>0.37842422980360901</v>
      </c>
      <c r="AB357" s="18">
        <v>0.52704737487134401</v>
      </c>
      <c r="AC357" s="18">
        <v>0.39102268925286598</v>
      </c>
      <c r="AD357" s="18">
        <v>0.79688433479679299</v>
      </c>
      <c r="AE357" s="18"/>
      <c r="AF357" s="19"/>
      <c r="AH357" s="27">
        <f>IF(VLOOKUP(C357,y_HC!$B$3:$G$581,6,0)&gt;$AH$1,1,0)</f>
        <v>0</v>
      </c>
      <c r="AI357">
        <f>VLOOKUP(C357,y_HC!$B$3:$G$581,6,0)</f>
        <v>1.4755104129757446E-2</v>
      </c>
      <c r="AL357" t="s">
        <v>353</v>
      </c>
      <c r="AM357">
        <v>22.9829677</v>
      </c>
      <c r="AN357">
        <v>1.787892525</v>
      </c>
      <c r="AO357">
        <v>0.81204169599999998</v>
      </c>
      <c r="AP357">
        <v>0.37757328899999998</v>
      </c>
      <c r="AQ357">
        <v>0.14166035399999999</v>
      </c>
    </row>
    <row r="358" spans="2:43">
      <c r="B358" t="str">
        <f>VLOOKUP(C358,eft_features_HC!$B$3:$C$2032,2,0)</f>
        <v>PowerShares S&amp;P SmallCap Consumer Discretionary Portfolio</v>
      </c>
      <c r="C358" t="s">
        <v>354</v>
      </c>
      <c r="D358" s="15">
        <f>VLOOKUP($C358,eft_features_HC!$B$3:$W$2032,X_y!D$1,0)</f>
        <v>4</v>
      </c>
      <c r="E358" s="16">
        <f>VLOOKUP($C358,eft_features_HC!$B$3:$W$2032,X_y!E$1,0)</f>
        <v>0.28999999999999998</v>
      </c>
      <c r="F358" s="16">
        <f>VLOOKUP($C358,eft_features_HC!$B$3:$W$2032,X_y!F$1,0)</f>
        <v>61850000</v>
      </c>
      <c r="G358" s="16">
        <f>VLOOKUP($C358,eft_features_HC!$B$3:$W$2032,X_y!G$1,0)</f>
        <v>1</v>
      </c>
      <c r="H358" s="16">
        <f>VLOOKUP($C358,eft_features_HC!$B$3:$W$2032,X_y!H$1,0)</f>
        <v>1</v>
      </c>
      <c r="I358" s="16">
        <f>VLOOKUP($C358,eft_features_HC!$B$3:$W$2032,X_y!I$1,0)</f>
        <v>1</v>
      </c>
      <c r="J358" s="16">
        <f>VLOOKUP($C358,eft_features_HC!$B$3:$W$2032,X_y!J$1,0)</f>
        <v>5</v>
      </c>
      <c r="K358" s="16">
        <f>VLOOKUP($C358,eft_features_HC!$B$3:$W$2032,X_y!K$1,0)</f>
        <v>17</v>
      </c>
      <c r="L358" s="16">
        <f>VLOOKUP($C358,eft_features_HC!$B$3:$W$2032,X_y!L$1,0)</f>
        <v>1</v>
      </c>
      <c r="M358" s="16">
        <f>VLOOKUP($C358,eft_features_HC!$B$3:$W$2032,X_y!M$1,0)</f>
        <v>1</v>
      </c>
      <c r="N358" s="16">
        <f>VLOOKUP($C358,eft_features_HC!$B$3:$W$2032,X_y!N$1,0)</f>
        <v>1</v>
      </c>
      <c r="O358" s="16">
        <f>VLOOKUP($C358,eft_features_HC!$B$3:$W$2032,X_y!O$1,0)</f>
        <v>1</v>
      </c>
      <c r="P358" s="16">
        <f>VLOOKUP($C358,eft_features_HC!$B$3:$W$2032,X_y!P$1,0)</f>
        <v>1</v>
      </c>
      <c r="Q358" s="16">
        <f>VLOOKUP($C358,eft_features_HC!$B$3:$W$2032,X_y!Q$1,0)</f>
        <v>1</v>
      </c>
      <c r="R358" s="16">
        <f>VLOOKUP($C358,eft_features_HC!$B$3:$W$2032,X_y!R$1,0)</f>
        <v>1</v>
      </c>
      <c r="S358" s="17">
        <f>VLOOKUP($C358,ret_features_HC_transpose!$B$3:$W$2032,X_y!S$1,0)</f>
        <v>2.7978948018911876E-2</v>
      </c>
      <c r="T358" s="17">
        <f>VLOOKUP($C358,ret_features_HC_transpose!$B$3:$W$2032,X_y!T$1,0)</f>
        <v>0.10773844941729105</v>
      </c>
      <c r="U358" s="17">
        <f>VLOOKUP($C358,ret_features_HC_transpose!$B$3:$W$2032,X_y!U$1,0)</f>
        <v>0.17915962644702366</v>
      </c>
      <c r="V358" s="17">
        <f>VLOOKUP($C358,ret_features_HC_transpose!$B$3:$W$2032,X_y!V$1,0)</f>
        <v>0.42151383405618059</v>
      </c>
      <c r="W358" s="17">
        <f>VLOOKUP($C358,ret_features_HC_transpose!$B$3:$W$2032,X_y!W$1,0)</f>
        <v>0.78533822094976879</v>
      </c>
      <c r="X358" s="17">
        <f>VLOOKUP($C358,ret_features_HC_transpose!$B$3:$W$2032,X_y!X$1,0)</f>
        <v>0.7432702747032367</v>
      </c>
      <c r="Y358" s="18">
        <v>3.3267030229999999</v>
      </c>
      <c r="Z358" s="18">
        <v>8.4037233917435103E-2</v>
      </c>
      <c r="AA358" s="18">
        <v>0.22547802610821699</v>
      </c>
      <c r="AB358" s="18">
        <v>0.38284634413066199</v>
      </c>
      <c r="AC358" s="18">
        <v>0.43018517144721402</v>
      </c>
      <c r="AD358" s="18">
        <v>1.26004873386653</v>
      </c>
      <c r="AE358" s="18"/>
      <c r="AF358" s="19"/>
      <c r="AH358" s="27">
        <f>IF(VLOOKUP(C358,y_HC!$B$3:$G$581,6,0)&gt;$AH$1,1,0)</f>
        <v>0</v>
      </c>
      <c r="AI358">
        <f>VLOOKUP(C358,y_HC!$B$3:$G$581,6,0)</f>
        <v>-4.9084560462261562E-2</v>
      </c>
      <c r="AL358" t="s">
        <v>354</v>
      </c>
      <c r="AM358">
        <v>28.689445750000001</v>
      </c>
      <c r="AN358">
        <v>3.3267030229999999</v>
      </c>
      <c r="AO358">
        <v>1.04152088</v>
      </c>
      <c r="AP358">
        <v>0.385050053</v>
      </c>
      <c r="AQ358">
        <v>0.17172575100000001</v>
      </c>
    </row>
    <row r="359" spans="2:43">
      <c r="B359" t="str">
        <f>VLOOKUP(C359,eft_features_HC!$B$3:$C$2032,2,0)</f>
        <v>PowerShares S&amp;P SmallCap Energy Portfolio</v>
      </c>
      <c r="C359" t="s">
        <v>355</v>
      </c>
      <c r="D359" s="15">
        <f>VLOOKUP($C359,eft_features_HC!$B$3:$W$2032,X_y!D$1,0)</f>
        <v>4</v>
      </c>
      <c r="E359" s="16">
        <f>VLOOKUP($C359,eft_features_HC!$B$3:$W$2032,X_y!E$1,0)</f>
        <v>0.28999999999999998</v>
      </c>
      <c r="F359" s="16">
        <f>VLOOKUP($C359,eft_features_HC!$B$3:$W$2032,X_y!F$1,0)</f>
        <v>36750000</v>
      </c>
      <c r="G359" s="16">
        <f>VLOOKUP($C359,eft_features_HC!$B$3:$W$2032,X_y!G$1,0)</f>
        <v>1</v>
      </c>
      <c r="H359" s="16">
        <f>VLOOKUP($C359,eft_features_HC!$B$3:$W$2032,X_y!H$1,0)</f>
        <v>1</v>
      </c>
      <c r="I359" s="16">
        <f>VLOOKUP($C359,eft_features_HC!$B$3:$W$2032,X_y!I$1,0)</f>
        <v>1</v>
      </c>
      <c r="J359" s="16">
        <f>VLOOKUP($C359,eft_features_HC!$B$3:$W$2032,X_y!J$1,0)</f>
        <v>5</v>
      </c>
      <c r="K359" s="16">
        <f>VLOOKUP($C359,eft_features_HC!$B$3:$W$2032,X_y!K$1,0)</f>
        <v>15</v>
      </c>
      <c r="L359" s="16">
        <f>VLOOKUP($C359,eft_features_HC!$B$3:$W$2032,X_y!L$1,0)</f>
        <v>1</v>
      </c>
      <c r="M359" s="16">
        <f>VLOOKUP($C359,eft_features_HC!$B$3:$W$2032,X_y!M$1,0)</f>
        <v>1</v>
      </c>
      <c r="N359" s="16">
        <f>VLOOKUP($C359,eft_features_HC!$B$3:$W$2032,X_y!N$1,0)</f>
        <v>1</v>
      </c>
      <c r="O359" s="16">
        <f>VLOOKUP($C359,eft_features_HC!$B$3:$W$2032,X_y!O$1,0)</f>
        <v>1</v>
      </c>
      <c r="P359" s="16">
        <f>VLOOKUP($C359,eft_features_HC!$B$3:$W$2032,X_y!P$1,0)</f>
        <v>1</v>
      </c>
      <c r="Q359" s="16">
        <f>VLOOKUP($C359,eft_features_HC!$B$3:$W$2032,X_y!Q$1,0)</f>
        <v>1</v>
      </c>
      <c r="R359" s="16">
        <f>VLOOKUP($C359,eft_features_HC!$B$3:$W$2032,X_y!R$1,0)</f>
        <v>1</v>
      </c>
      <c r="S359" s="17">
        <f>VLOOKUP($C359,ret_features_HC_transpose!$B$3:$W$2032,X_y!S$1,0)</f>
        <v>-9.0724135347475254E-3</v>
      </c>
      <c r="T359" s="17">
        <f>VLOOKUP($C359,ret_features_HC_transpose!$B$3:$W$2032,X_y!T$1,0)</f>
        <v>-3.8928495627029935E-2</v>
      </c>
      <c r="U359" s="17">
        <f>VLOOKUP($C359,ret_features_HC_transpose!$B$3:$W$2032,X_y!U$1,0)</f>
        <v>0.10922466178807921</v>
      </c>
      <c r="V359" s="17">
        <f>VLOOKUP($C359,ret_features_HC_transpose!$B$3:$W$2032,X_y!V$1,0)</f>
        <v>0.2952616539633206</v>
      </c>
      <c r="W359" s="17">
        <f>VLOOKUP($C359,ret_features_HC_transpose!$B$3:$W$2032,X_y!W$1,0)</f>
        <v>0.2904643874754036</v>
      </c>
      <c r="X359" s="17">
        <f>VLOOKUP($C359,ret_features_HC_transpose!$B$3:$W$2032,X_y!X$1,0)</f>
        <v>0.35008345904501459</v>
      </c>
      <c r="Y359" s="18">
        <v>9.6332296520000007</v>
      </c>
      <c r="Z359" s="18">
        <v>0.27873529554989901</v>
      </c>
      <c r="AA359" s="18">
        <v>0.429553051183926</v>
      </c>
      <c r="AB359" s="18">
        <v>0.40698841714468897</v>
      </c>
      <c r="AC359" s="18">
        <v>0.75484138816789503</v>
      </c>
      <c r="AD359" s="18">
        <v>4.6982256361200001</v>
      </c>
      <c r="AE359" s="18"/>
      <c r="AF359" s="19"/>
      <c r="AH359" s="27">
        <f>IF(VLOOKUP(C359,y_HC!$B$3:$G$581,6,0)&gt;$AH$1,1,0)</f>
        <v>1</v>
      </c>
      <c r="AI359">
        <f>VLOOKUP(C359,y_HC!$B$3:$G$581,6,0)</f>
        <v>0.12891403702325049</v>
      </c>
      <c r="AL359" t="s">
        <v>355</v>
      </c>
      <c r="AM359">
        <v>28.942092460000001</v>
      </c>
      <c r="AN359">
        <v>9.6332296520000007</v>
      </c>
      <c r="AO359">
        <v>5.7439468639999998</v>
      </c>
      <c r="AP359">
        <v>2.581302859</v>
      </c>
      <c r="AQ359">
        <v>1.4351613089999999</v>
      </c>
    </row>
    <row r="360" spans="2:43">
      <c r="B360" t="str">
        <f>VLOOKUP(C360,eft_features_HC!$B$3:$C$2032,2,0)</f>
        <v>PowerShares S&amp;P SmallCap Financials Portfolio</v>
      </c>
      <c r="C360" t="s">
        <v>356</v>
      </c>
      <c r="D360" s="15">
        <f>VLOOKUP($C360,eft_features_HC!$B$3:$W$2032,X_y!D$1,0)</f>
        <v>4</v>
      </c>
      <c r="E360" s="16">
        <f>VLOOKUP($C360,eft_features_HC!$B$3:$W$2032,X_y!E$1,0)</f>
        <v>0.28999999999999998</v>
      </c>
      <c r="F360" s="16">
        <f>VLOOKUP($C360,eft_features_HC!$B$3:$W$2032,X_y!F$1,0)</f>
        <v>239510000</v>
      </c>
      <c r="G360" s="16">
        <f>VLOOKUP($C360,eft_features_HC!$B$3:$W$2032,X_y!G$1,0)</f>
        <v>1</v>
      </c>
      <c r="H360" s="16">
        <f>VLOOKUP($C360,eft_features_HC!$B$3:$W$2032,X_y!H$1,0)</f>
        <v>1</v>
      </c>
      <c r="I360" s="16">
        <f>VLOOKUP($C360,eft_features_HC!$B$3:$W$2032,X_y!I$1,0)</f>
        <v>1</v>
      </c>
      <c r="J360" s="16">
        <f>VLOOKUP($C360,eft_features_HC!$B$3:$W$2032,X_y!J$1,0)</f>
        <v>5</v>
      </c>
      <c r="K360" s="16">
        <f>VLOOKUP($C360,eft_features_HC!$B$3:$W$2032,X_y!K$1,0)</f>
        <v>8</v>
      </c>
      <c r="L360" s="16">
        <f>VLOOKUP($C360,eft_features_HC!$B$3:$W$2032,X_y!L$1,0)</f>
        <v>1</v>
      </c>
      <c r="M360" s="16">
        <f>VLOOKUP($C360,eft_features_HC!$B$3:$W$2032,X_y!M$1,0)</f>
        <v>1</v>
      </c>
      <c r="N360" s="16">
        <f>VLOOKUP($C360,eft_features_HC!$B$3:$W$2032,X_y!N$1,0)</f>
        <v>1</v>
      </c>
      <c r="O360" s="16">
        <f>VLOOKUP($C360,eft_features_HC!$B$3:$W$2032,X_y!O$1,0)</f>
        <v>1</v>
      </c>
      <c r="P360" s="16">
        <f>VLOOKUP($C360,eft_features_HC!$B$3:$W$2032,X_y!P$1,0)</f>
        <v>1</v>
      </c>
      <c r="Q360" s="16">
        <f>VLOOKUP($C360,eft_features_HC!$B$3:$W$2032,X_y!Q$1,0)</f>
        <v>1</v>
      </c>
      <c r="R360" s="16">
        <f>VLOOKUP($C360,eft_features_HC!$B$3:$W$2032,X_y!R$1,0)</f>
        <v>1</v>
      </c>
      <c r="S360" s="17">
        <f>VLOOKUP($C360,ret_features_HC_transpose!$B$3:$W$2032,X_y!S$1,0)</f>
        <v>-4.346507963054691E-3</v>
      </c>
      <c r="T360" s="17">
        <f>VLOOKUP($C360,ret_features_HC_transpose!$B$3:$W$2032,X_y!T$1,0)</f>
        <v>7.2108844388061755E-2</v>
      </c>
      <c r="U360" s="17">
        <f>VLOOKUP($C360,ret_features_HC_transpose!$B$3:$W$2032,X_y!U$1,0)</f>
        <v>8.8397791857197205E-2</v>
      </c>
      <c r="V360" s="17">
        <f>VLOOKUP($C360,ret_features_HC_transpose!$B$3:$W$2032,X_y!V$1,0)</f>
        <v>0.23498196018668205</v>
      </c>
      <c r="W360" s="17">
        <f>VLOOKUP($C360,ret_features_HC_transpose!$B$3:$W$2032,X_y!W$1,0)</f>
        <v>0.43575541006639518</v>
      </c>
      <c r="X360" s="17">
        <f>VLOOKUP($C360,ret_features_HC_transpose!$B$3:$W$2032,X_y!X$1,0)</f>
        <v>0.45119705572310109</v>
      </c>
      <c r="Y360" s="18">
        <v>3.9146828560000002</v>
      </c>
      <c r="Z360" s="18">
        <v>0.59831742295246604</v>
      </c>
      <c r="AA360" s="18">
        <v>0.26014796073346702</v>
      </c>
      <c r="AB360" s="18">
        <v>0.98812174060673297</v>
      </c>
      <c r="AC360" s="18">
        <v>1.11852000136874</v>
      </c>
      <c r="AD360" s="18">
        <v>1.85733796221603</v>
      </c>
      <c r="AE360" s="18"/>
      <c r="AF360" s="19"/>
      <c r="AH360" s="27">
        <f>IF(VLOOKUP(C360,y_HC!$B$3:$G$581,6,0)&gt;$AH$1,1,0)</f>
        <v>0</v>
      </c>
      <c r="AI360">
        <f>VLOOKUP(C360,y_HC!$B$3:$G$581,6,0)</f>
        <v>-1.9035533675578281E-2</v>
      </c>
      <c r="AL360" t="s">
        <v>356</v>
      </c>
      <c r="AM360">
        <v>18.629258620000002</v>
      </c>
      <c r="AN360">
        <v>3.9146828560000002</v>
      </c>
      <c r="AO360">
        <v>1.286419575</v>
      </c>
      <c r="AP360">
        <v>0.492084933</v>
      </c>
      <c r="AQ360">
        <v>0.11546640800000001</v>
      </c>
    </row>
    <row r="361" spans="2:43">
      <c r="B361" t="str">
        <f>VLOOKUP(C361,eft_features_HC!$B$3:$C$2032,2,0)</f>
        <v>PowerShares S&amp;P SmallCap Health Care Portfolio</v>
      </c>
      <c r="C361" t="s">
        <v>357</v>
      </c>
      <c r="D361" s="15">
        <f>VLOOKUP($C361,eft_features_HC!$B$3:$W$2032,X_y!D$1,0)</f>
        <v>4</v>
      </c>
      <c r="E361" s="16">
        <f>VLOOKUP($C361,eft_features_HC!$B$3:$W$2032,X_y!E$1,0)</f>
        <v>0.28999999999999998</v>
      </c>
      <c r="F361" s="16">
        <f>VLOOKUP($C361,eft_features_HC!$B$3:$W$2032,X_y!F$1,0)</f>
        <v>228390000</v>
      </c>
      <c r="G361" s="16">
        <f>VLOOKUP($C361,eft_features_HC!$B$3:$W$2032,X_y!G$1,0)</f>
        <v>1</v>
      </c>
      <c r="H361" s="16">
        <f>VLOOKUP($C361,eft_features_HC!$B$3:$W$2032,X_y!H$1,0)</f>
        <v>1</v>
      </c>
      <c r="I361" s="16">
        <f>VLOOKUP($C361,eft_features_HC!$B$3:$W$2032,X_y!I$1,0)</f>
        <v>1</v>
      </c>
      <c r="J361" s="16">
        <f>VLOOKUP($C361,eft_features_HC!$B$3:$W$2032,X_y!J$1,0)</f>
        <v>5</v>
      </c>
      <c r="K361" s="16">
        <f>VLOOKUP($C361,eft_features_HC!$B$3:$W$2032,X_y!K$1,0)</f>
        <v>13</v>
      </c>
      <c r="L361" s="16">
        <f>VLOOKUP($C361,eft_features_HC!$B$3:$W$2032,X_y!L$1,0)</f>
        <v>1</v>
      </c>
      <c r="M361" s="16">
        <f>VLOOKUP($C361,eft_features_HC!$B$3:$W$2032,X_y!M$1,0)</f>
        <v>1</v>
      </c>
      <c r="N361" s="16">
        <f>VLOOKUP($C361,eft_features_HC!$B$3:$W$2032,X_y!N$1,0)</f>
        <v>1</v>
      </c>
      <c r="O361" s="16">
        <f>VLOOKUP($C361,eft_features_HC!$B$3:$W$2032,X_y!O$1,0)</f>
        <v>1</v>
      </c>
      <c r="P361" s="16">
        <f>VLOOKUP($C361,eft_features_HC!$B$3:$W$2032,X_y!P$1,0)</f>
        <v>1</v>
      </c>
      <c r="Q361" s="16">
        <f>VLOOKUP($C361,eft_features_HC!$B$3:$W$2032,X_y!Q$1,0)</f>
        <v>1</v>
      </c>
      <c r="R361" s="16">
        <f>VLOOKUP($C361,eft_features_HC!$B$3:$W$2032,X_y!R$1,0)</f>
        <v>1</v>
      </c>
      <c r="S361" s="17">
        <f>VLOOKUP($C361,ret_features_HC_transpose!$B$3:$W$2032,X_y!S$1,0)</f>
        <v>1.2773724174899304E-3</v>
      </c>
      <c r="T361" s="17">
        <f>VLOOKUP($C361,ret_features_HC_transpose!$B$3:$W$2032,X_y!T$1,0)</f>
        <v>0.10938131770873416</v>
      </c>
      <c r="U361" s="17">
        <f>VLOOKUP($C361,ret_features_HC_transpose!$B$3:$W$2032,X_y!U$1,0)</f>
        <v>0.23915989056525899</v>
      </c>
      <c r="V361" s="17">
        <f>VLOOKUP($C361,ret_features_HC_transpose!$B$3:$W$2032,X_y!V$1,0)</f>
        <v>0.49946711373232366</v>
      </c>
      <c r="W361" s="17">
        <f>VLOOKUP($C361,ret_features_HC_transpose!$B$3:$W$2032,X_y!W$1,0)</f>
        <v>0.73458100689585692</v>
      </c>
      <c r="X361" s="17">
        <f>VLOOKUP($C361,ret_features_HC_transpose!$B$3:$W$2032,X_y!X$1,0)</f>
        <v>0.94024048823226747</v>
      </c>
      <c r="Y361" s="18">
        <v>2.8997494700000002</v>
      </c>
      <c r="Z361" s="18">
        <v>0.42026944215727502</v>
      </c>
      <c r="AA361" s="18">
        <v>0.36230165107935802</v>
      </c>
      <c r="AB361" s="18">
        <v>0.28857846456152297</v>
      </c>
      <c r="AC361" s="18">
        <v>0.26903677535791598</v>
      </c>
      <c r="AD361" s="18">
        <v>0.99852023787094202</v>
      </c>
      <c r="AE361" s="18"/>
      <c r="AF361" s="19"/>
      <c r="AH361" s="27">
        <f>IF(VLOOKUP(C361,y_HC!$B$3:$G$581,6,0)&gt;$AH$1,1,0)</f>
        <v>0</v>
      </c>
      <c r="AI361">
        <f>VLOOKUP(C361,y_HC!$B$3:$G$581,6,0)</f>
        <v>-4.3288680539112917E-2</v>
      </c>
      <c r="AL361" t="s">
        <v>357</v>
      </c>
      <c r="AM361">
        <v>35.542247840000002</v>
      </c>
      <c r="AN361">
        <v>2.8997494700000002</v>
      </c>
      <c r="AO361">
        <v>0.62969592500000005</v>
      </c>
      <c r="AP361">
        <v>0.25848723800000001</v>
      </c>
      <c r="AQ361">
        <v>9.9002795000000005E-2</v>
      </c>
    </row>
    <row r="362" spans="2:43">
      <c r="B362" t="str">
        <f>VLOOKUP(C362,eft_features_HC!$B$3:$C$2032,2,0)</f>
        <v>PowerShares S&amp;P SmallCap Industrials Portfolio</v>
      </c>
      <c r="C362" t="s">
        <v>358</v>
      </c>
      <c r="D362" s="15">
        <f>VLOOKUP($C362,eft_features_HC!$B$3:$W$2032,X_y!D$1,0)</f>
        <v>4</v>
      </c>
      <c r="E362" s="16">
        <f>VLOOKUP($C362,eft_features_HC!$B$3:$W$2032,X_y!E$1,0)</f>
        <v>0.28999999999999998</v>
      </c>
      <c r="F362" s="16">
        <f>VLOOKUP($C362,eft_features_HC!$B$3:$W$2032,X_y!F$1,0)</f>
        <v>91000000</v>
      </c>
      <c r="G362" s="16">
        <f>VLOOKUP($C362,eft_features_HC!$B$3:$W$2032,X_y!G$1,0)</f>
        <v>1</v>
      </c>
      <c r="H362" s="16">
        <f>VLOOKUP($C362,eft_features_HC!$B$3:$W$2032,X_y!H$1,0)</f>
        <v>1</v>
      </c>
      <c r="I362" s="16">
        <f>VLOOKUP($C362,eft_features_HC!$B$3:$W$2032,X_y!I$1,0)</f>
        <v>1</v>
      </c>
      <c r="J362" s="16">
        <f>VLOOKUP($C362,eft_features_HC!$B$3:$W$2032,X_y!J$1,0)</f>
        <v>5</v>
      </c>
      <c r="K362" s="16">
        <f>VLOOKUP($C362,eft_features_HC!$B$3:$W$2032,X_y!K$1,0)</f>
        <v>20</v>
      </c>
      <c r="L362" s="16">
        <f>VLOOKUP($C362,eft_features_HC!$B$3:$W$2032,X_y!L$1,0)</f>
        <v>1</v>
      </c>
      <c r="M362" s="16">
        <f>VLOOKUP($C362,eft_features_HC!$B$3:$W$2032,X_y!M$1,0)</f>
        <v>1</v>
      </c>
      <c r="N362" s="16">
        <f>VLOOKUP($C362,eft_features_HC!$B$3:$W$2032,X_y!N$1,0)</f>
        <v>1</v>
      </c>
      <c r="O362" s="16">
        <f>VLOOKUP($C362,eft_features_HC!$B$3:$W$2032,X_y!O$1,0)</f>
        <v>1</v>
      </c>
      <c r="P362" s="16">
        <f>VLOOKUP($C362,eft_features_HC!$B$3:$W$2032,X_y!P$1,0)</f>
        <v>1</v>
      </c>
      <c r="Q362" s="16">
        <f>VLOOKUP($C362,eft_features_HC!$B$3:$W$2032,X_y!Q$1,0)</f>
        <v>1</v>
      </c>
      <c r="R362" s="16">
        <f>VLOOKUP($C362,eft_features_HC!$B$3:$W$2032,X_y!R$1,0)</f>
        <v>1</v>
      </c>
      <c r="S362" s="17">
        <f>VLOOKUP($C362,ret_features_HC_transpose!$B$3:$W$2032,X_y!S$1,0)</f>
        <v>2.3097825937926642E-2</v>
      </c>
      <c r="T362" s="17">
        <f>VLOOKUP($C362,ret_features_HC_transpose!$B$3:$W$2032,X_y!T$1,0)</f>
        <v>0.10509399891301463</v>
      </c>
      <c r="U362" s="17">
        <f>VLOOKUP($C362,ret_features_HC_transpose!$B$3:$W$2032,X_y!U$1,0)</f>
        <v>0.21190987159731023</v>
      </c>
      <c r="V362" s="17">
        <f>VLOOKUP($C362,ret_features_HC_transpose!$B$3:$W$2032,X_y!V$1,0)</f>
        <v>0.34785202819237671</v>
      </c>
      <c r="W362" s="17">
        <f>VLOOKUP($C362,ret_features_HC_transpose!$B$3:$W$2032,X_y!W$1,0)</f>
        <v>0.6240115076624857</v>
      </c>
      <c r="X362" s="17">
        <f>VLOOKUP($C362,ret_features_HC_transpose!$B$3:$W$2032,X_y!X$1,0)</f>
        <v>0.54145347615046635</v>
      </c>
      <c r="Y362" s="18">
        <v>3.6533998209999998</v>
      </c>
      <c r="Z362" s="18">
        <v>9.6103984421642599E-2</v>
      </c>
      <c r="AA362" s="18">
        <v>0.21244045659558999</v>
      </c>
      <c r="AB362" s="18">
        <v>0.35763969813066099</v>
      </c>
      <c r="AC362" s="18">
        <v>0.85872913876801504</v>
      </c>
      <c r="AD362" s="18">
        <v>1.4993755860364699</v>
      </c>
      <c r="AE362" s="18"/>
      <c r="AF362" s="19"/>
      <c r="AH362" s="27">
        <f>IF(VLOOKUP(C362,y_HC!$B$3:$G$581,6,0)&gt;$AH$1,1,0)</f>
        <v>0</v>
      </c>
      <c r="AI362">
        <f>VLOOKUP(C362,y_HC!$B$3:$G$581,6,0)</f>
        <v>1.7706942345203647E-3</v>
      </c>
      <c r="AL362" t="s">
        <v>358</v>
      </c>
      <c r="AM362">
        <v>24.193525399999999</v>
      </c>
      <c r="AN362">
        <v>3.6533998209999998</v>
      </c>
      <c r="AO362">
        <v>1.4441503419999999</v>
      </c>
      <c r="AP362">
        <v>0.65166811099999999</v>
      </c>
      <c r="AQ362">
        <v>0.22786477499999999</v>
      </c>
    </row>
    <row r="363" spans="2:43">
      <c r="B363" t="str">
        <f>VLOOKUP(C363,eft_features_HC!$B$3:$C$2032,2,0)</f>
        <v>PowerShares S&amp;P SmallCap Materials Portfolio</v>
      </c>
      <c r="C363" t="s">
        <v>359</v>
      </c>
      <c r="D363" s="15">
        <f>VLOOKUP($C363,eft_features_HC!$B$3:$W$2032,X_y!D$1,0)</f>
        <v>4</v>
      </c>
      <c r="E363" s="16">
        <f>VLOOKUP($C363,eft_features_HC!$B$3:$W$2032,X_y!E$1,0)</f>
        <v>0.28999999999999998</v>
      </c>
      <c r="F363" s="16">
        <f>VLOOKUP($C363,eft_features_HC!$B$3:$W$2032,X_y!F$1,0)</f>
        <v>44260000</v>
      </c>
      <c r="G363" s="16">
        <f>VLOOKUP($C363,eft_features_HC!$B$3:$W$2032,X_y!G$1,0)</f>
        <v>1</v>
      </c>
      <c r="H363" s="16">
        <f>VLOOKUP($C363,eft_features_HC!$B$3:$W$2032,X_y!H$1,0)</f>
        <v>1</v>
      </c>
      <c r="I363" s="16">
        <f>VLOOKUP($C363,eft_features_HC!$B$3:$W$2032,X_y!I$1,0)</f>
        <v>1</v>
      </c>
      <c r="J363" s="16">
        <f>VLOOKUP($C363,eft_features_HC!$B$3:$W$2032,X_y!J$1,0)</f>
        <v>5</v>
      </c>
      <c r="K363" s="16">
        <f>VLOOKUP($C363,eft_features_HC!$B$3:$W$2032,X_y!K$1,0)</f>
        <v>22</v>
      </c>
      <c r="L363" s="16">
        <f>VLOOKUP($C363,eft_features_HC!$B$3:$W$2032,X_y!L$1,0)</f>
        <v>1</v>
      </c>
      <c r="M363" s="16">
        <f>VLOOKUP($C363,eft_features_HC!$B$3:$W$2032,X_y!M$1,0)</f>
        <v>1</v>
      </c>
      <c r="N363" s="16">
        <f>VLOOKUP($C363,eft_features_HC!$B$3:$W$2032,X_y!N$1,0)</f>
        <v>1</v>
      </c>
      <c r="O363" s="16">
        <f>VLOOKUP($C363,eft_features_HC!$B$3:$W$2032,X_y!O$1,0)</f>
        <v>1</v>
      </c>
      <c r="P363" s="16">
        <f>VLOOKUP($C363,eft_features_HC!$B$3:$W$2032,X_y!P$1,0)</f>
        <v>1</v>
      </c>
      <c r="Q363" s="16">
        <f>VLOOKUP($C363,eft_features_HC!$B$3:$W$2032,X_y!Q$1,0)</f>
        <v>1</v>
      </c>
      <c r="R363" s="16">
        <f>VLOOKUP($C363,eft_features_HC!$B$3:$W$2032,X_y!R$1,0)</f>
        <v>1</v>
      </c>
      <c r="S363" s="17">
        <f>VLOOKUP($C363,ret_features_HC_transpose!$B$3:$W$2032,X_y!S$1,0)</f>
        <v>3.7582444661462766E-2</v>
      </c>
      <c r="T363" s="17">
        <f>VLOOKUP($C363,ret_features_HC_transpose!$B$3:$W$2032,X_y!T$1,0)</f>
        <v>9.3126747440692936E-2</v>
      </c>
      <c r="U363" s="17">
        <f>VLOOKUP($C363,ret_features_HC_transpose!$B$3:$W$2032,X_y!U$1,0)</f>
        <v>0.19561597110306694</v>
      </c>
      <c r="V363" s="17">
        <f>VLOOKUP($C363,ret_features_HC_transpose!$B$3:$W$2032,X_y!V$1,0)</f>
        <v>0.27275134085288233</v>
      </c>
      <c r="W363" s="17">
        <f>VLOOKUP($C363,ret_features_HC_transpose!$B$3:$W$2032,X_y!W$1,0)</f>
        <v>0.63195653397361329</v>
      </c>
      <c r="X363" s="17">
        <f>VLOOKUP($C363,ret_features_HC_transpose!$B$3:$W$2032,X_y!X$1,0)</f>
        <v>0.4878268554379146</v>
      </c>
      <c r="Y363" s="18">
        <v>4.6293231600000002</v>
      </c>
      <c r="Z363" s="18">
        <v>1.81451148184372E-2</v>
      </c>
      <c r="AA363" s="18">
        <v>0.203212884497396</v>
      </c>
      <c r="AB363" s="18">
        <v>0.36449800033667301</v>
      </c>
      <c r="AC363" s="18">
        <v>1.01751941361258</v>
      </c>
      <c r="AD363" s="18">
        <v>2.39422839633467</v>
      </c>
      <c r="AE363" s="18"/>
      <c r="AF363" s="19"/>
      <c r="AH363" s="27">
        <f>IF(VLOOKUP(C363,y_HC!$B$3:$G$581,6,0)&gt;$AH$1,1,0)</f>
        <v>0</v>
      </c>
      <c r="AI363">
        <f>VLOOKUP(C363,y_HC!$B$3:$G$581,6,0)</f>
        <v>3.9311844607657298E-2</v>
      </c>
      <c r="AL363" t="s">
        <v>359</v>
      </c>
      <c r="AM363">
        <v>23.58203293</v>
      </c>
      <c r="AN363">
        <v>4.6293231600000002</v>
      </c>
      <c r="AO363">
        <v>2.2554087859999998</v>
      </c>
      <c r="AP363">
        <v>0.81226056999999996</v>
      </c>
      <c r="AQ363">
        <v>0.40301740899999999</v>
      </c>
    </row>
    <row r="364" spans="2:43">
      <c r="B364" t="str">
        <f>VLOOKUP(C364,eft_features_HC!$B$3:$C$2032,2,0)</f>
        <v>PowerShares S&amp;P SmallCap Information Technology Portfolio</v>
      </c>
      <c r="C364" t="s">
        <v>360</v>
      </c>
      <c r="D364" s="15">
        <f>VLOOKUP($C364,eft_features_HC!$B$3:$W$2032,X_y!D$1,0)</f>
        <v>4</v>
      </c>
      <c r="E364" s="16">
        <f>VLOOKUP($C364,eft_features_HC!$B$3:$W$2032,X_y!E$1,0)</f>
        <v>0.28999999999999998</v>
      </c>
      <c r="F364" s="16">
        <f>VLOOKUP($C364,eft_features_HC!$B$3:$W$2032,X_y!F$1,0)</f>
        <v>532539999.99999994</v>
      </c>
      <c r="G364" s="16">
        <f>VLOOKUP($C364,eft_features_HC!$B$3:$W$2032,X_y!G$1,0)</f>
        <v>1</v>
      </c>
      <c r="H364" s="16">
        <f>VLOOKUP($C364,eft_features_HC!$B$3:$W$2032,X_y!H$1,0)</f>
        <v>1</v>
      </c>
      <c r="I364" s="16">
        <f>VLOOKUP($C364,eft_features_HC!$B$3:$W$2032,X_y!I$1,0)</f>
        <v>1</v>
      </c>
      <c r="J364" s="16">
        <f>VLOOKUP($C364,eft_features_HC!$B$3:$W$2032,X_y!J$1,0)</f>
        <v>5</v>
      </c>
      <c r="K364" s="16">
        <f>VLOOKUP($C364,eft_features_HC!$B$3:$W$2032,X_y!K$1,0)</f>
        <v>14</v>
      </c>
      <c r="L364" s="16">
        <f>VLOOKUP($C364,eft_features_HC!$B$3:$W$2032,X_y!L$1,0)</f>
        <v>1</v>
      </c>
      <c r="M364" s="16">
        <f>VLOOKUP($C364,eft_features_HC!$B$3:$W$2032,X_y!M$1,0)</f>
        <v>1</v>
      </c>
      <c r="N364" s="16">
        <f>VLOOKUP($C364,eft_features_HC!$B$3:$W$2032,X_y!N$1,0)</f>
        <v>1</v>
      </c>
      <c r="O364" s="16">
        <f>VLOOKUP($C364,eft_features_HC!$B$3:$W$2032,X_y!O$1,0)</f>
        <v>1</v>
      </c>
      <c r="P364" s="16">
        <f>VLOOKUP($C364,eft_features_HC!$B$3:$W$2032,X_y!P$1,0)</f>
        <v>1</v>
      </c>
      <c r="Q364" s="16">
        <f>VLOOKUP($C364,eft_features_HC!$B$3:$W$2032,X_y!Q$1,0)</f>
        <v>1</v>
      </c>
      <c r="R364" s="16">
        <f>VLOOKUP($C364,eft_features_HC!$B$3:$W$2032,X_y!R$1,0)</f>
        <v>1</v>
      </c>
      <c r="S364" s="17">
        <f>VLOOKUP($C364,ret_features_HC_transpose!$B$3:$W$2032,X_y!S$1,0)</f>
        <v>2.4361948708949255E-2</v>
      </c>
      <c r="T364" s="17">
        <f>VLOOKUP($C364,ret_features_HC_transpose!$B$3:$W$2032,X_y!T$1,0)</f>
        <v>7.8407425023557131E-2</v>
      </c>
      <c r="U364" s="17">
        <f>VLOOKUP($C364,ret_features_HC_transpose!$B$3:$W$2032,X_y!U$1,0)</f>
        <v>0.20005436257067299</v>
      </c>
      <c r="V364" s="17">
        <f>VLOOKUP($C364,ret_features_HC_transpose!$B$3:$W$2032,X_y!V$1,0)</f>
        <v>0.38792832522565468</v>
      </c>
      <c r="W364" s="17">
        <f>VLOOKUP($C364,ret_features_HC_transpose!$B$3:$W$2032,X_y!W$1,0)</f>
        <v>0.56117398200142832</v>
      </c>
      <c r="X364" s="17">
        <f>VLOOKUP($C364,ret_features_HC_transpose!$B$3:$W$2032,X_y!X$1,0)</f>
        <v>0.50170069061990397</v>
      </c>
      <c r="Y364" s="18">
        <v>4.593342432</v>
      </c>
      <c r="Z364" s="18">
        <v>0.28589633091647398</v>
      </c>
      <c r="AA364" s="18">
        <v>0.53945271248016102</v>
      </c>
      <c r="AB364" s="18">
        <v>0.32319607330380701</v>
      </c>
      <c r="AC364" s="18">
        <v>0.61824315413891795</v>
      </c>
      <c r="AD364" s="18">
        <v>1.68736439538441</v>
      </c>
      <c r="AE364" s="18"/>
      <c r="AF364" s="19"/>
      <c r="AH364" s="27">
        <f>IF(VLOOKUP(C364,y_HC!$B$3:$G$581,6,0)&gt;$AH$1,1,0)</f>
        <v>0</v>
      </c>
      <c r="AI364">
        <f>VLOOKUP(C364,y_HC!$B$3:$G$581,6,0)</f>
        <v>1.2908269035065922E-2</v>
      </c>
      <c r="AL364" t="s">
        <v>360</v>
      </c>
      <c r="AM364">
        <v>23.774190449999999</v>
      </c>
      <c r="AN364">
        <v>4.593342432</v>
      </c>
      <c r="AO364">
        <v>1.90138031</v>
      </c>
      <c r="AP364">
        <v>0.94227751000000004</v>
      </c>
      <c r="AQ364">
        <v>0.49676663799999998</v>
      </c>
    </row>
    <row r="365" spans="2:43">
      <c r="B365" t="str">
        <f>VLOOKUP(C365,eft_features_HC!$B$3:$C$2032,2,0)</f>
        <v>PowerShares S&amp;P SmallCap Utilities Portfolio</v>
      </c>
      <c r="C365" t="s">
        <v>361</v>
      </c>
      <c r="D365" s="15">
        <f>VLOOKUP($C365,eft_features_HC!$B$3:$W$2032,X_y!D$1,0)</f>
        <v>4</v>
      </c>
      <c r="E365" s="16">
        <f>VLOOKUP($C365,eft_features_HC!$B$3:$W$2032,X_y!E$1,0)</f>
        <v>0.28999999999999998</v>
      </c>
      <c r="F365" s="16">
        <f>VLOOKUP($C365,eft_features_HC!$B$3:$W$2032,X_y!F$1,0)</f>
        <v>51010000</v>
      </c>
      <c r="G365" s="16">
        <f>VLOOKUP($C365,eft_features_HC!$B$3:$W$2032,X_y!G$1,0)</f>
        <v>1</v>
      </c>
      <c r="H365" s="16">
        <f>VLOOKUP($C365,eft_features_HC!$B$3:$W$2032,X_y!H$1,0)</f>
        <v>1</v>
      </c>
      <c r="I365" s="16">
        <f>VLOOKUP($C365,eft_features_HC!$B$3:$W$2032,X_y!I$1,0)</f>
        <v>1</v>
      </c>
      <c r="J365" s="16">
        <f>VLOOKUP($C365,eft_features_HC!$B$3:$W$2032,X_y!J$1,0)</f>
        <v>5</v>
      </c>
      <c r="K365" s="16">
        <f>VLOOKUP($C365,eft_features_HC!$B$3:$W$2032,X_y!K$1,0)</f>
        <v>23</v>
      </c>
      <c r="L365" s="16">
        <f>VLOOKUP($C365,eft_features_HC!$B$3:$W$2032,X_y!L$1,0)</f>
        <v>1</v>
      </c>
      <c r="M365" s="16">
        <f>VLOOKUP($C365,eft_features_HC!$B$3:$W$2032,X_y!M$1,0)</f>
        <v>1</v>
      </c>
      <c r="N365" s="16">
        <f>VLOOKUP($C365,eft_features_HC!$B$3:$W$2032,X_y!N$1,0)</f>
        <v>1</v>
      </c>
      <c r="O365" s="16">
        <f>VLOOKUP($C365,eft_features_HC!$B$3:$W$2032,X_y!O$1,0)</f>
        <v>1</v>
      </c>
      <c r="P365" s="16">
        <f>VLOOKUP($C365,eft_features_HC!$B$3:$W$2032,X_y!P$1,0)</f>
        <v>1</v>
      </c>
      <c r="Q365" s="16">
        <f>VLOOKUP($C365,eft_features_HC!$B$3:$W$2032,X_y!Q$1,0)</f>
        <v>1</v>
      </c>
      <c r="R365" s="16">
        <f>VLOOKUP($C365,eft_features_HC!$B$3:$W$2032,X_y!R$1,0)</f>
        <v>1</v>
      </c>
      <c r="S365" s="17">
        <f>VLOOKUP($C365,ret_features_HC_transpose!$B$3:$W$2032,X_y!S$1,0)</f>
        <v>1.5899235946876811E-2</v>
      </c>
      <c r="T365" s="17">
        <f>VLOOKUP($C365,ret_features_HC_transpose!$B$3:$W$2032,X_y!T$1,0)</f>
        <v>5.930444010139202E-2</v>
      </c>
      <c r="U365" s="17">
        <f>VLOOKUP($C365,ret_features_HC_transpose!$B$3:$W$2032,X_y!U$1,0)</f>
        <v>6.0998152387091054E-2</v>
      </c>
      <c r="V365" s="17">
        <f>VLOOKUP($C365,ret_features_HC_transpose!$B$3:$W$2032,X_y!V$1,0)</f>
        <v>0.12659470330673384</v>
      </c>
      <c r="W365" s="17">
        <f>VLOOKUP($C365,ret_features_HC_transpose!$B$3:$W$2032,X_y!W$1,0)</f>
        <v>0.13326752317983193</v>
      </c>
      <c r="X365" s="17">
        <f>VLOOKUP($C365,ret_features_HC_transpose!$B$3:$W$2032,X_y!X$1,0)</f>
        <v>0.21629066826560939</v>
      </c>
      <c r="Y365" s="18">
        <v>2.8657665959999998</v>
      </c>
      <c r="Z365" s="18">
        <v>0</v>
      </c>
      <c r="AA365" s="18">
        <v>0.26754218011062197</v>
      </c>
      <c r="AB365" s="18">
        <v>2.3039973856352698</v>
      </c>
      <c r="AC365" s="18">
        <v>1.7936636694746699</v>
      </c>
      <c r="AD365" s="18">
        <v>2.8990674908023299</v>
      </c>
      <c r="AE365" s="18"/>
      <c r="AF365" s="19"/>
      <c r="AH365" s="27">
        <f>IF(VLOOKUP(C365,y_HC!$B$3:$G$581,6,0)&gt;$AH$1,1,0)</f>
        <v>0</v>
      </c>
      <c r="AI365">
        <f>VLOOKUP(C365,y_HC!$B$3:$G$581,6,0)</f>
        <v>2.9645758682065981E-2</v>
      </c>
      <c r="AL365" t="s">
        <v>361</v>
      </c>
      <c r="AM365">
        <v>10.82194284</v>
      </c>
      <c r="AN365">
        <v>2.8657665959999998</v>
      </c>
      <c r="AO365">
        <v>1.741409172</v>
      </c>
      <c r="AP365">
        <v>0.66509587800000003</v>
      </c>
      <c r="AQ365">
        <v>0.356575692</v>
      </c>
    </row>
    <row r="366" spans="2:43">
      <c r="B366" t="str">
        <f>VLOOKUP(C366,eft_features_HC!$B$3:$C$2032,2,0)</f>
        <v>PowerShares Dynamic Semiconductors Portfolio</v>
      </c>
      <c r="C366" t="s">
        <v>362</v>
      </c>
      <c r="D366" s="15">
        <f>VLOOKUP($C366,eft_features_HC!$B$3:$W$2032,X_y!D$1,0)</f>
        <v>4</v>
      </c>
      <c r="E366" s="16">
        <f>VLOOKUP($C366,eft_features_HC!$B$3:$W$2032,X_y!E$1,0)</f>
        <v>0.63</v>
      </c>
      <c r="F366" s="16">
        <f>VLOOKUP($C366,eft_features_HC!$B$3:$W$2032,X_y!F$1,0)</f>
        <v>291250000</v>
      </c>
      <c r="G366" s="16">
        <f>VLOOKUP($C366,eft_features_HC!$B$3:$W$2032,X_y!G$1,0)</f>
        <v>1</v>
      </c>
      <c r="H366" s="16">
        <f>VLOOKUP($C366,eft_features_HC!$B$3:$W$2032,X_y!H$1,0)</f>
        <v>13</v>
      </c>
      <c r="I366" s="16">
        <f>VLOOKUP($C366,eft_features_HC!$B$3:$W$2032,X_y!I$1,0)</f>
        <v>1</v>
      </c>
      <c r="J366" s="16">
        <f>VLOOKUP($C366,eft_features_HC!$B$3:$W$2032,X_y!J$1,0)</f>
        <v>5</v>
      </c>
      <c r="K366" s="16">
        <f>VLOOKUP($C366,eft_features_HC!$B$3:$W$2032,X_y!K$1,0)</f>
        <v>14</v>
      </c>
      <c r="L366" s="16">
        <f>VLOOKUP($C366,eft_features_HC!$B$3:$W$2032,X_y!L$1,0)</f>
        <v>28</v>
      </c>
      <c r="M366" s="16">
        <f>VLOOKUP($C366,eft_features_HC!$B$3:$W$2032,X_y!M$1,0)</f>
        <v>1</v>
      </c>
      <c r="N366" s="16">
        <f>VLOOKUP($C366,eft_features_HC!$B$3:$W$2032,X_y!N$1,0)</f>
        <v>1</v>
      </c>
      <c r="O366" s="16">
        <f>VLOOKUP($C366,eft_features_HC!$B$3:$W$2032,X_y!O$1,0)</f>
        <v>1</v>
      </c>
      <c r="P366" s="16">
        <f>VLOOKUP($C366,eft_features_HC!$B$3:$W$2032,X_y!P$1,0)</f>
        <v>5</v>
      </c>
      <c r="Q366" s="16">
        <f>VLOOKUP($C366,eft_features_HC!$B$3:$W$2032,X_y!Q$1,0)</f>
        <v>2</v>
      </c>
      <c r="R366" s="16">
        <f>VLOOKUP($C366,eft_features_HC!$B$3:$W$2032,X_y!R$1,0)</f>
        <v>1</v>
      </c>
      <c r="S366" s="17">
        <f>VLOOKUP($C366,ret_features_HC_transpose!$B$3:$W$2032,X_y!S$1,0)</f>
        <v>2.5898566652242661E-2</v>
      </c>
      <c r="T366" s="17">
        <f>VLOOKUP($C366,ret_features_HC_transpose!$B$3:$W$2032,X_y!T$1,0)</f>
        <v>6.7075688872672234E-2</v>
      </c>
      <c r="U366" s="17">
        <f>VLOOKUP($C366,ret_features_HC_transpose!$B$3:$W$2032,X_y!U$1,0)</f>
        <v>0.156606589397843</v>
      </c>
      <c r="V366" s="17">
        <f>VLOOKUP($C366,ret_features_HC_transpose!$B$3:$W$2032,X_y!V$1,0)</f>
        <v>0.24990261654962409</v>
      </c>
      <c r="W366" s="17">
        <f>VLOOKUP($C366,ret_features_HC_transpose!$B$3:$W$2032,X_y!W$1,0)</f>
        <v>0.31704176091204639</v>
      </c>
      <c r="X366" s="17">
        <f>VLOOKUP($C366,ret_features_HC_transpose!$B$3:$W$2032,X_y!X$1,0)</f>
        <v>0.14311518896727016</v>
      </c>
      <c r="Y366" s="18">
        <v>11.49483322</v>
      </c>
      <c r="Z366" s="18">
        <v>0.114801596418436</v>
      </c>
      <c r="AA366" s="18">
        <v>0.261669290581164</v>
      </c>
      <c r="AB366" s="18">
        <v>0.78437090827134104</v>
      </c>
      <c r="AC366" s="18">
        <v>1.24898372485419</v>
      </c>
      <c r="AD366" s="18">
        <v>3.4412545794053702</v>
      </c>
      <c r="AE366" s="18"/>
      <c r="AF366" s="19"/>
      <c r="AH366" s="27">
        <f>IF(VLOOKUP(C366,y_HC!$B$3:$G$581,6,0)&gt;$AH$1,1,0)</f>
        <v>1</v>
      </c>
      <c r="AI366">
        <f>VLOOKUP(C366,y_HC!$B$3:$G$581,6,0)</f>
        <v>9.244457092305336E-2</v>
      </c>
      <c r="AL366" t="s">
        <v>362</v>
      </c>
      <c r="AM366">
        <v>13.03406288</v>
      </c>
      <c r="AN366">
        <v>11.49483322</v>
      </c>
      <c r="AO366">
        <v>4.6256460649999998</v>
      </c>
      <c r="AP366">
        <v>2.292745284</v>
      </c>
      <c r="AQ366">
        <v>1.22477247</v>
      </c>
    </row>
    <row r="367" spans="2:43">
      <c r="B367" t="str">
        <f>VLOOKUP(C367,eft_features_HC!$B$3:$C$2032,2,0)</f>
        <v>PowerShares Dynamic Software Portfolio</v>
      </c>
      <c r="C367" t="s">
        <v>363</v>
      </c>
      <c r="D367" s="15">
        <f>VLOOKUP($C367,eft_features_HC!$B$3:$W$2032,X_y!D$1,0)</f>
        <v>4</v>
      </c>
      <c r="E367" s="16">
        <f>VLOOKUP($C367,eft_features_HC!$B$3:$W$2032,X_y!E$1,0)</f>
        <v>0.63</v>
      </c>
      <c r="F367" s="16">
        <f>VLOOKUP($C367,eft_features_HC!$B$3:$W$2032,X_y!F$1,0)</f>
        <v>122050000</v>
      </c>
      <c r="G367" s="16">
        <f>VLOOKUP($C367,eft_features_HC!$B$3:$W$2032,X_y!G$1,0)</f>
        <v>1</v>
      </c>
      <c r="H367" s="16">
        <f>VLOOKUP($C367,eft_features_HC!$B$3:$W$2032,X_y!H$1,0)</f>
        <v>13</v>
      </c>
      <c r="I367" s="16">
        <f>VLOOKUP($C367,eft_features_HC!$B$3:$W$2032,X_y!I$1,0)</f>
        <v>1</v>
      </c>
      <c r="J367" s="16">
        <f>VLOOKUP($C367,eft_features_HC!$B$3:$W$2032,X_y!J$1,0)</f>
        <v>5</v>
      </c>
      <c r="K367" s="16">
        <f>VLOOKUP($C367,eft_features_HC!$B$3:$W$2032,X_y!K$1,0)</f>
        <v>14</v>
      </c>
      <c r="L367" s="16">
        <f>VLOOKUP($C367,eft_features_HC!$B$3:$W$2032,X_y!L$1,0)</f>
        <v>31</v>
      </c>
      <c r="M367" s="16">
        <f>VLOOKUP($C367,eft_features_HC!$B$3:$W$2032,X_y!M$1,0)</f>
        <v>1</v>
      </c>
      <c r="N367" s="16">
        <f>VLOOKUP($C367,eft_features_HC!$B$3:$W$2032,X_y!N$1,0)</f>
        <v>1</v>
      </c>
      <c r="O367" s="16">
        <f>VLOOKUP($C367,eft_features_HC!$B$3:$W$2032,X_y!O$1,0)</f>
        <v>1</v>
      </c>
      <c r="P367" s="16">
        <f>VLOOKUP($C367,eft_features_HC!$B$3:$W$2032,X_y!P$1,0)</f>
        <v>5</v>
      </c>
      <c r="Q367" s="16">
        <f>VLOOKUP($C367,eft_features_HC!$B$3:$W$2032,X_y!Q$1,0)</f>
        <v>2</v>
      </c>
      <c r="R367" s="16">
        <f>VLOOKUP($C367,eft_features_HC!$B$3:$W$2032,X_y!R$1,0)</f>
        <v>1</v>
      </c>
      <c r="S367" s="17">
        <f>VLOOKUP($C367,ret_features_HC_transpose!$B$3:$W$2032,X_y!S$1,0)</f>
        <v>3.9107770892313987E-2</v>
      </c>
      <c r="T367" s="17">
        <f>VLOOKUP($C367,ret_features_HC_transpose!$B$3:$W$2032,X_y!T$1,0)</f>
        <v>8.1207673021023163E-2</v>
      </c>
      <c r="U367" s="17">
        <f>VLOOKUP($C367,ret_features_HC_transpose!$B$3:$W$2032,X_y!U$1,0)</f>
        <v>0.17984898603246724</v>
      </c>
      <c r="V367" s="17">
        <f>VLOOKUP($C367,ret_features_HC_transpose!$B$3:$W$2032,X_y!V$1,0)</f>
        <v>0.29961457965094551</v>
      </c>
      <c r="W367" s="17">
        <f>VLOOKUP($C367,ret_features_HC_transpose!$B$3:$W$2032,X_y!W$1,0)</f>
        <v>0.55382859735355217</v>
      </c>
      <c r="X367" s="17">
        <f>VLOOKUP($C367,ret_features_HC_transpose!$B$3:$W$2032,X_y!X$1,0)</f>
        <v>0.44550883232316685</v>
      </c>
      <c r="Y367" s="18">
        <v>4.5587677619999996</v>
      </c>
      <c r="Z367" s="18">
        <v>6.3454369070541805E-2</v>
      </c>
      <c r="AA367" s="18">
        <v>0.13088867572617299</v>
      </c>
      <c r="AB367" s="18">
        <v>0.14122290328897899</v>
      </c>
      <c r="AC367" s="18">
        <v>0.53934071431783603</v>
      </c>
      <c r="AD367" s="18">
        <v>1.2036702740854499</v>
      </c>
      <c r="AE367" s="18"/>
      <c r="AF367" s="19"/>
      <c r="AH367" s="27">
        <f>IF(VLOOKUP(C367,y_HC!$B$3:$G$581,6,0)&gt;$AH$1,1,0)</f>
        <v>0</v>
      </c>
      <c r="AI367">
        <f>VLOOKUP(C367,y_HC!$B$3:$G$581,6,0)</f>
        <v>-6.220638182805488E-2</v>
      </c>
      <c r="AL367" t="s">
        <v>363</v>
      </c>
      <c r="AM367">
        <v>18.367955009999999</v>
      </c>
      <c r="AN367">
        <v>4.5587677619999996</v>
      </c>
      <c r="AO367">
        <v>1.53870912</v>
      </c>
      <c r="AP367">
        <v>0.73464862099999995</v>
      </c>
      <c r="AQ367">
        <v>0.30262773300000001</v>
      </c>
    </row>
    <row r="368" spans="2:43">
      <c r="B368" t="str">
        <f>VLOOKUP(C368,eft_features_HC!$B$3:$C$2032,2,0)</f>
        <v>SPDR Wells Fargo Preferred Stock ETF</v>
      </c>
      <c r="C368" t="s">
        <v>364</v>
      </c>
      <c r="D368" s="15">
        <f>VLOOKUP($C368,eft_features_HC!$B$3:$W$2032,X_y!D$1,0)</f>
        <v>1</v>
      </c>
      <c r="E368" s="16">
        <f>VLOOKUP($C368,eft_features_HC!$B$3:$W$2032,X_y!E$1,0)</f>
        <v>0.44999999999999996</v>
      </c>
      <c r="F368" s="16">
        <f>VLOOKUP($C368,eft_features_HC!$B$3:$W$2032,X_y!F$1,0)</f>
        <v>556790000</v>
      </c>
      <c r="G368" s="16">
        <f>VLOOKUP($C368,eft_features_HC!$B$3:$W$2032,X_y!G$1,0)</f>
        <v>2</v>
      </c>
      <c r="H368" s="16">
        <f>VLOOKUP($C368,eft_features_HC!$B$3:$W$2032,X_y!H$1,0)</f>
        <v>1</v>
      </c>
      <c r="I368" s="16">
        <f>VLOOKUP($C368,eft_features_HC!$B$3:$W$2032,X_y!I$1,0)</f>
        <v>1</v>
      </c>
      <c r="J368" s="16">
        <f>VLOOKUP($C368,eft_features_HC!$B$3:$W$2032,X_y!J$1,0)</f>
        <v>3</v>
      </c>
      <c r="K368" s="16">
        <f>VLOOKUP($C368,eft_features_HC!$B$3:$W$2032,X_y!K$1,0)</f>
        <v>11</v>
      </c>
      <c r="L368" s="16">
        <f>VLOOKUP($C368,eft_features_HC!$B$3:$W$2032,X_y!L$1,0)</f>
        <v>2</v>
      </c>
      <c r="M368" s="16">
        <f>VLOOKUP($C368,eft_features_HC!$B$3:$W$2032,X_y!M$1,0)</f>
        <v>1</v>
      </c>
      <c r="N368" s="16">
        <f>VLOOKUP($C368,eft_features_HC!$B$3:$W$2032,X_y!N$1,0)</f>
        <v>1</v>
      </c>
      <c r="O368" s="16">
        <f>VLOOKUP($C368,eft_features_HC!$B$3:$W$2032,X_y!O$1,0)</f>
        <v>1</v>
      </c>
      <c r="P368" s="16">
        <f>VLOOKUP($C368,eft_features_HC!$B$3:$W$2032,X_y!P$1,0)</f>
        <v>4</v>
      </c>
      <c r="Q368" s="16">
        <f>VLOOKUP($C368,eft_features_HC!$B$3:$W$2032,X_y!Q$1,0)</f>
        <v>3</v>
      </c>
      <c r="R368" s="16">
        <f>VLOOKUP($C368,eft_features_HC!$B$3:$W$2032,X_y!R$1,0)</f>
        <v>1</v>
      </c>
      <c r="S368" s="17">
        <f>VLOOKUP($C368,ret_features_HC_transpose!$B$3:$W$2032,X_y!S$1,0)</f>
        <v>-2.0563035167278532E-2</v>
      </c>
      <c r="T368" s="17">
        <f>VLOOKUP($C368,ret_features_HC_transpose!$B$3:$W$2032,X_y!T$1,0)</f>
        <v>-1.9814399514613057E-2</v>
      </c>
      <c r="U368" s="17">
        <f>VLOOKUP($C368,ret_features_HC_transpose!$B$3:$W$2032,X_y!U$1,0)</f>
        <v>-6.6495568138596806E-2</v>
      </c>
      <c r="V368" s="17">
        <f>VLOOKUP($C368,ret_features_HC_transpose!$B$3:$W$2032,X_y!V$1,0)</f>
        <v>-0.11599646414078046</v>
      </c>
      <c r="W368" s="17">
        <f>VLOOKUP($C368,ret_features_HC_transpose!$B$3:$W$2032,X_y!W$1,0)</f>
        <v>-7.5127137451773351E-2</v>
      </c>
      <c r="X368" s="17">
        <f>VLOOKUP($C368,ret_features_HC_transpose!$B$3:$W$2032,X_y!X$1,0)</f>
        <v>-0.10276193293925728</v>
      </c>
      <c r="Y368" s="18">
        <v>1.599296531</v>
      </c>
      <c r="Z368" s="18">
        <v>0.211682114167455</v>
      </c>
      <c r="AA368" s="18">
        <v>0.198920994733465</v>
      </c>
      <c r="AB368" s="18">
        <v>0.25352220964500899</v>
      </c>
      <c r="AC368" s="18">
        <v>0.173663129415071</v>
      </c>
      <c r="AD368" s="18">
        <v>0.59503224818942002</v>
      </c>
      <c r="AE368" s="18"/>
      <c r="AF368" s="19"/>
      <c r="AH368" s="27">
        <f>IF(VLOOKUP(C368,y_HC!$B$3:$G$581,6,0)&gt;$AH$1,1,0)</f>
        <v>1</v>
      </c>
      <c r="AI368">
        <f>VLOOKUP(C368,y_HC!$B$3:$G$581,6,0)</f>
        <v>6.5983504626601797E-2</v>
      </c>
      <c r="AL368" t="s">
        <v>364</v>
      </c>
      <c r="AM368">
        <v>4.1244639740000002</v>
      </c>
      <c r="AN368">
        <v>1.599296531</v>
      </c>
      <c r="AO368">
        <v>0.781303886</v>
      </c>
      <c r="AP368">
        <v>0.44804218699999998</v>
      </c>
      <c r="AQ368">
        <v>0.160584271</v>
      </c>
    </row>
    <row r="369" spans="2:43">
      <c r="B369" t="str">
        <f>VLOOKUP(C369,eft_features_HC!$B$3:$C$2032,2,0)</f>
        <v>PowerShares DWA Consumer Staples Momentum Portfolio</v>
      </c>
      <c r="C369" t="s">
        <v>365</v>
      </c>
      <c r="D369" s="15">
        <f>VLOOKUP($C369,eft_features_HC!$B$3:$W$2032,X_y!D$1,0)</f>
        <v>4</v>
      </c>
      <c r="E369" s="16">
        <f>VLOOKUP($C369,eft_features_HC!$B$3:$W$2032,X_y!E$1,0)</f>
        <v>0.6</v>
      </c>
      <c r="F369" s="16">
        <f>VLOOKUP($C369,eft_features_HC!$B$3:$W$2032,X_y!F$1,0)</f>
        <v>67099999.999999993</v>
      </c>
      <c r="G369" s="16">
        <f>VLOOKUP($C369,eft_features_HC!$B$3:$W$2032,X_y!G$1,0)</f>
        <v>1</v>
      </c>
      <c r="H369" s="16">
        <f>VLOOKUP($C369,eft_features_HC!$B$3:$W$2032,X_y!H$1,0)</f>
        <v>14</v>
      </c>
      <c r="I369" s="16">
        <f>VLOOKUP($C369,eft_features_HC!$B$3:$W$2032,X_y!I$1,0)</f>
        <v>1</v>
      </c>
      <c r="J369" s="16">
        <f>VLOOKUP($C369,eft_features_HC!$B$3:$W$2032,X_y!J$1,0)</f>
        <v>5</v>
      </c>
      <c r="K369" s="16">
        <f>VLOOKUP($C369,eft_features_HC!$B$3:$W$2032,X_y!K$1,0)</f>
        <v>21</v>
      </c>
      <c r="L369" s="16">
        <f>VLOOKUP($C369,eft_features_HC!$B$3:$W$2032,X_y!L$1,0)</f>
        <v>1</v>
      </c>
      <c r="M369" s="16">
        <f>VLOOKUP($C369,eft_features_HC!$B$3:$W$2032,X_y!M$1,0)</f>
        <v>1</v>
      </c>
      <c r="N369" s="16">
        <f>VLOOKUP($C369,eft_features_HC!$B$3:$W$2032,X_y!N$1,0)</f>
        <v>1</v>
      </c>
      <c r="O369" s="16">
        <f>VLOOKUP($C369,eft_features_HC!$B$3:$W$2032,X_y!O$1,0)</f>
        <v>1</v>
      </c>
      <c r="P369" s="16">
        <f>VLOOKUP($C369,eft_features_HC!$B$3:$W$2032,X_y!P$1,0)</f>
        <v>14</v>
      </c>
      <c r="Q369" s="16">
        <f>VLOOKUP($C369,eft_features_HC!$B$3:$W$2032,X_y!Q$1,0)</f>
        <v>12</v>
      </c>
      <c r="R369" s="16">
        <f>VLOOKUP($C369,eft_features_HC!$B$3:$W$2032,X_y!R$1,0)</f>
        <v>1</v>
      </c>
      <c r="S369" s="17">
        <f>VLOOKUP($C369,ret_features_HC_transpose!$B$3:$W$2032,X_y!S$1,0)</f>
        <v>-7.7394455992600975E-3</v>
      </c>
      <c r="T369" s="17">
        <f>VLOOKUP($C369,ret_features_HC_transpose!$B$3:$W$2032,X_y!T$1,0)</f>
        <v>5.4811906699171686E-2</v>
      </c>
      <c r="U369" s="17">
        <f>VLOOKUP($C369,ret_features_HC_transpose!$B$3:$W$2032,X_y!U$1,0)</f>
        <v>9.1152777447501832E-2</v>
      </c>
      <c r="V369" s="17">
        <f>VLOOKUP($C369,ret_features_HC_transpose!$B$3:$W$2032,X_y!V$1,0)</f>
        <v>0.28057996543274832</v>
      </c>
      <c r="W369" s="17">
        <f>VLOOKUP($C369,ret_features_HC_transpose!$B$3:$W$2032,X_y!W$1,0)</f>
        <v>0.42037030722404389</v>
      </c>
      <c r="X369" s="17">
        <f>VLOOKUP($C369,ret_features_HC_transpose!$B$3:$W$2032,X_y!X$1,0)</f>
        <v>0.50859725384480958</v>
      </c>
      <c r="Y369" s="18">
        <v>1.5236698740000001</v>
      </c>
      <c r="Z369" s="18">
        <v>0.54928285238476904</v>
      </c>
      <c r="AA369" s="18">
        <v>0.24159269720561299</v>
      </c>
      <c r="AB369" s="18">
        <v>1.0468457693595199</v>
      </c>
      <c r="AC369" s="18">
        <v>0.66426097860961797</v>
      </c>
      <c r="AD369" s="18">
        <v>0.87240797116457003</v>
      </c>
      <c r="AE369" s="18"/>
      <c r="AF369" s="19"/>
      <c r="AH369" s="27">
        <f>IF(VLOOKUP(C369,y_HC!$B$3:$G$581,6,0)&gt;$AH$1,1,0)</f>
        <v>0</v>
      </c>
      <c r="AI369">
        <f>VLOOKUP(C369,y_HC!$B$3:$G$581,6,0)</f>
        <v>-1.5989043589981627E-2</v>
      </c>
      <c r="AL369" t="s">
        <v>365</v>
      </c>
      <c r="AM369">
        <v>17.591390950000001</v>
      </c>
      <c r="AN369">
        <v>1.5236698740000001</v>
      </c>
      <c r="AO369">
        <v>0.52449921300000002</v>
      </c>
      <c r="AP369">
        <v>0.19162633200000001</v>
      </c>
      <c r="AQ369">
        <v>2.85702E-2</v>
      </c>
    </row>
    <row r="370" spans="2:43">
      <c r="B370" t="str">
        <f>VLOOKUP(C370,eft_features_HC!$B$3:$C$2032,2,0)</f>
        <v>PowerShares Global Listed Private Equity Portfolio</v>
      </c>
      <c r="C370" t="s">
        <v>366</v>
      </c>
      <c r="D370" s="15">
        <f>VLOOKUP($C370,eft_features_HC!$B$3:$W$2032,X_y!D$1,0)</f>
        <v>4</v>
      </c>
      <c r="E370" s="16">
        <f>VLOOKUP($C370,eft_features_HC!$B$3:$W$2032,X_y!E$1,0)</f>
        <v>2.2200000000000002</v>
      </c>
      <c r="F370" s="16">
        <f>VLOOKUP($C370,eft_features_HC!$B$3:$W$2032,X_y!F$1,0)</f>
        <v>306890000</v>
      </c>
      <c r="G370" s="16">
        <f>VLOOKUP($C370,eft_features_HC!$B$3:$W$2032,X_y!G$1,0)</f>
        <v>1</v>
      </c>
      <c r="H370" s="16">
        <f>VLOOKUP($C370,eft_features_HC!$B$3:$W$2032,X_y!H$1,0)</f>
        <v>1</v>
      </c>
      <c r="I370" s="16">
        <f>VLOOKUP($C370,eft_features_HC!$B$3:$W$2032,X_y!I$1,0)</f>
        <v>4</v>
      </c>
      <c r="J370" s="16">
        <f>VLOOKUP($C370,eft_features_HC!$B$3:$W$2032,X_y!J$1,0)</f>
        <v>5</v>
      </c>
      <c r="K370" s="16">
        <f>VLOOKUP($C370,eft_features_HC!$B$3:$W$2032,X_y!K$1,0)</f>
        <v>8</v>
      </c>
      <c r="L370" s="16">
        <f>VLOOKUP($C370,eft_features_HC!$B$3:$W$2032,X_y!L$1,0)</f>
        <v>50</v>
      </c>
      <c r="M370" s="16">
        <f>VLOOKUP($C370,eft_features_HC!$B$3:$W$2032,X_y!M$1,0)</f>
        <v>1</v>
      </c>
      <c r="N370" s="16">
        <f>VLOOKUP($C370,eft_features_HC!$B$3:$W$2032,X_y!N$1,0)</f>
        <v>1</v>
      </c>
      <c r="O370" s="16">
        <f>VLOOKUP($C370,eft_features_HC!$B$3:$W$2032,X_y!O$1,0)</f>
        <v>1</v>
      </c>
      <c r="P370" s="16">
        <f>VLOOKUP($C370,eft_features_HC!$B$3:$W$2032,X_y!P$1,0)</f>
        <v>1</v>
      </c>
      <c r="Q370" s="16">
        <f>VLOOKUP($C370,eft_features_HC!$B$3:$W$2032,X_y!Q$1,0)</f>
        <v>2</v>
      </c>
      <c r="R370" s="16">
        <f>VLOOKUP($C370,eft_features_HC!$B$3:$W$2032,X_y!R$1,0)</f>
        <v>1</v>
      </c>
      <c r="S370" s="17">
        <f>VLOOKUP($C370,ret_features_HC_transpose!$B$3:$W$2032,X_y!S$1,0)</f>
        <v>-2.4438110219397235E-2</v>
      </c>
      <c r="T370" s="17">
        <f>VLOOKUP($C370,ret_features_HC_transpose!$B$3:$W$2032,X_y!T$1,0)</f>
        <v>3.8119584170376974E-2</v>
      </c>
      <c r="U370" s="17">
        <f>VLOOKUP($C370,ret_features_HC_transpose!$B$3:$W$2032,X_y!U$1,0)</f>
        <v>8.8092643391473269E-2</v>
      </c>
      <c r="V370" s="17">
        <f>VLOOKUP($C370,ret_features_HC_transpose!$B$3:$W$2032,X_y!V$1,0)</f>
        <v>0.15859767788557066</v>
      </c>
      <c r="W370" s="17">
        <f>VLOOKUP($C370,ret_features_HC_transpose!$B$3:$W$2032,X_y!W$1,0)</f>
        <v>0.48449814436165983</v>
      </c>
      <c r="X370" s="17">
        <f>VLOOKUP($C370,ret_features_HC_transpose!$B$3:$W$2032,X_y!X$1,0)</f>
        <v>0.11440930033972485</v>
      </c>
      <c r="Y370" s="18">
        <v>13.166208040000001</v>
      </c>
      <c r="Z370" s="18">
        <v>0.20261535567005901</v>
      </c>
      <c r="AA370" s="18">
        <v>0.31174817494028001</v>
      </c>
      <c r="AB370" s="18">
        <v>0.659494264787575</v>
      </c>
      <c r="AC370" s="18">
        <v>1.5579876651358699</v>
      </c>
      <c r="AD370" s="18">
        <v>2.71342144986252</v>
      </c>
      <c r="AE370" s="18"/>
      <c r="AF370" s="19"/>
      <c r="AH370" s="27">
        <f>IF(VLOOKUP(C370,y_HC!$B$3:$G$581,6,0)&gt;$AH$1,1,0)</f>
        <v>0</v>
      </c>
      <c r="AI370">
        <f>VLOOKUP(C370,y_HC!$B$3:$G$581,6,0)</f>
        <v>6.2688320779296092E-3</v>
      </c>
      <c r="AL370" t="s">
        <v>366</v>
      </c>
      <c r="AM370">
        <v>13.548952229999999</v>
      </c>
      <c r="AN370">
        <v>13.166208040000001</v>
      </c>
      <c r="AO370">
        <v>3.039859892</v>
      </c>
      <c r="AP370">
        <v>1.3722810999999999</v>
      </c>
      <c r="AQ370">
        <v>0.480327218</v>
      </c>
    </row>
    <row r="371" spans="2:43">
      <c r="B371" t="str">
        <f>VLOOKUP(C371,eft_features_HC!$B$3:$C$2032,2,0)</f>
        <v>ProShares Short QQQ</v>
      </c>
      <c r="C371" t="s">
        <v>367</v>
      </c>
      <c r="D371" s="15">
        <f>VLOOKUP($C371,eft_features_HC!$B$3:$W$2032,X_y!D$1,0)</f>
        <v>15</v>
      </c>
      <c r="E371" s="16">
        <f>VLOOKUP($C371,eft_features_HC!$B$3:$W$2032,X_y!E$1,0)</f>
        <v>0.95</v>
      </c>
      <c r="F371" s="16">
        <f>VLOOKUP($C371,eft_features_HC!$B$3:$W$2032,X_y!F$1,0)</f>
        <v>371660000</v>
      </c>
      <c r="G371" s="16">
        <f>VLOOKUP($C371,eft_features_HC!$B$3:$W$2032,X_y!G$1,0)</f>
        <v>1</v>
      </c>
      <c r="H371" s="16">
        <f>VLOOKUP($C371,eft_features_HC!$B$3:$W$2032,X_y!H$1,0)</f>
        <v>2</v>
      </c>
      <c r="I371" s="16">
        <f>VLOOKUP($C371,eft_features_HC!$B$3:$W$2032,X_y!I$1,0)</f>
        <v>1</v>
      </c>
      <c r="J371" s="16">
        <f>VLOOKUP($C371,eft_features_HC!$B$3:$W$2032,X_y!J$1,0)</f>
        <v>1</v>
      </c>
      <c r="K371" s="16">
        <f>VLOOKUP($C371,eft_features_HC!$B$3:$W$2032,X_y!K$1,0)</f>
        <v>1</v>
      </c>
      <c r="L371" s="16">
        <f>VLOOKUP($C371,eft_features_HC!$B$3:$W$2032,X_y!L$1,0)</f>
        <v>1</v>
      </c>
      <c r="M371" s="16">
        <f>VLOOKUP($C371,eft_features_HC!$B$3:$W$2032,X_y!M$1,0)</f>
        <v>2</v>
      </c>
      <c r="N371" s="16">
        <f>VLOOKUP($C371,eft_features_HC!$B$3:$W$2032,X_y!N$1,0)</f>
        <v>1</v>
      </c>
      <c r="O371" s="16">
        <f>VLOOKUP($C371,eft_features_HC!$B$3:$W$2032,X_y!O$1,0)</f>
        <v>1</v>
      </c>
      <c r="P371" s="16">
        <f>VLOOKUP($C371,eft_features_HC!$B$3:$W$2032,X_y!P$1,0)</f>
        <v>3</v>
      </c>
      <c r="Q371" s="16">
        <f>VLOOKUP($C371,eft_features_HC!$B$3:$W$2032,X_y!Q$1,0)</f>
        <v>2</v>
      </c>
      <c r="R371" s="16">
        <f>VLOOKUP($C371,eft_features_HC!$B$3:$W$2032,X_y!R$1,0)</f>
        <v>1</v>
      </c>
      <c r="S371" s="17">
        <f>VLOOKUP($C371,ret_features_HC_transpose!$B$3:$W$2032,X_y!S$1,0)</f>
        <v>-1.2540022319921684E-2</v>
      </c>
      <c r="T371" s="17">
        <f>VLOOKUP($C371,ret_features_HC_transpose!$B$3:$W$2032,X_y!T$1,0)</f>
        <v>-9.2001962843991758E-2</v>
      </c>
      <c r="U371" s="17">
        <f>VLOOKUP($C371,ret_features_HC_transpose!$B$3:$W$2032,X_y!U$1,0)</f>
        <v>-0.17718986322674812</v>
      </c>
      <c r="V371" s="17">
        <f>VLOOKUP($C371,ret_features_HC_transpose!$B$3:$W$2032,X_y!V$1,0)</f>
        <v>-0.25831663310457664</v>
      </c>
      <c r="W371" s="17">
        <f>VLOOKUP($C371,ret_features_HC_transpose!$B$3:$W$2032,X_y!W$1,0)</f>
        <v>-0.3878597425206658</v>
      </c>
      <c r="X371" s="17">
        <f>VLOOKUP($C371,ret_features_HC_transpose!$B$3:$W$2032,X_y!X$1,0)</f>
        <v>-0.46625324628717624</v>
      </c>
      <c r="Y371" s="18">
        <v>1.179441892</v>
      </c>
      <c r="Z371" s="18">
        <v>6.9039890450901406E-2</v>
      </c>
      <c r="AA371" s="18">
        <v>5.5573048079117102E-2</v>
      </c>
      <c r="AB371" s="18">
        <v>8.2791673409659997E-2</v>
      </c>
      <c r="AC371" s="18">
        <v>0.30680459865382897</v>
      </c>
      <c r="AD371" s="18">
        <v>1.15113547956076</v>
      </c>
      <c r="AE371" s="18"/>
      <c r="AF371" s="19"/>
      <c r="AH371" s="27">
        <f>IF(VLOOKUP(C371,y_HC!$B$3:$G$581,6,0)&gt;$AH$1,1,0)</f>
        <v>0</v>
      </c>
      <c r="AI371">
        <f>VLOOKUP(C371,y_HC!$B$3:$G$581,6,0)</f>
        <v>1.4860847130821586E-2</v>
      </c>
      <c r="AL371" t="s">
        <v>367</v>
      </c>
      <c r="AM371">
        <v>15.10722404</v>
      </c>
      <c r="AN371">
        <v>1.179441892</v>
      </c>
      <c r="AO371">
        <v>0.34686995900000001</v>
      </c>
      <c r="AP371">
        <v>0.20631358299999999</v>
      </c>
      <c r="AQ371">
        <v>0.13486854000000001</v>
      </c>
    </row>
    <row r="372" spans="2:43">
      <c r="B372" t="str">
        <f>VLOOKUP(C372,eft_features_HC!$B$3:$C$2032,2,0)</f>
        <v>PowerShares Active US Real Estate Fund</v>
      </c>
      <c r="C372" t="s">
        <v>368</v>
      </c>
      <c r="D372" s="15">
        <f>VLOOKUP($C372,eft_features_HC!$B$3:$W$2032,X_y!D$1,0)</f>
        <v>4</v>
      </c>
      <c r="E372" s="16">
        <f>VLOOKUP($C372,eft_features_HC!$B$3:$W$2032,X_y!E$1,0)</f>
        <v>0.8</v>
      </c>
      <c r="F372" s="16">
        <f>VLOOKUP($C372,eft_features_HC!$B$3:$W$2032,X_y!F$1,0)</f>
        <v>28350000</v>
      </c>
      <c r="G372" s="16">
        <f>VLOOKUP($C372,eft_features_HC!$B$3:$W$2032,X_y!G$1,0)</f>
        <v>1</v>
      </c>
      <c r="H372" s="16">
        <f>VLOOKUP($C372,eft_features_HC!$B$3:$W$2032,X_y!H$1,0)</f>
        <v>11</v>
      </c>
      <c r="I372" s="16">
        <f>VLOOKUP($C372,eft_features_HC!$B$3:$W$2032,X_y!I$1,0)</f>
        <v>1</v>
      </c>
      <c r="J372" s="16">
        <f>VLOOKUP($C372,eft_features_HC!$B$3:$W$2032,X_y!J$1,0)</f>
        <v>5</v>
      </c>
      <c r="K372" s="16">
        <f>VLOOKUP($C372,eft_features_HC!$B$3:$W$2032,X_y!K$1,0)</f>
        <v>7</v>
      </c>
      <c r="L372" s="16">
        <f>VLOOKUP($C372,eft_features_HC!$B$3:$W$2032,X_y!L$1,0)</f>
        <v>1</v>
      </c>
      <c r="M372" s="16">
        <f>VLOOKUP($C372,eft_features_HC!$B$3:$W$2032,X_y!M$1,0)</f>
        <v>1</v>
      </c>
      <c r="N372" s="16">
        <f>VLOOKUP($C372,eft_features_HC!$B$3:$W$2032,X_y!N$1,0)</f>
        <v>1</v>
      </c>
      <c r="O372" s="16">
        <f>VLOOKUP($C372,eft_features_HC!$B$3:$W$2032,X_y!O$1,0)</f>
        <v>1</v>
      </c>
      <c r="P372" s="16">
        <f>VLOOKUP($C372,eft_features_HC!$B$3:$W$2032,X_y!P$1,0)</f>
        <v>12</v>
      </c>
      <c r="Q372" s="16">
        <f>VLOOKUP($C372,eft_features_HC!$B$3:$W$2032,X_y!Q$1,0)</f>
        <v>9</v>
      </c>
      <c r="R372" s="16">
        <f>VLOOKUP($C372,eft_features_HC!$B$3:$W$2032,X_y!R$1,0)</f>
        <v>2</v>
      </c>
      <c r="S372" s="17">
        <f>VLOOKUP($C372,ret_features_HC_transpose!$B$3:$W$2032,X_y!S$1,0)</f>
        <v>-8.406159431049387E-3</v>
      </c>
      <c r="T372" s="17">
        <f>VLOOKUP($C372,ret_features_HC_transpose!$B$3:$W$2032,X_y!T$1,0)</f>
        <v>-1.451484140141901E-2</v>
      </c>
      <c r="U372" s="17">
        <f>VLOOKUP($C372,ret_features_HC_transpose!$B$3:$W$2032,X_y!U$1,0)</f>
        <v>-2.7045012960963399E-2</v>
      </c>
      <c r="V372" s="17">
        <f>VLOOKUP($C372,ret_features_HC_transpose!$B$3:$W$2032,X_y!V$1,0)</f>
        <v>-1.5296701872638763E-2</v>
      </c>
      <c r="W372" s="17">
        <f>VLOOKUP($C372,ret_features_HC_transpose!$B$3:$W$2032,X_y!W$1,0)</f>
        <v>0.13347227670054695</v>
      </c>
      <c r="X372" s="17">
        <f>VLOOKUP($C372,ret_features_HC_transpose!$B$3:$W$2032,X_y!X$1,0)</f>
        <v>0.24629990130490254</v>
      </c>
      <c r="Y372" s="18">
        <v>3.9791144279999999</v>
      </c>
      <c r="Z372" s="18">
        <v>0.182587179330022</v>
      </c>
      <c r="AA372" s="18">
        <v>0.17667210489406701</v>
      </c>
      <c r="AB372" s="18">
        <v>2.7327325461931902</v>
      </c>
      <c r="AC372" s="18">
        <v>1.8026826620910601</v>
      </c>
      <c r="AD372" s="18">
        <v>2.17312763572505</v>
      </c>
      <c r="AE372" s="18"/>
      <c r="AF372" s="19"/>
      <c r="AH372" s="27">
        <f>IF(VLOOKUP(C372,y_HC!$B$3:$G$581,6,0)&gt;$AH$1,1,0)</f>
        <v>1</v>
      </c>
      <c r="AI372">
        <f>VLOOKUP(C372,y_HC!$B$3:$G$581,6,0)</f>
        <v>8.9415075069573691E-2</v>
      </c>
      <c r="AL372" t="s">
        <v>368</v>
      </c>
      <c r="AM372">
        <v>15.572239010000001</v>
      </c>
      <c r="AN372">
        <v>3.9791144279999999</v>
      </c>
      <c r="AO372">
        <v>1.931772971</v>
      </c>
      <c r="AP372">
        <v>0.61750254500000001</v>
      </c>
      <c r="AQ372">
        <v>0.238125754</v>
      </c>
    </row>
    <row r="373" spans="2:43">
      <c r="B373" t="str">
        <f>VLOOKUP(C373,eft_features_HC!$B$3:$C$2032,2,0)</f>
        <v>ProShares UltraShort 7-10 Year Treasury</v>
      </c>
      <c r="C373" t="s">
        <v>369</v>
      </c>
      <c r="D373" s="15">
        <f>VLOOKUP($C373,eft_features_HC!$B$3:$W$2032,X_y!D$1,0)</f>
        <v>15</v>
      </c>
      <c r="E373" s="16">
        <f>VLOOKUP($C373,eft_features_HC!$B$3:$W$2032,X_y!E$1,0)</f>
        <v>0.95</v>
      </c>
      <c r="F373" s="16">
        <f>VLOOKUP($C373,eft_features_HC!$B$3:$W$2032,X_y!F$1,0)</f>
        <v>125010000</v>
      </c>
      <c r="G373" s="16">
        <f>VLOOKUP($C373,eft_features_HC!$B$3:$W$2032,X_y!G$1,0)</f>
        <v>2</v>
      </c>
      <c r="H373" s="16">
        <f>VLOOKUP($C373,eft_features_HC!$B$3:$W$2032,X_y!H$1,0)</f>
        <v>1</v>
      </c>
      <c r="I373" s="16">
        <f>VLOOKUP($C373,eft_features_HC!$B$3:$W$2032,X_y!I$1,0)</f>
        <v>1</v>
      </c>
      <c r="J373" s="16">
        <f>VLOOKUP($C373,eft_features_HC!$B$3:$W$2032,X_y!J$1,0)</f>
        <v>6</v>
      </c>
      <c r="K373" s="16">
        <f>VLOOKUP($C373,eft_features_HC!$B$3:$W$2032,X_y!K$1,0)</f>
        <v>18</v>
      </c>
      <c r="L373" s="16">
        <f>VLOOKUP($C373,eft_features_HC!$B$3:$W$2032,X_y!L$1,0)</f>
        <v>7</v>
      </c>
      <c r="M373" s="16">
        <f>VLOOKUP($C373,eft_features_HC!$B$3:$W$2032,X_y!M$1,0)</f>
        <v>2</v>
      </c>
      <c r="N373" s="16">
        <f>VLOOKUP($C373,eft_features_HC!$B$3:$W$2032,X_y!N$1,0)</f>
        <v>1</v>
      </c>
      <c r="O373" s="16">
        <f>VLOOKUP($C373,eft_features_HC!$B$3:$W$2032,X_y!O$1,0)</f>
        <v>1</v>
      </c>
      <c r="P373" s="16">
        <f>VLOOKUP($C373,eft_features_HC!$B$3:$W$2032,X_y!P$1,0)</f>
        <v>4</v>
      </c>
      <c r="Q373" s="16">
        <f>VLOOKUP($C373,eft_features_HC!$B$3:$W$2032,X_y!Q$1,0)</f>
        <v>3</v>
      </c>
      <c r="R373" s="16">
        <f>VLOOKUP($C373,eft_features_HC!$B$3:$W$2032,X_y!R$1,0)</f>
        <v>1</v>
      </c>
      <c r="S373" s="17">
        <f>VLOOKUP($C373,ret_features_HC_transpose!$B$3:$W$2032,X_y!S$1,0)</f>
        <v>1.7223910684282862E-2</v>
      </c>
      <c r="T373" s="17">
        <f>VLOOKUP($C373,ret_features_HC_transpose!$B$3:$W$2032,X_y!T$1,0)</f>
        <v>2.6235094858287678E-2</v>
      </c>
      <c r="U373" s="17">
        <f>VLOOKUP($C373,ret_features_HC_transpose!$B$3:$W$2032,X_y!U$1,0)</f>
        <v>-1.4813772916767332E-2</v>
      </c>
      <c r="V373" s="17">
        <f>VLOOKUP($C373,ret_features_HC_transpose!$B$3:$W$2032,X_y!V$1,0)</f>
        <v>7.2267710846305011E-2</v>
      </c>
      <c r="W373" s="17">
        <f>VLOOKUP($C373,ret_features_HC_transpose!$B$3:$W$2032,X_y!W$1,0)</f>
        <v>-2.366288192992827E-2</v>
      </c>
      <c r="X373" s="17">
        <f>VLOOKUP($C373,ret_features_HC_transpose!$B$3:$W$2032,X_y!X$1,0)</f>
        <v>-0.2886159632523575</v>
      </c>
      <c r="Y373" s="18">
        <v>1.767310173</v>
      </c>
      <c r="Z373" s="18">
        <v>0</v>
      </c>
      <c r="AA373" s="18">
        <v>0.41731435178357001</v>
      </c>
      <c r="AB373" s="18">
        <v>1.20062130413868</v>
      </c>
      <c r="AC373" s="18">
        <v>1.48608570333266</v>
      </c>
      <c r="AD373" s="18">
        <v>3.1114197525080201</v>
      </c>
      <c r="AE373" s="18"/>
      <c r="AF373" s="19"/>
      <c r="AH373" s="27">
        <f>IF(VLOOKUP(C373,y_HC!$B$3:$G$581,6,0)&gt;$AH$1,1,0)</f>
        <v>0</v>
      </c>
      <c r="AI373">
        <f>VLOOKUP(C373,y_HC!$B$3:$G$581,6,0)</f>
        <v>-6.4334331662619204E-2</v>
      </c>
      <c r="AL373" t="s">
        <v>369</v>
      </c>
      <c r="AM373">
        <v>10.04095364</v>
      </c>
      <c r="AN373">
        <v>1.767310173</v>
      </c>
      <c r="AO373">
        <v>0.42366633199999998</v>
      </c>
      <c r="AP373">
        <v>0.15687710399999999</v>
      </c>
      <c r="AQ373">
        <v>5.8122063000000002E-2</v>
      </c>
    </row>
    <row r="374" spans="2:43">
      <c r="B374" t="str">
        <f>VLOOKUP(C374,eft_features_HC!$B$3:$C$2032,2,0)</f>
        <v>First Trust NASDAQ ABA Community Bank Index Fund</v>
      </c>
      <c r="C374" t="s">
        <v>370</v>
      </c>
      <c r="D374" s="15">
        <f>VLOOKUP($C374,eft_features_HC!$B$3:$W$2032,X_y!D$1,0)</f>
        <v>12</v>
      </c>
      <c r="E374" s="16">
        <f>VLOOKUP($C374,eft_features_HC!$B$3:$W$2032,X_y!E$1,0)</f>
        <v>0.6</v>
      </c>
      <c r="F374" s="16">
        <f>VLOOKUP($C374,eft_features_HC!$B$3:$W$2032,X_y!F$1,0)</f>
        <v>314820000</v>
      </c>
      <c r="G374" s="16">
        <f>VLOOKUP($C374,eft_features_HC!$B$3:$W$2032,X_y!G$1,0)</f>
        <v>1</v>
      </c>
      <c r="H374" s="16">
        <f>VLOOKUP($C374,eft_features_HC!$B$3:$W$2032,X_y!H$1,0)</f>
        <v>2</v>
      </c>
      <c r="I374" s="16">
        <f>VLOOKUP($C374,eft_features_HC!$B$3:$W$2032,X_y!I$1,0)</f>
        <v>1</v>
      </c>
      <c r="J374" s="16">
        <f>VLOOKUP($C374,eft_features_HC!$B$3:$W$2032,X_y!J$1,0)</f>
        <v>5</v>
      </c>
      <c r="K374" s="16">
        <f>VLOOKUP($C374,eft_features_HC!$B$3:$W$2032,X_y!K$1,0)</f>
        <v>8</v>
      </c>
      <c r="L374" s="16">
        <f>VLOOKUP($C374,eft_features_HC!$B$3:$W$2032,X_y!L$1,0)</f>
        <v>17</v>
      </c>
      <c r="M374" s="16">
        <f>VLOOKUP($C374,eft_features_HC!$B$3:$W$2032,X_y!M$1,0)</f>
        <v>1</v>
      </c>
      <c r="N374" s="16">
        <f>VLOOKUP($C374,eft_features_HC!$B$3:$W$2032,X_y!N$1,0)</f>
        <v>1</v>
      </c>
      <c r="O374" s="16">
        <f>VLOOKUP($C374,eft_features_HC!$B$3:$W$2032,X_y!O$1,0)</f>
        <v>1</v>
      </c>
      <c r="P374" s="16">
        <f>VLOOKUP($C374,eft_features_HC!$B$3:$W$2032,X_y!P$1,0)</f>
        <v>3</v>
      </c>
      <c r="Q374" s="16">
        <f>VLOOKUP($C374,eft_features_HC!$B$3:$W$2032,X_y!Q$1,0)</f>
        <v>1</v>
      </c>
      <c r="R374" s="16">
        <f>VLOOKUP($C374,eft_features_HC!$B$3:$W$2032,X_y!R$1,0)</f>
        <v>1</v>
      </c>
      <c r="S374" s="17">
        <f>VLOOKUP($C374,ret_features_HC_transpose!$B$3:$W$2032,X_y!S$1,0)</f>
        <v>-7.5376886254191477E-3</v>
      </c>
      <c r="T374" s="17">
        <f>VLOOKUP($C374,ret_features_HC_transpose!$B$3:$W$2032,X_y!T$1,0)</f>
        <v>0.10816708283351484</v>
      </c>
      <c r="U374" s="17">
        <f>VLOOKUP($C374,ret_features_HC_transpose!$B$3:$W$2032,X_y!U$1,0)</f>
        <v>0.11302442073241403</v>
      </c>
      <c r="V374" s="17">
        <f>VLOOKUP($C374,ret_features_HC_transpose!$B$3:$W$2032,X_y!V$1,0)</f>
        <v>0.32835620133540244</v>
      </c>
      <c r="W374" s="17">
        <f>VLOOKUP($C374,ret_features_HC_transpose!$B$3:$W$2032,X_y!W$1,0)</f>
        <v>0.48683181605297809</v>
      </c>
      <c r="X374" s="17">
        <f>VLOOKUP($C374,ret_features_HC_transpose!$B$3:$W$2032,X_y!X$1,0)</f>
        <v>0.41916167610959576</v>
      </c>
      <c r="Y374" s="18">
        <v>3.6362629950000001</v>
      </c>
      <c r="Z374" s="18">
        <v>0.30076191466076102</v>
      </c>
      <c r="AA374" s="18">
        <v>0.21817298050661399</v>
      </c>
      <c r="AB374" s="18">
        <v>0.791151104106815</v>
      </c>
      <c r="AC374" s="18">
        <v>0.73769734140288701</v>
      </c>
      <c r="AD374" s="18">
        <v>1.5098617475892999</v>
      </c>
      <c r="AE374" s="18"/>
      <c r="AF374" s="19"/>
      <c r="AH374" s="27">
        <f>IF(VLOOKUP(C374,y_HC!$B$3:$G$581,6,0)&gt;$AH$1,1,0)</f>
        <v>0</v>
      </c>
      <c r="AI374">
        <f>VLOOKUP(C374,y_HC!$B$3:$G$581,6,0)</f>
        <v>1.6174400512316223E-2</v>
      </c>
      <c r="AL374" t="s">
        <v>370</v>
      </c>
      <c r="AM374">
        <v>18.879034430000001</v>
      </c>
      <c r="AN374">
        <v>3.6362629950000001</v>
      </c>
      <c r="AO374">
        <v>1.081784308</v>
      </c>
      <c r="AP374">
        <v>0.54464367400000002</v>
      </c>
      <c r="AQ374">
        <v>0.16940411699999999</v>
      </c>
    </row>
    <row r="375" spans="2:43">
      <c r="B375" t="str">
        <f>VLOOKUP(C375,eft_features_HC!$B$3:$C$2032,2,0)</f>
        <v>IQ Hedge Multi-Strategy Tracker ETF</v>
      </c>
      <c r="C375" t="s">
        <v>371</v>
      </c>
      <c r="D375" s="15">
        <f>VLOOKUP($C375,eft_features_HC!$B$3:$W$2032,X_y!D$1,0)</f>
        <v>27</v>
      </c>
      <c r="E375" s="16">
        <f>VLOOKUP($C375,eft_features_HC!$B$3:$W$2032,X_y!E$1,0)</f>
        <v>0.98</v>
      </c>
      <c r="F375" s="16">
        <f>VLOOKUP($C375,eft_features_HC!$B$3:$W$2032,X_y!F$1,0)</f>
        <v>1070000000.0000001</v>
      </c>
      <c r="G375" s="16">
        <f>VLOOKUP($C375,eft_features_HC!$B$3:$W$2032,X_y!G$1,0)</f>
        <v>4</v>
      </c>
      <c r="H375" s="16">
        <f>VLOOKUP($C375,eft_features_HC!$B$3:$W$2032,X_y!H$1,0)</f>
        <v>13</v>
      </c>
      <c r="I375" s="16">
        <f>VLOOKUP($C375,eft_features_HC!$B$3:$W$2032,X_y!I$1,0)</f>
        <v>4</v>
      </c>
      <c r="J375" s="16">
        <f>VLOOKUP($C375,eft_features_HC!$B$3:$W$2032,X_y!J$1,0)</f>
        <v>13</v>
      </c>
      <c r="K375" s="16">
        <f>VLOOKUP($C375,eft_features_HC!$B$3:$W$2032,X_y!K$1,0)</f>
        <v>31</v>
      </c>
      <c r="L375" s="16">
        <f>VLOOKUP($C375,eft_features_HC!$B$3:$W$2032,X_y!L$1,0)</f>
        <v>29</v>
      </c>
      <c r="M375" s="16">
        <f>VLOOKUP($C375,eft_features_HC!$B$3:$W$2032,X_y!M$1,0)</f>
        <v>1</v>
      </c>
      <c r="N375" s="16">
        <f>VLOOKUP($C375,eft_features_HC!$B$3:$W$2032,X_y!N$1,0)</f>
        <v>1</v>
      </c>
      <c r="O375" s="16">
        <f>VLOOKUP($C375,eft_features_HC!$B$3:$W$2032,X_y!O$1,0)</f>
        <v>1</v>
      </c>
      <c r="P375" s="16">
        <f>VLOOKUP($C375,eft_features_HC!$B$3:$W$2032,X_y!P$1,0)</f>
        <v>5</v>
      </c>
      <c r="Q375" s="16">
        <f>VLOOKUP($C375,eft_features_HC!$B$3:$W$2032,X_y!Q$1,0)</f>
        <v>4</v>
      </c>
      <c r="R375" s="16">
        <f>VLOOKUP($C375,eft_features_HC!$B$3:$W$2032,X_y!R$1,0)</f>
        <v>1</v>
      </c>
      <c r="S375" s="17">
        <f>VLOOKUP($C375,ret_features_HC_transpose!$B$3:$W$2032,X_y!S$1,0)</f>
        <v>-6.5426990990166134E-3</v>
      </c>
      <c r="T375" s="17">
        <f>VLOOKUP($C375,ret_features_HC_transpose!$B$3:$W$2032,X_y!T$1,0)</f>
        <v>8.0363391386510941E-3</v>
      </c>
      <c r="U375" s="17">
        <f>VLOOKUP($C375,ret_features_HC_transpose!$B$3:$W$2032,X_y!U$1,0)</f>
        <v>4.2268787941070585E-2</v>
      </c>
      <c r="V375" s="17">
        <f>VLOOKUP($C375,ret_features_HC_transpose!$B$3:$W$2032,X_y!V$1,0)</f>
        <v>3.2569831782212733E-2</v>
      </c>
      <c r="W375" s="17">
        <f>VLOOKUP($C375,ret_features_HC_transpose!$B$3:$W$2032,X_y!W$1,0)</f>
        <v>6.1442278085678259E-2</v>
      </c>
      <c r="X375" s="17">
        <f>VLOOKUP($C375,ret_features_HC_transpose!$B$3:$W$2032,X_y!X$1,0)</f>
        <v>5.2597082128758021E-2</v>
      </c>
      <c r="Y375" s="18">
        <v>1.0602866989999999</v>
      </c>
      <c r="Z375" s="18">
        <v>8.5619423078796497E-2</v>
      </c>
      <c r="AA375" s="18">
        <v>0.11348664279038</v>
      </c>
      <c r="AB375" s="18">
        <v>0.16549425793907799</v>
      </c>
      <c r="AC375" s="18">
        <v>0.81251427712913504</v>
      </c>
      <c r="AD375" s="18">
        <v>0.87981776818020097</v>
      </c>
      <c r="AE375" s="18"/>
      <c r="AF375" s="19"/>
      <c r="AH375" s="27">
        <f>IF(VLOOKUP(C375,y_HC!$B$3:$G$581,6,0)&gt;$AH$1,1,0)</f>
        <v>0</v>
      </c>
      <c r="AI375">
        <f>VLOOKUP(C375,y_HC!$B$3:$G$581,6,0)</f>
        <v>7.8567301673434144E-3</v>
      </c>
      <c r="AL375" t="s">
        <v>371</v>
      </c>
      <c r="AM375">
        <v>2.0668567850000001</v>
      </c>
      <c r="AN375">
        <v>1.0602866989999999</v>
      </c>
      <c r="AO375">
        <v>0.58091572899999999</v>
      </c>
      <c r="AP375">
        <v>0.41471480799999999</v>
      </c>
      <c r="AQ375">
        <v>0.30001620800000001</v>
      </c>
    </row>
    <row r="376" spans="2:43">
      <c r="B376" t="str">
        <f>VLOOKUP(C376,eft_features_HC!$B$3:$C$2032,2,0)</f>
        <v>First Trust NASDAQ Clean Edge Green Energy Index Fund</v>
      </c>
      <c r="C376" t="s">
        <v>372</v>
      </c>
      <c r="D376" s="15">
        <f>VLOOKUP($C376,eft_features_HC!$B$3:$W$2032,X_y!D$1,0)</f>
        <v>12</v>
      </c>
      <c r="E376" s="16">
        <f>VLOOKUP($C376,eft_features_HC!$B$3:$W$2032,X_y!E$1,0)</f>
        <v>0.6</v>
      </c>
      <c r="F376" s="16">
        <f>VLOOKUP($C376,eft_features_HC!$B$3:$W$2032,X_y!F$1,0)</f>
        <v>78680000</v>
      </c>
      <c r="G376" s="16">
        <f>VLOOKUP($C376,eft_features_HC!$B$3:$W$2032,X_y!G$1,0)</f>
        <v>1</v>
      </c>
      <c r="H376" s="16">
        <f>VLOOKUP($C376,eft_features_HC!$B$3:$W$2032,X_y!H$1,0)</f>
        <v>1</v>
      </c>
      <c r="I376" s="16">
        <f>VLOOKUP($C376,eft_features_HC!$B$3:$W$2032,X_y!I$1,0)</f>
        <v>1</v>
      </c>
      <c r="J376" s="16">
        <f>VLOOKUP($C376,eft_features_HC!$B$3:$W$2032,X_y!J$1,0)</f>
        <v>5</v>
      </c>
      <c r="K376" s="16">
        <f>VLOOKUP($C376,eft_features_HC!$B$3:$W$2032,X_y!K$1,0)</f>
        <v>26</v>
      </c>
      <c r="L376" s="16">
        <f>VLOOKUP($C376,eft_features_HC!$B$3:$W$2032,X_y!L$1,0)</f>
        <v>46</v>
      </c>
      <c r="M376" s="16">
        <f>VLOOKUP($C376,eft_features_HC!$B$3:$W$2032,X_y!M$1,0)</f>
        <v>1</v>
      </c>
      <c r="N376" s="16">
        <f>VLOOKUP($C376,eft_features_HC!$B$3:$W$2032,X_y!N$1,0)</f>
        <v>1</v>
      </c>
      <c r="O376" s="16">
        <f>VLOOKUP($C376,eft_features_HC!$B$3:$W$2032,X_y!O$1,0)</f>
        <v>1</v>
      </c>
      <c r="P376" s="16">
        <f>VLOOKUP($C376,eft_features_HC!$B$3:$W$2032,X_y!P$1,0)</f>
        <v>2</v>
      </c>
      <c r="Q376" s="16">
        <f>VLOOKUP($C376,eft_features_HC!$B$3:$W$2032,X_y!Q$1,0)</f>
        <v>1</v>
      </c>
      <c r="R376" s="16">
        <f>VLOOKUP($C376,eft_features_HC!$B$3:$W$2032,X_y!R$1,0)</f>
        <v>1</v>
      </c>
      <c r="S376" s="17">
        <f>VLOOKUP($C376,ret_features_HC_transpose!$B$3:$W$2032,X_y!S$1,0)</f>
        <v>6.2173155167633665E-2</v>
      </c>
      <c r="T376" s="17">
        <f>VLOOKUP($C376,ret_features_HC_transpose!$B$3:$W$2032,X_y!T$1,0)</f>
        <v>8.3644556027500983E-2</v>
      </c>
      <c r="U376" s="17">
        <f>VLOOKUP($C376,ret_features_HC_transpose!$B$3:$W$2032,X_y!U$1,0)</f>
        <v>0.22766957676841648</v>
      </c>
      <c r="V376" s="17">
        <f>VLOOKUP($C376,ret_features_HC_transpose!$B$3:$W$2032,X_y!V$1,0)</f>
        <v>0.80991890878226935</v>
      </c>
      <c r="W376" s="17">
        <f>VLOOKUP($C376,ret_features_HC_transpose!$B$3:$W$2032,X_y!W$1,0)</f>
        <v>0.86694445717539215</v>
      </c>
      <c r="X376" s="17">
        <f>VLOOKUP($C376,ret_features_HC_transpose!$B$3:$W$2032,X_y!X$1,0)</f>
        <v>0.11327648918712341</v>
      </c>
      <c r="Y376" s="18">
        <v>15.77593508</v>
      </c>
      <c r="Z376" s="18">
        <v>0.24654071511543099</v>
      </c>
      <c r="AA376" s="18">
        <v>1.0451871374077699</v>
      </c>
      <c r="AB376" s="18">
        <v>0.88988722989515101</v>
      </c>
      <c r="AC376" s="18">
        <v>0.894594419634548</v>
      </c>
      <c r="AD376" s="18">
        <v>3.6679946707122202</v>
      </c>
      <c r="AE376" s="18"/>
      <c r="AF376" s="19"/>
      <c r="AH376" s="27">
        <f>IF(VLOOKUP(C376,y_HC!$B$3:$G$581,6,0)&gt;$AH$1,1,0)</f>
        <v>1</v>
      </c>
      <c r="AI376">
        <f>VLOOKUP(C376,y_HC!$B$3:$G$581,6,0)</f>
        <v>6.3594091187611446E-2</v>
      </c>
      <c r="AL376" t="s">
        <v>372</v>
      </c>
      <c r="AM376">
        <v>16.289978640000001</v>
      </c>
      <c r="AN376">
        <v>15.77593508</v>
      </c>
      <c r="AO376">
        <v>2.2652059480000002</v>
      </c>
      <c r="AP376">
        <v>1.0538137919999999</v>
      </c>
      <c r="AQ376">
        <v>0.37960975600000002</v>
      </c>
    </row>
    <row r="377" spans="2:43">
      <c r="B377" t="str">
        <f>VLOOKUP(C377,eft_features_HC!$B$3:$C$2032,2,0)</f>
        <v>ProShares UltraShort QQQ</v>
      </c>
      <c r="C377" t="s">
        <v>373</v>
      </c>
      <c r="D377" s="15">
        <f>VLOOKUP($C377,eft_features_HC!$B$3:$W$2032,X_y!D$1,0)</f>
        <v>15</v>
      </c>
      <c r="E377" s="16">
        <f>VLOOKUP($C377,eft_features_HC!$B$3:$W$2032,X_y!E$1,0)</f>
        <v>0.95</v>
      </c>
      <c r="F377" s="16">
        <f>VLOOKUP($C377,eft_features_HC!$B$3:$W$2032,X_y!F$1,0)</f>
        <v>347080000</v>
      </c>
      <c r="G377" s="16">
        <f>VLOOKUP($C377,eft_features_HC!$B$3:$W$2032,X_y!G$1,0)</f>
        <v>1</v>
      </c>
      <c r="H377" s="16">
        <f>VLOOKUP($C377,eft_features_HC!$B$3:$W$2032,X_y!H$1,0)</f>
        <v>2</v>
      </c>
      <c r="I377" s="16">
        <f>VLOOKUP($C377,eft_features_HC!$B$3:$W$2032,X_y!I$1,0)</f>
        <v>1</v>
      </c>
      <c r="J377" s="16">
        <f>VLOOKUP($C377,eft_features_HC!$B$3:$W$2032,X_y!J$1,0)</f>
        <v>1</v>
      </c>
      <c r="K377" s="16">
        <f>VLOOKUP($C377,eft_features_HC!$B$3:$W$2032,X_y!K$1,0)</f>
        <v>1</v>
      </c>
      <c r="L377" s="16">
        <f>VLOOKUP($C377,eft_features_HC!$B$3:$W$2032,X_y!L$1,0)</f>
        <v>1</v>
      </c>
      <c r="M377" s="16">
        <f>VLOOKUP($C377,eft_features_HC!$B$3:$W$2032,X_y!M$1,0)</f>
        <v>2</v>
      </c>
      <c r="N377" s="16">
        <f>VLOOKUP($C377,eft_features_HC!$B$3:$W$2032,X_y!N$1,0)</f>
        <v>1</v>
      </c>
      <c r="O377" s="16">
        <f>VLOOKUP($C377,eft_features_HC!$B$3:$W$2032,X_y!O$1,0)</f>
        <v>1</v>
      </c>
      <c r="P377" s="16">
        <f>VLOOKUP($C377,eft_features_HC!$B$3:$W$2032,X_y!P$1,0)</f>
        <v>3</v>
      </c>
      <c r="Q377" s="16">
        <f>VLOOKUP($C377,eft_features_HC!$B$3:$W$2032,X_y!Q$1,0)</f>
        <v>2</v>
      </c>
      <c r="R377" s="16">
        <f>VLOOKUP($C377,eft_features_HC!$B$3:$W$2032,X_y!R$1,0)</f>
        <v>1</v>
      </c>
      <c r="S377" s="17">
        <f>VLOOKUP($C377,ret_features_HC_transpose!$B$3:$W$2032,X_y!S$1,0)</f>
        <v>-2.3388116449683305E-2</v>
      </c>
      <c r="T377" s="17">
        <f>VLOOKUP($C377,ret_features_HC_transpose!$B$3:$W$2032,X_y!T$1,0)</f>
        <v>-0.17599999940154853</v>
      </c>
      <c r="U377" s="17">
        <f>VLOOKUP($C377,ret_features_HC_transpose!$B$3:$W$2032,X_y!U$1,0)</f>
        <v>-0.32266549763175645</v>
      </c>
      <c r="V377" s="17">
        <f>VLOOKUP($C377,ret_features_HC_transpose!$B$3:$W$2032,X_y!V$1,0)</f>
        <v>-0.45232187137915691</v>
      </c>
      <c r="W377" s="17">
        <f>VLOOKUP($C377,ret_features_HC_transpose!$B$3:$W$2032,X_y!W$1,0)</f>
        <v>-0.63258026185365601</v>
      </c>
      <c r="X377" s="17">
        <f>VLOOKUP($C377,ret_features_HC_transpose!$B$3:$W$2032,X_y!X$1,0)</f>
        <v>-0.73436492537239795</v>
      </c>
      <c r="Y377" s="18">
        <v>1.610630333</v>
      </c>
      <c r="Z377" s="18">
        <v>0.13021770193370799</v>
      </c>
      <c r="AA377" s="18">
        <v>0.101247061725131</v>
      </c>
      <c r="AB377" s="18">
        <v>0.150106560172304</v>
      </c>
      <c r="AC377" s="18">
        <v>0.54925928024316595</v>
      </c>
      <c r="AD377" s="18">
        <v>2.0403766644396</v>
      </c>
      <c r="AE377" s="18"/>
      <c r="AF377" s="19"/>
      <c r="AH377" s="27">
        <f>IF(VLOOKUP(C377,y_HC!$B$3:$G$581,6,0)&gt;$AH$1,1,0)</f>
        <v>0</v>
      </c>
      <c r="AI377">
        <f>VLOOKUP(C377,y_HC!$B$3:$G$581,6,0)</f>
        <v>2.2006471973929465E-2</v>
      </c>
      <c r="AL377" t="s">
        <v>373</v>
      </c>
      <c r="AM377">
        <v>22.539733649999999</v>
      </c>
      <c r="AN377">
        <v>1.610630333</v>
      </c>
      <c r="AO377">
        <v>0.49217561100000001</v>
      </c>
      <c r="AP377">
        <v>0.32084905899999999</v>
      </c>
      <c r="AQ377">
        <v>0.148470612</v>
      </c>
    </row>
    <row r="378" spans="2:43">
      <c r="B378" t="str">
        <f>VLOOKUP(C378,eft_features_HC!$B$3:$C$2032,2,0)</f>
        <v>ProShares Ultra QQQ</v>
      </c>
      <c r="C378" t="s">
        <v>374</v>
      </c>
      <c r="D378" s="15">
        <f>VLOOKUP($C378,eft_features_HC!$B$3:$W$2032,X_y!D$1,0)</f>
        <v>15</v>
      </c>
      <c r="E378" s="16">
        <f>VLOOKUP($C378,eft_features_HC!$B$3:$W$2032,X_y!E$1,0)</f>
        <v>0.95</v>
      </c>
      <c r="F378" s="16">
        <f>VLOOKUP($C378,eft_features_HC!$B$3:$W$2032,X_y!F$1,0)</f>
        <v>1320000000</v>
      </c>
      <c r="G378" s="16">
        <f>VLOOKUP($C378,eft_features_HC!$B$3:$W$2032,X_y!G$1,0)</f>
        <v>1</v>
      </c>
      <c r="H378" s="16">
        <f>VLOOKUP($C378,eft_features_HC!$B$3:$W$2032,X_y!H$1,0)</f>
        <v>2</v>
      </c>
      <c r="I378" s="16">
        <f>VLOOKUP($C378,eft_features_HC!$B$3:$W$2032,X_y!I$1,0)</f>
        <v>1</v>
      </c>
      <c r="J378" s="16">
        <f>VLOOKUP($C378,eft_features_HC!$B$3:$W$2032,X_y!J$1,0)</f>
        <v>1</v>
      </c>
      <c r="K378" s="16">
        <f>VLOOKUP($C378,eft_features_HC!$B$3:$W$2032,X_y!K$1,0)</f>
        <v>1</v>
      </c>
      <c r="L378" s="16">
        <f>VLOOKUP($C378,eft_features_HC!$B$3:$W$2032,X_y!L$1,0)</f>
        <v>1</v>
      </c>
      <c r="M378" s="16">
        <f>VLOOKUP($C378,eft_features_HC!$B$3:$W$2032,X_y!M$1,0)</f>
        <v>1</v>
      </c>
      <c r="N378" s="16">
        <f>VLOOKUP($C378,eft_features_HC!$B$3:$W$2032,X_y!N$1,0)</f>
        <v>2</v>
      </c>
      <c r="O378" s="16">
        <f>VLOOKUP($C378,eft_features_HC!$B$3:$W$2032,X_y!O$1,0)</f>
        <v>1</v>
      </c>
      <c r="P378" s="16">
        <f>VLOOKUP($C378,eft_features_HC!$B$3:$W$2032,X_y!P$1,0)</f>
        <v>3</v>
      </c>
      <c r="Q378" s="16">
        <f>VLOOKUP($C378,eft_features_HC!$B$3:$W$2032,X_y!Q$1,0)</f>
        <v>2</v>
      </c>
      <c r="R378" s="16">
        <f>VLOOKUP($C378,eft_features_HC!$B$3:$W$2032,X_y!R$1,0)</f>
        <v>1</v>
      </c>
      <c r="S378" s="17">
        <f>VLOOKUP($C378,ret_features_HC_transpose!$B$3:$W$2032,X_y!S$1,0)</f>
        <v>1.972365834764811E-2</v>
      </c>
      <c r="T378" s="17">
        <f>VLOOKUP($C378,ret_features_HC_transpose!$B$3:$W$2032,X_y!T$1,0)</f>
        <v>0.19152082923201763</v>
      </c>
      <c r="U378" s="17">
        <f>VLOOKUP($C378,ret_features_HC_transpose!$B$3:$W$2032,X_y!U$1,0)</f>
        <v>0.42701107312686593</v>
      </c>
      <c r="V378" s="17">
        <f>VLOOKUP($C378,ret_features_HC_transpose!$B$3:$W$2032,X_y!V$1,0)</f>
        <v>0.68461405029827294</v>
      </c>
      <c r="W378" s="17">
        <f>VLOOKUP($C378,ret_features_HC_transpose!$B$3:$W$2032,X_y!W$1,0)</f>
        <v>1.2184488333971797</v>
      </c>
      <c r="X378" s="17">
        <f>VLOOKUP($C378,ret_features_HC_transpose!$B$3:$W$2032,X_y!X$1,0)</f>
        <v>1.3745431817467906</v>
      </c>
      <c r="Y378" s="18">
        <v>6.498917477</v>
      </c>
      <c r="Z378" s="18">
        <v>0.26989534463727499</v>
      </c>
      <c r="AA378" s="18">
        <v>0.12583002122120199</v>
      </c>
      <c r="AB378" s="18">
        <v>0.22510686329819701</v>
      </c>
      <c r="AC378" s="18">
        <v>0.86311566488056102</v>
      </c>
      <c r="AD378" s="18">
        <v>3.30506892838397</v>
      </c>
      <c r="AE378" s="18"/>
      <c r="AF378" s="19"/>
      <c r="AH378" s="27">
        <f>IF(VLOOKUP(C378,y_HC!$B$3:$G$581,6,0)&gt;$AH$1,1,0)</f>
        <v>0</v>
      </c>
      <c r="AI378">
        <f>VLOOKUP(C378,y_HC!$B$3:$G$581,6,0)</f>
        <v>-1.9626604242794027E-2</v>
      </c>
      <c r="AL378" t="s">
        <v>374</v>
      </c>
      <c r="AM378">
        <v>61.260212240000001</v>
      </c>
      <c r="AN378">
        <v>6.498917477</v>
      </c>
      <c r="AO378">
        <v>2.742315815</v>
      </c>
      <c r="AP378">
        <v>1.263874205</v>
      </c>
      <c r="AQ378">
        <v>0.50042791799999997</v>
      </c>
    </row>
    <row r="379" spans="2:43">
      <c r="B379" t="str">
        <f>VLOOKUP(C379,eft_features_HC!$B$3:$C$2032,2,0)</f>
        <v>First Trust Nasdaq-100 Equal Weighted Index Fund</v>
      </c>
      <c r="C379" t="s">
        <v>375</v>
      </c>
      <c r="D379" s="15">
        <f>VLOOKUP($C379,eft_features_HC!$B$3:$W$2032,X_y!D$1,0)</f>
        <v>12</v>
      </c>
      <c r="E379" s="16">
        <f>VLOOKUP($C379,eft_features_HC!$B$3:$W$2032,X_y!E$1,0)</f>
        <v>0.6</v>
      </c>
      <c r="F379" s="16">
        <f>VLOOKUP($C379,eft_features_HC!$B$3:$W$2032,X_y!F$1,0)</f>
        <v>517830000.00000006</v>
      </c>
      <c r="G379" s="16">
        <f>VLOOKUP($C379,eft_features_HC!$B$3:$W$2032,X_y!G$1,0)</f>
        <v>1</v>
      </c>
      <c r="H379" s="16">
        <f>VLOOKUP($C379,eft_features_HC!$B$3:$W$2032,X_y!H$1,0)</f>
        <v>2</v>
      </c>
      <c r="I379" s="16">
        <f>VLOOKUP($C379,eft_features_HC!$B$3:$W$2032,X_y!I$1,0)</f>
        <v>1</v>
      </c>
      <c r="J379" s="16">
        <f>VLOOKUP($C379,eft_features_HC!$B$3:$W$2032,X_y!J$1,0)</f>
        <v>1</v>
      </c>
      <c r="K379" s="16">
        <f>VLOOKUP($C379,eft_features_HC!$B$3:$W$2032,X_y!K$1,0)</f>
        <v>1</v>
      </c>
      <c r="L379" s="16">
        <f>VLOOKUP($C379,eft_features_HC!$B$3:$W$2032,X_y!L$1,0)</f>
        <v>1</v>
      </c>
      <c r="M379" s="16">
        <f>VLOOKUP($C379,eft_features_HC!$B$3:$W$2032,X_y!M$1,0)</f>
        <v>1</v>
      </c>
      <c r="N379" s="16">
        <f>VLOOKUP($C379,eft_features_HC!$B$3:$W$2032,X_y!N$1,0)</f>
        <v>1</v>
      </c>
      <c r="O379" s="16">
        <f>VLOOKUP($C379,eft_features_HC!$B$3:$W$2032,X_y!O$1,0)</f>
        <v>1</v>
      </c>
      <c r="P379" s="16">
        <f>VLOOKUP($C379,eft_features_HC!$B$3:$W$2032,X_y!P$1,0)</f>
        <v>3</v>
      </c>
      <c r="Q379" s="16">
        <f>VLOOKUP($C379,eft_features_HC!$B$3:$W$2032,X_y!Q$1,0)</f>
        <v>8</v>
      </c>
      <c r="R379" s="16">
        <f>VLOOKUP($C379,eft_features_HC!$B$3:$W$2032,X_y!R$1,0)</f>
        <v>1</v>
      </c>
      <c r="S379" s="17">
        <f>VLOOKUP($C379,ret_features_HC_transpose!$B$3:$W$2032,X_y!S$1,0)</f>
        <v>2.0726859028938005E-2</v>
      </c>
      <c r="T379" s="17">
        <f>VLOOKUP($C379,ret_features_HC_transpose!$B$3:$W$2032,X_y!T$1,0)</f>
        <v>5.8910160250254862E-2</v>
      </c>
      <c r="U379" s="17">
        <f>VLOOKUP($C379,ret_features_HC_transpose!$B$3:$W$2032,X_y!U$1,0)</f>
        <v>0.17501707373141628</v>
      </c>
      <c r="V379" s="17">
        <f>VLOOKUP($C379,ret_features_HC_transpose!$B$3:$W$2032,X_y!V$1,0)</f>
        <v>0.33554748085705954</v>
      </c>
      <c r="W379" s="17">
        <f>VLOOKUP($C379,ret_features_HC_transpose!$B$3:$W$2032,X_y!W$1,0)</f>
        <v>0.52589134175611618</v>
      </c>
      <c r="X379" s="17">
        <f>VLOOKUP($C379,ret_features_HC_transpose!$B$3:$W$2032,X_y!X$1,0)</f>
        <v>0.51559865008210592</v>
      </c>
      <c r="Y379" s="18">
        <v>2.744895852</v>
      </c>
      <c r="Z379" s="18">
        <v>8.0544398164328998E-2</v>
      </c>
      <c r="AA379" s="18">
        <v>8.5779024435190601E-2</v>
      </c>
      <c r="AB379" s="18">
        <v>0.17769301364769699</v>
      </c>
      <c r="AC379" s="18">
        <v>0.41775144987535201</v>
      </c>
      <c r="AD379" s="18">
        <v>1.3135844270725401</v>
      </c>
      <c r="AE379" s="18"/>
      <c r="AF379" s="19"/>
      <c r="AH379" s="27">
        <f>IF(VLOOKUP(C379,y_HC!$B$3:$G$581,6,0)&gt;$AH$1,1,0)</f>
        <v>0</v>
      </c>
      <c r="AI379">
        <f>VLOOKUP(C379,y_HC!$B$3:$G$581,6,0)</f>
        <v>9.4455257903844903E-3</v>
      </c>
      <c r="AL379" t="s">
        <v>375</v>
      </c>
      <c r="AM379">
        <v>20.872629880000002</v>
      </c>
      <c r="AN379">
        <v>2.744895852</v>
      </c>
      <c r="AO379">
        <v>1.2564108359999999</v>
      </c>
      <c r="AP379">
        <v>0.68837115000000004</v>
      </c>
      <c r="AQ379">
        <v>0.37660035600000002</v>
      </c>
    </row>
    <row r="380" spans="2:43">
      <c r="B380" t="str">
        <f>VLOOKUP(C380,eft_features_HC!$B$3:$C$2032,2,0)</f>
        <v>PowerShares QQQ Trust</v>
      </c>
      <c r="C380" t="s">
        <v>376</v>
      </c>
      <c r="D380" s="15">
        <f>VLOOKUP($C380,eft_features_HC!$B$3:$W$2032,X_y!D$1,0)</f>
        <v>4</v>
      </c>
      <c r="E380" s="16">
        <f>VLOOKUP($C380,eft_features_HC!$B$3:$W$2032,X_y!E$1,0)</f>
        <v>0.2</v>
      </c>
      <c r="F380" s="16">
        <f>VLOOKUP($C380,eft_features_HC!$B$3:$W$2032,X_y!F$1,0)</f>
        <v>52200000000</v>
      </c>
      <c r="G380" s="16">
        <f>VLOOKUP($C380,eft_features_HC!$B$3:$W$2032,X_y!G$1,0)</f>
        <v>1</v>
      </c>
      <c r="H380" s="16">
        <f>VLOOKUP($C380,eft_features_HC!$B$3:$W$2032,X_y!H$1,0)</f>
        <v>2</v>
      </c>
      <c r="I380" s="16">
        <f>VLOOKUP($C380,eft_features_HC!$B$3:$W$2032,X_y!I$1,0)</f>
        <v>1</v>
      </c>
      <c r="J380" s="16">
        <f>VLOOKUP($C380,eft_features_HC!$B$3:$W$2032,X_y!J$1,0)</f>
        <v>1</v>
      </c>
      <c r="K380" s="16">
        <f>VLOOKUP($C380,eft_features_HC!$B$3:$W$2032,X_y!K$1,0)</f>
        <v>1</v>
      </c>
      <c r="L380" s="16">
        <f>VLOOKUP($C380,eft_features_HC!$B$3:$W$2032,X_y!L$1,0)</f>
        <v>1</v>
      </c>
      <c r="M380" s="16">
        <f>VLOOKUP($C380,eft_features_HC!$B$3:$W$2032,X_y!M$1,0)</f>
        <v>1</v>
      </c>
      <c r="N380" s="16">
        <f>VLOOKUP($C380,eft_features_HC!$B$3:$W$2032,X_y!N$1,0)</f>
        <v>1</v>
      </c>
      <c r="O380" s="16">
        <f>VLOOKUP($C380,eft_features_HC!$B$3:$W$2032,X_y!O$1,0)</f>
        <v>1</v>
      </c>
      <c r="P380" s="16">
        <f>VLOOKUP($C380,eft_features_HC!$B$3:$W$2032,X_y!P$1,0)</f>
        <v>3</v>
      </c>
      <c r="Q380" s="16">
        <f>VLOOKUP($C380,eft_features_HC!$B$3:$W$2032,X_y!Q$1,0)</f>
        <v>2</v>
      </c>
      <c r="R380" s="16">
        <f>VLOOKUP($C380,eft_features_HC!$B$3:$W$2032,X_y!R$1,0)</f>
        <v>1</v>
      </c>
      <c r="S380" s="17">
        <f>VLOOKUP($C380,ret_features_HC_transpose!$B$3:$W$2032,X_y!S$1,0)</f>
        <v>7.4418602561154845E-3</v>
      </c>
      <c r="T380" s="17">
        <f>VLOOKUP($C380,ret_features_HC_transpose!$B$3:$W$2032,X_y!T$1,0)</f>
        <v>9.1183879771190135E-2</v>
      </c>
      <c r="U380" s="17">
        <f>VLOOKUP($C380,ret_features_HC_transpose!$B$3:$W$2032,X_y!U$1,0)</f>
        <v>0.19371727965439001</v>
      </c>
      <c r="V380" s="17">
        <f>VLOOKUP($C380,ret_features_HC_transpose!$B$3:$W$2032,X_y!V$1,0)</f>
        <v>0.30031517390432994</v>
      </c>
      <c r="W380" s="17">
        <f>VLOOKUP($C380,ret_features_HC_transpose!$B$3:$W$2032,X_y!W$1,0)</f>
        <v>0.49870264495862737</v>
      </c>
      <c r="X380" s="17">
        <f>VLOOKUP($C380,ret_features_HC_transpose!$B$3:$W$2032,X_y!X$1,0)</f>
        <v>0.59089239804678484</v>
      </c>
      <c r="Y380" s="18">
        <v>2.5510145870000001</v>
      </c>
      <c r="Z380" s="18">
        <v>0.14369725903984101</v>
      </c>
      <c r="AA380" s="18">
        <v>5.6144882027374998E-2</v>
      </c>
      <c r="AB380" s="18">
        <v>9.7474142968737895E-2</v>
      </c>
      <c r="AC380" s="18">
        <v>0.427550713235271</v>
      </c>
      <c r="AD380" s="18">
        <v>1.5308046146957901</v>
      </c>
      <c r="AE380" s="18"/>
      <c r="AF380" s="19"/>
      <c r="AH380" s="27">
        <f>IF(VLOOKUP(C380,y_HC!$B$3:$G$581,6,0)&gt;$AH$1,1,0)</f>
        <v>0</v>
      </c>
      <c r="AI380">
        <f>VLOOKUP(C380,y_HC!$B$3:$G$581,6,0)</f>
        <v>-1.0647505540001989E-2</v>
      </c>
      <c r="AL380" t="s">
        <v>376</v>
      </c>
      <c r="AM380">
        <v>23.536108250000002</v>
      </c>
      <c r="AN380">
        <v>2.5510145870000001</v>
      </c>
      <c r="AO380">
        <v>0.97256432299999995</v>
      </c>
      <c r="AP380">
        <v>0.517815888</v>
      </c>
      <c r="AQ380">
        <v>0.290645288</v>
      </c>
    </row>
    <row r="381" spans="2:43">
      <c r="B381" t="str">
        <f>VLOOKUP(C381,eft_features_HC!$B$3:$C$2032,2,0)</f>
        <v>Global X NASDAQ China Technology ETF</v>
      </c>
      <c r="C381" t="s">
        <v>377</v>
      </c>
      <c r="D381" s="15">
        <f>VLOOKUP($C381,eft_features_HC!$B$3:$W$2032,X_y!D$1,0)</f>
        <v>28</v>
      </c>
      <c r="E381" s="16">
        <f>VLOOKUP($C381,eft_features_HC!$B$3:$W$2032,X_y!E$1,0)</f>
        <v>0.65</v>
      </c>
      <c r="F381" s="16">
        <f>VLOOKUP($C381,eft_features_HC!$B$3:$W$2032,X_y!F$1,0)</f>
        <v>16980000</v>
      </c>
      <c r="G381" s="16">
        <f>VLOOKUP($C381,eft_features_HC!$B$3:$W$2032,X_y!G$1,0)</f>
        <v>1</v>
      </c>
      <c r="H381" s="16">
        <f>VLOOKUP($C381,eft_features_HC!$B$3:$W$2032,X_y!H$1,0)</f>
        <v>1</v>
      </c>
      <c r="I381" s="16">
        <f>VLOOKUP($C381,eft_features_HC!$B$3:$W$2032,X_y!I$1,0)</f>
        <v>7</v>
      </c>
      <c r="J381" s="16">
        <f>VLOOKUP($C381,eft_features_HC!$B$3:$W$2032,X_y!J$1,0)</f>
        <v>5</v>
      </c>
      <c r="K381" s="16">
        <f>VLOOKUP($C381,eft_features_HC!$B$3:$W$2032,X_y!K$1,0)</f>
        <v>14</v>
      </c>
      <c r="L381" s="16">
        <f>VLOOKUP($C381,eft_features_HC!$B$3:$W$2032,X_y!L$1,0)</f>
        <v>1</v>
      </c>
      <c r="M381" s="16">
        <f>VLOOKUP($C381,eft_features_HC!$B$3:$W$2032,X_y!M$1,0)</f>
        <v>1</v>
      </c>
      <c r="N381" s="16">
        <f>VLOOKUP($C381,eft_features_HC!$B$3:$W$2032,X_y!N$1,0)</f>
        <v>1</v>
      </c>
      <c r="O381" s="16">
        <f>VLOOKUP($C381,eft_features_HC!$B$3:$W$2032,X_y!O$1,0)</f>
        <v>1</v>
      </c>
      <c r="P381" s="16">
        <f>VLOOKUP($C381,eft_features_HC!$B$3:$W$2032,X_y!P$1,0)</f>
        <v>2</v>
      </c>
      <c r="Q381" s="16">
        <f>VLOOKUP($C381,eft_features_HC!$B$3:$W$2032,X_y!Q$1,0)</f>
        <v>1</v>
      </c>
      <c r="R381" s="16">
        <f>VLOOKUP($C381,eft_features_HC!$B$3:$W$2032,X_y!R$1,0)</f>
        <v>1</v>
      </c>
      <c r="S381" s="17">
        <f>VLOOKUP($C381,ret_features_HC_transpose!$B$3:$W$2032,X_y!S$1,0)</f>
        <v>3.3448271167166199E-2</v>
      </c>
      <c r="T381" s="17">
        <f>VLOOKUP($C381,ret_features_HC_transpose!$B$3:$W$2032,X_y!T$1,0)</f>
        <v>4.0812545357752805E-2</v>
      </c>
      <c r="U381" s="17">
        <f>VLOOKUP($C381,ret_features_HC_transpose!$B$3:$W$2032,X_y!U$1,0)</f>
        <v>0.39282512669537528</v>
      </c>
      <c r="V381" s="17">
        <f>VLOOKUP($C381,ret_features_HC_transpose!$B$3:$W$2032,X_y!V$1,0)</f>
        <v>0.4993635406547825</v>
      </c>
      <c r="W381" s="17">
        <f>VLOOKUP($C381,ret_features_HC_transpose!$B$3:$W$2032,X_y!W$1,0)</f>
        <v>0.61809452574672319</v>
      </c>
      <c r="X381" s="17">
        <f>VLOOKUP($C381,ret_features_HC_transpose!$B$3:$W$2032,X_y!X$1,0)</f>
        <v>0.32781817967968507</v>
      </c>
      <c r="Y381" s="18">
        <v>10.56165508</v>
      </c>
      <c r="Z381" s="18">
        <v>0.148568455991583</v>
      </c>
      <c r="AA381" s="18">
        <v>2.0057473861274602</v>
      </c>
      <c r="AB381" s="18">
        <v>0.86981827533707301</v>
      </c>
      <c r="AC381" s="18">
        <v>1.4154099341148301</v>
      </c>
      <c r="AD381" s="18">
        <v>3.4440108455118299</v>
      </c>
      <c r="AE381" s="18"/>
      <c r="AF381" s="19"/>
      <c r="AH381" s="27">
        <f>IF(VLOOKUP(C381,y_HC!$B$3:$G$581,6,0)&gt;$AH$1,1,0)</f>
        <v>0</v>
      </c>
      <c r="AI381">
        <f>VLOOKUP(C381,y_HC!$B$3:$G$581,6,0)</f>
        <v>-1.8013146910043659E-2</v>
      </c>
      <c r="AL381" t="s">
        <v>377</v>
      </c>
      <c r="AM381">
        <v>16.236446870000002</v>
      </c>
      <c r="AN381">
        <v>10.56165508</v>
      </c>
      <c r="AO381">
        <v>2.2662407180000002</v>
      </c>
      <c r="AP381">
        <v>1.366146836</v>
      </c>
      <c r="AQ381">
        <v>0.74944743700000005</v>
      </c>
    </row>
    <row r="382" spans="2:43">
      <c r="B382" t="str">
        <f>VLOOKUP(C382,eft_features_HC!$B$3:$C$2032,2,0)</f>
        <v>First Trust NASDAQ-100 Ex-Technology Sector Index Fund</v>
      </c>
      <c r="C382" t="s">
        <v>378</v>
      </c>
      <c r="D382" s="15">
        <f>VLOOKUP($C382,eft_features_HC!$B$3:$W$2032,X_y!D$1,0)</f>
        <v>12</v>
      </c>
      <c r="E382" s="16">
        <f>VLOOKUP($C382,eft_features_HC!$B$3:$W$2032,X_y!E$1,0)</f>
        <v>0.6</v>
      </c>
      <c r="F382" s="16">
        <f>VLOOKUP($C382,eft_features_HC!$B$3:$W$2032,X_y!F$1,0)</f>
        <v>98540000</v>
      </c>
      <c r="G382" s="16">
        <f>VLOOKUP($C382,eft_features_HC!$B$3:$W$2032,X_y!G$1,0)</f>
        <v>1</v>
      </c>
      <c r="H382" s="16">
        <f>VLOOKUP($C382,eft_features_HC!$B$3:$W$2032,X_y!H$1,0)</f>
        <v>2</v>
      </c>
      <c r="I382" s="16">
        <f>VLOOKUP($C382,eft_features_HC!$B$3:$W$2032,X_y!I$1,0)</f>
        <v>1</v>
      </c>
      <c r="J382" s="16">
        <f>VLOOKUP($C382,eft_features_HC!$B$3:$W$2032,X_y!J$1,0)</f>
        <v>1</v>
      </c>
      <c r="K382" s="16">
        <f>VLOOKUP($C382,eft_features_HC!$B$3:$W$2032,X_y!K$1,0)</f>
        <v>1</v>
      </c>
      <c r="L382" s="16">
        <f>VLOOKUP($C382,eft_features_HC!$B$3:$W$2032,X_y!L$1,0)</f>
        <v>1</v>
      </c>
      <c r="M382" s="16">
        <f>VLOOKUP($C382,eft_features_HC!$B$3:$W$2032,X_y!M$1,0)</f>
        <v>1</v>
      </c>
      <c r="N382" s="16">
        <f>VLOOKUP($C382,eft_features_HC!$B$3:$W$2032,X_y!N$1,0)</f>
        <v>1</v>
      </c>
      <c r="O382" s="16">
        <f>VLOOKUP($C382,eft_features_HC!$B$3:$W$2032,X_y!O$1,0)</f>
        <v>1</v>
      </c>
      <c r="P382" s="16">
        <f>VLOOKUP($C382,eft_features_HC!$B$3:$W$2032,X_y!P$1,0)</f>
        <v>3</v>
      </c>
      <c r="Q382" s="16">
        <f>VLOOKUP($C382,eft_features_HC!$B$3:$W$2032,X_y!Q$1,0)</f>
        <v>8</v>
      </c>
      <c r="R382" s="16">
        <f>VLOOKUP($C382,eft_features_HC!$B$3:$W$2032,X_y!R$1,0)</f>
        <v>1</v>
      </c>
      <c r="S382" s="17">
        <f>VLOOKUP($C382,ret_features_HC_transpose!$B$3:$W$2032,X_y!S$1,0)</f>
        <v>2.2481561431631825E-2</v>
      </c>
      <c r="T382" s="17">
        <f>VLOOKUP($C382,ret_features_HC_transpose!$B$3:$W$2032,X_y!T$1,0)</f>
        <v>6.0196560490444195E-2</v>
      </c>
      <c r="U382" s="17">
        <f>VLOOKUP($C382,ret_features_HC_transpose!$B$3:$W$2032,X_y!U$1,0)</f>
        <v>0.1545150514673066</v>
      </c>
      <c r="V382" s="17">
        <f>VLOOKUP($C382,ret_features_HC_transpose!$B$3:$W$2032,X_y!V$1,0)</f>
        <v>0.35339643288599976</v>
      </c>
      <c r="W382" s="17">
        <f>VLOOKUP($C382,ret_features_HC_transpose!$B$3:$W$2032,X_y!W$1,0)</f>
        <v>0.61913696455329159</v>
      </c>
      <c r="X382" s="17">
        <f>VLOOKUP($C382,ret_features_HC_transpose!$B$3:$W$2032,X_y!X$1,0)</f>
        <v>0.6360189653945203</v>
      </c>
      <c r="Y382" s="18">
        <v>2.284592</v>
      </c>
      <c r="Z382" s="18">
        <v>8.6199971213628199E-2</v>
      </c>
      <c r="AA382" s="18">
        <v>0.20178697555855701</v>
      </c>
      <c r="AB382" s="18">
        <v>0.366402676546291</v>
      </c>
      <c r="AC382" s="18">
        <v>0.57086229818998002</v>
      </c>
      <c r="AD382" s="18">
        <v>1.0346282567487</v>
      </c>
      <c r="AE382" s="18"/>
      <c r="AF382" s="19"/>
      <c r="AH382" s="27">
        <f>IF(VLOOKUP(C382,y_HC!$B$3:$G$581,6,0)&gt;$AH$1,1,0)</f>
        <v>0</v>
      </c>
      <c r="AI382">
        <f>VLOOKUP(C382,y_HC!$B$3:$G$581,6,0)</f>
        <v>-2.4404693411847367E-2</v>
      </c>
      <c r="AL382" t="s">
        <v>378</v>
      </c>
      <c r="AM382">
        <v>23.59956553</v>
      </c>
      <c r="AN382">
        <v>2.284592</v>
      </c>
      <c r="AO382">
        <v>0.92168106100000002</v>
      </c>
      <c r="AP382">
        <v>0.58347545700000003</v>
      </c>
      <c r="AQ382">
        <v>0.174605066</v>
      </c>
    </row>
    <row r="383" spans="2:43">
      <c r="B383" t="str">
        <f>VLOOKUP(C383,eft_features_HC!$B$3:$C$2032,2,0)</f>
        <v>First Trust NASDAQ-100 Technology Sector Index Fund</v>
      </c>
      <c r="C383" t="s">
        <v>379</v>
      </c>
      <c r="D383" s="15">
        <f>VLOOKUP($C383,eft_features_HC!$B$3:$W$2032,X_y!D$1,0)</f>
        <v>12</v>
      </c>
      <c r="E383" s="16">
        <f>VLOOKUP($C383,eft_features_HC!$B$3:$W$2032,X_y!E$1,0)</f>
        <v>0.6</v>
      </c>
      <c r="F383" s="16">
        <f>VLOOKUP($C383,eft_features_HC!$B$3:$W$2032,X_y!F$1,0)</f>
        <v>2080000000</v>
      </c>
      <c r="G383" s="16">
        <f>VLOOKUP($C383,eft_features_HC!$B$3:$W$2032,X_y!G$1,0)</f>
        <v>1</v>
      </c>
      <c r="H383" s="16">
        <f>VLOOKUP($C383,eft_features_HC!$B$3:$W$2032,X_y!H$1,0)</f>
        <v>2</v>
      </c>
      <c r="I383" s="16">
        <f>VLOOKUP($C383,eft_features_HC!$B$3:$W$2032,X_y!I$1,0)</f>
        <v>1</v>
      </c>
      <c r="J383" s="16">
        <f>VLOOKUP($C383,eft_features_HC!$B$3:$W$2032,X_y!J$1,0)</f>
        <v>5</v>
      </c>
      <c r="K383" s="16">
        <f>VLOOKUP($C383,eft_features_HC!$B$3:$W$2032,X_y!K$1,0)</f>
        <v>14</v>
      </c>
      <c r="L383" s="16">
        <f>VLOOKUP($C383,eft_features_HC!$B$3:$W$2032,X_y!L$1,0)</f>
        <v>1</v>
      </c>
      <c r="M383" s="16">
        <f>VLOOKUP($C383,eft_features_HC!$B$3:$W$2032,X_y!M$1,0)</f>
        <v>1</v>
      </c>
      <c r="N383" s="16">
        <f>VLOOKUP($C383,eft_features_HC!$B$3:$W$2032,X_y!N$1,0)</f>
        <v>1</v>
      </c>
      <c r="O383" s="16">
        <f>VLOOKUP($C383,eft_features_HC!$B$3:$W$2032,X_y!O$1,0)</f>
        <v>1</v>
      </c>
      <c r="P383" s="16">
        <f>VLOOKUP($C383,eft_features_HC!$B$3:$W$2032,X_y!P$1,0)</f>
        <v>3</v>
      </c>
      <c r="Q383" s="16">
        <f>VLOOKUP($C383,eft_features_HC!$B$3:$W$2032,X_y!Q$1,0)</f>
        <v>8</v>
      </c>
      <c r="R383" s="16">
        <f>VLOOKUP($C383,eft_features_HC!$B$3:$W$2032,X_y!R$1,0)</f>
        <v>1</v>
      </c>
      <c r="S383" s="17">
        <f>VLOOKUP($C383,ret_features_HC_transpose!$B$3:$W$2032,X_y!S$1,0)</f>
        <v>2.4271504389269838E-2</v>
      </c>
      <c r="T383" s="17">
        <f>VLOOKUP($C383,ret_features_HC_transpose!$B$3:$W$2032,X_y!T$1,0)</f>
        <v>6.5741249783168865E-2</v>
      </c>
      <c r="U383" s="17">
        <f>VLOOKUP($C383,ret_features_HC_transpose!$B$3:$W$2032,X_y!U$1,0)</f>
        <v>0.20142759329437387</v>
      </c>
      <c r="V383" s="17">
        <f>VLOOKUP($C383,ret_features_HC_transpose!$B$3:$W$2032,X_y!V$1,0)</f>
        <v>0.31466766801707591</v>
      </c>
      <c r="W383" s="17">
        <f>VLOOKUP($C383,ret_features_HC_transpose!$B$3:$W$2032,X_y!W$1,0)</f>
        <v>0.4140722154214449</v>
      </c>
      <c r="X383" s="17">
        <f>VLOOKUP($C383,ret_features_HC_transpose!$B$3:$W$2032,X_y!X$1,0)</f>
        <v>0.3617113954191038</v>
      </c>
      <c r="Y383" s="18">
        <v>4.9754449599999999</v>
      </c>
      <c r="Z383" s="18">
        <v>5.21153637322639E-2</v>
      </c>
      <c r="AA383" s="18">
        <v>0.162776786726892</v>
      </c>
      <c r="AB383" s="18">
        <v>0.148765479187174</v>
      </c>
      <c r="AC383" s="18">
        <v>0.41494599411462901</v>
      </c>
      <c r="AD383" s="18">
        <v>2.4648306942443301</v>
      </c>
      <c r="AE383" s="18"/>
      <c r="AF383" s="19"/>
      <c r="AH383" s="27">
        <f>IF(VLOOKUP(C383,y_HC!$B$3:$G$581,6,0)&gt;$AH$1,1,0)</f>
        <v>0</v>
      </c>
      <c r="AI383">
        <f>VLOOKUP(C383,y_HC!$B$3:$G$581,6,0)</f>
        <v>3.7245498724580606E-2</v>
      </c>
      <c r="AL383" t="s">
        <v>379</v>
      </c>
      <c r="AM383">
        <v>17.265046900000002</v>
      </c>
      <c r="AN383">
        <v>4.9754449599999999</v>
      </c>
      <c r="AO383">
        <v>2.4172203859999999</v>
      </c>
      <c r="AP383">
        <v>1.171170719</v>
      </c>
      <c r="AQ383">
        <v>0.68999554799999996</v>
      </c>
    </row>
    <row r="384" spans="2:43">
      <c r="B384" t="e">
        <f>VLOOKUP(C384,eft_features_HC!$B$3:$C$2032,2,0)</f>
        <v>#N/A</v>
      </c>
      <c r="C384" t="s">
        <v>380</v>
      </c>
      <c r="D384" s="15" t="e">
        <f>VLOOKUP($C384,eft_features_HC!$B$3:$W$2032,X_y!D$1,0)</f>
        <v>#N/A</v>
      </c>
      <c r="E384" s="16" t="e">
        <f>VLOOKUP($C384,eft_features_HC!$B$3:$W$2032,X_y!E$1,0)</f>
        <v>#N/A</v>
      </c>
      <c r="F384" s="16" t="e">
        <f>VLOOKUP($C384,eft_features_HC!$B$3:$W$2032,X_y!F$1,0)</f>
        <v>#N/A</v>
      </c>
      <c r="G384" s="16" t="e">
        <f>VLOOKUP($C384,eft_features_HC!$B$3:$W$2032,X_y!G$1,0)</f>
        <v>#N/A</v>
      </c>
      <c r="H384" s="16" t="e">
        <f>VLOOKUP($C384,eft_features_HC!$B$3:$W$2032,X_y!H$1,0)</f>
        <v>#N/A</v>
      </c>
      <c r="I384" s="16" t="e">
        <f>VLOOKUP($C384,eft_features_HC!$B$3:$W$2032,X_y!I$1,0)</f>
        <v>#N/A</v>
      </c>
      <c r="J384" s="16" t="e">
        <f>VLOOKUP($C384,eft_features_HC!$B$3:$W$2032,X_y!J$1,0)</f>
        <v>#N/A</v>
      </c>
      <c r="K384" s="16" t="e">
        <f>VLOOKUP($C384,eft_features_HC!$B$3:$W$2032,X_y!K$1,0)</f>
        <v>#N/A</v>
      </c>
      <c r="L384" s="16" t="e">
        <f>VLOOKUP($C384,eft_features_HC!$B$3:$W$2032,X_y!L$1,0)</f>
        <v>#N/A</v>
      </c>
      <c r="M384" s="16" t="e">
        <f>VLOOKUP($C384,eft_features_HC!$B$3:$W$2032,X_y!M$1,0)</f>
        <v>#N/A</v>
      </c>
      <c r="N384" s="16" t="e">
        <f>VLOOKUP($C384,eft_features_HC!$B$3:$W$2032,X_y!N$1,0)</f>
        <v>#N/A</v>
      </c>
      <c r="O384" s="16" t="e">
        <f>VLOOKUP($C384,eft_features_HC!$B$3:$W$2032,X_y!O$1,0)</f>
        <v>#N/A</v>
      </c>
      <c r="P384" s="16" t="e">
        <f>VLOOKUP($C384,eft_features_HC!$B$3:$W$2032,X_y!P$1,0)</f>
        <v>#N/A</v>
      </c>
      <c r="Q384" s="16" t="e">
        <f>VLOOKUP($C384,eft_features_HC!$B$3:$W$2032,X_y!Q$1,0)</f>
        <v>#N/A</v>
      </c>
      <c r="R384" s="16" t="e">
        <f>VLOOKUP($C384,eft_features_HC!$B$3:$W$2032,X_y!R$1,0)</f>
        <v>#N/A</v>
      </c>
      <c r="S384" s="17">
        <f>VLOOKUP($C384,ret_features_HC_transpose!$B$3:$W$2032,X_y!S$1,0)</f>
        <v>1.8573558616450381E-3</v>
      </c>
      <c r="T384" s="17">
        <f>VLOOKUP($C384,ret_features_HC_transpose!$B$3:$W$2032,X_y!T$1,0)</f>
        <v>-2.9646685121315963E-2</v>
      </c>
      <c r="U384" s="17">
        <f>VLOOKUP($C384,ret_features_HC_transpose!$B$3:$W$2032,X_y!U$1,0)</f>
        <v>0.10987654419718518</v>
      </c>
      <c r="V384" s="17">
        <f>VLOOKUP($C384,ret_features_HC_transpose!$B$3:$W$2032,X_y!V$1,0)</f>
        <v>-9.1001009367618013E-2</v>
      </c>
      <c r="W384" s="17">
        <f>VLOOKUP($C384,ret_features_HC_transpose!$B$3:$W$2032,X_y!W$1,0)</f>
        <v>9.3562871554260241E-3</v>
      </c>
      <c r="X384" s="17">
        <f>VLOOKUP($C384,ret_features_HC_transpose!$B$3:$W$2032,X_y!X$1,0)</f>
        <v>-0.24958263969530325</v>
      </c>
      <c r="Y384" s="18">
        <v>4.9106585779999996</v>
      </c>
      <c r="Z384" s="18">
        <v>3.2271074854989597E-2</v>
      </c>
      <c r="AA384" s="18">
        <v>0.29680214068320598</v>
      </c>
      <c r="AB384" s="18">
        <v>0.63801298029659204</v>
      </c>
      <c r="AC384" s="18">
        <v>3.5011215652327898</v>
      </c>
      <c r="AD384" s="18">
        <v>5.1052294943205601</v>
      </c>
      <c r="AE384" s="18"/>
      <c r="AF384" s="19"/>
      <c r="AH384" s="27">
        <f>IF(VLOOKUP(C384,y_HC!$B$3:$G$581,6,0)&gt;$AH$1,1,0)</f>
        <v>0</v>
      </c>
      <c r="AI384">
        <f>VLOOKUP(C384,y_HC!$B$3:$G$581,6,0)</f>
        <v>-0.16064145366004232</v>
      </c>
      <c r="AL384" t="s">
        <v>380</v>
      </c>
      <c r="AM384">
        <v>15.24281603</v>
      </c>
      <c r="AN384">
        <v>4.9106585779999996</v>
      </c>
      <c r="AO384">
        <v>2.8269406400000001</v>
      </c>
      <c r="AP384">
        <v>1.702667559</v>
      </c>
      <c r="AQ384">
        <v>1.145754374</v>
      </c>
    </row>
    <row r="385" spans="2:43">
      <c r="B385" t="str">
        <f>VLOOKUP(C385,eft_features_HC!$B$3:$C$2032,2,0)</f>
        <v>Guggenheim S&amp;P 500 Equal Weight Consumer Discretionary ETF</v>
      </c>
      <c r="C385" t="s">
        <v>381</v>
      </c>
      <c r="D385" s="15">
        <f>VLOOKUP($C385,eft_features_HC!$B$3:$W$2032,X_y!D$1,0)</f>
        <v>5</v>
      </c>
      <c r="E385" s="16">
        <f>VLOOKUP($C385,eft_features_HC!$B$3:$W$2032,X_y!E$1,0)</f>
        <v>0.4</v>
      </c>
      <c r="F385" s="16">
        <f>VLOOKUP($C385,eft_features_HC!$B$3:$W$2032,X_y!F$1,0)</f>
        <v>78360000</v>
      </c>
      <c r="G385" s="16">
        <f>VLOOKUP($C385,eft_features_HC!$B$3:$W$2032,X_y!G$1,0)</f>
        <v>1</v>
      </c>
      <c r="H385" s="16">
        <f>VLOOKUP($C385,eft_features_HC!$B$3:$W$2032,X_y!H$1,0)</f>
        <v>8</v>
      </c>
      <c r="I385" s="16">
        <f>VLOOKUP($C385,eft_features_HC!$B$3:$W$2032,X_y!I$1,0)</f>
        <v>1</v>
      </c>
      <c r="J385" s="16">
        <f>VLOOKUP($C385,eft_features_HC!$B$3:$W$2032,X_y!J$1,0)</f>
        <v>5</v>
      </c>
      <c r="K385" s="16">
        <f>VLOOKUP($C385,eft_features_HC!$B$3:$W$2032,X_y!K$1,0)</f>
        <v>17</v>
      </c>
      <c r="L385" s="16">
        <f>VLOOKUP($C385,eft_features_HC!$B$3:$W$2032,X_y!L$1,0)</f>
        <v>1</v>
      </c>
      <c r="M385" s="16">
        <f>VLOOKUP($C385,eft_features_HC!$B$3:$W$2032,X_y!M$1,0)</f>
        <v>1</v>
      </c>
      <c r="N385" s="16">
        <f>VLOOKUP($C385,eft_features_HC!$B$3:$W$2032,X_y!N$1,0)</f>
        <v>1</v>
      </c>
      <c r="O385" s="16">
        <f>VLOOKUP($C385,eft_features_HC!$B$3:$W$2032,X_y!O$1,0)</f>
        <v>1</v>
      </c>
      <c r="P385" s="16">
        <f>VLOOKUP($C385,eft_features_HC!$B$3:$W$2032,X_y!P$1,0)</f>
        <v>1</v>
      </c>
      <c r="Q385" s="16">
        <f>VLOOKUP($C385,eft_features_HC!$B$3:$W$2032,X_y!Q$1,0)</f>
        <v>8</v>
      </c>
      <c r="R385" s="16">
        <f>VLOOKUP($C385,eft_features_HC!$B$3:$W$2032,X_y!R$1,0)</f>
        <v>1</v>
      </c>
      <c r="S385" s="17">
        <f>VLOOKUP($C385,ret_features_HC_transpose!$B$3:$W$2032,X_y!S$1,0)</f>
        <v>2.9426923735902832E-2</v>
      </c>
      <c r="T385" s="17">
        <f>VLOOKUP($C385,ret_features_HC_transpose!$B$3:$W$2032,X_y!T$1,0)</f>
        <v>8.6335827015593392E-2</v>
      </c>
      <c r="U385" s="17">
        <f>VLOOKUP($C385,ret_features_HC_transpose!$B$3:$W$2032,X_y!U$1,0)</f>
        <v>0.14404352881984939</v>
      </c>
      <c r="V385" s="17">
        <f>VLOOKUP($C385,ret_features_HC_transpose!$B$3:$W$2032,X_y!V$1,0)</f>
        <v>0.37558443157035226</v>
      </c>
      <c r="W385" s="17">
        <f>VLOOKUP($C385,ret_features_HC_transpose!$B$3:$W$2032,X_y!W$1,0)</f>
        <v>0.65424422907850666</v>
      </c>
      <c r="X385" s="17">
        <f>VLOOKUP($C385,ret_features_HC_transpose!$B$3:$W$2032,X_y!X$1,0)</f>
        <v>0.74241094316935663</v>
      </c>
      <c r="Y385" s="18">
        <v>2.7490855500000002</v>
      </c>
      <c r="Z385" s="18">
        <v>1.1196146778757901E-2</v>
      </c>
      <c r="AA385" s="18">
        <v>0.104891609061042</v>
      </c>
      <c r="AB385" s="18">
        <v>0.50965400134508798</v>
      </c>
      <c r="AC385" s="18">
        <v>0.60851330792861802</v>
      </c>
      <c r="AD385" s="18">
        <v>1.22142393806814</v>
      </c>
      <c r="AE385" s="18"/>
      <c r="AF385" s="19"/>
      <c r="AH385" s="27">
        <f>IF(VLOOKUP(C385,y_HC!$B$3:$G$581,6,0)&gt;$AH$1,1,0)</f>
        <v>0</v>
      </c>
      <c r="AI385">
        <f>VLOOKUP(C385,y_HC!$B$3:$G$581,6,0)</f>
        <v>-3.3739048706935532E-2</v>
      </c>
      <c r="AL385" t="s">
        <v>381</v>
      </c>
      <c r="AM385">
        <v>27.968030479999999</v>
      </c>
      <c r="AN385">
        <v>2.7490855500000002</v>
      </c>
      <c r="AO385">
        <v>0.79669983300000002</v>
      </c>
      <c r="AP385">
        <v>0.33250777100000001</v>
      </c>
      <c r="AQ385">
        <v>0.123498446</v>
      </c>
    </row>
    <row r="386" spans="2:43">
      <c r="B386" t="str">
        <f>VLOOKUP(C386,eft_features_HC!$B$3:$C$2032,2,0)</f>
        <v>ProShares Short Real Estate</v>
      </c>
      <c r="C386" t="s">
        <v>382</v>
      </c>
      <c r="D386" s="15">
        <f>VLOOKUP($C386,eft_features_HC!$B$3:$W$2032,X_y!D$1,0)</f>
        <v>15</v>
      </c>
      <c r="E386" s="16">
        <f>VLOOKUP($C386,eft_features_HC!$B$3:$W$2032,X_y!E$1,0)</f>
        <v>0.95</v>
      </c>
      <c r="F386" s="16">
        <f>VLOOKUP($C386,eft_features_HC!$B$3:$W$2032,X_y!F$1,0)</f>
        <v>14370000</v>
      </c>
      <c r="G386" s="16">
        <f>VLOOKUP($C386,eft_features_HC!$B$3:$W$2032,X_y!G$1,0)</f>
        <v>1</v>
      </c>
      <c r="H386" s="16">
        <f>VLOOKUP($C386,eft_features_HC!$B$3:$W$2032,X_y!H$1,0)</f>
        <v>1</v>
      </c>
      <c r="I386" s="16">
        <f>VLOOKUP($C386,eft_features_HC!$B$3:$W$2032,X_y!I$1,0)</f>
        <v>1</v>
      </c>
      <c r="J386" s="16">
        <f>VLOOKUP($C386,eft_features_HC!$B$3:$W$2032,X_y!J$1,0)</f>
        <v>5</v>
      </c>
      <c r="K386" s="16">
        <f>VLOOKUP($C386,eft_features_HC!$B$3:$W$2032,X_y!K$1,0)</f>
        <v>7</v>
      </c>
      <c r="L386" s="16">
        <f>VLOOKUP($C386,eft_features_HC!$B$3:$W$2032,X_y!L$1,0)</f>
        <v>1</v>
      </c>
      <c r="M386" s="16">
        <f>VLOOKUP($C386,eft_features_HC!$B$3:$W$2032,X_y!M$1,0)</f>
        <v>2</v>
      </c>
      <c r="N386" s="16">
        <f>VLOOKUP($C386,eft_features_HC!$B$3:$W$2032,X_y!N$1,0)</f>
        <v>1</v>
      </c>
      <c r="O386" s="16">
        <f>VLOOKUP($C386,eft_features_HC!$B$3:$W$2032,X_y!O$1,0)</f>
        <v>1</v>
      </c>
      <c r="P386" s="16">
        <f>VLOOKUP($C386,eft_features_HC!$B$3:$W$2032,X_y!P$1,0)</f>
        <v>2</v>
      </c>
      <c r="Q386" s="16">
        <f>VLOOKUP($C386,eft_features_HC!$B$3:$W$2032,X_y!Q$1,0)</f>
        <v>1</v>
      </c>
      <c r="R386" s="16">
        <f>VLOOKUP($C386,eft_features_HC!$B$3:$W$2032,X_y!R$1,0)</f>
        <v>1</v>
      </c>
      <c r="S386" s="17">
        <f>VLOOKUP($C386,ret_features_HC_transpose!$B$3:$W$2032,X_y!S$1,0)</f>
        <v>-1.2373453153088687E-2</v>
      </c>
      <c r="T386" s="17">
        <f>VLOOKUP($C386,ret_features_HC_transpose!$B$3:$W$2032,X_y!T$1,0)</f>
        <v>-1.5695067905850291E-2</v>
      </c>
      <c r="U386" s="17">
        <f>VLOOKUP($C386,ret_features_HC_transpose!$B$3:$W$2032,X_y!U$1,0)</f>
        <v>-2.6505123975856248E-3</v>
      </c>
      <c r="V386" s="17">
        <f>VLOOKUP($C386,ret_features_HC_transpose!$B$3:$W$2032,X_y!V$1,0)</f>
        <v>-3.6844186745658369E-2</v>
      </c>
      <c r="W386" s="17">
        <f>VLOOKUP($C386,ret_features_HC_transpose!$B$3:$W$2032,X_y!W$1,0)</f>
        <v>-0.23117338371648855</v>
      </c>
      <c r="X386" s="17">
        <f>VLOOKUP($C386,ret_features_HC_transpose!$B$3:$W$2032,X_y!X$1,0)</f>
        <v>-0.33968413544330878</v>
      </c>
      <c r="Y386" s="18">
        <v>1.9542046710000001</v>
      </c>
      <c r="Z386" s="18">
        <v>0</v>
      </c>
      <c r="AA386" s="18">
        <v>1.43842081714072</v>
      </c>
      <c r="AB386" s="18">
        <v>1.5076129334091399</v>
      </c>
      <c r="AC386" s="18">
        <v>2.9205511325171898</v>
      </c>
      <c r="AD386" s="18">
        <v>1.9665171879035299</v>
      </c>
      <c r="AE386" s="18"/>
      <c r="AF386" s="19"/>
      <c r="AH386" s="27">
        <f>IF(VLOOKUP(C386,y_HC!$B$3:$G$581,6,0)&gt;$AH$1,1,0)</f>
        <v>0</v>
      </c>
      <c r="AI386">
        <f>VLOOKUP(C386,y_HC!$B$3:$G$581,6,0)</f>
        <v>-8.3993925692941201E-2</v>
      </c>
      <c r="AL386" t="s">
        <v>382</v>
      </c>
      <c r="AM386">
        <v>12.27214051</v>
      </c>
      <c r="AN386">
        <v>1.9542046710000001</v>
      </c>
      <c r="AO386">
        <v>0.80302457400000005</v>
      </c>
      <c r="AP386">
        <v>0.33503690600000002</v>
      </c>
      <c r="AQ386">
        <v>5.3864002000000001E-2</v>
      </c>
    </row>
    <row r="387" spans="2:43">
      <c r="B387" t="str">
        <f>VLOOKUP(C387,eft_features_HC!$B$3:$C$2032,2,0)</f>
        <v>iShares Mortgage Real Estate Capped ETF</v>
      </c>
      <c r="C387" t="s">
        <v>383</v>
      </c>
      <c r="D387" s="15">
        <f>VLOOKUP($C387,eft_features_HC!$B$3:$W$2032,X_y!D$1,0)</f>
        <v>2</v>
      </c>
      <c r="E387" s="16">
        <f>VLOOKUP($C387,eft_features_HC!$B$3:$W$2032,X_y!E$1,0)</f>
        <v>0.48</v>
      </c>
      <c r="F387" s="16">
        <f>VLOOKUP($C387,eft_features_HC!$B$3:$W$2032,X_y!F$1,0)</f>
        <v>1300000000</v>
      </c>
      <c r="G387" s="16">
        <f>VLOOKUP($C387,eft_features_HC!$B$3:$W$2032,X_y!G$1,0)</f>
        <v>1</v>
      </c>
      <c r="H387" s="16">
        <f>VLOOKUP($C387,eft_features_HC!$B$3:$W$2032,X_y!H$1,0)</f>
        <v>1</v>
      </c>
      <c r="I387" s="16">
        <f>VLOOKUP($C387,eft_features_HC!$B$3:$W$2032,X_y!I$1,0)</f>
        <v>1</v>
      </c>
      <c r="J387" s="16">
        <f>VLOOKUP($C387,eft_features_HC!$B$3:$W$2032,X_y!J$1,0)</f>
        <v>5</v>
      </c>
      <c r="K387" s="16">
        <f>VLOOKUP($C387,eft_features_HC!$B$3:$W$2032,X_y!K$1,0)</f>
        <v>26</v>
      </c>
      <c r="L387" s="16">
        <f>VLOOKUP($C387,eft_features_HC!$B$3:$W$2032,X_y!L$1,0)</f>
        <v>26</v>
      </c>
      <c r="M387" s="16">
        <f>VLOOKUP($C387,eft_features_HC!$B$3:$W$2032,X_y!M$1,0)</f>
        <v>1</v>
      </c>
      <c r="N387" s="16">
        <f>VLOOKUP($C387,eft_features_HC!$B$3:$W$2032,X_y!N$1,0)</f>
        <v>1</v>
      </c>
      <c r="O387" s="16">
        <f>VLOOKUP($C387,eft_features_HC!$B$3:$W$2032,X_y!O$1,0)</f>
        <v>1</v>
      </c>
      <c r="P387" s="16">
        <f>VLOOKUP($C387,eft_features_HC!$B$3:$W$2032,X_y!P$1,0)</f>
        <v>2</v>
      </c>
      <c r="Q387" s="16">
        <f>VLOOKUP($C387,eft_features_HC!$B$3:$W$2032,X_y!Q$1,0)</f>
        <v>1</v>
      </c>
      <c r="R387" s="16">
        <f>VLOOKUP($C387,eft_features_HC!$B$3:$W$2032,X_y!R$1,0)</f>
        <v>1</v>
      </c>
      <c r="S387" s="17">
        <f>VLOOKUP($C387,ret_features_HC_transpose!$B$3:$W$2032,X_y!S$1,0)</f>
        <v>2.7288731820641843E-2</v>
      </c>
      <c r="T387" s="17">
        <f>VLOOKUP($C387,ret_features_HC_transpose!$B$3:$W$2032,X_y!T$1,0)</f>
        <v>-2.4247492887631061E-2</v>
      </c>
      <c r="U387" s="17">
        <f>VLOOKUP($C387,ret_features_HC_transpose!$B$3:$W$2032,X_y!U$1,0)</f>
        <v>-2.3594378254595538E-2</v>
      </c>
      <c r="V387" s="17">
        <f>VLOOKUP($C387,ret_features_HC_transpose!$B$3:$W$2032,X_y!V$1,0)</f>
        <v>-0.19070735174976339</v>
      </c>
      <c r="W387" s="17">
        <f>VLOOKUP($C387,ret_features_HC_transpose!$B$3:$W$2032,X_y!W$1,0)</f>
        <v>-8.9703587236219851E-2</v>
      </c>
      <c r="X387" s="17">
        <f>VLOOKUP($C387,ret_features_HC_transpose!$B$3:$W$2032,X_y!X$1,0)</f>
        <v>-0.25144323112071532</v>
      </c>
      <c r="Y387" s="18">
        <v>5.3087615589999997</v>
      </c>
      <c r="Z387" s="18">
        <v>0.17295717503927799</v>
      </c>
      <c r="AA387" s="18">
        <v>0.54516524066741501</v>
      </c>
      <c r="AB387" s="18">
        <v>1.5809406534422501</v>
      </c>
      <c r="AC387" s="18">
        <v>0.407270835987254</v>
      </c>
      <c r="AD387" s="18">
        <v>2.1808728101937098</v>
      </c>
      <c r="AE387" s="18"/>
      <c r="AF387" s="19"/>
      <c r="AH387" s="27">
        <f>IF(VLOOKUP(C387,y_HC!$B$3:$G$581,6,0)&gt;$AH$1,1,0)</f>
        <v>1</v>
      </c>
      <c r="AI387">
        <f>VLOOKUP(C387,y_HC!$B$3:$G$581,6,0)</f>
        <v>5.2270781220006002E-2</v>
      </c>
      <c r="AL387" t="s">
        <v>383</v>
      </c>
      <c r="AM387">
        <v>7.7349722400000003</v>
      </c>
      <c r="AN387">
        <v>5.3087615589999997</v>
      </c>
      <c r="AO387">
        <v>2.1832122250000001</v>
      </c>
      <c r="AP387">
        <v>0.66778717700000001</v>
      </c>
      <c r="AQ387">
        <v>0.25160259600000001</v>
      </c>
    </row>
    <row r="388" spans="2:43">
      <c r="B388" t="str">
        <f>VLOOKUP(C388,eft_features_HC!$B$3:$C$2032,2,0)</f>
        <v>Direxion Daily Retail Bull 3x Shares</v>
      </c>
      <c r="C388" t="s">
        <v>384</v>
      </c>
      <c r="D388" s="15">
        <f>VLOOKUP($C388,eft_features_HC!$B$3:$W$2032,X_y!D$1,0)</f>
        <v>21</v>
      </c>
      <c r="E388" s="16">
        <f>VLOOKUP($C388,eft_features_HC!$B$3:$W$2032,X_y!E$1,0)</f>
        <v>1.05</v>
      </c>
      <c r="F388" s="16">
        <f>VLOOKUP($C388,eft_features_HC!$B$3:$W$2032,X_y!F$1,0)</f>
        <v>22480000</v>
      </c>
      <c r="G388" s="16">
        <f>VLOOKUP($C388,eft_features_HC!$B$3:$W$2032,X_y!G$1,0)</f>
        <v>1</v>
      </c>
      <c r="H388" s="16">
        <f>VLOOKUP($C388,eft_features_HC!$B$3:$W$2032,X_y!H$1,0)</f>
        <v>8</v>
      </c>
      <c r="I388" s="16">
        <f>VLOOKUP($C388,eft_features_HC!$B$3:$W$2032,X_y!I$1,0)</f>
        <v>1</v>
      </c>
      <c r="J388" s="16">
        <f>VLOOKUP($C388,eft_features_HC!$B$3:$W$2032,X_y!J$1,0)</f>
        <v>5</v>
      </c>
      <c r="K388" s="16">
        <f>VLOOKUP($C388,eft_features_HC!$B$3:$W$2032,X_y!K$1,0)</f>
        <v>17</v>
      </c>
      <c r="L388" s="16">
        <f>VLOOKUP($C388,eft_features_HC!$B$3:$W$2032,X_y!L$1,0)</f>
        <v>47</v>
      </c>
      <c r="M388" s="16">
        <f>VLOOKUP($C388,eft_features_HC!$B$3:$W$2032,X_y!M$1,0)</f>
        <v>1</v>
      </c>
      <c r="N388" s="16">
        <f>VLOOKUP($C388,eft_features_HC!$B$3:$W$2032,X_y!N$1,0)</f>
        <v>2</v>
      </c>
      <c r="O388" s="16">
        <f>VLOOKUP($C388,eft_features_HC!$B$3:$W$2032,X_y!O$1,0)</f>
        <v>1</v>
      </c>
      <c r="P388" s="16">
        <f>VLOOKUP($C388,eft_features_HC!$B$3:$W$2032,X_y!P$1,0)</f>
        <v>1</v>
      </c>
      <c r="Q388" s="16">
        <f>VLOOKUP($C388,eft_features_HC!$B$3:$W$2032,X_y!Q$1,0)</f>
        <v>8</v>
      </c>
      <c r="R388" s="16">
        <f>VLOOKUP($C388,eft_features_HC!$B$3:$W$2032,X_y!R$1,0)</f>
        <v>1</v>
      </c>
      <c r="S388" s="17">
        <f>VLOOKUP($C388,ret_features_HC_transpose!$B$3:$W$2032,X_y!S$1,0)</f>
        <v>3.9536294083457602E-2</v>
      </c>
      <c r="T388" s="17">
        <f>VLOOKUP($C388,ret_features_HC_transpose!$B$3:$W$2032,X_y!T$1,0)</f>
        <v>0.27522947667497766</v>
      </c>
      <c r="U388" s="17">
        <f>VLOOKUP($C388,ret_features_HC_transpose!$B$3:$W$2032,X_y!U$1,0)</f>
        <v>0.41671813238571143</v>
      </c>
      <c r="V388" s="17">
        <f>VLOOKUP($C388,ret_features_HC_transpose!$B$3:$W$2032,X_y!V$1,0)</f>
        <v>1.2394287891859843</v>
      </c>
      <c r="W388" s="17">
        <f>VLOOKUP($C388,ret_features_HC_transpose!$B$3:$W$2032,X_y!W$1,0)</f>
        <v>2.908429930200362</v>
      </c>
      <c r="X388" s="17">
        <f>VLOOKUP($C388,ret_features_HC_transpose!$B$3:$W$2032,X_y!X$1,0)</f>
        <v>3.0907828102368562</v>
      </c>
      <c r="Y388" s="18">
        <v>9.2201762479999996</v>
      </c>
      <c r="Z388" s="18">
        <v>0.28629488069931802</v>
      </c>
      <c r="AA388" s="18">
        <v>0.61286679355719498</v>
      </c>
      <c r="AB388" s="18">
        <v>2.6808387815639301</v>
      </c>
      <c r="AC388" s="18">
        <v>3.1238341659861701</v>
      </c>
      <c r="AD388" s="18">
        <v>6.2492553051242501</v>
      </c>
      <c r="AE388" s="18"/>
      <c r="AF388" s="19"/>
      <c r="AH388" s="27">
        <f>IF(VLOOKUP(C388,y_HC!$B$3:$G$581,6,0)&gt;$AH$1,1,0)</f>
        <v>0</v>
      </c>
      <c r="AI388">
        <f>VLOOKUP(C388,y_HC!$B$3:$G$581,6,0)</f>
        <v>-0.21576531488765285</v>
      </c>
      <c r="AL388" t="s">
        <v>384</v>
      </c>
      <c r="AM388">
        <v>123.9151339</v>
      </c>
      <c r="AN388">
        <v>9.2201762479999996</v>
      </c>
      <c r="AO388">
        <v>1.9987797789999999</v>
      </c>
      <c r="AP388">
        <v>0.446180466</v>
      </c>
      <c r="AQ388">
        <v>0.21989752300000001</v>
      </c>
    </row>
    <row r="389" spans="2:43">
      <c r="B389" t="str">
        <f>VLOOKUP(C389,eft_features_HC!$B$3:$C$2032,2,0)</f>
        <v>ProShares UltraShort Technology</v>
      </c>
      <c r="C389" t="s">
        <v>385</v>
      </c>
      <c r="D389" s="15">
        <f>VLOOKUP($C389,eft_features_HC!$B$3:$W$2032,X_y!D$1,0)</f>
        <v>15</v>
      </c>
      <c r="E389" s="16">
        <f>VLOOKUP($C389,eft_features_HC!$B$3:$W$2032,X_y!E$1,0)</f>
        <v>0.95</v>
      </c>
      <c r="F389" s="16">
        <f>VLOOKUP($C389,eft_features_HC!$B$3:$W$2032,X_y!F$1,0)</f>
        <v>3060000</v>
      </c>
      <c r="G389" s="16">
        <f>VLOOKUP($C389,eft_features_HC!$B$3:$W$2032,X_y!G$1,0)</f>
        <v>1</v>
      </c>
      <c r="H389" s="16">
        <f>VLOOKUP($C389,eft_features_HC!$B$3:$W$2032,X_y!H$1,0)</f>
        <v>1</v>
      </c>
      <c r="I389" s="16">
        <f>VLOOKUP($C389,eft_features_HC!$B$3:$W$2032,X_y!I$1,0)</f>
        <v>1</v>
      </c>
      <c r="J389" s="16">
        <f>VLOOKUP($C389,eft_features_HC!$B$3:$W$2032,X_y!J$1,0)</f>
        <v>5</v>
      </c>
      <c r="K389" s="16">
        <f>VLOOKUP($C389,eft_features_HC!$B$3:$W$2032,X_y!K$1,0)</f>
        <v>14</v>
      </c>
      <c r="L389" s="16">
        <f>VLOOKUP($C389,eft_features_HC!$B$3:$W$2032,X_y!L$1,0)</f>
        <v>1</v>
      </c>
      <c r="M389" s="16">
        <f>VLOOKUP($C389,eft_features_HC!$B$3:$W$2032,X_y!M$1,0)</f>
        <v>2</v>
      </c>
      <c r="N389" s="16">
        <f>VLOOKUP($C389,eft_features_HC!$B$3:$W$2032,X_y!N$1,0)</f>
        <v>1</v>
      </c>
      <c r="O389" s="16">
        <f>VLOOKUP($C389,eft_features_HC!$B$3:$W$2032,X_y!O$1,0)</f>
        <v>1</v>
      </c>
      <c r="P389" s="16">
        <f>VLOOKUP($C389,eft_features_HC!$B$3:$W$2032,X_y!P$1,0)</f>
        <v>2</v>
      </c>
      <c r="Q389" s="16">
        <f>VLOOKUP($C389,eft_features_HC!$B$3:$W$2032,X_y!Q$1,0)</f>
        <v>1</v>
      </c>
      <c r="R389" s="16">
        <f>VLOOKUP($C389,eft_features_HC!$B$3:$W$2032,X_y!R$1,0)</f>
        <v>1</v>
      </c>
      <c r="S389" s="17">
        <f>VLOOKUP($C389,ret_features_HC_transpose!$B$3:$W$2032,X_y!S$1,0)</f>
        <v>-4.1179020716654913E-2</v>
      </c>
      <c r="T389" s="17">
        <f>VLOOKUP($C389,ret_features_HC_transpose!$B$3:$W$2032,X_y!T$1,0)</f>
        <v>-0.18646561152657337</v>
      </c>
      <c r="U389" s="17">
        <f>VLOOKUP($C389,ret_features_HC_transpose!$B$3:$W$2032,X_y!U$1,0)</f>
        <v>-0.29215999963538586</v>
      </c>
      <c r="V389" s="17">
        <f>VLOOKUP($C389,ret_features_HC_transpose!$B$3:$W$2032,X_y!V$1,0)</f>
        <v>-0.37760270211568037</v>
      </c>
      <c r="W389" s="17">
        <f>VLOOKUP($C389,ret_features_HC_transpose!$B$3:$W$2032,X_y!W$1,0)</f>
        <v>-0.54126918371418276</v>
      </c>
      <c r="X389" s="17">
        <f>VLOOKUP($C389,ret_features_HC_transpose!$B$3:$W$2032,X_y!X$1,0)</f>
        <v>-0.64345583747080826</v>
      </c>
      <c r="Y389" s="18">
        <v>2.6746302540000002</v>
      </c>
      <c r="Z389" s="18">
        <v>8.8075449015150395E-2</v>
      </c>
      <c r="AA389" s="18">
        <v>0.15016632143803599</v>
      </c>
      <c r="AB389" s="18">
        <v>0.23750958704869601</v>
      </c>
      <c r="AC389" s="18">
        <v>0.70317154159587103</v>
      </c>
      <c r="AD389" s="18">
        <v>2.8446732968456101</v>
      </c>
      <c r="AE389" s="18"/>
      <c r="AF389" s="19"/>
      <c r="AH389" s="27">
        <f>IF(VLOOKUP(C389,y_HC!$B$3:$G$581,6,0)&gt;$AH$1,1,0)</f>
        <v>0</v>
      </c>
      <c r="AI389">
        <f>VLOOKUP(C389,y_HC!$B$3:$G$581,6,0)</f>
        <v>-7.0061030548565856E-2</v>
      </c>
      <c r="AL389" t="s">
        <v>385</v>
      </c>
      <c r="AM389">
        <v>22.06209728</v>
      </c>
      <c r="AN389">
        <v>2.6746302540000002</v>
      </c>
      <c r="AO389">
        <v>1.0215382260000001</v>
      </c>
      <c r="AP389">
        <v>0.497644005</v>
      </c>
      <c r="AQ389">
        <v>0.22043317100000001</v>
      </c>
    </row>
    <row r="390" spans="2:43">
      <c r="B390" t="str">
        <f>VLOOKUP(C390,eft_features_HC!$B$3:$C$2032,2,0)</f>
        <v>iShares Residential Real Estate Capped ETF</v>
      </c>
      <c r="C390" t="s">
        <v>386</v>
      </c>
      <c r="D390" s="15">
        <f>VLOOKUP($C390,eft_features_HC!$B$3:$W$2032,X_y!D$1,0)</f>
        <v>2</v>
      </c>
      <c r="E390" s="16">
        <f>VLOOKUP($C390,eft_features_HC!$B$3:$W$2032,X_y!E$1,0)</f>
        <v>0.48</v>
      </c>
      <c r="F390" s="16">
        <f>VLOOKUP($C390,eft_features_HC!$B$3:$W$2032,X_y!F$1,0)</f>
        <v>418660000</v>
      </c>
      <c r="G390" s="16">
        <f>VLOOKUP($C390,eft_features_HC!$B$3:$W$2032,X_y!G$1,0)</f>
        <v>1</v>
      </c>
      <c r="H390" s="16">
        <f>VLOOKUP($C390,eft_features_HC!$B$3:$W$2032,X_y!H$1,0)</f>
        <v>1</v>
      </c>
      <c r="I390" s="16">
        <f>VLOOKUP($C390,eft_features_HC!$B$3:$W$2032,X_y!I$1,0)</f>
        <v>1</v>
      </c>
      <c r="J390" s="16">
        <f>VLOOKUP($C390,eft_features_HC!$B$3:$W$2032,X_y!J$1,0)</f>
        <v>5</v>
      </c>
      <c r="K390" s="16">
        <f>VLOOKUP($C390,eft_features_HC!$B$3:$W$2032,X_y!K$1,0)</f>
        <v>7</v>
      </c>
      <c r="L390" s="16">
        <f>VLOOKUP($C390,eft_features_HC!$B$3:$W$2032,X_y!L$1,0)</f>
        <v>1</v>
      </c>
      <c r="M390" s="16">
        <f>VLOOKUP($C390,eft_features_HC!$B$3:$W$2032,X_y!M$1,0)</f>
        <v>1</v>
      </c>
      <c r="N390" s="16">
        <f>VLOOKUP($C390,eft_features_HC!$B$3:$W$2032,X_y!N$1,0)</f>
        <v>1</v>
      </c>
      <c r="O390" s="16">
        <f>VLOOKUP($C390,eft_features_HC!$B$3:$W$2032,X_y!O$1,0)</f>
        <v>1</v>
      </c>
      <c r="P390" s="16">
        <f>VLOOKUP($C390,eft_features_HC!$B$3:$W$2032,X_y!P$1,0)</f>
        <v>2</v>
      </c>
      <c r="Q390" s="16">
        <f>VLOOKUP($C390,eft_features_HC!$B$3:$W$2032,X_y!Q$1,0)</f>
        <v>1</v>
      </c>
      <c r="R390" s="16">
        <f>VLOOKUP($C390,eft_features_HC!$B$3:$W$2032,X_y!R$1,0)</f>
        <v>1</v>
      </c>
      <c r="S390" s="17">
        <f>VLOOKUP($C390,ret_features_HC_transpose!$B$3:$W$2032,X_y!S$1,0)</f>
        <v>-2.2380030756850688E-2</v>
      </c>
      <c r="T390" s="17">
        <f>VLOOKUP($C390,ret_features_HC_transpose!$B$3:$W$2032,X_y!T$1,0)</f>
        <v>-4.5187054514712388E-2</v>
      </c>
      <c r="U390" s="17">
        <f>VLOOKUP($C390,ret_features_HC_transpose!$B$3:$W$2032,X_y!U$1,0)</f>
        <v>-0.10570866111607413</v>
      </c>
      <c r="V390" s="17">
        <f>VLOOKUP($C390,ret_features_HC_transpose!$B$3:$W$2032,X_y!V$1,0)</f>
        <v>-7.6626015765238198E-2</v>
      </c>
      <c r="W390" s="17">
        <f>VLOOKUP($C390,ret_features_HC_transpose!$B$3:$W$2032,X_y!W$1,0)</f>
        <v>4.1017414586213663E-2</v>
      </c>
      <c r="X390" s="17">
        <f>VLOOKUP($C390,ret_features_HC_transpose!$B$3:$W$2032,X_y!X$1,0)</f>
        <v>0.15333840898701623</v>
      </c>
      <c r="Y390" s="18">
        <v>3.3527770339999998</v>
      </c>
      <c r="Z390" s="18">
        <v>2.9139055347816401E-2</v>
      </c>
      <c r="AA390" s="18">
        <v>3.62108806973147E-2</v>
      </c>
      <c r="AB390" s="18">
        <v>1.47475577689263</v>
      </c>
      <c r="AC390" s="18">
        <v>1.54562164415014</v>
      </c>
      <c r="AD390" s="18">
        <v>1.8342747067923899</v>
      </c>
      <c r="AE390" s="18"/>
      <c r="AF390" s="19"/>
      <c r="AH390" s="27">
        <f>IF(VLOOKUP(C390,y_HC!$B$3:$G$581,6,0)&gt;$AH$1,1,0)</f>
        <v>1</v>
      </c>
      <c r="AI390">
        <f>VLOOKUP(C390,y_HC!$B$3:$G$581,6,0)</f>
        <v>0.12040501936631876</v>
      </c>
      <c r="AL390" t="s">
        <v>386</v>
      </c>
      <c r="AM390">
        <v>14.61423836</v>
      </c>
      <c r="AN390">
        <v>3.3527770339999998</v>
      </c>
      <c r="AO390">
        <v>1.5051300679999999</v>
      </c>
      <c r="AP390">
        <v>0.96787646599999999</v>
      </c>
      <c r="AQ390">
        <v>0.31949448000000003</v>
      </c>
    </row>
    <row r="391" spans="2:43">
      <c r="B391" t="str">
        <f>VLOOKUP(C391,eft_features_HC!$B$3:$C$2032,2,0)</f>
        <v>Guggenheim S&amp;P Midcap 400 Pure Growth ETF</v>
      </c>
      <c r="C391" t="s">
        <v>387</v>
      </c>
      <c r="D391" s="15">
        <f>VLOOKUP($C391,eft_features_HC!$B$3:$W$2032,X_y!D$1,0)</f>
        <v>5</v>
      </c>
      <c r="E391" s="16">
        <f>VLOOKUP($C391,eft_features_HC!$B$3:$W$2032,X_y!E$1,0)</f>
        <v>0.35000000000000003</v>
      </c>
      <c r="F391" s="16">
        <f>VLOOKUP($C391,eft_features_HC!$B$3:$W$2032,X_y!F$1,0)</f>
        <v>560460000</v>
      </c>
      <c r="G391" s="16">
        <f>VLOOKUP($C391,eft_features_HC!$B$3:$W$2032,X_y!G$1,0)</f>
        <v>1</v>
      </c>
      <c r="H391" s="16">
        <f>VLOOKUP($C391,eft_features_HC!$B$3:$W$2032,X_y!H$1,0)</f>
        <v>3</v>
      </c>
      <c r="I391" s="16">
        <f>VLOOKUP($C391,eft_features_HC!$B$3:$W$2032,X_y!I$1,0)</f>
        <v>1</v>
      </c>
      <c r="J391" s="16">
        <f>VLOOKUP($C391,eft_features_HC!$B$3:$W$2032,X_y!J$1,0)</f>
        <v>1</v>
      </c>
      <c r="K391" s="16">
        <f>VLOOKUP($C391,eft_features_HC!$B$3:$W$2032,X_y!K$1,0)</f>
        <v>4</v>
      </c>
      <c r="L391" s="16">
        <f>VLOOKUP($C391,eft_features_HC!$B$3:$W$2032,X_y!L$1,0)</f>
        <v>3</v>
      </c>
      <c r="M391" s="16">
        <f>VLOOKUP($C391,eft_features_HC!$B$3:$W$2032,X_y!M$1,0)</f>
        <v>1</v>
      </c>
      <c r="N391" s="16">
        <f>VLOOKUP($C391,eft_features_HC!$B$3:$W$2032,X_y!N$1,0)</f>
        <v>1</v>
      </c>
      <c r="O391" s="16">
        <f>VLOOKUP($C391,eft_features_HC!$B$3:$W$2032,X_y!O$1,0)</f>
        <v>1</v>
      </c>
      <c r="P391" s="16">
        <f>VLOOKUP($C391,eft_features_HC!$B$3:$W$2032,X_y!P$1,0)</f>
        <v>8</v>
      </c>
      <c r="Q391" s="16">
        <f>VLOOKUP($C391,eft_features_HC!$B$3:$W$2032,X_y!Q$1,0)</f>
        <v>11</v>
      </c>
      <c r="R391" s="16">
        <f>VLOOKUP($C391,eft_features_HC!$B$3:$W$2032,X_y!R$1,0)</f>
        <v>1</v>
      </c>
      <c r="S391" s="17">
        <f>VLOOKUP($C391,ret_features_HC_transpose!$B$3:$W$2032,X_y!S$1,0)</f>
        <v>2.6573857225291597E-2</v>
      </c>
      <c r="T391" s="17">
        <f>VLOOKUP($C391,ret_features_HC_transpose!$B$3:$W$2032,X_y!T$1,0)</f>
        <v>8.632197221439819E-2</v>
      </c>
      <c r="U391" s="17">
        <f>VLOOKUP($C391,ret_features_HC_transpose!$B$3:$W$2032,X_y!U$1,0)</f>
        <v>0.17082294426004263</v>
      </c>
      <c r="V391" s="17">
        <f>VLOOKUP($C391,ret_features_HC_transpose!$B$3:$W$2032,X_y!V$1,0)</f>
        <v>0.29558480281275146</v>
      </c>
      <c r="W391" s="17">
        <f>VLOOKUP($C391,ret_features_HC_transpose!$B$3:$W$2032,X_y!W$1,0)</f>
        <v>0.53123432048154373</v>
      </c>
      <c r="X391" s="17">
        <f>VLOOKUP($C391,ret_features_HC_transpose!$B$3:$W$2032,X_y!X$1,0)</f>
        <v>0.55800893297537169</v>
      </c>
      <c r="Y391" s="18">
        <v>3.5247819109999998</v>
      </c>
      <c r="Z391" s="18">
        <v>6.5526733400802104E-2</v>
      </c>
      <c r="AA391" s="18">
        <v>7.50755085955912E-2</v>
      </c>
      <c r="AB391" s="18">
        <v>0.592362021517436</v>
      </c>
      <c r="AC391" s="18">
        <v>0.99461933940641301</v>
      </c>
      <c r="AD391" s="18">
        <v>1.5208835928781601</v>
      </c>
      <c r="AE391" s="18"/>
      <c r="AF391" s="19"/>
      <c r="AH391" s="27">
        <f>IF(VLOOKUP(C391,y_HC!$B$3:$G$581,6,0)&gt;$AH$1,1,0)</f>
        <v>0</v>
      </c>
      <c r="AI391">
        <f>VLOOKUP(C391,y_HC!$B$3:$G$581,6,0)</f>
        <v>-3.133366274876262E-2</v>
      </c>
      <c r="AL391" t="s">
        <v>387</v>
      </c>
      <c r="AM391">
        <v>25.028257329999999</v>
      </c>
      <c r="AN391">
        <v>3.5247819109999998</v>
      </c>
      <c r="AO391">
        <v>1.4512992499999999</v>
      </c>
      <c r="AP391">
        <v>0.71860639199999998</v>
      </c>
      <c r="AQ391">
        <v>0.24520603599999999</v>
      </c>
    </row>
    <row r="392" spans="2:43">
      <c r="B392" t="str">
        <f>VLOOKUP(C392,eft_features_HC!$B$3:$C$2032,2,0)</f>
        <v>Guggenheim S&amp;P Midcap 400 Pure Value ETF</v>
      </c>
      <c r="C392" t="s">
        <v>388</v>
      </c>
      <c r="D392" s="15">
        <f>VLOOKUP($C392,eft_features_HC!$B$3:$W$2032,X_y!D$1,0)</f>
        <v>5</v>
      </c>
      <c r="E392" s="16">
        <f>VLOOKUP($C392,eft_features_HC!$B$3:$W$2032,X_y!E$1,0)</f>
        <v>0.35000000000000003</v>
      </c>
      <c r="F392" s="16">
        <f>VLOOKUP($C392,eft_features_HC!$B$3:$W$2032,X_y!F$1,0)</f>
        <v>109820000</v>
      </c>
      <c r="G392" s="16">
        <f>VLOOKUP($C392,eft_features_HC!$B$3:$W$2032,X_y!G$1,0)</f>
        <v>1</v>
      </c>
      <c r="H392" s="16">
        <f>VLOOKUP($C392,eft_features_HC!$B$3:$W$2032,X_y!H$1,0)</f>
        <v>4</v>
      </c>
      <c r="I392" s="16">
        <f>VLOOKUP($C392,eft_features_HC!$B$3:$W$2032,X_y!I$1,0)</f>
        <v>1</v>
      </c>
      <c r="J392" s="16">
        <f>VLOOKUP($C392,eft_features_HC!$B$3:$W$2032,X_y!J$1,0)</f>
        <v>1</v>
      </c>
      <c r="K392" s="16">
        <f>VLOOKUP($C392,eft_features_HC!$B$3:$W$2032,X_y!K$1,0)</f>
        <v>4</v>
      </c>
      <c r="L392" s="16">
        <f>VLOOKUP($C392,eft_features_HC!$B$3:$W$2032,X_y!L$1,0)</f>
        <v>4</v>
      </c>
      <c r="M392" s="16">
        <f>VLOOKUP($C392,eft_features_HC!$B$3:$W$2032,X_y!M$1,0)</f>
        <v>1</v>
      </c>
      <c r="N392" s="16">
        <f>VLOOKUP($C392,eft_features_HC!$B$3:$W$2032,X_y!N$1,0)</f>
        <v>1</v>
      </c>
      <c r="O392" s="16">
        <f>VLOOKUP($C392,eft_features_HC!$B$3:$W$2032,X_y!O$1,0)</f>
        <v>1</v>
      </c>
      <c r="P392" s="16">
        <f>VLOOKUP($C392,eft_features_HC!$B$3:$W$2032,X_y!P$1,0)</f>
        <v>8</v>
      </c>
      <c r="Q392" s="16">
        <f>VLOOKUP($C392,eft_features_HC!$B$3:$W$2032,X_y!Q$1,0)</f>
        <v>11</v>
      </c>
      <c r="R392" s="16">
        <f>VLOOKUP($C392,eft_features_HC!$B$3:$W$2032,X_y!R$1,0)</f>
        <v>1</v>
      </c>
      <c r="S392" s="17">
        <f>VLOOKUP($C392,ret_features_HC_transpose!$B$3:$W$2032,X_y!S$1,0)</f>
        <v>1.5102697496568895E-2</v>
      </c>
      <c r="T392" s="17">
        <f>VLOOKUP($C392,ret_features_HC_transpose!$B$3:$W$2032,X_y!T$1,0)</f>
        <v>7.0485104843962532E-2</v>
      </c>
      <c r="U392" s="17">
        <f>VLOOKUP($C392,ret_features_HC_transpose!$B$3:$W$2032,X_y!U$1,0)</f>
        <v>0.14274703648763798</v>
      </c>
      <c r="V392" s="17">
        <f>VLOOKUP($C392,ret_features_HC_transpose!$B$3:$W$2032,X_y!V$1,0)</f>
        <v>0.30901404824897294</v>
      </c>
      <c r="W392" s="17">
        <f>VLOOKUP($C392,ret_features_HC_transpose!$B$3:$W$2032,X_y!W$1,0)</f>
        <v>0.55538414590977569</v>
      </c>
      <c r="X392" s="17">
        <f>VLOOKUP($C392,ret_features_HC_transpose!$B$3:$W$2032,X_y!X$1,0)</f>
        <v>0.48221112275968347</v>
      </c>
      <c r="Y392" s="18">
        <v>4.0578288440000003</v>
      </c>
      <c r="Z392" s="18">
        <v>0.184795697223647</v>
      </c>
      <c r="AA392" s="18">
        <v>0.142105223322645</v>
      </c>
      <c r="AB392" s="18">
        <v>0.59691699232865802</v>
      </c>
      <c r="AC392" s="18">
        <v>0.82058076677815595</v>
      </c>
      <c r="AD392" s="18">
        <v>1.68974746039479</v>
      </c>
      <c r="AE392" s="18"/>
      <c r="AF392" s="19"/>
      <c r="AH392" s="27">
        <f>IF(VLOOKUP(C392,y_HC!$B$3:$G$581,6,0)&gt;$AH$1,1,0)</f>
        <v>0</v>
      </c>
      <c r="AI392">
        <f>VLOOKUP(C392,y_HC!$B$3:$G$581,6,0)</f>
        <v>1.1403820702844181E-2</v>
      </c>
      <c r="AL392" t="s">
        <v>388</v>
      </c>
      <c r="AM392">
        <v>20.075725039999998</v>
      </c>
      <c r="AN392">
        <v>4.0578288440000003</v>
      </c>
      <c r="AO392">
        <v>1.467903827</v>
      </c>
      <c r="AP392">
        <v>0.49333726999999999</v>
      </c>
      <c r="AQ392">
        <v>0.22674662200000001</v>
      </c>
    </row>
    <row r="393" spans="2:43">
      <c r="B393" t="str">
        <f>VLOOKUP(C393,eft_features_HC!$B$3:$C$2032,2,0)</f>
        <v>Guggenheim S&amp;P 500 Equal Weight Industrials ETF</v>
      </c>
      <c r="C393" t="s">
        <v>389</v>
      </c>
      <c r="D393" s="15">
        <f>VLOOKUP($C393,eft_features_HC!$B$3:$W$2032,X_y!D$1,0)</f>
        <v>5</v>
      </c>
      <c r="E393" s="16">
        <f>VLOOKUP($C393,eft_features_HC!$B$3:$W$2032,X_y!E$1,0)</f>
        <v>0.4</v>
      </c>
      <c r="F393" s="16">
        <f>VLOOKUP($C393,eft_features_HC!$B$3:$W$2032,X_y!F$1,0)</f>
        <v>190880000</v>
      </c>
      <c r="G393" s="16">
        <f>VLOOKUP($C393,eft_features_HC!$B$3:$W$2032,X_y!G$1,0)</f>
        <v>1</v>
      </c>
      <c r="H393" s="16">
        <f>VLOOKUP($C393,eft_features_HC!$B$3:$W$2032,X_y!H$1,0)</f>
        <v>8</v>
      </c>
      <c r="I393" s="16">
        <f>VLOOKUP($C393,eft_features_HC!$B$3:$W$2032,X_y!I$1,0)</f>
        <v>1</v>
      </c>
      <c r="J393" s="16">
        <f>VLOOKUP($C393,eft_features_HC!$B$3:$W$2032,X_y!J$1,0)</f>
        <v>5</v>
      </c>
      <c r="K393" s="16">
        <f>VLOOKUP($C393,eft_features_HC!$B$3:$W$2032,X_y!K$1,0)</f>
        <v>20</v>
      </c>
      <c r="L393" s="16">
        <f>VLOOKUP($C393,eft_features_HC!$B$3:$W$2032,X_y!L$1,0)</f>
        <v>1</v>
      </c>
      <c r="M393" s="16">
        <f>VLOOKUP($C393,eft_features_HC!$B$3:$W$2032,X_y!M$1,0)</f>
        <v>1</v>
      </c>
      <c r="N393" s="16">
        <f>VLOOKUP($C393,eft_features_HC!$B$3:$W$2032,X_y!N$1,0)</f>
        <v>1</v>
      </c>
      <c r="O393" s="16">
        <f>VLOOKUP($C393,eft_features_HC!$B$3:$W$2032,X_y!O$1,0)</f>
        <v>1</v>
      </c>
      <c r="P393" s="16">
        <f>VLOOKUP($C393,eft_features_HC!$B$3:$W$2032,X_y!P$1,0)</f>
        <v>1</v>
      </c>
      <c r="Q393" s="16">
        <f>VLOOKUP($C393,eft_features_HC!$B$3:$W$2032,X_y!Q$1,0)</f>
        <v>8</v>
      </c>
      <c r="R393" s="16">
        <f>VLOOKUP($C393,eft_features_HC!$B$3:$W$2032,X_y!R$1,0)</f>
        <v>1</v>
      </c>
      <c r="S393" s="17">
        <f>VLOOKUP($C393,ret_features_HC_transpose!$B$3:$W$2032,X_y!S$1,0)</f>
        <v>3.1520082478353473E-2</v>
      </c>
      <c r="T393" s="17">
        <f>VLOOKUP($C393,ret_features_HC_transpose!$B$3:$W$2032,X_y!T$1,0)</f>
        <v>0.11901610440305666</v>
      </c>
      <c r="U393" s="17">
        <f>VLOOKUP($C393,ret_features_HC_transpose!$B$3:$W$2032,X_y!U$1,0)</f>
        <v>0.21156751456291722</v>
      </c>
      <c r="V393" s="17">
        <f>VLOOKUP($C393,ret_features_HC_transpose!$B$3:$W$2032,X_y!V$1,0)</f>
        <v>0.32592714025149827</v>
      </c>
      <c r="W393" s="17">
        <f>VLOOKUP($C393,ret_features_HC_transpose!$B$3:$W$2032,X_y!W$1,0)</f>
        <v>0.52659695064202006</v>
      </c>
      <c r="X393" s="17">
        <f>VLOOKUP($C393,ret_features_HC_transpose!$B$3:$W$2032,X_y!X$1,0)</f>
        <v>0.49714351851783212</v>
      </c>
      <c r="Y393" s="18">
        <v>3.597770293</v>
      </c>
      <c r="Z393" s="18">
        <v>5.0976822356393003E-2</v>
      </c>
      <c r="AA393" s="18">
        <v>7.22852892581166E-2</v>
      </c>
      <c r="AB393" s="18">
        <v>0.310836017925051</v>
      </c>
      <c r="AC393" s="18">
        <v>0.57565873289699498</v>
      </c>
      <c r="AD393" s="18">
        <v>1.0969999586456101</v>
      </c>
      <c r="AE393" s="18"/>
      <c r="AF393" s="19"/>
      <c r="AH393" s="27">
        <f>IF(VLOOKUP(C393,y_HC!$B$3:$G$581,6,0)&gt;$AH$1,1,0)</f>
        <v>0</v>
      </c>
      <c r="AI393">
        <f>VLOOKUP(C393,y_HC!$B$3:$G$581,6,0)</f>
        <v>2.2083969056913677E-2</v>
      </c>
      <c r="AL393" t="s">
        <v>389</v>
      </c>
      <c r="AM393">
        <v>20.283837609999999</v>
      </c>
      <c r="AN393">
        <v>3.597770293</v>
      </c>
      <c r="AO393">
        <v>1.2080312790000001</v>
      </c>
      <c r="AP393">
        <v>0.42292834699999998</v>
      </c>
      <c r="AQ393">
        <v>0.20195674</v>
      </c>
    </row>
    <row r="394" spans="2:43">
      <c r="B394" t="str">
        <f>VLOOKUP(C394,eft_features_HC!$B$3:$C$2032,2,0)</f>
        <v>Guggenheim S&amp;P 500 Equal Weight Consumer Staples ETF</v>
      </c>
      <c r="C394" t="s">
        <v>390</v>
      </c>
      <c r="D394" s="15">
        <f>VLOOKUP($C394,eft_features_HC!$B$3:$W$2032,X_y!D$1,0)</f>
        <v>5</v>
      </c>
      <c r="E394" s="16">
        <f>VLOOKUP($C394,eft_features_HC!$B$3:$W$2032,X_y!E$1,0)</f>
        <v>0.4</v>
      </c>
      <c r="F394" s="16">
        <f>VLOOKUP($C394,eft_features_HC!$B$3:$W$2032,X_y!F$1,0)</f>
        <v>483130000</v>
      </c>
      <c r="G394" s="16">
        <f>VLOOKUP($C394,eft_features_HC!$B$3:$W$2032,X_y!G$1,0)</f>
        <v>1</v>
      </c>
      <c r="H394" s="16">
        <f>VLOOKUP($C394,eft_features_HC!$B$3:$W$2032,X_y!H$1,0)</f>
        <v>8</v>
      </c>
      <c r="I394" s="16">
        <f>VLOOKUP($C394,eft_features_HC!$B$3:$W$2032,X_y!I$1,0)</f>
        <v>1</v>
      </c>
      <c r="J394" s="16">
        <f>VLOOKUP($C394,eft_features_HC!$B$3:$W$2032,X_y!J$1,0)</f>
        <v>5</v>
      </c>
      <c r="K394" s="16">
        <f>VLOOKUP($C394,eft_features_HC!$B$3:$W$2032,X_y!K$1,0)</f>
        <v>21</v>
      </c>
      <c r="L394" s="16">
        <f>VLOOKUP($C394,eft_features_HC!$B$3:$W$2032,X_y!L$1,0)</f>
        <v>1</v>
      </c>
      <c r="M394" s="16">
        <f>VLOOKUP($C394,eft_features_HC!$B$3:$W$2032,X_y!M$1,0)</f>
        <v>1</v>
      </c>
      <c r="N394" s="16">
        <f>VLOOKUP($C394,eft_features_HC!$B$3:$W$2032,X_y!N$1,0)</f>
        <v>1</v>
      </c>
      <c r="O394" s="16">
        <f>VLOOKUP($C394,eft_features_HC!$B$3:$W$2032,X_y!O$1,0)</f>
        <v>1</v>
      </c>
      <c r="P394" s="16">
        <f>VLOOKUP($C394,eft_features_HC!$B$3:$W$2032,X_y!P$1,0)</f>
        <v>1</v>
      </c>
      <c r="Q394" s="16">
        <f>VLOOKUP($C394,eft_features_HC!$B$3:$W$2032,X_y!Q$1,0)</f>
        <v>8</v>
      </c>
      <c r="R394" s="16">
        <f>VLOOKUP($C394,eft_features_HC!$B$3:$W$2032,X_y!R$1,0)</f>
        <v>1</v>
      </c>
      <c r="S394" s="17">
        <f>VLOOKUP($C394,ret_features_HC_transpose!$B$3:$W$2032,X_y!S$1,0)</f>
        <v>-5.5085694780114824E-3</v>
      </c>
      <c r="T394" s="17">
        <f>VLOOKUP($C394,ret_features_HC_transpose!$B$3:$W$2032,X_y!T$1,0)</f>
        <v>7.0495927503561706E-2</v>
      </c>
      <c r="U394" s="17">
        <f>VLOOKUP($C394,ret_features_HC_transpose!$B$3:$W$2032,X_y!U$1,0)</f>
        <v>9.2481662981740431E-2</v>
      </c>
      <c r="V394" s="17">
        <f>VLOOKUP($C394,ret_features_HC_transpose!$B$3:$W$2032,X_y!V$1,0)</f>
        <v>0.2551264063903802</v>
      </c>
      <c r="W394" s="17">
        <f>VLOOKUP($C394,ret_features_HC_transpose!$B$3:$W$2032,X_y!W$1,0)</f>
        <v>0.42643936742667088</v>
      </c>
      <c r="X394" s="17">
        <f>VLOOKUP($C394,ret_features_HC_transpose!$B$3:$W$2032,X_y!X$1,0)</f>
        <v>0.56187190399928499</v>
      </c>
      <c r="Y394" s="18">
        <v>1.4653773889999999</v>
      </c>
      <c r="Z394" s="18">
        <v>0.43885742317250398</v>
      </c>
      <c r="AA394" s="18">
        <v>0.13404244603928001</v>
      </c>
      <c r="AB394" s="18">
        <v>0.84833793305931504</v>
      </c>
      <c r="AC394" s="18">
        <v>0.67429177341174296</v>
      </c>
      <c r="AD394" s="18">
        <v>0.84181447006973797</v>
      </c>
      <c r="AE394" s="18"/>
      <c r="AF394" s="19"/>
      <c r="AH394" s="27">
        <f>IF(VLOOKUP(C394,y_HC!$B$3:$G$581,6,0)&gt;$AH$1,1,0)</f>
        <v>0</v>
      </c>
      <c r="AI394">
        <f>VLOOKUP(C394,y_HC!$B$3:$G$581,6,0)</f>
        <v>3.8331842640082103E-2</v>
      </c>
      <c r="AL394" t="s">
        <v>390</v>
      </c>
      <c r="AM394">
        <v>18.21437555</v>
      </c>
      <c r="AN394">
        <v>1.4653773889999999</v>
      </c>
      <c r="AO394">
        <v>0.53847518500000002</v>
      </c>
      <c r="AP394">
        <v>0.14332730699999999</v>
      </c>
      <c r="AQ394">
        <v>2.0647852000000001E-2</v>
      </c>
    </row>
    <row r="395" spans="2:43">
      <c r="B395" t="str">
        <f>VLOOKUP(C395,eft_features_HC!$B$3:$C$2032,2,0)</f>
        <v>Elements Rogers International Commodity Index-Agriculture TR ETN</v>
      </c>
      <c r="C395" t="s">
        <v>391</v>
      </c>
      <c r="D395" s="15">
        <f>VLOOKUP($C395,eft_features_HC!$B$3:$W$2032,X_y!D$1,0)</f>
        <v>43</v>
      </c>
      <c r="E395" s="16">
        <f>VLOOKUP($C395,eft_features_HC!$B$3:$W$2032,X_y!E$1,0)</f>
        <v>0.75</v>
      </c>
      <c r="F395" s="16">
        <f>VLOOKUP($C395,eft_features_HC!$B$3:$W$2032,X_y!F$1,0)</f>
        <v>97000000</v>
      </c>
      <c r="G395" s="16">
        <f>VLOOKUP($C395,eft_features_HC!$B$3:$W$2032,X_y!G$1,0)</f>
        <v>3</v>
      </c>
      <c r="H395" s="16">
        <f>VLOOKUP($C395,eft_features_HC!$B$3:$W$2032,X_y!H$1,0)</f>
        <v>12</v>
      </c>
      <c r="I395" s="16">
        <f>VLOOKUP($C395,eft_features_HC!$B$3:$W$2032,X_y!I$1,0)</f>
        <v>4</v>
      </c>
      <c r="J395" s="16">
        <f>VLOOKUP($C395,eft_features_HC!$B$3:$W$2032,X_y!J$1,0)</f>
        <v>16</v>
      </c>
      <c r="K395" s="16">
        <f>VLOOKUP($C395,eft_features_HC!$B$3:$W$2032,X_y!K$1,0)</f>
        <v>16</v>
      </c>
      <c r="L395" s="16">
        <f>VLOOKUP($C395,eft_features_HC!$B$3:$W$2032,X_y!L$1,0)</f>
        <v>19</v>
      </c>
      <c r="M395" s="16">
        <f>VLOOKUP($C395,eft_features_HC!$B$3:$W$2032,X_y!M$1,0)</f>
        <v>1</v>
      </c>
      <c r="N395" s="16">
        <f>VLOOKUP($C395,eft_features_HC!$B$3:$W$2032,X_y!N$1,0)</f>
        <v>1</v>
      </c>
      <c r="O395" s="16">
        <f>VLOOKUP($C395,eft_features_HC!$B$3:$W$2032,X_y!O$1,0)</f>
        <v>2</v>
      </c>
      <c r="P395" s="16">
        <f>VLOOKUP($C395,eft_features_HC!$B$3:$W$2032,X_y!P$1,0)</f>
        <v>1</v>
      </c>
      <c r="Q395" s="16">
        <f>VLOOKUP($C395,eft_features_HC!$B$3:$W$2032,X_y!Q$1,0)</f>
        <v>9</v>
      </c>
      <c r="R395" s="16">
        <f>VLOOKUP($C395,eft_features_HC!$B$3:$W$2032,X_y!R$1,0)</f>
        <v>1</v>
      </c>
      <c r="S395" s="17">
        <f>VLOOKUP($C395,ret_features_HC_transpose!$B$3:$W$2032,X_y!S$1,0)</f>
        <v>-1.9777502638398059E-2</v>
      </c>
      <c r="T395" s="17">
        <f>VLOOKUP($C395,ret_features_HC_transpose!$B$3:$W$2032,X_y!T$1,0)</f>
        <v>-4.457831181874905E-2</v>
      </c>
      <c r="U395" s="17">
        <f>VLOOKUP($C395,ret_features_HC_transpose!$B$3:$W$2032,X_y!U$1,0)</f>
        <v>-4.1112451538073858E-2</v>
      </c>
      <c r="V395" s="17">
        <f>VLOOKUP($C395,ret_features_HC_transpose!$B$3:$W$2032,X_y!V$1,0)</f>
        <v>-0.11198207965505547</v>
      </c>
      <c r="W395" s="17">
        <f>VLOOKUP($C395,ret_features_HC_transpose!$B$3:$W$2032,X_y!W$1,0)</f>
        <v>-0.10898876037024596</v>
      </c>
      <c r="X395" s="17">
        <f>VLOOKUP($C395,ret_features_HC_transpose!$B$3:$W$2032,X_y!X$1,0)</f>
        <v>-0.26026119122653335</v>
      </c>
      <c r="Y395" s="18">
        <v>4.0993632270000004</v>
      </c>
      <c r="Z395" s="18">
        <v>0</v>
      </c>
      <c r="AA395" s="18">
        <v>0.12095709641114399</v>
      </c>
      <c r="AB395" s="18">
        <v>0.33300947602436998</v>
      </c>
      <c r="AC395" s="18">
        <v>0.29696887154440799</v>
      </c>
      <c r="AD395" s="18">
        <v>2.0217412059150699</v>
      </c>
      <c r="AE395" s="18"/>
      <c r="AF395" s="19"/>
      <c r="AH395" s="27">
        <f>IF(VLOOKUP(C395,y_HC!$B$3:$G$581,6,0)&gt;$AH$1,1,0)</f>
        <v>1</v>
      </c>
      <c r="AI395">
        <f>VLOOKUP(C395,y_HC!$B$3:$G$581,6,0)</f>
        <v>0.12515762568407635</v>
      </c>
      <c r="AL395" t="s">
        <v>391</v>
      </c>
      <c r="AM395">
        <v>14.04464553</v>
      </c>
      <c r="AN395">
        <v>4.0993632270000004</v>
      </c>
      <c r="AO395">
        <v>1.3883364229999999</v>
      </c>
      <c r="AP395">
        <v>0.53899839000000005</v>
      </c>
      <c r="AQ395">
        <v>0.22895142099999999</v>
      </c>
    </row>
    <row r="396" spans="2:43">
      <c r="B396" t="str">
        <f>VLOOKUP(C396,eft_features_HC!$B$3:$C$2032,2,0)</f>
        <v>Elements Rogers International Commodity Index-Total Return ETN</v>
      </c>
      <c r="C396" t="s">
        <v>392</v>
      </c>
      <c r="D396" s="15">
        <f>VLOOKUP($C396,eft_features_HC!$B$3:$W$2032,X_y!D$1,0)</f>
        <v>43</v>
      </c>
      <c r="E396" s="16">
        <f>VLOOKUP($C396,eft_features_HC!$B$3:$W$2032,X_y!E$1,0)</f>
        <v>0.75</v>
      </c>
      <c r="F396" s="16">
        <f>VLOOKUP($C396,eft_features_HC!$B$3:$W$2032,X_y!F$1,0)</f>
        <v>223000000</v>
      </c>
      <c r="G396" s="16">
        <f>VLOOKUP($C396,eft_features_HC!$B$3:$W$2032,X_y!G$1,0)</f>
        <v>3</v>
      </c>
      <c r="H396" s="16">
        <f>VLOOKUP($C396,eft_features_HC!$B$3:$W$2032,X_y!H$1,0)</f>
        <v>12</v>
      </c>
      <c r="I396" s="16">
        <f>VLOOKUP($C396,eft_features_HC!$B$3:$W$2032,X_y!I$1,0)</f>
        <v>4</v>
      </c>
      <c r="J396" s="16">
        <f>VLOOKUP($C396,eft_features_HC!$B$3:$W$2032,X_y!J$1,0)</f>
        <v>2</v>
      </c>
      <c r="K396" s="16">
        <f>VLOOKUP($C396,eft_features_HC!$B$3:$W$2032,X_y!K$1,0)</f>
        <v>16</v>
      </c>
      <c r="L396" s="16">
        <f>VLOOKUP($C396,eft_features_HC!$B$3:$W$2032,X_y!L$1,0)</f>
        <v>19</v>
      </c>
      <c r="M396" s="16">
        <f>VLOOKUP($C396,eft_features_HC!$B$3:$W$2032,X_y!M$1,0)</f>
        <v>1</v>
      </c>
      <c r="N396" s="16">
        <f>VLOOKUP($C396,eft_features_HC!$B$3:$W$2032,X_y!N$1,0)</f>
        <v>1</v>
      </c>
      <c r="O396" s="16">
        <f>VLOOKUP($C396,eft_features_HC!$B$3:$W$2032,X_y!O$1,0)</f>
        <v>2</v>
      </c>
      <c r="P396" s="16">
        <f>VLOOKUP($C396,eft_features_HC!$B$3:$W$2032,X_y!P$1,0)</f>
        <v>1</v>
      </c>
      <c r="Q396" s="16">
        <f>VLOOKUP($C396,eft_features_HC!$B$3:$W$2032,X_y!Q$1,0)</f>
        <v>9</v>
      </c>
      <c r="R396" s="16">
        <f>VLOOKUP($C396,eft_features_HC!$B$3:$W$2032,X_y!R$1,0)</f>
        <v>1</v>
      </c>
      <c r="S396" s="17">
        <f>VLOOKUP($C396,ret_features_HC_transpose!$B$3:$W$2032,X_y!S$1,0)</f>
        <v>-1.8359852650482567E-2</v>
      </c>
      <c r="T396" s="17">
        <f>VLOOKUP($C396,ret_features_HC_transpose!$B$3:$W$2032,X_y!T$1,0)</f>
        <v>-3.3734937976549917E-2</v>
      </c>
      <c r="U396" s="17">
        <f>VLOOKUP($C396,ret_features_HC_transpose!$B$3:$W$2032,X_y!U$1,0)</f>
        <v>-1.6964109509019276E-2</v>
      </c>
      <c r="V396" s="17">
        <f>VLOOKUP($C396,ret_features_HC_transpose!$B$3:$W$2032,X_y!V$1,0)</f>
        <v>-6.8524968707934009E-2</v>
      </c>
      <c r="W396" s="17">
        <f>VLOOKUP($C396,ret_features_HC_transpose!$B$3:$W$2032,X_y!W$1,0)</f>
        <v>-7.4971163252736339E-2</v>
      </c>
      <c r="X396" s="17">
        <f>VLOOKUP($C396,ret_features_HC_transpose!$B$3:$W$2032,X_y!X$1,0)</f>
        <v>-0.1320346301606008</v>
      </c>
      <c r="Y396" s="18">
        <v>3.8484212530000002</v>
      </c>
      <c r="Z396" s="18">
        <v>4.6977664283365398E-3</v>
      </c>
      <c r="AA396" s="18">
        <v>0.68325765255887605</v>
      </c>
      <c r="AB396" s="18">
        <v>0.60607097492392903</v>
      </c>
      <c r="AC396" s="18">
        <v>0.95960329479587003</v>
      </c>
      <c r="AD396" s="18">
        <v>4.8345825879354702</v>
      </c>
      <c r="AE396" s="18"/>
      <c r="AF396" s="19"/>
      <c r="AH396" s="27">
        <f>IF(VLOOKUP(C396,y_HC!$B$3:$G$581,6,0)&gt;$AH$1,1,0)</f>
        <v>1</v>
      </c>
      <c r="AI396">
        <f>VLOOKUP(C396,y_HC!$B$3:$G$581,6,0)</f>
        <v>7.6371570709619307E-2</v>
      </c>
      <c r="AL396" t="s">
        <v>392</v>
      </c>
      <c r="AM396">
        <v>10.64438668</v>
      </c>
      <c r="AN396">
        <v>3.8484212530000002</v>
      </c>
      <c r="AO396">
        <v>1.832183356</v>
      </c>
      <c r="AP396">
        <v>0.91938632099999995</v>
      </c>
      <c r="AQ396">
        <v>0.55261664399999999</v>
      </c>
    </row>
    <row r="397" spans="2:43">
      <c r="B397" t="str">
        <f>VLOOKUP(C397,eft_features_HC!$B$3:$C$2032,2,0)</f>
        <v>Elements Rogers International Commodity Index-Metals Total Return ETN</v>
      </c>
      <c r="C397" t="s">
        <v>393</v>
      </c>
      <c r="D397" s="15">
        <f>VLOOKUP($C397,eft_features_HC!$B$3:$W$2032,X_y!D$1,0)</f>
        <v>43</v>
      </c>
      <c r="E397" s="16">
        <f>VLOOKUP($C397,eft_features_HC!$B$3:$W$2032,X_y!E$1,0)</f>
        <v>0.75</v>
      </c>
      <c r="F397" s="16">
        <f>VLOOKUP($C397,eft_features_HC!$B$3:$W$2032,X_y!F$1,0)</f>
        <v>10000000</v>
      </c>
      <c r="G397" s="16">
        <f>VLOOKUP($C397,eft_features_HC!$B$3:$W$2032,X_y!G$1,0)</f>
        <v>3</v>
      </c>
      <c r="H397" s="16">
        <f>VLOOKUP($C397,eft_features_HC!$B$3:$W$2032,X_y!H$1,0)</f>
        <v>12</v>
      </c>
      <c r="I397" s="16">
        <f>VLOOKUP($C397,eft_features_HC!$B$3:$W$2032,X_y!I$1,0)</f>
        <v>4</v>
      </c>
      <c r="J397" s="16">
        <f>VLOOKUP($C397,eft_features_HC!$B$3:$W$2032,X_y!J$1,0)</f>
        <v>2</v>
      </c>
      <c r="K397" s="16">
        <f>VLOOKUP($C397,eft_features_HC!$B$3:$W$2032,X_y!K$1,0)</f>
        <v>66</v>
      </c>
      <c r="L397" s="16">
        <f>VLOOKUP($C397,eft_features_HC!$B$3:$W$2032,X_y!L$1,0)</f>
        <v>19</v>
      </c>
      <c r="M397" s="16">
        <f>VLOOKUP($C397,eft_features_HC!$B$3:$W$2032,X_y!M$1,0)</f>
        <v>1</v>
      </c>
      <c r="N397" s="16">
        <f>VLOOKUP($C397,eft_features_HC!$B$3:$W$2032,X_y!N$1,0)</f>
        <v>1</v>
      </c>
      <c r="O397" s="16">
        <f>VLOOKUP($C397,eft_features_HC!$B$3:$W$2032,X_y!O$1,0)</f>
        <v>2</v>
      </c>
      <c r="P397" s="16">
        <f>VLOOKUP($C397,eft_features_HC!$B$3:$W$2032,X_y!P$1,0)</f>
        <v>1</v>
      </c>
      <c r="Q397" s="16">
        <f>VLOOKUP($C397,eft_features_HC!$B$3:$W$2032,X_y!Q$1,0)</f>
        <v>9</v>
      </c>
      <c r="R397" s="16">
        <f>VLOOKUP($C397,eft_features_HC!$B$3:$W$2032,X_y!R$1,0)</f>
        <v>1</v>
      </c>
      <c r="S397" s="17">
        <f>VLOOKUP($C397,ret_features_HC_transpose!$B$3:$W$2032,X_y!S$1,0)</f>
        <v>1.667452945208403E-2</v>
      </c>
      <c r="T397" s="17">
        <f>VLOOKUP($C397,ret_features_HC_transpose!$B$3:$W$2032,X_y!T$1,0)</f>
        <v>-1.6169266367143109E-2</v>
      </c>
      <c r="U397" s="17">
        <f>VLOOKUP($C397,ret_features_HC_transpose!$B$3:$W$2032,X_y!U$1,0)</f>
        <v>3.6960526030974217E-2</v>
      </c>
      <c r="V397" s="17">
        <f>VLOOKUP($C397,ret_features_HC_transpose!$B$3:$W$2032,X_y!V$1,0)</f>
        <v>-0.17739292472271473</v>
      </c>
      <c r="W397" s="17">
        <f>VLOOKUP($C397,ret_features_HC_transpose!$B$3:$W$2032,X_y!W$1,0)</f>
        <v>-0.13806829338400506</v>
      </c>
      <c r="X397" s="17">
        <f>VLOOKUP($C397,ret_features_HC_transpose!$B$3:$W$2032,X_y!X$1,0)</f>
        <v>-0.28113913902201315</v>
      </c>
      <c r="Y397" s="18">
        <v>3.316550044</v>
      </c>
      <c r="Z397" s="18">
        <v>0.159017221319038</v>
      </c>
      <c r="AA397" s="18">
        <v>0.38897392157314598</v>
      </c>
      <c r="AB397" s="18">
        <v>0.41053935561282501</v>
      </c>
      <c r="AC397" s="18">
        <v>0.83602982198978104</v>
      </c>
      <c r="AD397" s="18">
        <v>3.10621859405419</v>
      </c>
      <c r="AE397" s="18"/>
      <c r="AF397" s="19"/>
      <c r="AH397" s="27">
        <f>IF(VLOOKUP(C397,y_HC!$B$3:$G$581,6,0)&gt;$AH$1,1,0)</f>
        <v>0</v>
      </c>
      <c r="AI397">
        <f>VLOOKUP(C397,y_HC!$B$3:$G$581,6,0)</f>
        <v>7.1535312208135986E-3</v>
      </c>
      <c r="AL397" t="s">
        <v>393</v>
      </c>
      <c r="AM397">
        <v>12.63379456</v>
      </c>
      <c r="AN397">
        <v>3.316550044</v>
      </c>
      <c r="AO397">
        <v>1.3631455139999999</v>
      </c>
      <c r="AP397">
        <v>1.031636864</v>
      </c>
      <c r="AQ397">
        <v>0.52940907800000003</v>
      </c>
    </row>
    <row r="398" spans="2:43">
      <c r="B398" t="str">
        <f>VLOOKUP(C398,eft_features_HC!$B$3:$C$2032,2,0)</f>
        <v>ProShares Ultra Technology</v>
      </c>
      <c r="C398" t="s">
        <v>394</v>
      </c>
      <c r="D398" s="15">
        <f>VLOOKUP($C398,eft_features_HC!$B$3:$W$2032,X_y!D$1,0)</f>
        <v>15</v>
      </c>
      <c r="E398" s="16">
        <f>VLOOKUP($C398,eft_features_HC!$B$3:$W$2032,X_y!E$1,0)</f>
        <v>0.95</v>
      </c>
      <c r="F398" s="16">
        <f>VLOOKUP($C398,eft_features_HC!$B$3:$W$2032,X_y!F$1,0)</f>
        <v>238620000</v>
      </c>
      <c r="G398" s="16">
        <f>VLOOKUP($C398,eft_features_HC!$B$3:$W$2032,X_y!G$1,0)</f>
        <v>1</v>
      </c>
      <c r="H398" s="16">
        <f>VLOOKUP($C398,eft_features_HC!$B$3:$W$2032,X_y!H$1,0)</f>
        <v>1</v>
      </c>
      <c r="I398" s="16">
        <f>VLOOKUP($C398,eft_features_HC!$B$3:$W$2032,X_y!I$1,0)</f>
        <v>1</v>
      </c>
      <c r="J398" s="16">
        <f>VLOOKUP($C398,eft_features_HC!$B$3:$W$2032,X_y!J$1,0)</f>
        <v>5</v>
      </c>
      <c r="K398" s="16">
        <f>VLOOKUP($C398,eft_features_HC!$B$3:$W$2032,X_y!K$1,0)</f>
        <v>14</v>
      </c>
      <c r="L398" s="16">
        <f>VLOOKUP($C398,eft_features_HC!$B$3:$W$2032,X_y!L$1,0)</f>
        <v>1</v>
      </c>
      <c r="M398" s="16">
        <f>VLOOKUP($C398,eft_features_HC!$B$3:$W$2032,X_y!M$1,0)</f>
        <v>1</v>
      </c>
      <c r="N398" s="16">
        <f>VLOOKUP($C398,eft_features_HC!$B$3:$W$2032,X_y!N$1,0)</f>
        <v>2</v>
      </c>
      <c r="O398" s="16">
        <f>VLOOKUP($C398,eft_features_HC!$B$3:$W$2032,X_y!O$1,0)</f>
        <v>1</v>
      </c>
      <c r="P398" s="16">
        <f>VLOOKUP($C398,eft_features_HC!$B$3:$W$2032,X_y!P$1,0)</f>
        <v>2</v>
      </c>
      <c r="Q398" s="16">
        <f>VLOOKUP($C398,eft_features_HC!$B$3:$W$2032,X_y!Q$1,0)</f>
        <v>1</v>
      </c>
      <c r="R398" s="16">
        <f>VLOOKUP($C398,eft_features_HC!$B$3:$W$2032,X_y!R$1,0)</f>
        <v>1</v>
      </c>
      <c r="S398" s="17">
        <f>VLOOKUP($C398,ret_features_HC_transpose!$B$3:$W$2032,X_y!S$1,0)</f>
        <v>4.1982959131185105E-2</v>
      </c>
      <c r="T398" s="17">
        <f>VLOOKUP($C398,ret_features_HC_transpose!$B$3:$W$2032,X_y!T$1,0)</f>
        <v>0.21545064380309742</v>
      </c>
      <c r="U398" s="17">
        <f>VLOOKUP($C398,ret_features_HC_transpose!$B$3:$W$2032,X_y!U$1,0)</f>
        <v>0.35930276683222417</v>
      </c>
      <c r="V398" s="17">
        <f>VLOOKUP($C398,ret_features_HC_transpose!$B$3:$W$2032,X_y!V$1,0)</f>
        <v>0.47682174065930272</v>
      </c>
      <c r="W398" s="17">
        <f>VLOOKUP($C398,ret_features_HC_transpose!$B$3:$W$2032,X_y!W$1,0)</f>
        <v>0.73490247266536501</v>
      </c>
      <c r="X398" s="17">
        <f>VLOOKUP($C398,ret_features_HC_transpose!$B$3:$W$2032,X_y!X$1,0)</f>
        <v>0.6982168268206439</v>
      </c>
      <c r="Y398" s="18">
        <v>9.6279650700000001</v>
      </c>
      <c r="Z398" s="18">
        <v>0.36956515443398702</v>
      </c>
      <c r="AA398" s="18">
        <v>0.21671116838316701</v>
      </c>
      <c r="AB398" s="18">
        <v>0.36213054016953899</v>
      </c>
      <c r="AC398" s="18">
        <v>1.32293123227142</v>
      </c>
      <c r="AD398" s="18">
        <v>4.8182651787158299</v>
      </c>
      <c r="AE398" s="18"/>
      <c r="AF398" s="19"/>
      <c r="AH398" s="27">
        <f>IF(VLOOKUP(C398,y_HC!$B$3:$G$581,6,0)&gt;$AH$1,1,0)</f>
        <v>0</v>
      </c>
      <c r="AI398">
        <f>VLOOKUP(C398,y_HC!$B$3:$G$581,6,0)</f>
        <v>3.999405147157168E-2</v>
      </c>
      <c r="AL398" t="s">
        <v>394</v>
      </c>
      <c r="AM398">
        <v>33.678257879999997</v>
      </c>
      <c r="AN398">
        <v>9.6279650700000001</v>
      </c>
      <c r="AO398">
        <v>5.4879291610000003</v>
      </c>
      <c r="AP398">
        <v>2.4099146779999998</v>
      </c>
      <c r="AQ398">
        <v>1.05899999</v>
      </c>
    </row>
    <row r="399" spans="2:43">
      <c r="B399" t="str">
        <f>VLOOKUP(C399,eft_features_HC!$B$3:$C$2032,2,0)</f>
        <v>Guggenheim S&amp;P 500 Pure Growth ETF</v>
      </c>
      <c r="C399" t="s">
        <v>395</v>
      </c>
      <c r="D399" s="15">
        <f>VLOOKUP($C399,eft_features_HC!$B$3:$W$2032,X_y!D$1,0)</f>
        <v>5</v>
      </c>
      <c r="E399" s="16">
        <f>VLOOKUP($C399,eft_features_HC!$B$3:$W$2032,X_y!E$1,0)</f>
        <v>0.35000000000000003</v>
      </c>
      <c r="F399" s="16">
        <f>VLOOKUP($C399,eft_features_HC!$B$3:$W$2032,X_y!F$1,0)</f>
        <v>2109999999.9999998</v>
      </c>
      <c r="G399" s="16">
        <f>VLOOKUP($C399,eft_features_HC!$B$3:$W$2032,X_y!G$1,0)</f>
        <v>1</v>
      </c>
      <c r="H399" s="16">
        <f>VLOOKUP($C399,eft_features_HC!$B$3:$W$2032,X_y!H$1,0)</f>
        <v>3</v>
      </c>
      <c r="I399" s="16">
        <f>VLOOKUP($C399,eft_features_HC!$B$3:$W$2032,X_y!I$1,0)</f>
        <v>1</v>
      </c>
      <c r="J399" s="16">
        <f>VLOOKUP($C399,eft_features_HC!$B$3:$W$2032,X_y!J$1,0)</f>
        <v>1</v>
      </c>
      <c r="K399" s="16">
        <f>VLOOKUP($C399,eft_features_HC!$B$3:$W$2032,X_y!K$1,0)</f>
        <v>1</v>
      </c>
      <c r="L399" s="16">
        <f>VLOOKUP($C399,eft_features_HC!$B$3:$W$2032,X_y!L$1,0)</f>
        <v>3</v>
      </c>
      <c r="M399" s="16">
        <f>VLOOKUP($C399,eft_features_HC!$B$3:$W$2032,X_y!M$1,0)</f>
        <v>1</v>
      </c>
      <c r="N399" s="16">
        <f>VLOOKUP($C399,eft_features_HC!$B$3:$W$2032,X_y!N$1,0)</f>
        <v>1</v>
      </c>
      <c r="O399" s="16">
        <f>VLOOKUP($C399,eft_features_HC!$B$3:$W$2032,X_y!O$1,0)</f>
        <v>1</v>
      </c>
      <c r="P399" s="16">
        <f>VLOOKUP($C399,eft_features_HC!$B$3:$W$2032,X_y!P$1,0)</f>
        <v>8</v>
      </c>
      <c r="Q399" s="16">
        <f>VLOOKUP($C399,eft_features_HC!$B$3:$W$2032,X_y!Q$1,0)</f>
        <v>11</v>
      </c>
      <c r="R399" s="16">
        <f>VLOOKUP($C399,eft_features_HC!$B$3:$W$2032,X_y!R$1,0)</f>
        <v>1</v>
      </c>
      <c r="S399" s="17">
        <f>VLOOKUP($C399,ret_features_HC_transpose!$B$3:$W$2032,X_y!S$1,0)</f>
        <v>2.1217442458734137E-2</v>
      </c>
      <c r="T399" s="17">
        <f>VLOOKUP($C399,ret_features_HC_transpose!$B$3:$W$2032,X_y!T$1,0)</f>
        <v>8.6563910783188813E-2</v>
      </c>
      <c r="U399" s="17">
        <f>VLOOKUP($C399,ret_features_HC_transpose!$B$3:$W$2032,X_y!U$1,0)</f>
        <v>0.18147959882438069</v>
      </c>
      <c r="V399" s="17">
        <f>VLOOKUP($C399,ret_features_HC_transpose!$B$3:$W$2032,X_y!V$1,0)</f>
        <v>0.37327823776601421</v>
      </c>
      <c r="W399" s="17">
        <f>VLOOKUP($C399,ret_features_HC_transpose!$B$3:$W$2032,X_y!W$1,0)</f>
        <v>0.58218091597400501</v>
      </c>
      <c r="X399" s="17">
        <f>VLOOKUP($C399,ret_features_HC_transpose!$B$3:$W$2032,X_y!X$1,0)</f>
        <v>0.61371625152193565</v>
      </c>
      <c r="Y399" s="18">
        <v>2.6478496539999998</v>
      </c>
      <c r="Z399" s="18">
        <v>8.5070290309018706E-2</v>
      </c>
      <c r="AA399" s="18">
        <v>7.2927541385249706E-2</v>
      </c>
      <c r="AB399" s="18">
        <v>0.30154992111703399</v>
      </c>
      <c r="AC399" s="18">
        <v>0.59418151760080296</v>
      </c>
      <c r="AD399" s="18">
        <v>1.1468002847879799</v>
      </c>
      <c r="AE399" s="18"/>
      <c r="AF399" s="19"/>
      <c r="AH399" s="27">
        <f>IF(VLOOKUP(C399,y_HC!$B$3:$G$581,6,0)&gt;$AH$1,1,0)</f>
        <v>0</v>
      </c>
      <c r="AI399">
        <f>VLOOKUP(C399,y_HC!$B$3:$G$581,6,0)</f>
        <v>2.8132015412620486E-2</v>
      </c>
      <c r="AL399" t="s">
        <v>395</v>
      </c>
      <c r="AM399">
        <v>25.529797339999998</v>
      </c>
      <c r="AN399">
        <v>2.6478496539999998</v>
      </c>
      <c r="AO399">
        <v>1.2018954049999999</v>
      </c>
      <c r="AP399">
        <v>0.59047865799999999</v>
      </c>
      <c r="AQ399">
        <v>0.26469927999999998</v>
      </c>
    </row>
    <row r="400" spans="2:43">
      <c r="B400" t="str">
        <f>VLOOKUP(C400,eft_features_HC!$B$3:$C$2032,2,0)</f>
        <v>Guggenheim S&amp;P 500 Pure Value ETF</v>
      </c>
      <c r="C400" t="s">
        <v>396</v>
      </c>
      <c r="D400" s="15">
        <f>VLOOKUP($C400,eft_features_HC!$B$3:$W$2032,X_y!D$1,0)</f>
        <v>5</v>
      </c>
      <c r="E400" s="16">
        <f>VLOOKUP($C400,eft_features_HC!$B$3:$W$2032,X_y!E$1,0)</f>
        <v>0.35000000000000003</v>
      </c>
      <c r="F400" s="16">
        <f>VLOOKUP($C400,eft_features_HC!$B$3:$W$2032,X_y!F$1,0)</f>
        <v>832530000</v>
      </c>
      <c r="G400" s="16">
        <f>VLOOKUP($C400,eft_features_HC!$B$3:$W$2032,X_y!G$1,0)</f>
        <v>1</v>
      </c>
      <c r="H400" s="16">
        <f>VLOOKUP($C400,eft_features_HC!$B$3:$W$2032,X_y!H$1,0)</f>
        <v>4</v>
      </c>
      <c r="I400" s="16">
        <f>VLOOKUP($C400,eft_features_HC!$B$3:$W$2032,X_y!I$1,0)</f>
        <v>1</v>
      </c>
      <c r="J400" s="16">
        <f>VLOOKUP($C400,eft_features_HC!$B$3:$W$2032,X_y!J$1,0)</f>
        <v>1</v>
      </c>
      <c r="K400" s="16">
        <f>VLOOKUP($C400,eft_features_HC!$B$3:$W$2032,X_y!K$1,0)</f>
        <v>1</v>
      </c>
      <c r="L400" s="16">
        <f>VLOOKUP($C400,eft_features_HC!$B$3:$W$2032,X_y!L$1,0)</f>
        <v>4</v>
      </c>
      <c r="M400" s="16">
        <f>VLOOKUP($C400,eft_features_HC!$B$3:$W$2032,X_y!M$1,0)</f>
        <v>1</v>
      </c>
      <c r="N400" s="16">
        <f>VLOOKUP($C400,eft_features_HC!$B$3:$W$2032,X_y!N$1,0)</f>
        <v>1</v>
      </c>
      <c r="O400" s="16">
        <f>VLOOKUP($C400,eft_features_HC!$B$3:$W$2032,X_y!O$1,0)</f>
        <v>1</v>
      </c>
      <c r="P400" s="16">
        <f>VLOOKUP($C400,eft_features_HC!$B$3:$W$2032,X_y!P$1,0)</f>
        <v>8</v>
      </c>
      <c r="Q400" s="16">
        <f>VLOOKUP($C400,eft_features_HC!$B$3:$W$2032,X_y!Q$1,0)</f>
        <v>11</v>
      </c>
      <c r="R400" s="16">
        <f>VLOOKUP($C400,eft_features_HC!$B$3:$W$2032,X_y!R$1,0)</f>
        <v>1</v>
      </c>
      <c r="S400" s="17">
        <f>VLOOKUP($C400,ret_features_HC_transpose!$B$3:$W$2032,X_y!S$1,0)</f>
        <v>1.4855064213760372E-2</v>
      </c>
      <c r="T400" s="17">
        <f>VLOOKUP($C400,ret_features_HC_transpose!$B$3:$W$2032,X_y!T$1,0)</f>
        <v>0.10406833014381256</v>
      </c>
      <c r="U400" s="17">
        <f>VLOOKUP($C400,ret_features_HC_transpose!$B$3:$W$2032,X_y!U$1,0)</f>
        <v>0.18739122061243485</v>
      </c>
      <c r="V400" s="17">
        <f>VLOOKUP($C400,ret_features_HC_transpose!$B$3:$W$2032,X_y!V$1,0)</f>
        <v>0.38835500354980645</v>
      </c>
      <c r="W400" s="17">
        <f>VLOOKUP($C400,ret_features_HC_transpose!$B$3:$W$2032,X_y!W$1,0)</f>
        <v>0.73201692819224951</v>
      </c>
      <c r="X400" s="17">
        <f>VLOOKUP($C400,ret_features_HC_transpose!$B$3:$W$2032,X_y!X$1,0)</f>
        <v>0.71808324834483961</v>
      </c>
      <c r="Y400" s="18">
        <v>2.8585589659999999</v>
      </c>
      <c r="Z400" s="18">
        <v>0.1116809945305</v>
      </c>
      <c r="AA400" s="18">
        <v>9.3626845921843602E-2</v>
      </c>
      <c r="AB400" s="18">
        <v>0.32853797621803699</v>
      </c>
      <c r="AC400" s="18">
        <v>0.41745894954468998</v>
      </c>
      <c r="AD400" s="18">
        <v>1.74489656500433</v>
      </c>
      <c r="AE400" s="18"/>
      <c r="AF400" s="19"/>
      <c r="AH400" s="27">
        <f>IF(VLOOKUP(C400,y_HC!$B$3:$G$581,6,0)&gt;$AH$1,1,0)</f>
        <v>1</v>
      </c>
      <c r="AI400">
        <f>VLOOKUP(C400,y_HC!$B$3:$G$581,6,0)</f>
        <v>4.2630293714194578E-2</v>
      </c>
      <c r="AL400" t="s">
        <v>396</v>
      </c>
      <c r="AM400">
        <v>25.86172359</v>
      </c>
      <c r="AN400">
        <v>2.8585589659999999</v>
      </c>
      <c r="AO400">
        <v>1.449932837</v>
      </c>
      <c r="AP400">
        <v>0.39783896099999999</v>
      </c>
      <c r="AQ400">
        <v>0.19461050799999999</v>
      </c>
    </row>
    <row r="401" spans="2:43">
      <c r="B401" t="str">
        <f>VLOOKUP(C401,eft_features_HC!$B$3:$C$2032,2,0)</f>
        <v>Guggenheim S&amp;P 500 Equal Weight ETF</v>
      </c>
      <c r="C401" t="s">
        <v>397</v>
      </c>
      <c r="D401" s="15">
        <f>VLOOKUP($C401,eft_features_HC!$B$3:$W$2032,X_y!D$1,0)</f>
        <v>5</v>
      </c>
      <c r="E401" s="16">
        <f>VLOOKUP($C401,eft_features_HC!$B$3:$W$2032,X_y!E$1,0)</f>
        <v>0.2</v>
      </c>
      <c r="F401" s="16">
        <f>VLOOKUP($C401,eft_features_HC!$B$3:$W$2032,X_y!F$1,0)</f>
        <v>13600000000</v>
      </c>
      <c r="G401" s="16">
        <f>VLOOKUP($C401,eft_features_HC!$B$3:$W$2032,X_y!G$1,0)</f>
        <v>1</v>
      </c>
      <c r="H401" s="16">
        <f>VLOOKUP($C401,eft_features_HC!$B$3:$W$2032,X_y!H$1,0)</f>
        <v>8</v>
      </c>
      <c r="I401" s="16">
        <f>VLOOKUP($C401,eft_features_HC!$B$3:$W$2032,X_y!I$1,0)</f>
        <v>1</v>
      </c>
      <c r="J401" s="16">
        <f>VLOOKUP($C401,eft_features_HC!$B$3:$W$2032,X_y!J$1,0)</f>
        <v>1</v>
      </c>
      <c r="K401" s="16">
        <f>VLOOKUP($C401,eft_features_HC!$B$3:$W$2032,X_y!K$1,0)</f>
        <v>1</v>
      </c>
      <c r="L401" s="16">
        <f>VLOOKUP($C401,eft_features_HC!$B$3:$W$2032,X_y!L$1,0)</f>
        <v>1</v>
      </c>
      <c r="M401" s="16">
        <f>VLOOKUP($C401,eft_features_HC!$B$3:$W$2032,X_y!M$1,0)</f>
        <v>1</v>
      </c>
      <c r="N401" s="16">
        <f>VLOOKUP($C401,eft_features_HC!$B$3:$W$2032,X_y!N$1,0)</f>
        <v>1</v>
      </c>
      <c r="O401" s="16">
        <f>VLOOKUP($C401,eft_features_HC!$B$3:$W$2032,X_y!O$1,0)</f>
        <v>1</v>
      </c>
      <c r="P401" s="16">
        <f>VLOOKUP($C401,eft_features_HC!$B$3:$W$2032,X_y!P$1,0)</f>
        <v>1</v>
      </c>
      <c r="Q401" s="16">
        <f>VLOOKUP($C401,eft_features_HC!$B$3:$W$2032,X_y!Q$1,0)</f>
        <v>8</v>
      </c>
      <c r="R401" s="16">
        <f>VLOOKUP($C401,eft_features_HC!$B$3:$W$2032,X_y!R$1,0)</f>
        <v>1</v>
      </c>
      <c r="S401" s="17">
        <f>VLOOKUP($C401,ret_features_HC_transpose!$B$3:$W$2032,X_y!S$1,0)</f>
        <v>1.4380211632443407E-2</v>
      </c>
      <c r="T401" s="17">
        <f>VLOOKUP($C401,ret_features_HC_transpose!$B$3:$W$2032,X_y!T$1,0)</f>
        <v>7.4813345089378425E-2</v>
      </c>
      <c r="U401" s="17">
        <f>VLOOKUP($C401,ret_features_HC_transpose!$B$3:$W$2032,X_y!U$1,0)</f>
        <v>0.1322632393041987</v>
      </c>
      <c r="V401" s="17">
        <f>VLOOKUP($C401,ret_features_HC_transpose!$B$3:$W$2032,X_y!V$1,0)</f>
        <v>0.28231230395751283</v>
      </c>
      <c r="W401" s="17">
        <f>VLOOKUP($C401,ret_features_HC_transpose!$B$3:$W$2032,X_y!W$1,0)</f>
        <v>0.49830076042421312</v>
      </c>
      <c r="X401" s="17">
        <f>VLOOKUP($C401,ret_features_HC_transpose!$B$3:$W$2032,X_y!X$1,0)</f>
        <v>0.49101670084406779</v>
      </c>
      <c r="Y401" s="18">
        <v>2.8934847499999998</v>
      </c>
      <c r="Z401" s="18">
        <v>0.16387150227078201</v>
      </c>
      <c r="AA401" s="18">
        <v>8.1970620101402894E-2</v>
      </c>
      <c r="AB401" s="18">
        <v>0.46944356610060001</v>
      </c>
      <c r="AC401" s="18">
        <v>0.64956683032905904</v>
      </c>
      <c r="AD401" s="18">
        <v>1.3629243203386801</v>
      </c>
      <c r="AE401" s="18"/>
      <c r="AF401" s="19"/>
      <c r="AH401" s="27">
        <f>IF(VLOOKUP(C401,y_HC!$B$3:$G$581,6,0)&gt;$AH$1,1,0)</f>
        <v>0</v>
      </c>
      <c r="AI401">
        <f>VLOOKUP(C401,y_HC!$B$3:$G$581,6,0)</f>
        <v>2.4135243423662356E-2</v>
      </c>
      <c r="AL401" t="s">
        <v>397</v>
      </c>
      <c r="AM401">
        <v>19.36401008</v>
      </c>
      <c r="AN401">
        <v>2.8934847499999998</v>
      </c>
      <c r="AO401">
        <v>1.2949200359999999</v>
      </c>
      <c r="AP401">
        <v>0.44053356100000002</v>
      </c>
      <c r="AQ401">
        <v>0.19105223599999999</v>
      </c>
    </row>
    <row r="402" spans="2:43">
      <c r="B402" t="str">
        <f>VLOOKUP(C402,eft_features_HC!$B$3:$C$2032,2,0)</f>
        <v>VanEck Vectors Russia ETF</v>
      </c>
      <c r="C402" t="s">
        <v>398</v>
      </c>
      <c r="D402" s="15">
        <f>VLOOKUP($C402,eft_features_HC!$B$3:$W$2032,X_y!D$1,0)</f>
        <v>9</v>
      </c>
      <c r="E402" s="16">
        <f>VLOOKUP($C402,eft_features_HC!$B$3:$W$2032,X_y!E$1,0)</f>
        <v>0.65</v>
      </c>
      <c r="F402" s="16">
        <f>VLOOKUP($C402,eft_features_HC!$B$3:$W$2032,X_y!F$1,0)</f>
        <v>2029999999.9999998</v>
      </c>
      <c r="G402" s="16">
        <f>VLOOKUP($C402,eft_features_HC!$B$3:$W$2032,X_y!G$1,0)</f>
        <v>1</v>
      </c>
      <c r="H402" s="16">
        <f>VLOOKUP($C402,eft_features_HC!$B$3:$W$2032,X_y!H$1,0)</f>
        <v>1</v>
      </c>
      <c r="I402" s="16">
        <f>VLOOKUP($C402,eft_features_HC!$B$3:$W$2032,X_y!I$1,0)</f>
        <v>6</v>
      </c>
      <c r="J402" s="16">
        <f>VLOOKUP($C402,eft_features_HC!$B$3:$W$2032,X_y!J$1,0)</f>
        <v>1</v>
      </c>
      <c r="K402" s="16">
        <f>VLOOKUP($C402,eft_features_HC!$B$3:$W$2032,X_y!K$1,0)</f>
        <v>2</v>
      </c>
      <c r="L402" s="16">
        <f>VLOOKUP($C402,eft_features_HC!$B$3:$W$2032,X_y!L$1,0)</f>
        <v>1</v>
      </c>
      <c r="M402" s="16">
        <f>VLOOKUP($C402,eft_features_HC!$B$3:$W$2032,X_y!M$1,0)</f>
        <v>1</v>
      </c>
      <c r="N402" s="16">
        <f>VLOOKUP($C402,eft_features_HC!$B$3:$W$2032,X_y!N$1,0)</f>
        <v>1</v>
      </c>
      <c r="O402" s="16">
        <f>VLOOKUP($C402,eft_features_HC!$B$3:$W$2032,X_y!O$1,0)</f>
        <v>1</v>
      </c>
      <c r="P402" s="16">
        <f>VLOOKUP($C402,eft_features_HC!$B$3:$W$2032,X_y!P$1,0)</f>
        <v>2</v>
      </c>
      <c r="Q402" s="16">
        <f>VLOOKUP($C402,eft_features_HC!$B$3:$W$2032,X_y!Q$1,0)</f>
        <v>1</v>
      </c>
      <c r="R402" s="16">
        <f>VLOOKUP($C402,eft_features_HC!$B$3:$W$2032,X_y!R$1,0)</f>
        <v>1</v>
      </c>
      <c r="S402" s="17">
        <f>VLOOKUP($C402,ret_features_HC_transpose!$B$3:$W$2032,X_y!S$1,0)</f>
        <v>-9.6325356622691816E-3</v>
      </c>
      <c r="T402" s="17">
        <f>VLOOKUP($C402,ret_features_HC_transpose!$B$3:$W$2032,X_y!T$1,0)</f>
        <v>-3.8781164395980006E-2</v>
      </c>
      <c r="U402" s="17">
        <f>VLOOKUP($C402,ret_features_HC_transpose!$B$3:$W$2032,X_y!U$1,0)</f>
        <v>0.1020246110881613</v>
      </c>
      <c r="V402" s="17">
        <f>VLOOKUP($C402,ret_features_HC_transpose!$B$3:$W$2032,X_y!V$1,0)</f>
        <v>-9.1920184990105458E-2</v>
      </c>
      <c r="W402" s="17">
        <f>VLOOKUP($C402,ret_features_HC_transpose!$B$3:$W$2032,X_y!W$1,0)</f>
        <v>2.5110780028941182E-2</v>
      </c>
      <c r="X402" s="17">
        <f>VLOOKUP($C402,ret_features_HC_transpose!$B$3:$W$2032,X_y!X$1,0)</f>
        <v>-0.26773938581392609</v>
      </c>
      <c r="Y402" s="18">
        <v>4.6022619410000001</v>
      </c>
      <c r="Z402" s="18">
        <v>1.4565554037995899E-2</v>
      </c>
      <c r="AA402" s="18">
        <v>0.214109795940162</v>
      </c>
      <c r="AB402" s="18">
        <v>0.52710559484168296</v>
      </c>
      <c r="AC402" s="18">
        <v>3.5570300368869301</v>
      </c>
      <c r="AD402" s="18">
        <v>5.4819494642876103</v>
      </c>
      <c r="AE402" s="18"/>
      <c r="AF402" s="19"/>
      <c r="AH402" s="27">
        <f>IF(VLOOKUP(C402,y_HC!$B$3:$G$581,6,0)&gt;$AH$1,1,0)</f>
        <v>0</v>
      </c>
      <c r="AI402">
        <f>VLOOKUP(C402,y_HC!$B$3:$G$581,6,0)</f>
        <v>-0.16282420833805486</v>
      </c>
      <c r="AL402" t="s">
        <v>398</v>
      </c>
      <c r="AM402">
        <v>15.46402868</v>
      </c>
      <c r="AN402">
        <v>4.6022619410000001</v>
      </c>
      <c r="AO402">
        <v>2.270532572</v>
      </c>
      <c r="AP402">
        <v>1.461341451</v>
      </c>
      <c r="AQ402">
        <v>0.95928064099999999</v>
      </c>
    </row>
    <row r="403" spans="2:43">
      <c r="B403" t="str">
        <f>VLOOKUP(C403,eft_features_HC!$B$3:$C$2032,2,0)</f>
        <v>Guggenheim S&amp;P 500 Equal Weight Materials ETF</v>
      </c>
      <c r="C403" t="s">
        <v>399</v>
      </c>
      <c r="D403" s="15">
        <f>VLOOKUP($C403,eft_features_HC!$B$3:$W$2032,X_y!D$1,0)</f>
        <v>5</v>
      </c>
      <c r="E403" s="16">
        <f>VLOOKUP($C403,eft_features_HC!$B$3:$W$2032,X_y!E$1,0)</f>
        <v>0.4</v>
      </c>
      <c r="F403" s="16">
        <f>VLOOKUP($C403,eft_features_HC!$B$3:$W$2032,X_y!F$1,0)</f>
        <v>132150000</v>
      </c>
      <c r="G403" s="16">
        <f>VLOOKUP($C403,eft_features_HC!$B$3:$W$2032,X_y!G$1,0)</f>
        <v>1</v>
      </c>
      <c r="H403" s="16">
        <f>VLOOKUP($C403,eft_features_HC!$B$3:$W$2032,X_y!H$1,0)</f>
        <v>8</v>
      </c>
      <c r="I403" s="16">
        <f>VLOOKUP($C403,eft_features_HC!$B$3:$W$2032,X_y!I$1,0)</f>
        <v>1</v>
      </c>
      <c r="J403" s="16">
        <f>VLOOKUP($C403,eft_features_HC!$B$3:$W$2032,X_y!J$1,0)</f>
        <v>5</v>
      </c>
      <c r="K403" s="16">
        <f>VLOOKUP($C403,eft_features_HC!$B$3:$W$2032,X_y!K$1,0)</f>
        <v>22</v>
      </c>
      <c r="L403" s="16">
        <f>VLOOKUP($C403,eft_features_HC!$B$3:$W$2032,X_y!L$1,0)</f>
        <v>1</v>
      </c>
      <c r="M403" s="16">
        <f>VLOOKUP($C403,eft_features_HC!$B$3:$W$2032,X_y!M$1,0)</f>
        <v>1</v>
      </c>
      <c r="N403" s="16">
        <f>VLOOKUP($C403,eft_features_HC!$B$3:$W$2032,X_y!N$1,0)</f>
        <v>1</v>
      </c>
      <c r="O403" s="16">
        <f>VLOOKUP($C403,eft_features_HC!$B$3:$W$2032,X_y!O$1,0)</f>
        <v>1</v>
      </c>
      <c r="P403" s="16">
        <f>VLOOKUP($C403,eft_features_HC!$B$3:$W$2032,X_y!P$1,0)</f>
        <v>1</v>
      </c>
      <c r="Q403" s="16">
        <f>VLOOKUP($C403,eft_features_HC!$B$3:$W$2032,X_y!Q$1,0)</f>
        <v>8</v>
      </c>
      <c r="R403" s="16">
        <f>VLOOKUP($C403,eft_features_HC!$B$3:$W$2032,X_y!R$1,0)</f>
        <v>1</v>
      </c>
      <c r="S403" s="17">
        <f>VLOOKUP($C403,ret_features_HC_transpose!$B$3:$W$2032,X_y!S$1,0)</f>
        <v>3.2906764940767275E-2</v>
      </c>
      <c r="T403" s="17">
        <f>VLOOKUP($C403,ret_features_HC_transpose!$B$3:$W$2032,X_y!T$1,0)</f>
        <v>9.4173630931124297E-2</v>
      </c>
      <c r="U403" s="17">
        <f>VLOOKUP($C403,ret_features_HC_transpose!$B$3:$W$2032,X_y!U$1,0)</f>
        <v>0.20340605254033006</v>
      </c>
      <c r="V403" s="17">
        <f>VLOOKUP($C403,ret_features_HC_transpose!$B$3:$W$2032,X_y!V$1,0)</f>
        <v>0.19015377607724404</v>
      </c>
      <c r="W403" s="17">
        <f>VLOOKUP($C403,ret_features_HC_transpose!$B$3:$W$2032,X_y!W$1,0)</f>
        <v>0.36156296261197651</v>
      </c>
      <c r="X403" s="17">
        <f>VLOOKUP($C403,ret_features_HC_transpose!$B$3:$W$2032,X_y!X$1,0)</f>
        <v>0.25555556051661599</v>
      </c>
      <c r="Y403" s="18">
        <v>5.8050173789999997</v>
      </c>
      <c r="Z403" s="18">
        <v>3.0280249091783E-2</v>
      </c>
      <c r="AA403" s="18">
        <v>0.17756578564328601</v>
      </c>
      <c r="AB403" s="18">
        <v>0.27069580998396803</v>
      </c>
      <c r="AC403" s="18">
        <v>1.0065935132230901</v>
      </c>
      <c r="AD403" s="18">
        <v>2.1244326940316598</v>
      </c>
      <c r="AE403" s="18"/>
      <c r="AF403" s="19"/>
      <c r="AH403" s="27">
        <f>IF(VLOOKUP(C403,y_HC!$B$3:$G$581,6,0)&gt;$AH$1,1,0)</f>
        <v>0</v>
      </c>
      <c r="AI403">
        <f>VLOOKUP(C403,y_HC!$B$3:$G$581,6,0)</f>
        <v>2.3090709296451128E-2</v>
      </c>
      <c r="AL403" t="s">
        <v>399</v>
      </c>
      <c r="AM403">
        <v>14.09353617</v>
      </c>
      <c r="AN403">
        <v>5.8050173789999997</v>
      </c>
      <c r="AO403">
        <v>2.2945332779999998</v>
      </c>
      <c r="AP403">
        <v>1.1917059809999999</v>
      </c>
      <c r="AQ403">
        <v>0.47379844199999999</v>
      </c>
    </row>
    <row r="404" spans="2:43">
      <c r="B404" t="str">
        <f>VLOOKUP(C404,eft_features_HC!$B$3:$C$2032,2,0)</f>
        <v>Oppenheimer Small Cap Revenue ETF</v>
      </c>
      <c r="C404" t="s">
        <v>400</v>
      </c>
      <c r="D404" s="15">
        <f>VLOOKUP($C404,eft_features_HC!$B$3:$W$2032,X_y!D$1,0)</f>
        <v>30</v>
      </c>
      <c r="E404" s="16">
        <f>VLOOKUP($C404,eft_features_HC!$B$3:$W$2032,X_y!E$1,0)</f>
        <v>0.38999999999999996</v>
      </c>
      <c r="F404" s="16">
        <f>VLOOKUP($C404,eft_features_HC!$B$3:$W$2032,X_y!F$1,0)</f>
        <v>526480000</v>
      </c>
      <c r="G404" s="16">
        <f>VLOOKUP($C404,eft_features_HC!$B$3:$W$2032,X_y!G$1,0)</f>
        <v>1</v>
      </c>
      <c r="H404" s="16">
        <f>VLOOKUP($C404,eft_features_HC!$B$3:$W$2032,X_y!H$1,0)</f>
        <v>12</v>
      </c>
      <c r="I404" s="16">
        <f>VLOOKUP($C404,eft_features_HC!$B$3:$W$2032,X_y!I$1,0)</f>
        <v>1</v>
      </c>
      <c r="J404" s="16">
        <f>VLOOKUP($C404,eft_features_HC!$B$3:$W$2032,X_y!J$1,0)</f>
        <v>1</v>
      </c>
      <c r="K404" s="16">
        <f>VLOOKUP($C404,eft_features_HC!$B$3:$W$2032,X_y!K$1,0)</f>
        <v>5</v>
      </c>
      <c r="L404" s="16">
        <f>VLOOKUP($C404,eft_features_HC!$B$3:$W$2032,X_y!L$1,0)</f>
        <v>1</v>
      </c>
      <c r="M404" s="16">
        <f>VLOOKUP($C404,eft_features_HC!$B$3:$W$2032,X_y!M$1,0)</f>
        <v>1</v>
      </c>
      <c r="N404" s="16">
        <f>VLOOKUP($C404,eft_features_HC!$B$3:$W$2032,X_y!N$1,0)</f>
        <v>1</v>
      </c>
      <c r="O404" s="16">
        <f>VLOOKUP($C404,eft_features_HC!$B$3:$W$2032,X_y!O$1,0)</f>
        <v>1</v>
      </c>
      <c r="P404" s="16">
        <f>VLOOKUP($C404,eft_features_HC!$B$3:$W$2032,X_y!P$1,0)</f>
        <v>1</v>
      </c>
      <c r="Q404" s="16">
        <f>VLOOKUP($C404,eft_features_HC!$B$3:$W$2032,X_y!Q$1,0)</f>
        <v>16</v>
      </c>
      <c r="R404" s="16">
        <f>VLOOKUP($C404,eft_features_HC!$B$3:$W$2032,X_y!R$1,0)</f>
        <v>1</v>
      </c>
      <c r="S404" s="17">
        <f>VLOOKUP($C404,ret_features_HC_transpose!$B$3:$W$2032,X_y!S$1,0)</f>
        <v>1.9069412175953149E-2</v>
      </c>
      <c r="T404" s="17">
        <f>VLOOKUP($C404,ret_features_HC_transpose!$B$3:$W$2032,X_y!T$1,0)</f>
        <v>9.8548698302989068E-2</v>
      </c>
      <c r="U404" s="17">
        <f>VLOOKUP($C404,ret_features_HC_transpose!$B$3:$W$2032,X_y!U$1,0)</f>
        <v>0.18729171256404098</v>
      </c>
      <c r="V404" s="17">
        <f>VLOOKUP($C404,ret_features_HC_transpose!$B$3:$W$2032,X_y!V$1,0)</f>
        <v>0.37483920550459882</v>
      </c>
      <c r="W404" s="17">
        <f>VLOOKUP($C404,ret_features_HC_transpose!$B$3:$W$2032,X_y!W$1,0)</f>
        <v>0.64329643104185541</v>
      </c>
      <c r="X404" s="17">
        <f>VLOOKUP($C404,ret_features_HC_transpose!$B$3:$W$2032,X_y!X$1,0)</f>
        <v>0.64481377802682172</v>
      </c>
      <c r="Y404" s="18">
        <v>3.3467067460000002</v>
      </c>
      <c r="Z404" s="18">
        <v>0.13940282842629301</v>
      </c>
      <c r="AA404" s="18">
        <v>0.186566441191581</v>
      </c>
      <c r="AB404" s="18">
        <v>0.40917981329980002</v>
      </c>
      <c r="AC404" s="18">
        <v>0.58876164668549102</v>
      </c>
      <c r="AD404" s="18">
        <v>1.6300590439582401</v>
      </c>
      <c r="AE404" s="18"/>
      <c r="AF404" s="19"/>
      <c r="AH404" s="27">
        <f>IF(VLOOKUP(C404,y_HC!$B$3:$G$581,6,0)&gt;$AH$1,1,0)</f>
        <v>0</v>
      </c>
      <c r="AI404">
        <f>VLOOKUP(C404,y_HC!$B$3:$G$581,6,0)</f>
        <v>6.9860275691534897E-3</v>
      </c>
      <c r="AL404" t="s">
        <v>400</v>
      </c>
      <c r="AM404">
        <v>26.314491109999999</v>
      </c>
      <c r="AN404">
        <v>3.3467067460000002</v>
      </c>
      <c r="AO404">
        <v>1.344672874</v>
      </c>
      <c r="AP404">
        <v>0.58190053100000005</v>
      </c>
      <c r="AQ404">
        <v>0.226169232</v>
      </c>
    </row>
    <row r="405" spans="2:43">
      <c r="B405" t="str">
        <f>VLOOKUP(C405,eft_features_HC!$B$3:$C$2032,2,0)</f>
        <v>Oppenheimer Mid Cap Revenue ETF</v>
      </c>
      <c r="C405" t="s">
        <v>401</v>
      </c>
      <c r="D405" s="15">
        <f>VLOOKUP($C405,eft_features_HC!$B$3:$W$2032,X_y!D$1,0)</f>
        <v>30</v>
      </c>
      <c r="E405" s="16">
        <f>VLOOKUP($C405,eft_features_HC!$B$3:$W$2032,X_y!E$1,0)</f>
        <v>0.38999999999999996</v>
      </c>
      <c r="F405" s="16">
        <f>VLOOKUP($C405,eft_features_HC!$B$3:$W$2032,X_y!F$1,0)</f>
        <v>340680000</v>
      </c>
      <c r="G405" s="16">
        <f>VLOOKUP($C405,eft_features_HC!$B$3:$W$2032,X_y!G$1,0)</f>
        <v>1</v>
      </c>
      <c r="H405" s="16">
        <f>VLOOKUP($C405,eft_features_HC!$B$3:$W$2032,X_y!H$1,0)</f>
        <v>12</v>
      </c>
      <c r="I405" s="16">
        <f>VLOOKUP($C405,eft_features_HC!$B$3:$W$2032,X_y!I$1,0)</f>
        <v>1</v>
      </c>
      <c r="J405" s="16">
        <f>VLOOKUP($C405,eft_features_HC!$B$3:$W$2032,X_y!J$1,0)</f>
        <v>1</v>
      </c>
      <c r="K405" s="16">
        <f>VLOOKUP($C405,eft_features_HC!$B$3:$W$2032,X_y!K$1,0)</f>
        <v>4</v>
      </c>
      <c r="L405" s="16">
        <f>VLOOKUP($C405,eft_features_HC!$B$3:$W$2032,X_y!L$1,0)</f>
        <v>1</v>
      </c>
      <c r="M405" s="16">
        <f>VLOOKUP($C405,eft_features_HC!$B$3:$W$2032,X_y!M$1,0)</f>
        <v>1</v>
      </c>
      <c r="N405" s="16">
        <f>VLOOKUP($C405,eft_features_HC!$B$3:$W$2032,X_y!N$1,0)</f>
        <v>1</v>
      </c>
      <c r="O405" s="16">
        <f>VLOOKUP($C405,eft_features_HC!$B$3:$W$2032,X_y!O$1,0)</f>
        <v>1</v>
      </c>
      <c r="P405" s="16">
        <f>VLOOKUP($C405,eft_features_HC!$B$3:$W$2032,X_y!P$1,0)</f>
        <v>1</v>
      </c>
      <c r="Q405" s="16">
        <f>VLOOKUP($C405,eft_features_HC!$B$3:$W$2032,X_y!Q$1,0)</f>
        <v>16</v>
      </c>
      <c r="R405" s="16">
        <f>VLOOKUP($C405,eft_features_HC!$B$3:$W$2032,X_y!R$1,0)</f>
        <v>1</v>
      </c>
      <c r="S405" s="17">
        <f>VLOOKUP($C405,ret_features_HC_transpose!$B$3:$W$2032,X_y!S$1,0)</f>
        <v>1.4147233477891152E-2</v>
      </c>
      <c r="T405" s="17">
        <f>VLOOKUP($C405,ret_features_HC_transpose!$B$3:$W$2032,X_y!T$1,0)</f>
        <v>6.3760191871386596E-2</v>
      </c>
      <c r="U405" s="17">
        <f>VLOOKUP($C405,ret_features_HC_transpose!$B$3:$W$2032,X_y!U$1,0)</f>
        <v>0.14563016712590549</v>
      </c>
      <c r="V405" s="17">
        <f>VLOOKUP($C405,ret_features_HC_transpose!$B$3:$W$2032,X_y!V$1,0)</f>
        <v>0.32493428970002203</v>
      </c>
      <c r="W405" s="17">
        <f>VLOOKUP($C405,ret_features_HC_transpose!$B$3:$W$2032,X_y!W$1,0)</f>
        <v>0.54742519011160207</v>
      </c>
      <c r="X405" s="17">
        <f>VLOOKUP($C405,ret_features_HC_transpose!$B$3:$W$2032,X_y!X$1,0)</f>
        <v>0.50317858478367961</v>
      </c>
      <c r="Y405" s="18">
        <v>3.7698084949999999</v>
      </c>
      <c r="Z405" s="18">
        <v>0.18989203444456801</v>
      </c>
      <c r="AA405" s="18">
        <v>0.12068819345130399</v>
      </c>
      <c r="AB405" s="18">
        <v>0.59199793228817699</v>
      </c>
      <c r="AC405" s="18">
        <v>0.820506494788378</v>
      </c>
      <c r="AD405" s="18">
        <v>1.5455051806408799</v>
      </c>
      <c r="AE405" s="18"/>
      <c r="AF405" s="19"/>
      <c r="AH405" s="27">
        <f>IF(VLOOKUP(C405,y_HC!$B$3:$G$581,6,0)&gt;$AH$1,1,0)</f>
        <v>0</v>
      </c>
      <c r="AI405">
        <f>VLOOKUP(C405,y_HC!$B$3:$G$581,6,0)</f>
        <v>1.5281447887634561E-2</v>
      </c>
      <c r="AL405" t="s">
        <v>401</v>
      </c>
      <c r="AM405">
        <v>20.968210679999999</v>
      </c>
      <c r="AN405">
        <v>3.7698084949999999</v>
      </c>
      <c r="AO405">
        <v>1.5203861670000001</v>
      </c>
      <c r="AP405">
        <v>0.53045594299999999</v>
      </c>
      <c r="AQ405">
        <v>0.30082370000000003</v>
      </c>
    </row>
    <row r="406" spans="2:43">
      <c r="B406" t="str">
        <f>VLOOKUP(C406,eft_features_HC!$B$3:$C$2032,2,0)</f>
        <v>Oppenheimer Large Cap Revenue ETF</v>
      </c>
      <c r="C406" t="s">
        <v>402</v>
      </c>
      <c r="D406" s="15">
        <f>VLOOKUP($C406,eft_features_HC!$B$3:$W$2032,X_y!D$1,0)</f>
        <v>30</v>
      </c>
      <c r="E406" s="16">
        <f>VLOOKUP($C406,eft_features_HC!$B$3:$W$2032,X_y!E$1,0)</f>
        <v>0.38999999999999996</v>
      </c>
      <c r="F406" s="16">
        <f>VLOOKUP($C406,eft_features_HC!$B$3:$W$2032,X_y!F$1,0)</f>
        <v>753180000</v>
      </c>
      <c r="G406" s="16">
        <f>VLOOKUP($C406,eft_features_HC!$B$3:$W$2032,X_y!G$1,0)</f>
        <v>1</v>
      </c>
      <c r="H406" s="16">
        <f>VLOOKUP($C406,eft_features_HC!$B$3:$W$2032,X_y!H$1,0)</f>
        <v>12</v>
      </c>
      <c r="I406" s="16">
        <f>VLOOKUP($C406,eft_features_HC!$B$3:$W$2032,X_y!I$1,0)</f>
        <v>1</v>
      </c>
      <c r="J406" s="16">
        <f>VLOOKUP($C406,eft_features_HC!$B$3:$W$2032,X_y!J$1,0)</f>
        <v>1</v>
      </c>
      <c r="K406" s="16">
        <f>VLOOKUP($C406,eft_features_HC!$B$3:$W$2032,X_y!K$1,0)</f>
        <v>1</v>
      </c>
      <c r="L406" s="16">
        <f>VLOOKUP($C406,eft_features_HC!$B$3:$W$2032,X_y!L$1,0)</f>
        <v>1</v>
      </c>
      <c r="M406" s="16">
        <f>VLOOKUP($C406,eft_features_HC!$B$3:$W$2032,X_y!M$1,0)</f>
        <v>1</v>
      </c>
      <c r="N406" s="16">
        <f>VLOOKUP($C406,eft_features_HC!$B$3:$W$2032,X_y!N$1,0)</f>
        <v>1</v>
      </c>
      <c r="O406" s="16">
        <f>VLOOKUP($C406,eft_features_HC!$B$3:$W$2032,X_y!O$1,0)</f>
        <v>1</v>
      </c>
      <c r="P406" s="16">
        <f>VLOOKUP($C406,eft_features_HC!$B$3:$W$2032,X_y!P$1,0)</f>
        <v>1</v>
      </c>
      <c r="Q406" s="16">
        <f>VLOOKUP($C406,eft_features_HC!$B$3:$W$2032,X_y!Q$1,0)</f>
        <v>16</v>
      </c>
      <c r="R406" s="16">
        <f>VLOOKUP($C406,eft_features_HC!$B$3:$W$2032,X_y!R$1,0)</f>
        <v>1</v>
      </c>
      <c r="S406" s="17">
        <f>VLOOKUP($C406,ret_features_HC_transpose!$B$3:$W$2032,X_y!S$1,0)</f>
        <v>1.1176306404688141E-2</v>
      </c>
      <c r="T406" s="17">
        <f>VLOOKUP($C406,ret_features_HC_transpose!$B$3:$W$2032,X_y!T$1,0)</f>
        <v>9.8330804394523685E-2</v>
      </c>
      <c r="U406" s="17">
        <f>VLOOKUP($C406,ret_features_HC_transpose!$B$3:$W$2032,X_y!U$1,0)</f>
        <v>0.14236110964231385</v>
      </c>
      <c r="V406" s="17">
        <f>VLOOKUP($C406,ret_features_HC_transpose!$B$3:$W$2032,X_y!V$1,0)</f>
        <v>0.30414414398967149</v>
      </c>
      <c r="W406" s="17">
        <f>VLOOKUP($C406,ret_features_HC_transpose!$B$3:$W$2032,X_y!W$1,0)</f>
        <v>0.52764879346650417</v>
      </c>
      <c r="X406" s="17">
        <f>VLOOKUP($C406,ret_features_HC_transpose!$B$3:$W$2032,X_y!X$1,0)</f>
        <v>0.53087986143823551</v>
      </c>
      <c r="Y406" s="18">
        <v>2.5510556879999999</v>
      </c>
      <c r="Z406" s="18">
        <v>0.18828973871767599</v>
      </c>
      <c r="AA406" s="18">
        <v>7.0373879603606596E-2</v>
      </c>
      <c r="AB406" s="18">
        <v>0.41985931321402897</v>
      </c>
      <c r="AC406" s="18">
        <v>0.45669230281883799</v>
      </c>
      <c r="AD406" s="18">
        <v>1.1753941358508999</v>
      </c>
      <c r="AE406" s="18"/>
      <c r="AF406" s="19"/>
      <c r="AH406" s="27">
        <f>IF(VLOOKUP(C406,y_HC!$B$3:$G$581,6,0)&gt;$AH$1,1,0)</f>
        <v>0</v>
      </c>
      <c r="AI406">
        <f>VLOOKUP(C406,y_HC!$B$3:$G$581,6,0)</f>
        <v>2.1276593923337028E-2</v>
      </c>
      <c r="AL406" t="s">
        <v>402</v>
      </c>
      <c r="AM406">
        <v>19.87522074</v>
      </c>
      <c r="AN406">
        <v>2.5510556879999999</v>
      </c>
      <c r="AO406">
        <v>1.0571510770000001</v>
      </c>
      <c r="AP406">
        <v>0.33923278499999998</v>
      </c>
      <c r="AQ406">
        <v>0.10884231</v>
      </c>
    </row>
    <row r="407" spans="2:43">
      <c r="B407" t="str">
        <f>VLOOKUP(C407,eft_features_HC!$B$3:$C$2032,2,0)</f>
        <v>ProShares Short Russell2000</v>
      </c>
      <c r="C407" t="s">
        <v>403</v>
      </c>
      <c r="D407" s="15">
        <f>VLOOKUP($C407,eft_features_HC!$B$3:$W$2032,X_y!D$1,0)</f>
        <v>15</v>
      </c>
      <c r="E407" s="16">
        <f>VLOOKUP($C407,eft_features_HC!$B$3:$W$2032,X_y!E$1,0)</f>
        <v>0.95</v>
      </c>
      <c r="F407" s="16">
        <f>VLOOKUP($C407,eft_features_HC!$B$3:$W$2032,X_y!F$1,0)</f>
        <v>351800000</v>
      </c>
      <c r="G407" s="16">
        <f>VLOOKUP($C407,eft_features_HC!$B$3:$W$2032,X_y!G$1,0)</f>
        <v>1</v>
      </c>
      <c r="H407" s="16">
        <f>VLOOKUP($C407,eft_features_HC!$B$3:$W$2032,X_y!H$1,0)</f>
        <v>1</v>
      </c>
      <c r="I407" s="16">
        <f>VLOOKUP($C407,eft_features_HC!$B$3:$W$2032,X_y!I$1,0)</f>
        <v>1</v>
      </c>
      <c r="J407" s="16">
        <f>VLOOKUP($C407,eft_features_HC!$B$3:$W$2032,X_y!J$1,0)</f>
        <v>1</v>
      </c>
      <c r="K407" s="16">
        <f>VLOOKUP($C407,eft_features_HC!$B$3:$W$2032,X_y!K$1,0)</f>
        <v>5</v>
      </c>
      <c r="L407" s="16">
        <f>VLOOKUP($C407,eft_features_HC!$B$3:$W$2032,X_y!L$1,0)</f>
        <v>1</v>
      </c>
      <c r="M407" s="16">
        <f>VLOOKUP($C407,eft_features_HC!$B$3:$W$2032,X_y!M$1,0)</f>
        <v>2</v>
      </c>
      <c r="N407" s="16">
        <f>VLOOKUP($C407,eft_features_HC!$B$3:$W$2032,X_y!N$1,0)</f>
        <v>1</v>
      </c>
      <c r="O407" s="16">
        <f>VLOOKUP($C407,eft_features_HC!$B$3:$W$2032,X_y!O$1,0)</f>
        <v>1</v>
      </c>
      <c r="P407" s="16">
        <f>VLOOKUP($C407,eft_features_HC!$B$3:$W$2032,X_y!P$1,0)</f>
        <v>2</v>
      </c>
      <c r="Q407" s="16">
        <f>VLOOKUP($C407,eft_features_HC!$B$3:$W$2032,X_y!Q$1,0)</f>
        <v>1</v>
      </c>
      <c r="R407" s="16">
        <f>VLOOKUP($C407,eft_features_HC!$B$3:$W$2032,X_y!R$1,0)</f>
        <v>1</v>
      </c>
      <c r="S407" s="17">
        <f>VLOOKUP($C407,ret_features_HC_transpose!$B$3:$W$2032,X_y!S$1,0)</f>
        <v>-2.4992817982085191E-2</v>
      </c>
      <c r="T407" s="17">
        <f>VLOOKUP($C407,ret_features_HC_transpose!$B$3:$W$2032,X_y!T$1,0)</f>
        <v>-7.8218359569645846E-2</v>
      </c>
      <c r="U407" s="17">
        <f>VLOOKUP($C407,ret_features_HC_transpose!$B$3:$W$2032,X_y!U$1,0)</f>
        <v>-0.15022533838912477</v>
      </c>
      <c r="V407" s="17">
        <f>VLOOKUP($C407,ret_features_HC_transpose!$B$3:$W$2032,X_y!V$1,0)</f>
        <v>-0.27787233925765309</v>
      </c>
      <c r="W407" s="17">
        <f>VLOOKUP($C407,ret_features_HC_transpose!$B$3:$W$2032,X_y!W$1,0)</f>
        <v>-0.41982906001753806</v>
      </c>
      <c r="X407" s="17">
        <f>VLOOKUP($C407,ret_features_HC_transpose!$B$3:$W$2032,X_y!X$1,0)</f>
        <v>-0.47265382354310104</v>
      </c>
      <c r="Y407" s="18">
        <v>1.767912849</v>
      </c>
      <c r="Z407" s="18">
        <v>4.2141168252505003E-3</v>
      </c>
      <c r="AA407" s="18">
        <v>0.33005273251370898</v>
      </c>
      <c r="AB407" s="18">
        <v>0.42407906490036101</v>
      </c>
      <c r="AC407" s="18">
        <v>0.33626225273250498</v>
      </c>
      <c r="AD407" s="18">
        <v>1.11552963372393</v>
      </c>
      <c r="AE407" s="18"/>
      <c r="AF407" s="19"/>
      <c r="AH407" s="27">
        <f>IF(VLOOKUP(C407,y_HC!$B$3:$G$581,6,0)&gt;$AH$1,1,0)</f>
        <v>0</v>
      </c>
      <c r="AI407">
        <f>VLOOKUP(C407,y_HC!$B$3:$G$581,6,0)</f>
        <v>1.2374780691733145E-2</v>
      </c>
      <c r="AL407" t="s">
        <v>403</v>
      </c>
      <c r="AM407">
        <v>15.913956580000001</v>
      </c>
      <c r="AN407">
        <v>1.767912849</v>
      </c>
      <c r="AO407">
        <v>0.75830045599999996</v>
      </c>
      <c r="AP407">
        <v>0.19838203800000001</v>
      </c>
      <c r="AQ407">
        <v>6.7811283999999999E-2</v>
      </c>
    </row>
    <row r="408" spans="2:43">
      <c r="B408" t="str">
        <f>VLOOKUP(C408,eft_features_HC!$B$3:$C$2032,2,0)</f>
        <v>SPDR Dow Jones Global Real Estate ETF</v>
      </c>
      <c r="C408" t="s">
        <v>404</v>
      </c>
      <c r="D408" s="15">
        <f>VLOOKUP($C408,eft_features_HC!$B$3:$W$2032,X_y!D$1,0)</f>
        <v>1</v>
      </c>
      <c r="E408" s="16">
        <f>VLOOKUP($C408,eft_features_HC!$B$3:$W$2032,X_y!E$1,0)</f>
        <v>0.5</v>
      </c>
      <c r="F408" s="16">
        <f>VLOOKUP($C408,eft_features_HC!$B$3:$W$2032,X_y!F$1,0)</f>
        <v>2730000000</v>
      </c>
      <c r="G408" s="16">
        <f>VLOOKUP($C408,eft_features_HC!$B$3:$W$2032,X_y!G$1,0)</f>
        <v>1</v>
      </c>
      <c r="H408" s="16">
        <f>VLOOKUP($C408,eft_features_HC!$B$3:$W$2032,X_y!H$1,0)</f>
        <v>1</v>
      </c>
      <c r="I408" s="16">
        <f>VLOOKUP($C408,eft_features_HC!$B$3:$W$2032,X_y!I$1,0)</f>
        <v>4</v>
      </c>
      <c r="J408" s="16">
        <f>VLOOKUP($C408,eft_features_HC!$B$3:$W$2032,X_y!J$1,0)</f>
        <v>5</v>
      </c>
      <c r="K408" s="16">
        <f>VLOOKUP($C408,eft_features_HC!$B$3:$W$2032,X_y!K$1,0)</f>
        <v>7</v>
      </c>
      <c r="L408" s="16">
        <f>VLOOKUP($C408,eft_features_HC!$B$3:$W$2032,X_y!L$1,0)</f>
        <v>1</v>
      </c>
      <c r="M408" s="16">
        <f>VLOOKUP($C408,eft_features_HC!$B$3:$W$2032,X_y!M$1,0)</f>
        <v>1</v>
      </c>
      <c r="N408" s="16">
        <f>VLOOKUP($C408,eft_features_HC!$B$3:$W$2032,X_y!N$1,0)</f>
        <v>1</v>
      </c>
      <c r="O408" s="16">
        <f>VLOOKUP($C408,eft_features_HC!$B$3:$W$2032,X_y!O$1,0)</f>
        <v>1</v>
      </c>
      <c r="P408" s="16">
        <f>VLOOKUP($C408,eft_features_HC!$B$3:$W$2032,X_y!P$1,0)</f>
        <v>2</v>
      </c>
      <c r="Q408" s="16">
        <f>VLOOKUP($C408,eft_features_HC!$B$3:$W$2032,X_y!Q$1,0)</f>
        <v>1</v>
      </c>
      <c r="R408" s="16">
        <f>VLOOKUP($C408,eft_features_HC!$B$3:$W$2032,X_y!R$1,0)</f>
        <v>1</v>
      </c>
      <c r="S408" s="17">
        <f>VLOOKUP($C408,ret_features_HC_transpose!$B$3:$W$2032,X_y!S$1,0)</f>
        <v>-6.9594437283255761E-3</v>
      </c>
      <c r="T408" s="17">
        <f>VLOOKUP($C408,ret_features_HC_transpose!$B$3:$W$2032,X_y!T$1,0)</f>
        <v>-1.7802040914838391E-2</v>
      </c>
      <c r="U408" s="17">
        <f>VLOOKUP($C408,ret_features_HC_transpose!$B$3:$W$2032,X_y!U$1,0)</f>
        <v>-2.3135033304702346E-2</v>
      </c>
      <c r="V408" s="17">
        <f>VLOOKUP($C408,ret_features_HC_transpose!$B$3:$W$2032,X_y!V$1,0)</f>
        <v>-2.7039735675838728E-2</v>
      </c>
      <c r="W408" s="17">
        <f>VLOOKUP($C408,ret_features_HC_transpose!$B$3:$W$2032,X_y!W$1,0)</f>
        <v>0.18601318701527325</v>
      </c>
      <c r="X408" s="17">
        <f>VLOOKUP($C408,ret_features_HC_transpose!$B$3:$W$2032,X_y!X$1,0)</f>
        <v>0.11626652196025811</v>
      </c>
      <c r="Y408" s="18">
        <v>4.262545716</v>
      </c>
      <c r="Z408" s="18">
        <v>0.27997881000552899</v>
      </c>
      <c r="AA408" s="18">
        <v>0.11656001341198401</v>
      </c>
      <c r="AB408" s="18">
        <v>1.9590426076452101</v>
      </c>
      <c r="AC408" s="18">
        <v>1.60922410676637</v>
      </c>
      <c r="AD408" s="18">
        <v>1.78348637635111</v>
      </c>
      <c r="AE408" s="18"/>
      <c r="AF408" s="19"/>
      <c r="AH408" s="27">
        <f>IF(VLOOKUP(C408,y_HC!$B$3:$G$581,6,0)&gt;$AH$1,1,0)</f>
        <v>1</v>
      </c>
      <c r="AI408">
        <f>VLOOKUP(C408,y_HC!$B$3:$G$581,6,0)</f>
        <v>7.1048815379386454E-2</v>
      </c>
      <c r="AL408" t="s">
        <v>404</v>
      </c>
      <c r="AM408">
        <v>11.61653067</v>
      </c>
      <c r="AN408">
        <v>4.262545716</v>
      </c>
      <c r="AO408">
        <v>2.6059641670000002</v>
      </c>
      <c r="AP408">
        <v>1.0104430419999999</v>
      </c>
      <c r="AQ408">
        <v>0.36777945099999998</v>
      </c>
    </row>
    <row r="409" spans="2:43">
      <c r="B409" t="str">
        <f>VLOOKUP(C409,eft_features_HC!$B$3:$C$2032,2,0)</f>
        <v>SPDR Dow Jones REIT ETF</v>
      </c>
      <c r="C409" t="s">
        <v>405</v>
      </c>
      <c r="D409" s="15">
        <f>VLOOKUP($C409,eft_features_HC!$B$3:$W$2032,X_y!D$1,0)</f>
        <v>1</v>
      </c>
      <c r="E409" s="16">
        <f>VLOOKUP($C409,eft_features_HC!$B$3:$W$2032,X_y!E$1,0)</f>
        <v>0.25</v>
      </c>
      <c r="F409" s="16">
        <f>VLOOKUP($C409,eft_features_HC!$B$3:$W$2032,X_y!F$1,0)</f>
        <v>2910000000</v>
      </c>
      <c r="G409" s="16">
        <f>VLOOKUP($C409,eft_features_HC!$B$3:$W$2032,X_y!G$1,0)</f>
        <v>1</v>
      </c>
      <c r="H409" s="16">
        <f>VLOOKUP($C409,eft_features_HC!$B$3:$W$2032,X_y!H$1,0)</f>
        <v>1</v>
      </c>
      <c r="I409" s="16">
        <f>VLOOKUP($C409,eft_features_HC!$B$3:$W$2032,X_y!I$1,0)</f>
        <v>1</v>
      </c>
      <c r="J409" s="16">
        <f>VLOOKUP($C409,eft_features_HC!$B$3:$W$2032,X_y!J$1,0)</f>
        <v>5</v>
      </c>
      <c r="K409" s="16">
        <f>VLOOKUP($C409,eft_features_HC!$B$3:$W$2032,X_y!K$1,0)</f>
        <v>7</v>
      </c>
      <c r="L409" s="16">
        <f>VLOOKUP($C409,eft_features_HC!$B$3:$W$2032,X_y!L$1,0)</f>
        <v>1</v>
      </c>
      <c r="M409" s="16">
        <f>VLOOKUP($C409,eft_features_HC!$B$3:$W$2032,X_y!M$1,0)</f>
        <v>1</v>
      </c>
      <c r="N409" s="16">
        <f>VLOOKUP($C409,eft_features_HC!$B$3:$W$2032,X_y!N$1,0)</f>
        <v>1</v>
      </c>
      <c r="O409" s="16">
        <f>VLOOKUP($C409,eft_features_HC!$B$3:$W$2032,X_y!O$1,0)</f>
        <v>1</v>
      </c>
      <c r="P409" s="16">
        <f>VLOOKUP($C409,eft_features_HC!$B$3:$W$2032,X_y!P$1,0)</f>
        <v>2</v>
      </c>
      <c r="Q409" s="16">
        <f>VLOOKUP($C409,eft_features_HC!$B$3:$W$2032,X_y!Q$1,0)</f>
        <v>1</v>
      </c>
      <c r="R409" s="16">
        <f>VLOOKUP($C409,eft_features_HC!$B$3:$W$2032,X_y!R$1,0)</f>
        <v>1</v>
      </c>
      <c r="S409" s="17">
        <f>VLOOKUP($C409,ret_features_HC_transpose!$B$3:$W$2032,X_y!S$1,0)</f>
        <v>-1.0757136372862686E-2</v>
      </c>
      <c r="T409" s="17">
        <f>VLOOKUP($C409,ret_features_HC_transpose!$B$3:$W$2032,X_y!T$1,0)</f>
        <v>-1.3342502527932787E-2</v>
      </c>
      <c r="U409" s="17">
        <f>VLOOKUP($C409,ret_features_HC_transpose!$B$3:$W$2032,X_y!U$1,0)</f>
        <v>-5.6308379898001415E-2</v>
      </c>
      <c r="V409" s="17">
        <f>VLOOKUP($C409,ret_features_HC_transpose!$B$3:$W$2032,X_y!V$1,0)</f>
        <v>-3.3027768799439916E-2</v>
      </c>
      <c r="W409" s="17">
        <f>VLOOKUP($C409,ret_features_HC_transpose!$B$3:$W$2032,X_y!W$1,0)</f>
        <v>0.11694176374059717</v>
      </c>
      <c r="X409" s="17">
        <f>VLOOKUP($C409,ret_features_HC_transpose!$B$3:$W$2032,X_y!X$1,0)</f>
        <v>0.17551622583203286</v>
      </c>
      <c r="Y409" s="18">
        <v>4.8302629860000001</v>
      </c>
      <c r="Z409" s="18">
        <v>0.20448622676588901</v>
      </c>
      <c r="AA409" s="18">
        <v>0.111555268831944</v>
      </c>
      <c r="AB409" s="18">
        <v>1.9891407134439301</v>
      </c>
      <c r="AC409" s="18">
        <v>1.7712884703892999</v>
      </c>
      <c r="AD409" s="18">
        <v>2.0158653110148301</v>
      </c>
      <c r="AE409" s="18"/>
      <c r="AF409" s="19"/>
      <c r="AH409" s="27">
        <f>IF(VLOOKUP(C409,y_HC!$B$3:$G$581,6,0)&gt;$AH$1,1,0)</f>
        <v>1</v>
      </c>
      <c r="AI409">
        <f>VLOOKUP(C409,y_HC!$B$3:$G$581,6,0)</f>
        <v>0.10333890990328309</v>
      </c>
      <c r="AL409" t="s">
        <v>405</v>
      </c>
      <c r="AM409">
        <v>13.97412456</v>
      </c>
      <c r="AN409">
        <v>4.8302629860000001</v>
      </c>
      <c r="AO409">
        <v>1.9698485960000001</v>
      </c>
      <c r="AP409">
        <v>0.81824865000000002</v>
      </c>
      <c r="AQ409">
        <v>0.44508890499999998</v>
      </c>
    </row>
    <row r="410" spans="2:43">
      <c r="B410" t="str">
        <f>VLOOKUP(C410,eft_features_HC!$B$3:$C$2032,2,0)</f>
        <v>Oppenheimer Financials Sector Revenue ETF</v>
      </c>
      <c r="C410" t="s">
        <v>406</v>
      </c>
      <c r="D410" s="15">
        <f>VLOOKUP($C410,eft_features_HC!$B$3:$W$2032,X_y!D$1,0)</f>
        <v>30</v>
      </c>
      <c r="E410" s="16">
        <f>VLOOKUP($C410,eft_features_HC!$B$3:$W$2032,X_y!E$1,0)</f>
        <v>0.49</v>
      </c>
      <c r="F410" s="16">
        <f>VLOOKUP($C410,eft_features_HC!$B$3:$W$2032,X_y!F$1,0)</f>
        <v>33900000</v>
      </c>
      <c r="G410" s="16">
        <f>VLOOKUP($C410,eft_features_HC!$B$3:$W$2032,X_y!G$1,0)</f>
        <v>1</v>
      </c>
      <c r="H410" s="16">
        <f>VLOOKUP($C410,eft_features_HC!$B$3:$W$2032,X_y!H$1,0)</f>
        <v>12</v>
      </c>
      <c r="I410" s="16">
        <f>VLOOKUP($C410,eft_features_HC!$B$3:$W$2032,X_y!I$1,0)</f>
        <v>1</v>
      </c>
      <c r="J410" s="16">
        <f>VLOOKUP($C410,eft_features_HC!$B$3:$W$2032,X_y!J$1,0)</f>
        <v>5</v>
      </c>
      <c r="K410" s="16">
        <f>VLOOKUP($C410,eft_features_HC!$B$3:$W$2032,X_y!K$1,0)</f>
        <v>8</v>
      </c>
      <c r="L410" s="16">
        <f>VLOOKUP($C410,eft_features_HC!$B$3:$W$2032,X_y!L$1,0)</f>
        <v>1</v>
      </c>
      <c r="M410" s="16">
        <f>VLOOKUP($C410,eft_features_HC!$B$3:$W$2032,X_y!M$1,0)</f>
        <v>1</v>
      </c>
      <c r="N410" s="16">
        <f>VLOOKUP($C410,eft_features_HC!$B$3:$W$2032,X_y!N$1,0)</f>
        <v>1</v>
      </c>
      <c r="O410" s="16">
        <f>VLOOKUP($C410,eft_features_HC!$B$3:$W$2032,X_y!O$1,0)</f>
        <v>1</v>
      </c>
      <c r="P410" s="16">
        <f>VLOOKUP($C410,eft_features_HC!$B$3:$W$2032,X_y!P$1,0)</f>
        <v>1</v>
      </c>
      <c r="Q410" s="16">
        <f>VLOOKUP($C410,eft_features_HC!$B$3:$W$2032,X_y!Q$1,0)</f>
        <v>16</v>
      </c>
      <c r="R410" s="16">
        <f>VLOOKUP($C410,eft_features_HC!$B$3:$W$2032,X_y!R$1,0)</f>
        <v>1</v>
      </c>
      <c r="S410" s="17">
        <f>VLOOKUP($C410,ret_features_HC_transpose!$B$3:$W$2032,X_y!S$1,0)</f>
        <v>2.3358275947686913E-2</v>
      </c>
      <c r="T410" s="17">
        <f>VLOOKUP($C410,ret_features_HC_transpose!$B$3:$W$2032,X_y!T$1,0)</f>
        <v>9.7593955998509729E-2</v>
      </c>
      <c r="U410" s="17">
        <f>VLOOKUP($C410,ret_features_HC_transpose!$B$3:$W$2032,X_y!U$1,0)</f>
        <v>0.12543890319617779</v>
      </c>
      <c r="V410" s="17">
        <f>VLOOKUP($C410,ret_features_HC_transpose!$B$3:$W$2032,X_y!V$1,0)</f>
        <v>0.3451594633392483</v>
      </c>
      <c r="W410" s="17">
        <f>VLOOKUP($C410,ret_features_HC_transpose!$B$3:$W$2032,X_y!W$1,0)</f>
        <v>0.83604963703799973</v>
      </c>
      <c r="X410" s="17">
        <f>VLOOKUP($C410,ret_features_HC_transpose!$B$3:$W$2032,X_y!X$1,0)</f>
        <v>0.41740264415701445</v>
      </c>
      <c r="Y410" s="18">
        <v>6.2142439549999997</v>
      </c>
      <c r="Z410" s="18">
        <v>9.5546383126252493E-2</v>
      </c>
      <c r="AA410" s="18">
        <v>0.242917990057716</v>
      </c>
      <c r="AB410" s="18">
        <v>1.12646912762726</v>
      </c>
      <c r="AC410" s="18">
        <v>0.88520665058276604</v>
      </c>
      <c r="AD410" s="18">
        <v>2.1435575383547101</v>
      </c>
      <c r="AE410" s="18"/>
      <c r="AF410" s="19"/>
      <c r="AH410" s="27">
        <f>IF(VLOOKUP(C410,y_HC!$B$3:$G$581,6,0)&gt;$AH$1,1,0)</f>
        <v>0</v>
      </c>
      <c r="AI410">
        <f>VLOOKUP(C410,y_HC!$B$3:$G$581,6,0)</f>
        <v>9.5257916006974419E-3</v>
      </c>
      <c r="AL410" t="s">
        <v>406</v>
      </c>
      <c r="AM410">
        <v>20.437309190000001</v>
      </c>
      <c r="AN410">
        <v>6.2142439549999997</v>
      </c>
      <c r="AO410">
        <v>2.0480073679999999</v>
      </c>
      <c r="AP410">
        <v>0.56086897099999999</v>
      </c>
      <c r="AQ410">
        <v>0.21198899900000001</v>
      </c>
    </row>
    <row r="411" spans="2:43">
      <c r="B411" t="str">
        <f>VLOOKUP(C411,eft_features_HC!$B$3:$C$2032,2,0)</f>
        <v>SPDR Dow Jones International Real Estate ETF</v>
      </c>
      <c r="C411" t="s">
        <v>407</v>
      </c>
      <c r="D411" s="15">
        <f>VLOOKUP($C411,eft_features_HC!$B$3:$W$2032,X_y!D$1,0)</f>
        <v>1</v>
      </c>
      <c r="E411" s="16">
        <f>VLOOKUP($C411,eft_features_HC!$B$3:$W$2032,X_y!E$1,0)</f>
        <v>0.59</v>
      </c>
      <c r="F411" s="16">
        <f>VLOOKUP($C411,eft_features_HC!$B$3:$W$2032,X_y!F$1,0)</f>
        <v>3740000000</v>
      </c>
      <c r="G411" s="16">
        <f>VLOOKUP($C411,eft_features_HC!$B$3:$W$2032,X_y!G$1,0)</f>
        <v>1</v>
      </c>
      <c r="H411" s="16">
        <f>VLOOKUP($C411,eft_features_HC!$B$3:$W$2032,X_y!H$1,0)</f>
        <v>1</v>
      </c>
      <c r="I411" s="16">
        <f>VLOOKUP($C411,eft_features_HC!$B$3:$W$2032,X_y!I$1,0)</f>
        <v>5</v>
      </c>
      <c r="J411" s="16">
        <f>VLOOKUP($C411,eft_features_HC!$B$3:$W$2032,X_y!J$1,0)</f>
        <v>5</v>
      </c>
      <c r="K411" s="16">
        <f>VLOOKUP($C411,eft_features_HC!$B$3:$W$2032,X_y!K$1,0)</f>
        <v>7</v>
      </c>
      <c r="L411" s="16">
        <f>VLOOKUP($C411,eft_features_HC!$B$3:$W$2032,X_y!L$1,0)</f>
        <v>1</v>
      </c>
      <c r="M411" s="16">
        <f>VLOOKUP($C411,eft_features_HC!$B$3:$W$2032,X_y!M$1,0)</f>
        <v>1</v>
      </c>
      <c r="N411" s="16">
        <f>VLOOKUP($C411,eft_features_HC!$B$3:$W$2032,X_y!N$1,0)</f>
        <v>1</v>
      </c>
      <c r="O411" s="16">
        <f>VLOOKUP($C411,eft_features_HC!$B$3:$W$2032,X_y!O$1,0)</f>
        <v>1</v>
      </c>
      <c r="P411" s="16">
        <f>VLOOKUP($C411,eft_features_HC!$B$3:$W$2032,X_y!P$1,0)</f>
        <v>2</v>
      </c>
      <c r="Q411" s="16">
        <f>VLOOKUP($C411,eft_features_HC!$B$3:$W$2032,X_y!Q$1,0)</f>
        <v>1</v>
      </c>
      <c r="R411" s="16">
        <f>VLOOKUP($C411,eft_features_HC!$B$3:$W$2032,X_y!R$1,0)</f>
        <v>1</v>
      </c>
      <c r="S411" s="17">
        <f>VLOOKUP($C411,ret_features_HC_transpose!$B$3:$W$2032,X_y!S$1,0)</f>
        <v>-2.0722891675151289E-2</v>
      </c>
      <c r="T411" s="17">
        <f>VLOOKUP($C411,ret_features_HC_transpose!$B$3:$W$2032,X_y!T$1,0)</f>
        <v>-3.5366721970034098E-2</v>
      </c>
      <c r="U411" s="17">
        <f>VLOOKUP($C411,ret_features_HC_transpose!$B$3:$W$2032,X_y!U$1,0)</f>
        <v>9.9403576741612376E-3</v>
      </c>
      <c r="V411" s="17">
        <f>VLOOKUP($C411,ret_features_HC_transpose!$B$3:$W$2032,X_y!V$1,0)</f>
        <v>-1.3352756264122356E-2</v>
      </c>
      <c r="W411" s="17">
        <f>VLOOKUP($C411,ret_features_HC_transpose!$B$3:$W$2032,X_y!W$1,0)</f>
        <v>0.27079424071263825</v>
      </c>
      <c r="X411" s="17">
        <f>VLOOKUP($C411,ret_features_HC_transpose!$B$3:$W$2032,X_y!X$1,0)</f>
        <v>4.3924990804684594E-2</v>
      </c>
      <c r="Y411" s="18">
        <v>6.0628738489999998</v>
      </c>
      <c r="Z411" s="18">
        <v>0.17229100384785501</v>
      </c>
      <c r="AA411" s="18">
        <v>0.172845956080001</v>
      </c>
      <c r="AB411" s="18">
        <v>0.81745905775647298</v>
      </c>
      <c r="AC411" s="18">
        <v>2.21085313744701</v>
      </c>
      <c r="AD411" s="18">
        <v>2.31928996863327</v>
      </c>
      <c r="AE411" s="18"/>
      <c r="AF411" s="19"/>
      <c r="AH411" s="27">
        <f>IF(VLOOKUP(C411,y_HC!$B$3:$G$581,6,0)&gt;$AH$1,1,0)</f>
        <v>0</v>
      </c>
      <c r="AI411">
        <f>VLOOKUP(C411,y_HC!$B$3:$G$581,6,0)</f>
        <v>3.1126969223333245E-2</v>
      </c>
      <c r="AL411" t="s">
        <v>407</v>
      </c>
      <c r="AM411">
        <v>11.0411708</v>
      </c>
      <c r="AN411">
        <v>6.0628738489999998</v>
      </c>
      <c r="AO411">
        <v>2.3099166680000001</v>
      </c>
      <c r="AP411">
        <v>1.036089606</v>
      </c>
      <c r="AQ411">
        <v>0.51422816400000004</v>
      </c>
    </row>
    <row r="412" spans="2:43">
      <c r="B412" t="str">
        <f>VLOOKUP(C412,eft_features_HC!$B$3:$C$2032,2,0)</f>
        <v>ProShares UltraShort Health Care</v>
      </c>
      <c r="C412" t="s">
        <v>408</v>
      </c>
      <c r="D412" s="15">
        <f>VLOOKUP($C412,eft_features_HC!$B$3:$W$2032,X_y!D$1,0)</f>
        <v>15</v>
      </c>
      <c r="E412" s="16">
        <f>VLOOKUP($C412,eft_features_HC!$B$3:$W$2032,X_y!E$1,0)</f>
        <v>0.95</v>
      </c>
      <c r="F412" s="16">
        <f>VLOOKUP($C412,eft_features_HC!$B$3:$W$2032,X_y!F$1,0)</f>
        <v>1110000</v>
      </c>
      <c r="G412" s="16">
        <f>VLOOKUP($C412,eft_features_HC!$B$3:$W$2032,X_y!G$1,0)</f>
        <v>1</v>
      </c>
      <c r="H412" s="16">
        <f>VLOOKUP($C412,eft_features_HC!$B$3:$W$2032,X_y!H$1,0)</f>
        <v>1</v>
      </c>
      <c r="I412" s="16">
        <f>VLOOKUP($C412,eft_features_HC!$B$3:$W$2032,X_y!I$1,0)</f>
        <v>1</v>
      </c>
      <c r="J412" s="16">
        <f>VLOOKUP($C412,eft_features_HC!$B$3:$W$2032,X_y!J$1,0)</f>
        <v>5</v>
      </c>
      <c r="K412" s="16">
        <f>VLOOKUP($C412,eft_features_HC!$B$3:$W$2032,X_y!K$1,0)</f>
        <v>13</v>
      </c>
      <c r="L412" s="16">
        <f>VLOOKUP($C412,eft_features_HC!$B$3:$W$2032,X_y!L$1,0)</f>
        <v>1</v>
      </c>
      <c r="M412" s="16">
        <f>VLOOKUP($C412,eft_features_HC!$B$3:$W$2032,X_y!M$1,0)</f>
        <v>2</v>
      </c>
      <c r="N412" s="16">
        <f>VLOOKUP($C412,eft_features_HC!$B$3:$W$2032,X_y!N$1,0)</f>
        <v>1</v>
      </c>
      <c r="O412" s="16">
        <f>VLOOKUP($C412,eft_features_HC!$B$3:$W$2032,X_y!O$1,0)</f>
        <v>1</v>
      </c>
      <c r="P412" s="16">
        <f>VLOOKUP($C412,eft_features_HC!$B$3:$W$2032,X_y!P$1,0)</f>
        <v>2</v>
      </c>
      <c r="Q412" s="16">
        <f>VLOOKUP($C412,eft_features_HC!$B$3:$W$2032,X_y!Q$1,0)</f>
        <v>1</v>
      </c>
      <c r="R412" s="16">
        <f>VLOOKUP($C412,eft_features_HC!$B$3:$W$2032,X_y!R$1,0)</f>
        <v>1</v>
      </c>
      <c r="S412" s="17">
        <f>VLOOKUP($C412,ret_features_HC_transpose!$B$3:$W$2032,X_y!S$1,0)</f>
        <v>-1.8829686796394185E-2</v>
      </c>
      <c r="T412" s="17">
        <f>VLOOKUP($C412,ret_features_HC_transpose!$B$3:$W$2032,X_y!T$1,0)</f>
        <v>-0.16924864092717695</v>
      </c>
      <c r="U412" s="17">
        <f>VLOOKUP($C412,ret_features_HC_transpose!$B$3:$W$2032,X_y!U$1,0)</f>
        <v>-0.27364353436996847</v>
      </c>
      <c r="V412" s="17">
        <f>VLOOKUP($C412,ret_features_HC_transpose!$B$3:$W$2032,X_y!V$1,0)</f>
        <v>-0.50408341307934434</v>
      </c>
      <c r="W412" s="17">
        <f>VLOOKUP($C412,ret_features_HC_transpose!$B$3:$W$2032,X_y!W$1,0)</f>
        <v>-0.67648227709564135</v>
      </c>
      <c r="X412" s="17">
        <f>VLOOKUP($C412,ret_features_HC_transpose!$B$3:$W$2032,X_y!X$1,0)</f>
        <v>-0.77745700767725778</v>
      </c>
      <c r="Y412" s="18">
        <v>1.2208182670000001</v>
      </c>
      <c r="Z412" s="18">
        <v>0</v>
      </c>
      <c r="AA412" s="18">
        <v>0.30750199142793599</v>
      </c>
      <c r="AB412" s="18">
        <v>0.70408670945442797</v>
      </c>
      <c r="AC412" s="18">
        <v>0.28811306287398802</v>
      </c>
      <c r="AD412" s="18">
        <v>0.71326217309206297</v>
      </c>
      <c r="AE412" s="18"/>
      <c r="AF412" s="19"/>
      <c r="AH412" s="27">
        <f>IF(VLOOKUP(C412,y_HC!$B$3:$G$581,6,0)&gt;$AH$1,1,0)</f>
        <v>0</v>
      </c>
      <c r="AI412">
        <f>VLOOKUP(C412,y_HC!$B$3:$G$581,6,0)</f>
        <v>-8.9590585179683768E-2</v>
      </c>
      <c r="AL412" t="s">
        <v>408</v>
      </c>
      <c r="AM412">
        <v>20.710498980000001</v>
      </c>
      <c r="AN412">
        <v>1.2208182670000001</v>
      </c>
      <c r="AO412">
        <v>0.37104863900000001</v>
      </c>
      <c r="AP412">
        <v>9.0596039000000003E-2</v>
      </c>
      <c r="AQ412">
        <v>2.9098842999999999E-2</v>
      </c>
    </row>
    <row r="413" spans="2:43">
      <c r="B413" t="str">
        <f>VLOOKUP(C413,eft_features_HC!$B$3:$C$2032,2,0)</f>
        <v>iShares Global Consumer Discretionary ETF</v>
      </c>
      <c r="C413" t="s">
        <v>409</v>
      </c>
      <c r="D413" s="15">
        <f>VLOOKUP($C413,eft_features_HC!$B$3:$W$2032,X_y!D$1,0)</f>
        <v>2</v>
      </c>
      <c r="E413" s="16">
        <f>VLOOKUP($C413,eft_features_HC!$B$3:$W$2032,X_y!E$1,0)</f>
        <v>0.48</v>
      </c>
      <c r="F413" s="16">
        <f>VLOOKUP($C413,eft_features_HC!$B$3:$W$2032,X_y!F$1,0)</f>
        <v>248130000</v>
      </c>
      <c r="G413" s="16">
        <f>VLOOKUP($C413,eft_features_HC!$B$3:$W$2032,X_y!G$1,0)</f>
        <v>1</v>
      </c>
      <c r="H413" s="16">
        <f>VLOOKUP($C413,eft_features_HC!$B$3:$W$2032,X_y!H$1,0)</f>
        <v>1</v>
      </c>
      <c r="I413" s="16">
        <f>VLOOKUP($C413,eft_features_HC!$B$3:$W$2032,X_y!I$1,0)</f>
        <v>4</v>
      </c>
      <c r="J413" s="16">
        <f>VLOOKUP($C413,eft_features_HC!$B$3:$W$2032,X_y!J$1,0)</f>
        <v>5</v>
      </c>
      <c r="K413" s="16">
        <f>VLOOKUP($C413,eft_features_HC!$B$3:$W$2032,X_y!K$1,0)</f>
        <v>17</v>
      </c>
      <c r="L413" s="16">
        <f>VLOOKUP($C413,eft_features_HC!$B$3:$W$2032,X_y!L$1,0)</f>
        <v>1</v>
      </c>
      <c r="M413" s="16">
        <f>VLOOKUP($C413,eft_features_HC!$B$3:$W$2032,X_y!M$1,0)</f>
        <v>1</v>
      </c>
      <c r="N413" s="16">
        <f>VLOOKUP($C413,eft_features_HC!$B$3:$W$2032,X_y!N$1,0)</f>
        <v>1</v>
      </c>
      <c r="O413" s="16">
        <f>VLOOKUP($C413,eft_features_HC!$B$3:$W$2032,X_y!O$1,0)</f>
        <v>1</v>
      </c>
      <c r="P413" s="16">
        <f>VLOOKUP($C413,eft_features_HC!$B$3:$W$2032,X_y!P$1,0)</f>
        <v>1</v>
      </c>
      <c r="Q413" s="16">
        <f>VLOOKUP($C413,eft_features_HC!$B$3:$W$2032,X_y!Q$1,0)</f>
        <v>1</v>
      </c>
      <c r="R413" s="16">
        <f>VLOOKUP($C413,eft_features_HC!$B$3:$W$2032,X_y!R$1,0)</f>
        <v>1</v>
      </c>
      <c r="S413" s="17">
        <f>VLOOKUP($C413,ret_features_HC_transpose!$B$3:$W$2032,X_y!S$1,0)</f>
        <v>1.390074311410916E-2</v>
      </c>
      <c r="T413" s="17">
        <f>VLOOKUP($C413,ret_features_HC_transpose!$B$3:$W$2032,X_y!T$1,0)</f>
        <v>6.3707302602703075E-2</v>
      </c>
      <c r="U413" s="17">
        <f>VLOOKUP($C413,ret_features_HC_transpose!$B$3:$W$2032,X_y!U$1,0)</f>
        <v>0.14689655112110644</v>
      </c>
      <c r="V413" s="17">
        <f>VLOOKUP($C413,ret_features_HC_transpose!$B$3:$W$2032,X_y!V$1,0)</f>
        <v>0.31864820666487792</v>
      </c>
      <c r="W413" s="17">
        <f>VLOOKUP($C413,ret_features_HC_transpose!$B$3:$W$2032,X_y!W$1,0)</f>
        <v>0.63391629134824723</v>
      </c>
      <c r="X413" s="17">
        <f>VLOOKUP($C413,ret_features_HC_transpose!$B$3:$W$2032,X_y!X$1,0)</f>
        <v>0.55688286844400547</v>
      </c>
      <c r="Y413" s="18">
        <v>2.6864643749999999</v>
      </c>
      <c r="Z413" s="18">
        <v>0.14366599713266401</v>
      </c>
      <c r="AA413" s="18">
        <v>0.288118148567935</v>
      </c>
      <c r="AB413" s="18">
        <v>0.73372736859679299</v>
      </c>
      <c r="AC413" s="18">
        <v>0.83608244406012</v>
      </c>
      <c r="AD413" s="18">
        <v>1.4143394250725501</v>
      </c>
      <c r="AE413" s="18"/>
      <c r="AF413" s="19"/>
      <c r="AH413" s="27">
        <f>IF(VLOOKUP(C413,y_HC!$B$3:$G$581,6,0)&gt;$AH$1,1,0)</f>
        <v>0</v>
      </c>
      <c r="AI413">
        <f>VLOOKUP(C413,y_HC!$B$3:$G$581,6,0)</f>
        <v>-2.5932048567456151E-2</v>
      </c>
      <c r="AL413" t="s">
        <v>409</v>
      </c>
      <c r="AM413">
        <v>22.091173149999999</v>
      </c>
      <c r="AN413">
        <v>2.6864643749999999</v>
      </c>
      <c r="AO413">
        <v>1.0121978659999999</v>
      </c>
      <c r="AP413">
        <v>0.56850676</v>
      </c>
      <c r="AQ413">
        <v>0.28660319099999998</v>
      </c>
    </row>
    <row r="414" spans="2:43">
      <c r="B414" t="str">
        <f>VLOOKUP(C414,eft_features_HC!$B$3:$C$2032,2,0)</f>
        <v>ProShares Ultra Health Care</v>
      </c>
      <c r="C414" t="s">
        <v>410</v>
      </c>
      <c r="D414" s="15">
        <f>VLOOKUP($C414,eft_features_HC!$B$3:$W$2032,X_y!D$1,0)</f>
        <v>15</v>
      </c>
      <c r="E414" s="16">
        <f>VLOOKUP($C414,eft_features_HC!$B$3:$W$2032,X_y!E$1,0)</f>
        <v>0.95</v>
      </c>
      <c r="F414" s="16">
        <f>VLOOKUP($C414,eft_features_HC!$B$3:$W$2032,X_y!F$1,0)</f>
        <v>110960000</v>
      </c>
      <c r="G414" s="16">
        <f>VLOOKUP($C414,eft_features_HC!$B$3:$W$2032,X_y!G$1,0)</f>
        <v>1</v>
      </c>
      <c r="H414" s="16">
        <f>VLOOKUP($C414,eft_features_HC!$B$3:$W$2032,X_y!H$1,0)</f>
        <v>1</v>
      </c>
      <c r="I414" s="16">
        <f>VLOOKUP($C414,eft_features_HC!$B$3:$W$2032,X_y!I$1,0)</f>
        <v>1</v>
      </c>
      <c r="J414" s="16">
        <f>VLOOKUP($C414,eft_features_HC!$B$3:$W$2032,X_y!J$1,0)</f>
        <v>5</v>
      </c>
      <c r="K414" s="16">
        <f>VLOOKUP($C414,eft_features_HC!$B$3:$W$2032,X_y!K$1,0)</f>
        <v>13</v>
      </c>
      <c r="L414" s="16">
        <f>VLOOKUP($C414,eft_features_HC!$B$3:$W$2032,X_y!L$1,0)</f>
        <v>1</v>
      </c>
      <c r="M414" s="16">
        <f>VLOOKUP($C414,eft_features_HC!$B$3:$W$2032,X_y!M$1,0)</f>
        <v>1</v>
      </c>
      <c r="N414" s="16">
        <f>VLOOKUP($C414,eft_features_HC!$B$3:$W$2032,X_y!N$1,0)</f>
        <v>2</v>
      </c>
      <c r="O414" s="16">
        <f>VLOOKUP($C414,eft_features_HC!$B$3:$W$2032,X_y!O$1,0)</f>
        <v>1</v>
      </c>
      <c r="P414" s="16">
        <f>VLOOKUP($C414,eft_features_HC!$B$3:$W$2032,X_y!P$1,0)</f>
        <v>2</v>
      </c>
      <c r="Q414" s="16">
        <f>VLOOKUP($C414,eft_features_HC!$B$3:$W$2032,X_y!Q$1,0)</f>
        <v>1</v>
      </c>
      <c r="R414" s="16">
        <f>VLOOKUP($C414,eft_features_HC!$B$3:$W$2032,X_y!R$1,0)</f>
        <v>1</v>
      </c>
      <c r="S414" s="17">
        <f>VLOOKUP($C414,ret_features_HC_transpose!$B$3:$W$2032,X_y!S$1,0)</f>
        <v>9.6201898043626333E-3</v>
      </c>
      <c r="T414" s="17">
        <f>VLOOKUP($C414,ret_features_HC_transpose!$B$3:$W$2032,X_y!T$1,0)</f>
        <v>0.1462411347242969</v>
      </c>
      <c r="U414" s="17">
        <f>VLOOKUP($C414,ret_features_HC_transpose!$B$3:$W$2032,X_y!U$1,0)</f>
        <v>0.30443906396949005</v>
      </c>
      <c r="V414" s="17">
        <f>VLOOKUP($C414,ret_features_HC_transpose!$B$3:$W$2032,X_y!V$1,0)</f>
        <v>0.83805299463482275</v>
      </c>
      <c r="W414" s="17">
        <f>VLOOKUP($C414,ret_features_HC_transpose!$B$3:$W$2032,X_y!W$1,0)</f>
        <v>1.585919993880839</v>
      </c>
      <c r="X414" s="17">
        <f>VLOOKUP($C414,ret_features_HC_transpose!$B$3:$W$2032,X_y!X$1,0)</f>
        <v>2.1068819658680096</v>
      </c>
      <c r="Y414" s="18">
        <v>4.2664580870000002</v>
      </c>
      <c r="Z414" s="18">
        <v>0.88181198743246303</v>
      </c>
      <c r="AA414" s="18">
        <v>0.55320320630320696</v>
      </c>
      <c r="AB414" s="18">
        <v>1.1117353354380699</v>
      </c>
      <c r="AC414" s="18">
        <v>1.1178230465346699</v>
      </c>
      <c r="AD414" s="18">
        <v>1.89108345405852</v>
      </c>
      <c r="AE414" s="18"/>
      <c r="AF414" s="19"/>
      <c r="AH414" s="27">
        <f>IF(VLOOKUP(C414,y_HC!$B$3:$G$581,6,0)&gt;$AH$1,1,0)</f>
        <v>1</v>
      </c>
      <c r="AI414">
        <f>VLOOKUP(C414,y_HC!$B$3:$G$581,6,0)</f>
        <v>5.6416287743749904E-2</v>
      </c>
      <c r="AL414" t="s">
        <v>410</v>
      </c>
      <c r="AM414">
        <v>71.691484220000007</v>
      </c>
      <c r="AN414">
        <v>4.2664580870000002</v>
      </c>
      <c r="AO414">
        <v>0.77961062999999997</v>
      </c>
      <c r="AP414">
        <v>0.23035492599999999</v>
      </c>
      <c r="AQ414">
        <v>6.9240158999999996E-2</v>
      </c>
    </row>
    <row r="415" spans="2:43">
      <c r="B415" t="str">
        <f>VLOOKUP(C415,eft_features_HC!$B$3:$C$2032,2,0)</f>
        <v>Guggenheim S&amp;P 500 Equal Weight Energy ETF</v>
      </c>
      <c r="C415" t="s">
        <v>411</v>
      </c>
      <c r="D415" s="15">
        <f>VLOOKUP($C415,eft_features_HC!$B$3:$W$2032,X_y!D$1,0)</f>
        <v>5</v>
      </c>
      <c r="E415" s="16">
        <f>VLOOKUP($C415,eft_features_HC!$B$3:$W$2032,X_y!E$1,0)</f>
        <v>0.4</v>
      </c>
      <c r="F415" s="16">
        <f>VLOOKUP($C415,eft_features_HC!$B$3:$W$2032,X_y!F$1,0)</f>
        <v>177860000</v>
      </c>
      <c r="G415" s="16">
        <f>VLOOKUP($C415,eft_features_HC!$B$3:$W$2032,X_y!G$1,0)</f>
        <v>1</v>
      </c>
      <c r="H415" s="16">
        <f>VLOOKUP($C415,eft_features_HC!$B$3:$W$2032,X_y!H$1,0)</f>
        <v>8</v>
      </c>
      <c r="I415" s="16">
        <f>VLOOKUP($C415,eft_features_HC!$B$3:$W$2032,X_y!I$1,0)</f>
        <v>1</v>
      </c>
      <c r="J415" s="16">
        <f>VLOOKUP($C415,eft_features_HC!$B$3:$W$2032,X_y!J$1,0)</f>
        <v>5</v>
      </c>
      <c r="K415" s="16">
        <f>VLOOKUP($C415,eft_features_HC!$B$3:$W$2032,X_y!K$1,0)</f>
        <v>15</v>
      </c>
      <c r="L415" s="16">
        <f>VLOOKUP($C415,eft_features_HC!$B$3:$W$2032,X_y!L$1,0)</f>
        <v>1</v>
      </c>
      <c r="M415" s="16">
        <f>VLOOKUP($C415,eft_features_HC!$B$3:$W$2032,X_y!M$1,0)</f>
        <v>1</v>
      </c>
      <c r="N415" s="16">
        <f>VLOOKUP($C415,eft_features_HC!$B$3:$W$2032,X_y!N$1,0)</f>
        <v>1</v>
      </c>
      <c r="O415" s="16">
        <f>VLOOKUP($C415,eft_features_HC!$B$3:$W$2032,X_y!O$1,0)</f>
        <v>1</v>
      </c>
      <c r="P415" s="16">
        <f>VLOOKUP($C415,eft_features_HC!$B$3:$W$2032,X_y!P$1,0)</f>
        <v>1</v>
      </c>
      <c r="Q415" s="16">
        <f>VLOOKUP($C415,eft_features_HC!$B$3:$W$2032,X_y!Q$1,0)</f>
        <v>8</v>
      </c>
      <c r="R415" s="16">
        <f>VLOOKUP($C415,eft_features_HC!$B$3:$W$2032,X_y!R$1,0)</f>
        <v>1</v>
      </c>
      <c r="S415" s="17">
        <f>VLOOKUP($C415,ret_features_HC_transpose!$B$3:$W$2032,X_y!S$1,0)</f>
        <v>6.5931286309715009E-3</v>
      </c>
      <c r="T415" s="17">
        <f>VLOOKUP($C415,ret_features_HC_transpose!$B$3:$W$2032,X_y!T$1,0)</f>
        <v>2.8367876882346765E-2</v>
      </c>
      <c r="U415" s="17">
        <f>VLOOKUP($C415,ret_features_HC_transpose!$B$3:$W$2032,X_y!U$1,0)</f>
        <v>9.7775136043669164E-2</v>
      </c>
      <c r="V415" s="17">
        <f>VLOOKUP($C415,ret_features_HC_transpose!$B$3:$W$2032,X_y!V$1,0)</f>
        <v>0.18809598971305519</v>
      </c>
      <c r="W415" s="17">
        <f>VLOOKUP($C415,ret_features_HC_transpose!$B$3:$W$2032,X_y!W$1,0)</f>
        <v>0.25856055339643125</v>
      </c>
      <c r="X415" s="17">
        <f>VLOOKUP($C415,ret_features_HC_transpose!$B$3:$W$2032,X_y!X$1,0)</f>
        <v>0.2633672808264842</v>
      </c>
      <c r="Y415" s="18">
        <v>8.4527139029999994</v>
      </c>
      <c r="Z415" s="18">
        <v>0.118996314438878</v>
      </c>
      <c r="AA415" s="18">
        <v>0.58664781776032204</v>
      </c>
      <c r="AB415" s="18">
        <v>0.38332308053186298</v>
      </c>
      <c r="AC415" s="18">
        <v>1.29621814698341</v>
      </c>
      <c r="AD415" s="18">
        <v>4.1864687527991196</v>
      </c>
      <c r="AE415" s="18"/>
      <c r="AF415" s="19"/>
      <c r="AH415" s="27">
        <f>IF(VLOOKUP(C415,y_HC!$B$3:$G$581,6,0)&gt;$AH$1,1,0)</f>
        <v>1</v>
      </c>
      <c r="AI415">
        <f>VLOOKUP(C415,y_HC!$B$3:$G$581,6,0)</f>
        <v>6.0285615801371151E-2</v>
      </c>
      <c r="AL415" t="s">
        <v>411</v>
      </c>
      <c r="AM415">
        <v>17.6559852</v>
      </c>
      <c r="AN415">
        <v>8.4527139029999994</v>
      </c>
      <c r="AO415">
        <v>4.458358563</v>
      </c>
      <c r="AP415">
        <v>2.2174978699999999</v>
      </c>
      <c r="AQ415">
        <v>1.354756463</v>
      </c>
    </row>
    <row r="416" spans="2:43">
      <c r="B416" t="str">
        <f>VLOOKUP(C416,eft_features_HC!$B$3:$C$2032,2,0)</f>
        <v>Guggenheim S&amp;P 500 Equal Weight Financials ETF</v>
      </c>
      <c r="C416" t="s">
        <v>412</v>
      </c>
      <c r="D416" s="15">
        <f>VLOOKUP($C416,eft_features_HC!$B$3:$W$2032,X_y!D$1,0)</f>
        <v>5</v>
      </c>
      <c r="E416" s="16">
        <f>VLOOKUP($C416,eft_features_HC!$B$3:$W$2032,X_y!E$1,0)</f>
        <v>0.4</v>
      </c>
      <c r="F416" s="16">
        <f>VLOOKUP($C416,eft_features_HC!$B$3:$W$2032,X_y!F$1,0)</f>
        <v>313250000</v>
      </c>
      <c r="G416" s="16">
        <f>VLOOKUP($C416,eft_features_HC!$B$3:$W$2032,X_y!G$1,0)</f>
        <v>1</v>
      </c>
      <c r="H416" s="16">
        <f>VLOOKUP($C416,eft_features_HC!$B$3:$W$2032,X_y!H$1,0)</f>
        <v>8</v>
      </c>
      <c r="I416" s="16">
        <f>VLOOKUP($C416,eft_features_HC!$B$3:$W$2032,X_y!I$1,0)</f>
        <v>1</v>
      </c>
      <c r="J416" s="16">
        <f>VLOOKUP($C416,eft_features_HC!$B$3:$W$2032,X_y!J$1,0)</f>
        <v>5</v>
      </c>
      <c r="K416" s="16">
        <f>VLOOKUP($C416,eft_features_HC!$B$3:$W$2032,X_y!K$1,0)</f>
        <v>8</v>
      </c>
      <c r="L416" s="16">
        <f>VLOOKUP($C416,eft_features_HC!$B$3:$W$2032,X_y!L$1,0)</f>
        <v>1</v>
      </c>
      <c r="M416" s="16">
        <f>VLOOKUP($C416,eft_features_HC!$B$3:$W$2032,X_y!M$1,0)</f>
        <v>1</v>
      </c>
      <c r="N416" s="16">
        <f>VLOOKUP($C416,eft_features_HC!$B$3:$W$2032,X_y!N$1,0)</f>
        <v>1</v>
      </c>
      <c r="O416" s="16">
        <f>VLOOKUP($C416,eft_features_HC!$B$3:$W$2032,X_y!O$1,0)</f>
        <v>1</v>
      </c>
      <c r="P416" s="16">
        <f>VLOOKUP($C416,eft_features_HC!$B$3:$W$2032,X_y!P$1,0)</f>
        <v>1</v>
      </c>
      <c r="Q416" s="16">
        <f>VLOOKUP($C416,eft_features_HC!$B$3:$W$2032,X_y!Q$1,0)</f>
        <v>8</v>
      </c>
      <c r="R416" s="16">
        <f>VLOOKUP($C416,eft_features_HC!$B$3:$W$2032,X_y!R$1,0)</f>
        <v>1</v>
      </c>
      <c r="S416" s="17">
        <f>VLOOKUP($C416,ret_features_HC_transpose!$B$3:$W$2032,X_y!S$1,0)</f>
        <v>1.9296525735448267E-2</v>
      </c>
      <c r="T416" s="17">
        <f>VLOOKUP($C416,ret_features_HC_transpose!$B$3:$W$2032,X_y!T$1,0)</f>
        <v>8.9659707911517783E-2</v>
      </c>
      <c r="U416" s="17">
        <f>VLOOKUP($C416,ret_features_HC_transpose!$B$3:$W$2032,X_y!U$1,0)</f>
        <v>0.10547074540811407</v>
      </c>
      <c r="V416" s="17">
        <f>VLOOKUP($C416,ret_features_HC_transpose!$B$3:$W$2032,X_y!V$1,0)</f>
        <v>0.2964639672055791</v>
      </c>
      <c r="W416" s="17">
        <f>VLOOKUP($C416,ret_features_HC_transpose!$B$3:$W$2032,X_y!W$1,0)</f>
        <v>0.60534469972868665</v>
      </c>
      <c r="X416" s="17">
        <f>VLOOKUP($C416,ret_features_HC_transpose!$B$3:$W$2032,X_y!X$1,0)</f>
        <v>0.42287750352532316</v>
      </c>
      <c r="Y416" s="18">
        <v>5.0066194570000002</v>
      </c>
      <c r="Z416" s="18">
        <v>0.10686101190444899</v>
      </c>
      <c r="AA416" s="18">
        <v>7.3282765886572607E-2</v>
      </c>
      <c r="AB416" s="18">
        <v>0.90600693524749498</v>
      </c>
      <c r="AC416" s="18">
        <v>0.80245160508617097</v>
      </c>
      <c r="AD416" s="18">
        <v>1.7636121045270601</v>
      </c>
      <c r="AE416" s="18"/>
      <c r="AF416" s="19"/>
      <c r="AH416" s="27">
        <f>IF(VLOOKUP(C416,y_HC!$B$3:$G$581,6,0)&gt;$AH$1,1,0)</f>
        <v>0</v>
      </c>
      <c r="AI416">
        <f>VLOOKUP(C416,y_HC!$B$3:$G$581,6,0)</f>
        <v>9.9108463712795167E-3</v>
      </c>
      <c r="AL416" t="s">
        <v>412</v>
      </c>
      <c r="AM416">
        <v>18.947019560000001</v>
      </c>
      <c r="AN416">
        <v>5.0066194570000002</v>
      </c>
      <c r="AO416">
        <v>1.8054665320000001</v>
      </c>
      <c r="AP416">
        <v>0.67399000899999995</v>
      </c>
      <c r="AQ416">
        <v>0.17606511499999999</v>
      </c>
    </row>
    <row r="417" spans="2:43">
      <c r="B417" t="str">
        <f>VLOOKUP(C417,eft_features_HC!$B$3:$C$2032,2,0)</f>
        <v>Guggenheim S&amp;P 500 Equal Weight Healthcare ETF</v>
      </c>
      <c r="C417" t="s">
        <v>413</v>
      </c>
      <c r="D417" s="15">
        <f>VLOOKUP($C417,eft_features_HC!$B$3:$W$2032,X_y!D$1,0)</f>
        <v>5</v>
      </c>
      <c r="E417" s="16">
        <f>VLOOKUP($C417,eft_features_HC!$B$3:$W$2032,X_y!E$1,0)</f>
        <v>0.4</v>
      </c>
      <c r="F417" s="16">
        <f>VLOOKUP($C417,eft_features_HC!$B$3:$W$2032,X_y!F$1,0)</f>
        <v>664810000</v>
      </c>
      <c r="G417" s="16">
        <f>VLOOKUP($C417,eft_features_HC!$B$3:$W$2032,X_y!G$1,0)</f>
        <v>1</v>
      </c>
      <c r="H417" s="16">
        <f>VLOOKUP($C417,eft_features_HC!$B$3:$W$2032,X_y!H$1,0)</f>
        <v>8</v>
      </c>
      <c r="I417" s="16">
        <f>VLOOKUP($C417,eft_features_HC!$B$3:$W$2032,X_y!I$1,0)</f>
        <v>1</v>
      </c>
      <c r="J417" s="16">
        <f>VLOOKUP($C417,eft_features_HC!$B$3:$W$2032,X_y!J$1,0)</f>
        <v>5</v>
      </c>
      <c r="K417" s="16">
        <f>VLOOKUP($C417,eft_features_HC!$B$3:$W$2032,X_y!K$1,0)</f>
        <v>13</v>
      </c>
      <c r="L417" s="16">
        <f>VLOOKUP($C417,eft_features_HC!$B$3:$W$2032,X_y!L$1,0)</f>
        <v>1</v>
      </c>
      <c r="M417" s="16">
        <f>VLOOKUP($C417,eft_features_HC!$B$3:$W$2032,X_y!M$1,0)</f>
        <v>1</v>
      </c>
      <c r="N417" s="16">
        <f>VLOOKUP($C417,eft_features_HC!$B$3:$W$2032,X_y!N$1,0)</f>
        <v>1</v>
      </c>
      <c r="O417" s="16">
        <f>VLOOKUP($C417,eft_features_HC!$B$3:$W$2032,X_y!O$1,0)</f>
        <v>1</v>
      </c>
      <c r="P417" s="16">
        <f>VLOOKUP($C417,eft_features_HC!$B$3:$W$2032,X_y!P$1,0)</f>
        <v>1</v>
      </c>
      <c r="Q417" s="16">
        <f>VLOOKUP($C417,eft_features_HC!$B$3:$W$2032,X_y!Q$1,0)</f>
        <v>8</v>
      </c>
      <c r="R417" s="16">
        <f>VLOOKUP($C417,eft_features_HC!$B$3:$W$2032,X_y!R$1,0)</f>
        <v>1</v>
      </c>
      <c r="S417" s="17">
        <f>VLOOKUP($C417,ret_features_HC_transpose!$B$3:$W$2032,X_y!S$1,0)</f>
        <v>1.092252542367067E-2</v>
      </c>
      <c r="T417" s="17">
        <f>VLOOKUP($C417,ret_features_HC_transpose!$B$3:$W$2032,X_y!T$1,0)</f>
        <v>7.6122048092307715E-2</v>
      </c>
      <c r="U417" s="17">
        <f>VLOOKUP($C417,ret_features_HC_transpose!$B$3:$W$2032,X_y!U$1,0)</f>
        <v>0.16380707702278019</v>
      </c>
      <c r="V417" s="17">
        <f>VLOOKUP($C417,ret_features_HC_transpose!$B$3:$W$2032,X_y!V$1,0)</f>
        <v>0.36552882845088464</v>
      </c>
      <c r="W417" s="17">
        <f>VLOOKUP($C417,ret_features_HC_transpose!$B$3:$W$2032,X_y!W$1,0)</f>
        <v>0.62289861865195006</v>
      </c>
      <c r="X417" s="17">
        <f>VLOOKUP($C417,ret_features_HC_transpose!$B$3:$W$2032,X_y!X$1,0)</f>
        <v>0.75338162872794667</v>
      </c>
      <c r="Y417" s="18">
        <v>1.895503127</v>
      </c>
      <c r="Z417" s="18">
        <v>0.42050157204953797</v>
      </c>
      <c r="AA417" s="18">
        <v>0.221096381108215</v>
      </c>
      <c r="AB417" s="18">
        <v>0.38583855348416801</v>
      </c>
      <c r="AC417" s="18">
        <v>0.37175938694388799</v>
      </c>
      <c r="AD417" s="18">
        <v>0.74723774144849697</v>
      </c>
      <c r="AE417" s="18"/>
      <c r="AF417" s="19"/>
      <c r="AH417" s="27">
        <f>IF(VLOOKUP(C417,y_HC!$B$3:$G$581,6,0)&gt;$AH$1,1,0)</f>
        <v>1</v>
      </c>
      <c r="AI417">
        <f>VLOOKUP(C417,y_HC!$B$3:$G$581,6,0)</f>
        <v>4.1016336385857666E-2</v>
      </c>
      <c r="AL417" t="s">
        <v>413</v>
      </c>
      <c r="AM417">
        <v>26.21185328</v>
      </c>
      <c r="AN417">
        <v>1.895503127</v>
      </c>
      <c r="AO417">
        <v>0.55545252599999995</v>
      </c>
      <c r="AP417">
        <v>0.26816910199999999</v>
      </c>
      <c r="AQ417">
        <v>7.9515323999999998E-2</v>
      </c>
    </row>
    <row r="418" spans="2:43">
      <c r="B418" t="str">
        <f>VLOOKUP(C418,eft_features_HC!$B$3:$C$2032,2,0)</f>
        <v>Guggenheim Raymond James SB-1 Equity ETF</v>
      </c>
      <c r="C418" t="s">
        <v>414</v>
      </c>
      <c r="D418" s="15">
        <f>VLOOKUP($C418,eft_features_HC!$B$3:$W$2032,X_y!D$1,0)</f>
        <v>5</v>
      </c>
      <c r="E418" s="16">
        <f>VLOOKUP($C418,eft_features_HC!$B$3:$W$2032,X_y!E$1,0)</f>
        <v>0.75</v>
      </c>
      <c r="F418" s="16">
        <f>VLOOKUP($C418,eft_features_HC!$B$3:$W$2032,X_y!F$1,0)</f>
        <v>189040000</v>
      </c>
      <c r="G418" s="16">
        <f>VLOOKUP($C418,eft_features_HC!$B$3:$W$2032,X_y!G$1,0)</f>
        <v>1</v>
      </c>
      <c r="H418" s="16">
        <f>VLOOKUP($C418,eft_features_HC!$B$3:$W$2032,X_y!H$1,0)</f>
        <v>12</v>
      </c>
      <c r="I418" s="16">
        <f>VLOOKUP($C418,eft_features_HC!$B$3:$W$2032,X_y!I$1,0)</f>
        <v>1</v>
      </c>
      <c r="J418" s="16">
        <f>VLOOKUP($C418,eft_features_HC!$B$3:$W$2032,X_y!J$1,0)</f>
        <v>1</v>
      </c>
      <c r="K418" s="16">
        <f>VLOOKUP($C418,eft_features_HC!$B$3:$W$2032,X_y!K$1,0)</f>
        <v>2</v>
      </c>
      <c r="L418" s="16">
        <f>VLOOKUP($C418,eft_features_HC!$B$3:$W$2032,X_y!L$1,0)</f>
        <v>1</v>
      </c>
      <c r="M418" s="16">
        <f>VLOOKUP($C418,eft_features_HC!$B$3:$W$2032,X_y!M$1,0)</f>
        <v>1</v>
      </c>
      <c r="N418" s="16">
        <f>VLOOKUP($C418,eft_features_HC!$B$3:$W$2032,X_y!N$1,0)</f>
        <v>1</v>
      </c>
      <c r="O418" s="16">
        <f>VLOOKUP($C418,eft_features_HC!$B$3:$W$2032,X_y!O$1,0)</f>
        <v>1</v>
      </c>
      <c r="P418" s="16">
        <f>VLOOKUP($C418,eft_features_HC!$B$3:$W$2032,X_y!P$1,0)</f>
        <v>12</v>
      </c>
      <c r="Q418" s="16">
        <f>VLOOKUP($C418,eft_features_HC!$B$3:$W$2032,X_y!Q$1,0)</f>
        <v>8</v>
      </c>
      <c r="R418" s="16">
        <f>VLOOKUP($C418,eft_features_HC!$B$3:$W$2032,X_y!R$1,0)</f>
        <v>1</v>
      </c>
      <c r="S418" s="17">
        <f>VLOOKUP($C418,ret_features_HC_transpose!$B$3:$W$2032,X_y!S$1,0)</f>
        <v>2.6710770464279054E-2</v>
      </c>
      <c r="T418" s="17">
        <f>VLOOKUP($C418,ret_features_HC_transpose!$B$3:$W$2032,X_y!T$1,0)</f>
        <v>7.8477699925264544E-2</v>
      </c>
      <c r="U418" s="17">
        <f>VLOOKUP($C418,ret_features_HC_transpose!$B$3:$W$2032,X_y!U$1,0)</f>
        <v>0.16712487065792692</v>
      </c>
      <c r="V418" s="17">
        <f>VLOOKUP($C418,ret_features_HC_transpose!$B$3:$W$2032,X_y!V$1,0)</f>
        <v>0.37035318251303417</v>
      </c>
      <c r="W418" s="17">
        <f>VLOOKUP($C418,ret_features_HC_transpose!$B$3:$W$2032,X_y!W$1,0)</f>
        <v>0.58677345061048758</v>
      </c>
      <c r="X418" s="17">
        <f>VLOOKUP($C418,ret_features_HC_transpose!$B$3:$W$2032,X_y!X$1,0)</f>
        <v>0.58669045262003361</v>
      </c>
      <c r="Y418" s="18">
        <v>3.1751756059999998</v>
      </c>
      <c r="Z418" s="18">
        <v>7.3457800857715305E-2</v>
      </c>
      <c r="AA418" s="18">
        <v>0.108644749521443</v>
      </c>
      <c r="AB418" s="18">
        <v>0.29146661922164302</v>
      </c>
      <c r="AC418" s="18">
        <v>0.33815339631663299</v>
      </c>
      <c r="AD418" s="18">
        <v>1.07664929039695</v>
      </c>
      <c r="AE418" s="18"/>
      <c r="AF418" s="19"/>
      <c r="AH418" s="27">
        <f>IF(VLOOKUP(C418,y_HC!$B$3:$G$581,6,0)&gt;$AH$1,1,0)</f>
        <v>0</v>
      </c>
      <c r="AI418">
        <f>VLOOKUP(C418,y_HC!$B$3:$G$581,6,0)</f>
        <v>1.042912173628141E-2</v>
      </c>
      <c r="AL418" t="s">
        <v>414</v>
      </c>
      <c r="AM418">
        <v>24.531824629999999</v>
      </c>
      <c r="AN418">
        <v>3.1751756059999998</v>
      </c>
      <c r="AO418">
        <v>1.39819085</v>
      </c>
      <c r="AP418">
        <v>0.53375095400000006</v>
      </c>
      <c r="AQ418">
        <v>0.19126664099999999</v>
      </c>
    </row>
    <row r="419" spans="2:43">
      <c r="B419" t="str">
        <f>VLOOKUP(C419,eft_features_HC!$B$3:$C$2032,2,0)</f>
        <v>Guggenheim S&amp;P 500 Equal Weight Technology ETF</v>
      </c>
      <c r="C419" t="s">
        <v>415</v>
      </c>
      <c r="D419" s="15">
        <f>VLOOKUP($C419,eft_features_HC!$B$3:$W$2032,X_y!D$1,0)</f>
        <v>5</v>
      </c>
      <c r="E419" s="16">
        <f>VLOOKUP($C419,eft_features_HC!$B$3:$W$2032,X_y!E$1,0)</f>
        <v>0.4</v>
      </c>
      <c r="F419" s="16">
        <f>VLOOKUP($C419,eft_features_HC!$B$3:$W$2032,X_y!F$1,0)</f>
        <v>1390000000</v>
      </c>
      <c r="G419" s="16">
        <f>VLOOKUP($C419,eft_features_HC!$B$3:$W$2032,X_y!G$1,0)</f>
        <v>1</v>
      </c>
      <c r="H419" s="16">
        <f>VLOOKUP($C419,eft_features_HC!$B$3:$W$2032,X_y!H$1,0)</f>
        <v>8</v>
      </c>
      <c r="I419" s="16">
        <f>VLOOKUP($C419,eft_features_HC!$B$3:$W$2032,X_y!I$1,0)</f>
        <v>1</v>
      </c>
      <c r="J419" s="16">
        <f>VLOOKUP($C419,eft_features_HC!$B$3:$W$2032,X_y!J$1,0)</f>
        <v>5</v>
      </c>
      <c r="K419" s="16">
        <f>VLOOKUP($C419,eft_features_HC!$B$3:$W$2032,X_y!K$1,0)</f>
        <v>14</v>
      </c>
      <c r="L419" s="16">
        <f>VLOOKUP($C419,eft_features_HC!$B$3:$W$2032,X_y!L$1,0)</f>
        <v>1</v>
      </c>
      <c r="M419" s="16">
        <f>VLOOKUP($C419,eft_features_HC!$B$3:$W$2032,X_y!M$1,0)</f>
        <v>1</v>
      </c>
      <c r="N419" s="16">
        <f>VLOOKUP($C419,eft_features_HC!$B$3:$W$2032,X_y!N$1,0)</f>
        <v>1</v>
      </c>
      <c r="O419" s="16">
        <f>VLOOKUP($C419,eft_features_HC!$B$3:$W$2032,X_y!O$1,0)</f>
        <v>1</v>
      </c>
      <c r="P419" s="16">
        <f>VLOOKUP($C419,eft_features_HC!$B$3:$W$2032,X_y!P$1,0)</f>
        <v>1</v>
      </c>
      <c r="Q419" s="16">
        <f>VLOOKUP($C419,eft_features_HC!$B$3:$W$2032,X_y!Q$1,0)</f>
        <v>8</v>
      </c>
      <c r="R419" s="16">
        <f>VLOOKUP($C419,eft_features_HC!$B$3:$W$2032,X_y!R$1,0)</f>
        <v>1</v>
      </c>
      <c r="S419" s="17">
        <f>VLOOKUP($C419,ret_features_HC_transpose!$B$3:$W$2032,X_y!S$1,0)</f>
        <v>3.2733667657854459E-2</v>
      </c>
      <c r="T419" s="17">
        <f>VLOOKUP($C419,ret_features_HC_transpose!$B$3:$W$2032,X_y!T$1,0)</f>
        <v>8.2533425853011266E-2</v>
      </c>
      <c r="U419" s="17">
        <f>VLOOKUP($C419,ret_features_HC_transpose!$B$3:$W$2032,X_y!U$1,0)</f>
        <v>0.16725271379805773</v>
      </c>
      <c r="V419" s="17">
        <f>VLOOKUP($C419,ret_features_HC_transpose!$B$3:$W$2032,X_y!V$1,0)</f>
        <v>0.33759635318095227</v>
      </c>
      <c r="W419" s="17">
        <f>VLOOKUP($C419,ret_features_HC_transpose!$B$3:$W$2032,X_y!W$1,0)</f>
        <v>0.50236126784549362</v>
      </c>
      <c r="X419" s="17">
        <f>VLOOKUP($C419,ret_features_HC_transpose!$B$3:$W$2032,X_y!X$1,0)</f>
        <v>0.41993675707541112</v>
      </c>
      <c r="Y419" s="18">
        <v>4.522063363</v>
      </c>
      <c r="Z419" s="18">
        <v>0.126537702757515</v>
      </c>
      <c r="AA419" s="18">
        <v>9.2544643354949704E-2</v>
      </c>
      <c r="AB419" s="18">
        <v>0.32955495712024002</v>
      </c>
      <c r="AC419" s="18">
        <v>0.53969659673787496</v>
      </c>
      <c r="AD419" s="18">
        <v>2.07166286189379</v>
      </c>
      <c r="AE419" s="18"/>
      <c r="AF419" s="19"/>
      <c r="AH419" s="27">
        <f>IF(VLOOKUP(C419,y_HC!$B$3:$G$581,6,0)&gt;$AH$1,1,0)</f>
        <v>0</v>
      </c>
      <c r="AI419">
        <f>VLOOKUP(C419,y_HC!$B$3:$G$581,6,0)</f>
        <v>2.2475442308025007E-2</v>
      </c>
      <c r="AL419" t="s">
        <v>415</v>
      </c>
      <c r="AM419">
        <v>18.121021519999999</v>
      </c>
      <c r="AN419">
        <v>4.522063363</v>
      </c>
      <c r="AO419">
        <v>2.2640255489999999</v>
      </c>
      <c r="AP419">
        <v>1.2291481660000001</v>
      </c>
      <c r="AQ419">
        <v>0.54703708699999998</v>
      </c>
    </row>
    <row r="420" spans="2:43">
      <c r="B420" t="str">
        <f>VLOOKUP(C420,eft_features_HC!$B$3:$C$2032,2,0)</f>
        <v>Guggenheim S&amp;P 500 Equal Weight Utilities ETF</v>
      </c>
      <c r="C420" t="s">
        <v>416</v>
      </c>
      <c r="D420" s="15">
        <f>VLOOKUP($C420,eft_features_HC!$B$3:$W$2032,X_y!D$1,0)</f>
        <v>5</v>
      </c>
      <c r="E420" s="16">
        <f>VLOOKUP($C420,eft_features_HC!$B$3:$W$2032,X_y!E$1,0)</f>
        <v>0.4</v>
      </c>
      <c r="F420" s="16">
        <f>VLOOKUP($C420,eft_features_HC!$B$3:$W$2032,X_y!F$1,0)</f>
        <v>194830000</v>
      </c>
      <c r="G420" s="16">
        <f>VLOOKUP($C420,eft_features_HC!$B$3:$W$2032,X_y!G$1,0)</f>
        <v>1</v>
      </c>
      <c r="H420" s="16">
        <f>VLOOKUP($C420,eft_features_HC!$B$3:$W$2032,X_y!H$1,0)</f>
        <v>8</v>
      </c>
      <c r="I420" s="16">
        <f>VLOOKUP($C420,eft_features_HC!$B$3:$W$2032,X_y!I$1,0)</f>
        <v>1</v>
      </c>
      <c r="J420" s="16">
        <f>VLOOKUP($C420,eft_features_HC!$B$3:$W$2032,X_y!J$1,0)</f>
        <v>5</v>
      </c>
      <c r="K420" s="16">
        <f>VLOOKUP($C420,eft_features_HC!$B$3:$W$2032,X_y!K$1,0)</f>
        <v>23</v>
      </c>
      <c r="L420" s="16">
        <f>VLOOKUP($C420,eft_features_HC!$B$3:$W$2032,X_y!L$1,0)</f>
        <v>1</v>
      </c>
      <c r="M420" s="16">
        <f>VLOOKUP($C420,eft_features_HC!$B$3:$W$2032,X_y!M$1,0)</f>
        <v>1</v>
      </c>
      <c r="N420" s="16">
        <f>VLOOKUP($C420,eft_features_HC!$B$3:$W$2032,X_y!N$1,0)</f>
        <v>1</v>
      </c>
      <c r="O420" s="16">
        <f>VLOOKUP($C420,eft_features_HC!$B$3:$W$2032,X_y!O$1,0)</f>
        <v>1</v>
      </c>
      <c r="P420" s="16">
        <f>VLOOKUP($C420,eft_features_HC!$B$3:$W$2032,X_y!P$1,0)</f>
        <v>1</v>
      </c>
      <c r="Q420" s="16">
        <f>VLOOKUP($C420,eft_features_HC!$B$3:$W$2032,X_y!Q$1,0)</f>
        <v>8</v>
      </c>
      <c r="R420" s="16">
        <f>VLOOKUP($C420,eft_features_HC!$B$3:$W$2032,X_y!R$1,0)</f>
        <v>1</v>
      </c>
      <c r="S420" s="17">
        <f>VLOOKUP($C420,ret_features_HC_transpose!$B$3:$W$2032,X_y!S$1,0)</f>
        <v>-2.2698623305317023E-2</v>
      </c>
      <c r="T420" s="17">
        <f>VLOOKUP($C420,ret_features_HC_transpose!$B$3:$W$2032,X_y!T$1,0)</f>
        <v>9.3060944937946033E-3</v>
      </c>
      <c r="U420" s="17">
        <f>VLOOKUP($C420,ret_features_HC_transpose!$B$3:$W$2032,X_y!U$1,0)</f>
        <v>1.6292281656565155E-2</v>
      </c>
      <c r="V420" s="17">
        <f>VLOOKUP($C420,ret_features_HC_transpose!$B$3:$W$2032,X_y!V$1,0)</f>
        <v>4.6630487045609126E-2</v>
      </c>
      <c r="W420" s="17">
        <f>VLOOKUP($C420,ret_features_HC_transpose!$B$3:$W$2032,X_y!W$1,0)</f>
        <v>0.14813175459983086</v>
      </c>
      <c r="X420" s="17">
        <f>VLOOKUP($C420,ret_features_HC_transpose!$B$3:$W$2032,X_y!X$1,0)</f>
        <v>0.21827788738329001</v>
      </c>
      <c r="Y420" s="18">
        <v>2.144690561</v>
      </c>
      <c r="Z420" s="18">
        <v>0.15646607255775499</v>
      </c>
      <c r="AA420" s="18">
        <v>0.160472053329861</v>
      </c>
      <c r="AB420" s="18">
        <v>1.36690928215471</v>
      </c>
      <c r="AC420" s="18">
        <v>1.3273341914116199</v>
      </c>
      <c r="AD420" s="18">
        <v>1.6081310695756299</v>
      </c>
      <c r="AE420" s="18"/>
      <c r="AF420" s="19"/>
      <c r="AH420" s="27">
        <f>IF(VLOOKUP(C420,y_HC!$B$3:$G$581,6,0)&gt;$AH$1,1,0)</f>
        <v>1</v>
      </c>
      <c r="AI420">
        <f>VLOOKUP(C420,y_HC!$B$3:$G$581,6,0)</f>
        <v>0.1243570687986012</v>
      </c>
      <c r="AL420" t="s">
        <v>416</v>
      </c>
      <c r="AM420">
        <v>10.88043414</v>
      </c>
      <c r="AN420">
        <v>2.144690561</v>
      </c>
      <c r="AO420">
        <v>0.91444413700000005</v>
      </c>
      <c r="AP420">
        <v>0.29002982799999999</v>
      </c>
      <c r="AQ420">
        <v>0.12427672300000001</v>
      </c>
    </row>
    <row r="421" spans="2:43">
      <c r="B421" t="str">
        <f>VLOOKUP(C421,eft_features_HC!$B$3:$C$2032,2,0)</f>
        <v>Guggenheim S&amp;P Smallcap 600 Pure Growth ETF</v>
      </c>
      <c r="C421" t="s">
        <v>417</v>
      </c>
      <c r="D421" s="15">
        <f>VLOOKUP($C421,eft_features_HC!$B$3:$W$2032,X_y!D$1,0)</f>
        <v>5</v>
      </c>
      <c r="E421" s="16">
        <f>VLOOKUP($C421,eft_features_HC!$B$3:$W$2032,X_y!E$1,0)</f>
        <v>0.35000000000000003</v>
      </c>
      <c r="F421" s="16">
        <f>VLOOKUP($C421,eft_features_HC!$B$3:$W$2032,X_y!F$1,0)</f>
        <v>205470000</v>
      </c>
      <c r="G421" s="16">
        <f>VLOOKUP($C421,eft_features_HC!$B$3:$W$2032,X_y!G$1,0)</f>
        <v>1</v>
      </c>
      <c r="H421" s="16">
        <f>VLOOKUP($C421,eft_features_HC!$B$3:$W$2032,X_y!H$1,0)</f>
        <v>3</v>
      </c>
      <c r="I421" s="16">
        <f>VLOOKUP($C421,eft_features_HC!$B$3:$W$2032,X_y!I$1,0)</f>
        <v>1</v>
      </c>
      <c r="J421" s="16">
        <f>VLOOKUP($C421,eft_features_HC!$B$3:$W$2032,X_y!J$1,0)</f>
        <v>1</v>
      </c>
      <c r="K421" s="16">
        <f>VLOOKUP($C421,eft_features_HC!$B$3:$W$2032,X_y!K$1,0)</f>
        <v>5</v>
      </c>
      <c r="L421" s="16">
        <f>VLOOKUP($C421,eft_features_HC!$B$3:$W$2032,X_y!L$1,0)</f>
        <v>3</v>
      </c>
      <c r="M421" s="16">
        <f>VLOOKUP($C421,eft_features_HC!$B$3:$W$2032,X_y!M$1,0)</f>
        <v>1</v>
      </c>
      <c r="N421" s="16">
        <f>VLOOKUP($C421,eft_features_HC!$B$3:$W$2032,X_y!N$1,0)</f>
        <v>1</v>
      </c>
      <c r="O421" s="16">
        <f>VLOOKUP($C421,eft_features_HC!$B$3:$W$2032,X_y!O$1,0)</f>
        <v>1</v>
      </c>
      <c r="P421" s="16">
        <f>VLOOKUP($C421,eft_features_HC!$B$3:$W$2032,X_y!P$1,0)</f>
        <v>8</v>
      </c>
      <c r="Q421" s="16">
        <f>VLOOKUP($C421,eft_features_HC!$B$3:$W$2032,X_y!Q$1,0)</f>
        <v>11</v>
      </c>
      <c r="R421" s="16">
        <f>VLOOKUP($C421,eft_features_HC!$B$3:$W$2032,X_y!R$1,0)</f>
        <v>1</v>
      </c>
      <c r="S421" s="17">
        <f>VLOOKUP($C421,ret_features_HC_transpose!$B$3:$W$2032,X_y!S$1,0)</f>
        <v>8.7284095401471973E-3</v>
      </c>
      <c r="T421" s="17">
        <f>VLOOKUP($C421,ret_features_HC_transpose!$B$3:$W$2032,X_y!T$1,0)</f>
        <v>8.7364641777381014E-2</v>
      </c>
      <c r="U421" s="17">
        <f>VLOOKUP($C421,ret_features_HC_transpose!$B$3:$W$2032,X_y!U$1,0)</f>
        <v>0.18081896152821542</v>
      </c>
      <c r="V421" s="17">
        <f>VLOOKUP($C421,ret_features_HC_transpose!$B$3:$W$2032,X_y!V$1,0)</f>
        <v>0.36273498517569513</v>
      </c>
      <c r="W421" s="17">
        <f>VLOOKUP($C421,ret_features_HC_transpose!$B$3:$W$2032,X_y!W$1,0)</f>
        <v>0.56916882348834652</v>
      </c>
      <c r="X421" s="17">
        <f>VLOOKUP($C421,ret_features_HC_transpose!$B$3:$W$2032,X_y!X$1,0)</f>
        <v>0.64421887295659586</v>
      </c>
      <c r="Y421" s="18">
        <v>3.306366777</v>
      </c>
      <c r="Z421" s="18">
        <v>0.177095799818838</v>
      </c>
      <c r="AA421" s="18">
        <v>0.491613274112223</v>
      </c>
      <c r="AB421" s="18">
        <v>0.362006365470942</v>
      </c>
      <c r="AC421" s="18">
        <v>0.54505469807815599</v>
      </c>
      <c r="AD421" s="18">
        <v>1.35188642934629</v>
      </c>
      <c r="AE421" s="18"/>
      <c r="AF421" s="19"/>
      <c r="AH421" s="27">
        <f>IF(VLOOKUP(C421,y_HC!$B$3:$G$581,6,0)&gt;$AH$1,1,0)</f>
        <v>0</v>
      </c>
      <c r="AI421">
        <f>VLOOKUP(C421,y_HC!$B$3:$G$581,6,0)</f>
        <v>-2.9440065103944646E-2</v>
      </c>
      <c r="AL421" t="s">
        <v>417</v>
      </c>
      <c r="AM421">
        <v>27.524479979999999</v>
      </c>
      <c r="AN421">
        <v>3.306366777</v>
      </c>
      <c r="AO421">
        <v>1.1389688149999999</v>
      </c>
      <c r="AP421">
        <v>0.48658710300000002</v>
      </c>
      <c r="AQ421">
        <v>0.20242487300000001</v>
      </c>
    </row>
    <row r="422" spans="2:43">
      <c r="B422" t="str">
        <f>VLOOKUP(C422,eft_features_HC!$B$3:$C$2032,2,0)</f>
        <v>Guggenheim S&amp;P Smallcap 600 Pure Value ETF</v>
      </c>
      <c r="C422" t="s">
        <v>418</v>
      </c>
      <c r="D422" s="15">
        <f>VLOOKUP($C422,eft_features_HC!$B$3:$W$2032,X_y!D$1,0)</f>
        <v>5</v>
      </c>
      <c r="E422" s="16">
        <f>VLOOKUP($C422,eft_features_HC!$B$3:$W$2032,X_y!E$1,0)</f>
        <v>0.35000000000000003</v>
      </c>
      <c r="F422" s="16">
        <f>VLOOKUP($C422,eft_features_HC!$B$3:$W$2032,X_y!F$1,0)</f>
        <v>168410000</v>
      </c>
      <c r="G422" s="16">
        <f>VLOOKUP($C422,eft_features_HC!$B$3:$W$2032,X_y!G$1,0)</f>
        <v>1</v>
      </c>
      <c r="H422" s="16">
        <f>VLOOKUP($C422,eft_features_HC!$B$3:$W$2032,X_y!H$1,0)</f>
        <v>4</v>
      </c>
      <c r="I422" s="16">
        <f>VLOOKUP($C422,eft_features_HC!$B$3:$W$2032,X_y!I$1,0)</f>
        <v>1</v>
      </c>
      <c r="J422" s="16">
        <f>VLOOKUP($C422,eft_features_HC!$B$3:$W$2032,X_y!J$1,0)</f>
        <v>1</v>
      </c>
      <c r="K422" s="16">
        <f>VLOOKUP($C422,eft_features_HC!$B$3:$W$2032,X_y!K$1,0)</f>
        <v>5</v>
      </c>
      <c r="L422" s="16">
        <f>VLOOKUP($C422,eft_features_HC!$B$3:$W$2032,X_y!L$1,0)</f>
        <v>4</v>
      </c>
      <c r="M422" s="16">
        <f>VLOOKUP($C422,eft_features_HC!$B$3:$W$2032,X_y!M$1,0)</f>
        <v>1</v>
      </c>
      <c r="N422" s="16">
        <f>VLOOKUP($C422,eft_features_HC!$B$3:$W$2032,X_y!N$1,0)</f>
        <v>1</v>
      </c>
      <c r="O422" s="16">
        <f>VLOOKUP($C422,eft_features_HC!$B$3:$W$2032,X_y!O$1,0)</f>
        <v>1</v>
      </c>
      <c r="P422" s="16">
        <f>VLOOKUP($C422,eft_features_HC!$B$3:$W$2032,X_y!P$1,0)</f>
        <v>8</v>
      </c>
      <c r="Q422" s="16">
        <f>VLOOKUP($C422,eft_features_HC!$B$3:$W$2032,X_y!Q$1,0)</f>
        <v>11</v>
      </c>
      <c r="R422" s="16">
        <f>VLOOKUP($C422,eft_features_HC!$B$3:$W$2032,X_y!R$1,0)</f>
        <v>1</v>
      </c>
      <c r="S422" s="17">
        <f>VLOOKUP($C422,ret_features_HC_transpose!$B$3:$W$2032,X_y!S$1,0)</f>
        <v>2.0465424365741391E-2</v>
      </c>
      <c r="T422" s="17">
        <f>VLOOKUP($C422,ret_features_HC_transpose!$B$3:$W$2032,X_y!T$1,0)</f>
        <v>0.10965542089691604</v>
      </c>
      <c r="U422" s="17">
        <f>VLOOKUP($C422,ret_features_HC_transpose!$B$3:$W$2032,X_y!U$1,0)</f>
        <v>0.18789625175976554</v>
      </c>
      <c r="V422" s="17">
        <f>VLOOKUP($C422,ret_features_HC_transpose!$B$3:$W$2032,X_y!V$1,0)</f>
        <v>0.371561668741339</v>
      </c>
      <c r="W422" s="17">
        <f>VLOOKUP($C422,ret_features_HC_transpose!$B$3:$W$2032,X_y!W$1,0)</f>
        <v>0.68934427117430341</v>
      </c>
      <c r="X422" s="17">
        <f>VLOOKUP($C422,ret_features_HC_transpose!$B$3:$W$2032,X_y!X$1,0)</f>
        <v>0.56928934322270908</v>
      </c>
      <c r="Y422" s="18">
        <v>3.938277265</v>
      </c>
      <c r="Z422" s="18">
        <v>0.20714662252545099</v>
      </c>
      <c r="AA422" s="18">
        <v>0.34174578311543202</v>
      </c>
      <c r="AB422" s="18">
        <v>0.69601090894469098</v>
      </c>
      <c r="AC422" s="18">
        <v>0.87659997636849696</v>
      </c>
      <c r="AD422" s="18">
        <v>2.2245084145953502</v>
      </c>
      <c r="AE422" s="18"/>
      <c r="AF422" s="19"/>
      <c r="AH422" s="27">
        <f>IF(VLOOKUP(C422,y_HC!$B$3:$G$581,6,0)&gt;$AH$1,1,0)</f>
        <v>0</v>
      </c>
      <c r="AI422">
        <f>VLOOKUP(C422,y_HC!$B$3:$G$581,6,0)</f>
        <v>7.520620299459102E-3</v>
      </c>
      <c r="AL422" t="s">
        <v>418</v>
      </c>
      <c r="AM422">
        <v>24.742255419999999</v>
      </c>
      <c r="AN422">
        <v>3.938277265</v>
      </c>
      <c r="AO422">
        <v>1.7862118279999999</v>
      </c>
      <c r="AP422">
        <v>0.65153741200000004</v>
      </c>
      <c r="AQ422">
        <v>0.27298766600000002</v>
      </c>
    </row>
    <row r="423" spans="2:43">
      <c r="B423" t="str">
        <f>VLOOKUP(C423,eft_features_HC!$B$3:$C$2032,2,0)</f>
        <v>ProShares Ultra SmallCap600</v>
      </c>
      <c r="C423" t="s">
        <v>419</v>
      </c>
      <c r="D423" s="15">
        <f>VLOOKUP($C423,eft_features_HC!$B$3:$W$2032,X_y!D$1,0)</f>
        <v>15</v>
      </c>
      <c r="E423" s="16">
        <f>VLOOKUP($C423,eft_features_HC!$B$3:$W$2032,X_y!E$1,0)</f>
        <v>0.95</v>
      </c>
      <c r="F423" s="16">
        <f>VLOOKUP($C423,eft_features_HC!$B$3:$W$2032,X_y!F$1,0)</f>
        <v>23190000</v>
      </c>
      <c r="G423" s="16">
        <f>VLOOKUP($C423,eft_features_HC!$B$3:$W$2032,X_y!G$1,0)</f>
        <v>1</v>
      </c>
      <c r="H423" s="16">
        <f>VLOOKUP($C423,eft_features_HC!$B$3:$W$2032,X_y!H$1,0)</f>
        <v>1</v>
      </c>
      <c r="I423" s="16">
        <f>VLOOKUP($C423,eft_features_HC!$B$3:$W$2032,X_y!I$1,0)</f>
        <v>1</v>
      </c>
      <c r="J423" s="16">
        <f>VLOOKUP($C423,eft_features_HC!$B$3:$W$2032,X_y!J$1,0)</f>
        <v>1</v>
      </c>
      <c r="K423" s="16">
        <f>VLOOKUP($C423,eft_features_HC!$B$3:$W$2032,X_y!K$1,0)</f>
        <v>5</v>
      </c>
      <c r="L423" s="16">
        <f>VLOOKUP($C423,eft_features_HC!$B$3:$W$2032,X_y!L$1,0)</f>
        <v>1</v>
      </c>
      <c r="M423" s="16">
        <f>VLOOKUP($C423,eft_features_HC!$B$3:$W$2032,X_y!M$1,0)</f>
        <v>1</v>
      </c>
      <c r="N423" s="16">
        <f>VLOOKUP($C423,eft_features_HC!$B$3:$W$2032,X_y!N$1,0)</f>
        <v>2</v>
      </c>
      <c r="O423" s="16">
        <f>VLOOKUP($C423,eft_features_HC!$B$3:$W$2032,X_y!O$1,0)</f>
        <v>1</v>
      </c>
      <c r="P423" s="16">
        <f>VLOOKUP($C423,eft_features_HC!$B$3:$W$2032,X_y!P$1,0)</f>
        <v>1</v>
      </c>
      <c r="Q423" s="16">
        <f>VLOOKUP($C423,eft_features_HC!$B$3:$W$2032,X_y!Q$1,0)</f>
        <v>1</v>
      </c>
      <c r="R423" s="16">
        <f>VLOOKUP($C423,eft_features_HC!$B$3:$W$2032,X_y!R$1,0)</f>
        <v>1</v>
      </c>
      <c r="S423" s="17">
        <f>VLOOKUP($C423,ret_features_HC_transpose!$B$3:$W$2032,X_y!S$1,0)</f>
        <v>1.9031582236235245E-2</v>
      </c>
      <c r="T423" s="17">
        <f>VLOOKUP($C423,ret_features_HC_transpose!$B$3:$W$2032,X_y!T$1,0)</f>
        <v>0.17163053515386206</v>
      </c>
      <c r="U423" s="17">
        <f>VLOOKUP($C423,ret_features_HC_transpose!$B$3:$W$2032,X_y!U$1,0)</f>
        <v>0.34552740445789043</v>
      </c>
      <c r="V423" s="17">
        <f>VLOOKUP($C423,ret_features_HC_transpose!$B$3:$W$2032,X_y!V$1,0)</f>
        <v>0.77931623379445236</v>
      </c>
      <c r="W423" s="17">
        <f>VLOOKUP($C423,ret_features_HC_transpose!$B$3:$W$2032,X_y!W$1,0)</f>
        <v>1.4184479498521094</v>
      </c>
      <c r="X423" s="17">
        <f>VLOOKUP($C423,ret_features_HC_transpose!$B$3:$W$2032,X_y!X$1,0)</f>
        <v>1.2447703154947805</v>
      </c>
      <c r="Y423" s="18">
        <v>7.4162199800000002</v>
      </c>
      <c r="Z423" s="18">
        <v>0.84421828348537098</v>
      </c>
      <c r="AA423" s="18">
        <v>0.93527228606036095</v>
      </c>
      <c r="AB423" s="18">
        <v>1.07795960977515</v>
      </c>
      <c r="AC423" s="18">
        <v>1.2967050196777601</v>
      </c>
      <c r="AD423" s="18">
        <v>3.0218750520344702</v>
      </c>
      <c r="AE423" s="18"/>
      <c r="AF423" s="19"/>
      <c r="AH423" s="27">
        <f>IF(VLOOKUP(C423,y_HC!$B$3:$G$581,6,0)&gt;$AH$1,1,0)</f>
        <v>0</v>
      </c>
      <c r="AI423">
        <f>VLOOKUP(C423,y_HC!$B$3:$G$581,6,0)</f>
        <v>4.6113936698937152E-3</v>
      </c>
      <c r="AL423" t="s">
        <v>419</v>
      </c>
      <c r="AM423">
        <v>57.854048659999997</v>
      </c>
      <c r="AN423">
        <v>7.4162199800000002</v>
      </c>
      <c r="AO423">
        <v>2.8393502389999998</v>
      </c>
      <c r="AP423">
        <v>1.2666043339999999</v>
      </c>
      <c r="AQ423">
        <v>0.497775774</v>
      </c>
    </row>
    <row r="424" spans="2:43">
      <c r="B424" t="str">
        <f>VLOOKUP(C424,eft_features_HC!$B$3:$C$2032,2,0)</f>
        <v>ProShares Short SmallCap600</v>
      </c>
      <c r="C424" t="s">
        <v>420</v>
      </c>
      <c r="D424" s="15">
        <f>VLOOKUP($C424,eft_features_HC!$B$3:$W$2032,X_y!D$1,0)</f>
        <v>15</v>
      </c>
      <c r="E424" s="16">
        <f>VLOOKUP($C424,eft_features_HC!$B$3:$W$2032,X_y!E$1,0)</f>
        <v>0.95</v>
      </c>
      <c r="F424" s="16">
        <f>VLOOKUP($C424,eft_features_HC!$B$3:$W$2032,X_y!F$1,0)</f>
        <v>5390000</v>
      </c>
      <c r="G424" s="16">
        <f>VLOOKUP($C424,eft_features_HC!$B$3:$W$2032,X_y!G$1,0)</f>
        <v>1</v>
      </c>
      <c r="H424" s="16">
        <f>VLOOKUP($C424,eft_features_HC!$B$3:$W$2032,X_y!H$1,0)</f>
        <v>1</v>
      </c>
      <c r="I424" s="16">
        <f>VLOOKUP($C424,eft_features_HC!$B$3:$W$2032,X_y!I$1,0)</f>
        <v>1</v>
      </c>
      <c r="J424" s="16">
        <f>VLOOKUP($C424,eft_features_HC!$B$3:$W$2032,X_y!J$1,0)</f>
        <v>1</v>
      </c>
      <c r="K424" s="16">
        <f>VLOOKUP($C424,eft_features_HC!$B$3:$W$2032,X_y!K$1,0)</f>
        <v>5</v>
      </c>
      <c r="L424" s="16">
        <f>VLOOKUP($C424,eft_features_HC!$B$3:$W$2032,X_y!L$1,0)</f>
        <v>1</v>
      </c>
      <c r="M424" s="16">
        <f>VLOOKUP($C424,eft_features_HC!$B$3:$W$2032,X_y!M$1,0)</f>
        <v>2</v>
      </c>
      <c r="N424" s="16">
        <f>VLOOKUP($C424,eft_features_HC!$B$3:$W$2032,X_y!N$1,0)</f>
        <v>1</v>
      </c>
      <c r="O424" s="16">
        <f>VLOOKUP($C424,eft_features_HC!$B$3:$W$2032,X_y!O$1,0)</f>
        <v>1</v>
      </c>
      <c r="P424" s="16">
        <f>VLOOKUP($C424,eft_features_HC!$B$3:$W$2032,X_y!P$1,0)</f>
        <v>1</v>
      </c>
      <c r="Q424" s="16">
        <f>VLOOKUP($C424,eft_features_HC!$B$3:$W$2032,X_y!Q$1,0)</f>
        <v>1</v>
      </c>
      <c r="R424" s="16">
        <f>VLOOKUP($C424,eft_features_HC!$B$3:$W$2032,X_y!R$1,0)</f>
        <v>1</v>
      </c>
      <c r="S424" s="17">
        <f>VLOOKUP($C424,ret_features_HC_transpose!$B$3:$W$2032,X_y!S$1,0)</f>
        <v>-1.3522649804264875E-2</v>
      </c>
      <c r="T424" s="17">
        <f>VLOOKUP($C424,ret_features_HC_transpose!$B$3:$W$2032,X_y!T$1,0)</f>
        <v>-8.1234258054685649E-2</v>
      </c>
      <c r="U424" s="17">
        <f>VLOOKUP($C424,ret_features_HC_transpose!$B$3:$W$2032,X_y!U$1,0)</f>
        <v>-0.15376138350269064</v>
      </c>
      <c r="V424" s="17">
        <f>VLOOKUP($C424,ret_features_HC_transpose!$B$3:$W$2032,X_y!V$1,0)</f>
        <v>-0.2809620171780548</v>
      </c>
      <c r="W424" s="17">
        <f>VLOOKUP($C424,ret_features_HC_transpose!$B$3:$W$2032,X_y!W$1,0)</f>
        <v>-0.41800631486448625</v>
      </c>
      <c r="X424" s="17">
        <f>VLOOKUP($C424,ret_features_HC_transpose!$B$3:$W$2032,X_y!X$1,0)</f>
        <v>-0.49269820310597334</v>
      </c>
      <c r="Y424" s="18">
        <v>1.5939697719999999</v>
      </c>
      <c r="Z424" s="18">
        <v>4.4544262026734699E-2</v>
      </c>
      <c r="AA424" s="18">
        <v>0.239265127991342</v>
      </c>
      <c r="AB424" s="18">
        <v>0.29716076158344701</v>
      </c>
      <c r="AC424" s="18">
        <v>0.25929073911238498</v>
      </c>
      <c r="AD424" s="18">
        <v>1.10162411304529</v>
      </c>
      <c r="AE424" s="18"/>
      <c r="AF424" s="19"/>
      <c r="AH424" s="27">
        <f>IF(VLOOKUP(C424,y_HC!$B$3:$G$581,6,0)&gt;$AH$1,1,0)</f>
        <v>0</v>
      </c>
      <c r="AI424">
        <f>VLOOKUP(C424,y_HC!$B$3:$G$581,6,0)</f>
        <v>6.7340642608391121E-3</v>
      </c>
      <c r="AL424" t="s">
        <v>420</v>
      </c>
      <c r="AM424">
        <v>16.359429290000001</v>
      </c>
      <c r="AN424">
        <v>1.5939697719999999</v>
      </c>
      <c r="AO424">
        <v>0.54139289199999996</v>
      </c>
      <c r="AP424">
        <v>0.20541985500000001</v>
      </c>
      <c r="AQ424">
        <v>5.8408268999999999E-2</v>
      </c>
    </row>
    <row r="425" spans="2:43">
      <c r="B425" t="str">
        <f>VLOOKUP(C425,eft_features_HC!$B$3:$C$2032,2,0)</f>
        <v>Schwab U.S. Small-Cap ETF</v>
      </c>
      <c r="C425" t="s">
        <v>421</v>
      </c>
      <c r="D425" s="15">
        <f>VLOOKUP($C425,eft_features_HC!$B$3:$W$2032,X_y!D$1,0)</f>
        <v>6</v>
      </c>
      <c r="E425" s="16">
        <f>VLOOKUP($C425,eft_features_HC!$B$3:$W$2032,X_y!E$1,0)</f>
        <v>0.05</v>
      </c>
      <c r="F425" s="16">
        <f>VLOOKUP($C425,eft_features_HC!$B$3:$W$2032,X_y!F$1,0)</f>
        <v>5650000000</v>
      </c>
      <c r="G425" s="16">
        <f>VLOOKUP($C425,eft_features_HC!$B$3:$W$2032,X_y!G$1,0)</f>
        <v>1</v>
      </c>
      <c r="H425" s="16">
        <f>VLOOKUP($C425,eft_features_HC!$B$3:$W$2032,X_y!H$1,0)</f>
        <v>1</v>
      </c>
      <c r="I425" s="16">
        <f>VLOOKUP($C425,eft_features_HC!$B$3:$W$2032,X_y!I$1,0)</f>
        <v>1</v>
      </c>
      <c r="J425" s="16">
        <f>VLOOKUP($C425,eft_features_HC!$B$3:$W$2032,X_y!J$1,0)</f>
        <v>1</v>
      </c>
      <c r="K425" s="16">
        <f>VLOOKUP($C425,eft_features_HC!$B$3:$W$2032,X_y!K$1,0)</f>
        <v>5</v>
      </c>
      <c r="L425" s="16">
        <f>VLOOKUP($C425,eft_features_HC!$B$3:$W$2032,X_y!L$1,0)</f>
        <v>1</v>
      </c>
      <c r="M425" s="16">
        <f>VLOOKUP($C425,eft_features_HC!$B$3:$W$2032,X_y!M$1,0)</f>
        <v>1</v>
      </c>
      <c r="N425" s="16">
        <f>VLOOKUP($C425,eft_features_HC!$B$3:$W$2032,X_y!N$1,0)</f>
        <v>1</v>
      </c>
      <c r="O425" s="16">
        <f>VLOOKUP($C425,eft_features_HC!$B$3:$W$2032,X_y!O$1,0)</f>
        <v>1</v>
      </c>
      <c r="P425" s="16">
        <f>VLOOKUP($C425,eft_features_HC!$B$3:$W$2032,X_y!P$1,0)</f>
        <v>2</v>
      </c>
      <c r="Q425" s="16">
        <f>VLOOKUP($C425,eft_features_HC!$B$3:$W$2032,X_y!Q$1,0)</f>
        <v>1</v>
      </c>
      <c r="R425" s="16">
        <f>VLOOKUP($C425,eft_features_HC!$B$3:$W$2032,X_y!R$1,0)</f>
        <v>1</v>
      </c>
      <c r="S425" s="17">
        <f>VLOOKUP($C425,ret_features_HC_transpose!$B$3:$W$2032,X_y!S$1,0)</f>
        <v>1.991798446833859E-2</v>
      </c>
      <c r="T425" s="17">
        <f>VLOOKUP($C425,ret_features_HC_transpose!$B$3:$W$2032,X_y!T$1,0)</f>
        <v>7.4779816409576316E-2</v>
      </c>
      <c r="U425" s="17">
        <f>VLOOKUP($C425,ret_features_HC_transpose!$B$3:$W$2032,X_y!U$1,0)</f>
        <v>0.15221707329316092</v>
      </c>
      <c r="V425" s="17">
        <f>VLOOKUP($C425,ret_features_HC_transpose!$B$3:$W$2032,X_y!V$1,0)</f>
        <v>0.32348469798056678</v>
      </c>
      <c r="W425" s="17">
        <f>VLOOKUP($C425,ret_features_HC_transpose!$B$3:$W$2032,X_y!W$1,0)</f>
        <v>0.56470941127966645</v>
      </c>
      <c r="X425" s="17">
        <f>VLOOKUP($C425,ret_features_HC_transpose!$B$3:$W$2032,X_y!X$1,0)</f>
        <v>0.52274053111660512</v>
      </c>
      <c r="Y425" s="18">
        <v>3.7648329810000001</v>
      </c>
      <c r="Z425" s="18">
        <v>0.202111705602806</v>
      </c>
      <c r="AA425" s="18">
        <v>0.297619216342285</v>
      </c>
      <c r="AB425" s="18">
        <v>0.53568829355471004</v>
      </c>
      <c r="AC425" s="18">
        <v>0.59493808234549095</v>
      </c>
      <c r="AD425" s="18">
        <v>1.4955193015142301</v>
      </c>
      <c r="AE425" s="18"/>
      <c r="AF425" s="19"/>
      <c r="AH425" s="27">
        <f>IF(VLOOKUP(C425,y_HC!$B$3:$G$581,6,0)&gt;$AH$1,1,0)</f>
        <v>0</v>
      </c>
      <c r="AI425">
        <f>VLOOKUP(C425,y_HC!$B$3:$G$581,6,0)</f>
        <v>8.2328169440530896E-3</v>
      </c>
      <c r="AL425" t="s">
        <v>421</v>
      </c>
      <c r="AM425">
        <v>22.340066910000001</v>
      </c>
      <c r="AN425">
        <v>3.7648329810000001</v>
      </c>
      <c r="AO425">
        <v>1.584035571</v>
      </c>
      <c r="AP425">
        <v>0.60991786100000001</v>
      </c>
      <c r="AQ425">
        <v>0.185544336</v>
      </c>
    </row>
    <row r="426" spans="2:43">
      <c r="B426" t="str">
        <f>VLOOKUP(C426,eft_features_HC!$B$3:$C$2032,2,0)</f>
        <v>Schwab U.S. Broad Market ETF</v>
      </c>
      <c r="C426" t="s">
        <v>422</v>
      </c>
      <c r="D426" s="15">
        <f>VLOOKUP($C426,eft_features_HC!$B$3:$W$2032,X_y!D$1,0)</f>
        <v>6</v>
      </c>
      <c r="E426" s="16">
        <f>VLOOKUP($C426,eft_features_HC!$B$3:$W$2032,X_y!E$1,0)</f>
        <v>0.03</v>
      </c>
      <c r="F426" s="16">
        <f>VLOOKUP($C426,eft_features_HC!$B$3:$W$2032,X_y!F$1,0)</f>
        <v>10400000000</v>
      </c>
      <c r="G426" s="16">
        <f>VLOOKUP($C426,eft_features_HC!$B$3:$W$2032,X_y!G$1,0)</f>
        <v>1</v>
      </c>
      <c r="H426" s="16">
        <f>VLOOKUP($C426,eft_features_HC!$B$3:$W$2032,X_y!H$1,0)</f>
        <v>1</v>
      </c>
      <c r="I426" s="16">
        <f>VLOOKUP($C426,eft_features_HC!$B$3:$W$2032,X_y!I$1,0)</f>
        <v>1</v>
      </c>
      <c r="J426" s="16">
        <f>VLOOKUP($C426,eft_features_HC!$B$3:$W$2032,X_y!J$1,0)</f>
        <v>1</v>
      </c>
      <c r="K426" s="16">
        <f>VLOOKUP($C426,eft_features_HC!$B$3:$W$2032,X_y!K$1,0)</f>
        <v>2</v>
      </c>
      <c r="L426" s="16">
        <f>VLOOKUP($C426,eft_features_HC!$B$3:$W$2032,X_y!L$1,0)</f>
        <v>1</v>
      </c>
      <c r="M426" s="16">
        <f>VLOOKUP($C426,eft_features_HC!$B$3:$W$2032,X_y!M$1,0)</f>
        <v>1</v>
      </c>
      <c r="N426" s="16">
        <f>VLOOKUP($C426,eft_features_HC!$B$3:$W$2032,X_y!N$1,0)</f>
        <v>1</v>
      </c>
      <c r="O426" s="16">
        <f>VLOOKUP($C426,eft_features_HC!$B$3:$W$2032,X_y!O$1,0)</f>
        <v>1</v>
      </c>
      <c r="P426" s="16">
        <f>VLOOKUP($C426,eft_features_HC!$B$3:$W$2032,X_y!P$1,0)</f>
        <v>2</v>
      </c>
      <c r="Q426" s="16">
        <f>VLOOKUP($C426,eft_features_HC!$B$3:$W$2032,X_y!Q$1,0)</f>
        <v>1</v>
      </c>
      <c r="R426" s="16">
        <f>VLOOKUP($C426,eft_features_HC!$B$3:$W$2032,X_y!R$1,0)</f>
        <v>1</v>
      </c>
      <c r="S426" s="17">
        <f>VLOOKUP($C426,ret_features_HC_transpose!$B$3:$W$2032,X_y!S$1,0)</f>
        <v>1.2485811996547636E-2</v>
      </c>
      <c r="T426" s="17">
        <f>VLOOKUP($C426,ret_features_HC_transpose!$B$3:$W$2032,X_y!T$1,0)</f>
        <v>7.8858249562591354E-2</v>
      </c>
      <c r="U426" s="17">
        <f>VLOOKUP($C426,ret_features_HC_transpose!$B$3:$W$2032,X_y!U$1,0)</f>
        <v>0.12683173331624475</v>
      </c>
      <c r="V426" s="17">
        <f>VLOOKUP($C426,ret_features_HC_transpose!$B$3:$W$2032,X_y!V$1,0)</f>
        <v>0.25988700515314145</v>
      </c>
      <c r="W426" s="17">
        <f>VLOOKUP($C426,ret_features_HC_transpose!$B$3:$W$2032,X_y!W$1,0)</f>
        <v>0.45040650651027803</v>
      </c>
      <c r="X426" s="17">
        <f>VLOOKUP($C426,ret_features_HC_transpose!$B$3:$W$2032,X_y!X$1,0)</f>
        <v>0.46807109530807711</v>
      </c>
      <c r="Y426" s="18">
        <v>2.7701779709999999</v>
      </c>
      <c r="Z426" s="18">
        <v>0.19009187336272601</v>
      </c>
      <c r="AA426" s="18">
        <v>8.5557065183967496E-2</v>
      </c>
      <c r="AB426" s="18">
        <v>0.46732132014148398</v>
      </c>
      <c r="AC426" s="18">
        <v>0.56392963642605298</v>
      </c>
      <c r="AD426" s="18">
        <v>1.3442060080821601</v>
      </c>
      <c r="AE426" s="18"/>
      <c r="AF426" s="19"/>
      <c r="AH426" s="27">
        <f>IF(VLOOKUP(C426,y_HC!$B$3:$G$581,6,0)&gt;$AH$1,1,0)</f>
        <v>0</v>
      </c>
      <c r="AI426">
        <f>VLOOKUP(C426,y_HC!$B$3:$G$581,6,0)</f>
        <v>1.7713006525078196E-2</v>
      </c>
      <c r="AL426" t="s">
        <v>422</v>
      </c>
      <c r="AM426">
        <v>18.293436920000001</v>
      </c>
      <c r="AN426">
        <v>2.7701779709999999</v>
      </c>
      <c r="AO426">
        <v>1.0340385320000001</v>
      </c>
      <c r="AP426">
        <v>0.38083673200000001</v>
      </c>
      <c r="AQ426">
        <v>0.15543526299999999</v>
      </c>
    </row>
    <row r="427" spans="2:43">
      <c r="B427" t="str">
        <f>VLOOKUP(C427,eft_features_HC!$B$3:$C$2032,2,0)</f>
        <v>Schwab International Small-Cap Equity ETF</v>
      </c>
      <c r="C427" t="s">
        <v>423</v>
      </c>
      <c r="D427" s="15">
        <f>VLOOKUP($C427,eft_features_HC!$B$3:$W$2032,X_y!D$1,0)</f>
        <v>6</v>
      </c>
      <c r="E427" s="16">
        <f>VLOOKUP($C427,eft_features_HC!$B$3:$W$2032,X_y!E$1,0)</f>
        <v>0.12</v>
      </c>
      <c r="F427" s="16">
        <f>VLOOKUP($C427,eft_features_HC!$B$3:$W$2032,X_y!F$1,0)</f>
        <v>1590000000</v>
      </c>
      <c r="G427" s="16">
        <f>VLOOKUP($C427,eft_features_HC!$B$3:$W$2032,X_y!G$1,0)</f>
        <v>1</v>
      </c>
      <c r="H427" s="16">
        <f>VLOOKUP($C427,eft_features_HC!$B$3:$W$2032,X_y!H$1,0)</f>
        <v>1</v>
      </c>
      <c r="I427" s="16">
        <f>VLOOKUP($C427,eft_features_HC!$B$3:$W$2032,X_y!I$1,0)</f>
        <v>2</v>
      </c>
      <c r="J427" s="16">
        <f>VLOOKUP($C427,eft_features_HC!$B$3:$W$2032,X_y!J$1,0)</f>
        <v>1</v>
      </c>
      <c r="K427" s="16">
        <f>VLOOKUP($C427,eft_features_HC!$B$3:$W$2032,X_y!K$1,0)</f>
        <v>5</v>
      </c>
      <c r="L427" s="16">
        <f>VLOOKUP($C427,eft_features_HC!$B$3:$W$2032,X_y!L$1,0)</f>
        <v>1</v>
      </c>
      <c r="M427" s="16">
        <f>VLOOKUP($C427,eft_features_HC!$B$3:$W$2032,X_y!M$1,0)</f>
        <v>1</v>
      </c>
      <c r="N427" s="16">
        <f>VLOOKUP($C427,eft_features_HC!$B$3:$W$2032,X_y!N$1,0)</f>
        <v>1</v>
      </c>
      <c r="O427" s="16">
        <f>VLOOKUP($C427,eft_features_HC!$B$3:$W$2032,X_y!O$1,0)</f>
        <v>1</v>
      </c>
      <c r="P427" s="16">
        <f>VLOOKUP($C427,eft_features_HC!$B$3:$W$2032,X_y!P$1,0)</f>
        <v>2</v>
      </c>
      <c r="Q427" s="16">
        <f>VLOOKUP($C427,eft_features_HC!$B$3:$W$2032,X_y!Q$1,0)</f>
        <v>1</v>
      </c>
      <c r="R427" s="16">
        <f>VLOOKUP($C427,eft_features_HC!$B$3:$W$2032,X_y!R$1,0)</f>
        <v>1</v>
      </c>
      <c r="S427" s="17">
        <f>VLOOKUP($C427,ret_features_HC_transpose!$B$3:$W$2032,X_y!S$1,0)</f>
        <v>3.0553792923766476E-3</v>
      </c>
      <c r="T427" s="17">
        <f>VLOOKUP($C427,ret_features_HC_transpose!$B$3:$W$2032,X_y!T$1,0)</f>
        <v>2.0926465380698644E-2</v>
      </c>
      <c r="U427" s="17">
        <f>VLOOKUP($C427,ret_features_HC_transpose!$B$3:$W$2032,X_y!U$1,0)</f>
        <v>0.14812386020740642</v>
      </c>
      <c r="V427" s="17">
        <f>VLOOKUP($C427,ret_features_HC_transpose!$B$3:$W$2032,X_y!V$1,0)</f>
        <v>0.14645325166088008</v>
      </c>
      <c r="W427" s="17">
        <f>VLOOKUP($C427,ret_features_HC_transpose!$B$3:$W$2032,X_y!W$1,0)</f>
        <v>0.34282061544603981</v>
      </c>
      <c r="X427" s="17">
        <f>VLOOKUP($C427,ret_features_HC_transpose!$B$3:$W$2032,X_y!X$1,0)</f>
        <v>8.0795608735016344E-2</v>
      </c>
      <c r="Y427" s="18">
        <v>9.573954852</v>
      </c>
      <c r="Z427" s="18">
        <v>0.13718548102220601</v>
      </c>
      <c r="AA427" s="18">
        <v>0.21426568165631199</v>
      </c>
      <c r="AB427" s="18">
        <v>0.26493752996472902</v>
      </c>
      <c r="AC427" s="18">
        <v>1.0687859967573601</v>
      </c>
      <c r="AD427" s="18">
        <v>2.7518639769927402</v>
      </c>
      <c r="AE427" s="18"/>
      <c r="AF427" s="19"/>
      <c r="AH427" s="27">
        <f>IF(VLOOKUP(C427,y_HC!$B$3:$G$581,6,0)&gt;$AH$1,1,0)</f>
        <v>1</v>
      </c>
      <c r="AI427">
        <f>VLOOKUP(C427,y_HC!$B$3:$G$581,6,0)</f>
        <v>4.3127300698799331E-2</v>
      </c>
      <c r="AL427" t="s">
        <v>423</v>
      </c>
      <c r="AM427">
        <v>9.8809440389999992</v>
      </c>
      <c r="AN427">
        <v>9.573954852</v>
      </c>
      <c r="AO427">
        <v>2.5160971000000001</v>
      </c>
      <c r="AP427">
        <v>1.740835768</v>
      </c>
      <c r="AQ427">
        <v>0.68837399799999999</v>
      </c>
    </row>
    <row r="428" spans="2:43">
      <c r="B428" t="str">
        <f>VLOOKUP(C428,eft_features_HC!$B$3:$C$2032,2,0)</f>
        <v>Schwab Emerging Markets Equity ETF</v>
      </c>
      <c r="C428" t="s">
        <v>424</v>
      </c>
      <c r="D428" s="15">
        <f>VLOOKUP($C428,eft_features_HC!$B$3:$W$2032,X_y!D$1,0)</f>
        <v>6</v>
      </c>
      <c r="E428" s="16">
        <f>VLOOKUP($C428,eft_features_HC!$B$3:$W$2032,X_y!E$1,0)</f>
        <v>0.13</v>
      </c>
      <c r="F428" s="16">
        <f>VLOOKUP($C428,eft_features_HC!$B$3:$W$2032,X_y!F$1,0)</f>
        <v>4300000000</v>
      </c>
      <c r="G428" s="16">
        <f>VLOOKUP($C428,eft_features_HC!$B$3:$W$2032,X_y!G$1,0)</f>
        <v>1</v>
      </c>
      <c r="H428" s="16">
        <f>VLOOKUP($C428,eft_features_HC!$B$3:$W$2032,X_y!H$1,0)</f>
        <v>1</v>
      </c>
      <c r="I428" s="16">
        <f>VLOOKUP($C428,eft_features_HC!$B$3:$W$2032,X_y!I$1,0)</f>
        <v>3</v>
      </c>
      <c r="J428" s="16">
        <f>VLOOKUP($C428,eft_features_HC!$B$3:$W$2032,X_y!J$1,0)</f>
        <v>1</v>
      </c>
      <c r="K428" s="16">
        <f>VLOOKUP($C428,eft_features_HC!$B$3:$W$2032,X_y!K$1,0)</f>
        <v>2</v>
      </c>
      <c r="L428" s="16">
        <f>VLOOKUP($C428,eft_features_HC!$B$3:$W$2032,X_y!L$1,0)</f>
        <v>1</v>
      </c>
      <c r="M428" s="16">
        <f>VLOOKUP($C428,eft_features_HC!$B$3:$W$2032,X_y!M$1,0)</f>
        <v>1</v>
      </c>
      <c r="N428" s="16">
        <f>VLOOKUP($C428,eft_features_HC!$B$3:$W$2032,X_y!N$1,0)</f>
        <v>1</v>
      </c>
      <c r="O428" s="16">
        <f>VLOOKUP($C428,eft_features_HC!$B$3:$W$2032,X_y!O$1,0)</f>
        <v>1</v>
      </c>
      <c r="P428" s="16">
        <f>VLOOKUP($C428,eft_features_HC!$B$3:$W$2032,X_y!P$1,0)</f>
        <v>2</v>
      </c>
      <c r="Q428" s="16">
        <f>VLOOKUP($C428,eft_features_HC!$B$3:$W$2032,X_y!Q$1,0)</f>
        <v>1</v>
      </c>
      <c r="R428" s="16">
        <f>VLOOKUP($C428,eft_features_HC!$B$3:$W$2032,X_y!R$1,0)</f>
        <v>1</v>
      </c>
      <c r="S428" s="17">
        <f>VLOOKUP($C428,ret_features_HC_transpose!$B$3:$W$2032,X_y!S$1,0)</f>
        <v>-5.7890563449971455E-2</v>
      </c>
      <c r="T428" s="17">
        <f>VLOOKUP($C428,ret_features_HC_transpose!$B$3:$W$2032,X_y!T$1,0)</f>
        <v>-6.4198505059452349E-2</v>
      </c>
      <c r="U428" s="17">
        <f>VLOOKUP($C428,ret_features_HC_transpose!$B$3:$W$2032,X_y!U$1,0)</f>
        <v>3.8915609858741318E-2</v>
      </c>
      <c r="V428" s="17">
        <f>VLOOKUP($C428,ret_features_HC_transpose!$B$3:$W$2032,X_y!V$1,0)</f>
        <v>-0.11210762281868458</v>
      </c>
      <c r="W428" s="17">
        <f>VLOOKUP($C428,ret_features_HC_transpose!$B$3:$W$2032,X_y!W$1,0)</f>
        <v>2.8126353623141087E-2</v>
      </c>
      <c r="X428" s="17">
        <f>VLOOKUP($C428,ret_features_HC_transpose!$B$3:$W$2032,X_y!X$1,0)</f>
        <v>-0.18125430852618996</v>
      </c>
      <c r="Y428" s="18">
        <v>3.6991711779999998</v>
      </c>
      <c r="Z428" s="18">
        <v>0</v>
      </c>
      <c r="AA428" s="18">
        <v>0.171473769602806</v>
      </c>
      <c r="AB428" s="18">
        <v>0.91767914930116201</v>
      </c>
      <c r="AC428" s="18">
        <v>2.87508775959631</v>
      </c>
      <c r="AD428" s="18">
        <v>5.3443091278797601</v>
      </c>
      <c r="AE428" s="18"/>
      <c r="AF428" s="19"/>
      <c r="AH428" s="27">
        <f>IF(VLOOKUP(C428,y_HC!$B$3:$G$581,6,0)&gt;$AH$1,1,0)</f>
        <v>0</v>
      </c>
      <c r="AI428">
        <f>VLOOKUP(C428,y_HC!$B$3:$G$581,6,0)</f>
        <v>3.5458753018508149E-2</v>
      </c>
      <c r="AL428" t="s">
        <v>424</v>
      </c>
      <c r="AM428">
        <v>8.339994613</v>
      </c>
      <c r="AN428">
        <v>3.6991711779999998</v>
      </c>
      <c r="AO428">
        <v>3.3364062419999998</v>
      </c>
      <c r="AP428">
        <v>2.0416619869999999</v>
      </c>
      <c r="AQ428">
        <v>1.6074592599999999</v>
      </c>
    </row>
    <row r="429" spans="2:43">
      <c r="B429" t="str">
        <f>VLOOKUP(C429,eft_features_HC!$B$3:$C$2032,2,0)</f>
        <v>Schwab International Equity ETF</v>
      </c>
      <c r="C429" t="s">
        <v>425</v>
      </c>
      <c r="D429" s="15">
        <f>VLOOKUP($C429,eft_features_HC!$B$3:$W$2032,X_y!D$1,0)</f>
        <v>6</v>
      </c>
      <c r="E429" s="16">
        <f>VLOOKUP($C429,eft_features_HC!$B$3:$W$2032,X_y!E$1,0)</f>
        <v>0.06</v>
      </c>
      <c r="F429" s="16">
        <f>VLOOKUP($C429,eft_features_HC!$B$3:$W$2032,X_y!F$1,0)</f>
        <v>11770000000</v>
      </c>
      <c r="G429" s="16">
        <f>VLOOKUP($C429,eft_features_HC!$B$3:$W$2032,X_y!G$1,0)</f>
        <v>1</v>
      </c>
      <c r="H429" s="16">
        <f>VLOOKUP($C429,eft_features_HC!$B$3:$W$2032,X_y!H$1,0)</f>
        <v>1</v>
      </c>
      <c r="I429" s="16">
        <f>VLOOKUP($C429,eft_features_HC!$B$3:$W$2032,X_y!I$1,0)</f>
        <v>2</v>
      </c>
      <c r="J429" s="16">
        <f>VLOOKUP($C429,eft_features_HC!$B$3:$W$2032,X_y!J$1,0)</f>
        <v>1</v>
      </c>
      <c r="K429" s="16">
        <f>VLOOKUP($C429,eft_features_HC!$B$3:$W$2032,X_y!K$1,0)</f>
        <v>2</v>
      </c>
      <c r="L429" s="16">
        <f>VLOOKUP($C429,eft_features_HC!$B$3:$W$2032,X_y!L$1,0)</f>
        <v>1</v>
      </c>
      <c r="M429" s="16">
        <f>VLOOKUP($C429,eft_features_HC!$B$3:$W$2032,X_y!M$1,0)</f>
        <v>1</v>
      </c>
      <c r="N429" s="16">
        <f>VLOOKUP($C429,eft_features_HC!$B$3:$W$2032,X_y!N$1,0)</f>
        <v>1</v>
      </c>
      <c r="O429" s="16">
        <f>VLOOKUP($C429,eft_features_HC!$B$3:$W$2032,X_y!O$1,0)</f>
        <v>1</v>
      </c>
      <c r="P429" s="16">
        <f>VLOOKUP($C429,eft_features_HC!$B$3:$W$2032,X_y!P$1,0)</f>
        <v>2</v>
      </c>
      <c r="Q429" s="16">
        <f>VLOOKUP($C429,eft_features_HC!$B$3:$W$2032,X_y!Q$1,0)</f>
        <v>1</v>
      </c>
      <c r="R429" s="16">
        <f>VLOOKUP($C429,eft_features_HC!$B$3:$W$2032,X_y!R$1,0)</f>
        <v>1</v>
      </c>
      <c r="S429" s="17">
        <f>VLOOKUP($C429,ret_features_HC_transpose!$B$3:$W$2032,X_y!S$1,0)</f>
        <v>-6.0039807643378351E-3</v>
      </c>
      <c r="T429" s="17">
        <f>VLOOKUP($C429,ret_features_HC_transpose!$B$3:$W$2032,X_y!T$1,0)</f>
        <v>1.7384161413192878E-2</v>
      </c>
      <c r="U429" s="17">
        <f>VLOOKUP($C429,ret_features_HC_transpose!$B$3:$W$2032,X_y!U$1,0)</f>
        <v>0.12455503375421562</v>
      </c>
      <c r="V429" s="17">
        <f>VLOOKUP($C429,ret_features_HC_transpose!$B$3:$W$2032,X_y!V$1,0)</f>
        <v>0.13112897556461633</v>
      </c>
      <c r="W429" s="17">
        <f>VLOOKUP($C429,ret_features_HC_transpose!$B$3:$W$2032,X_y!W$1,0)</f>
        <v>0.32359983058512243</v>
      </c>
      <c r="X429" s="17">
        <f>VLOOKUP($C429,ret_features_HC_transpose!$B$3:$W$2032,X_y!X$1,0)</f>
        <v>0.11805706196862298</v>
      </c>
      <c r="Y429" s="18">
        <v>7.4018136080000003</v>
      </c>
      <c r="Z429" s="18">
        <v>0.35642521350973799</v>
      </c>
      <c r="AA429" s="18">
        <v>0.47664546154549098</v>
      </c>
      <c r="AB429" s="18">
        <v>0.42405878783607198</v>
      </c>
      <c r="AC429" s="18">
        <v>1.32351756967046</v>
      </c>
      <c r="AD429" s="18">
        <v>2.9051310150880201</v>
      </c>
      <c r="AE429" s="18"/>
      <c r="AF429" s="19"/>
      <c r="AH429" s="27">
        <f>IF(VLOOKUP(C429,y_HC!$B$3:$G$581,6,0)&gt;$AH$1,1,0)</f>
        <v>0</v>
      </c>
      <c r="AI429">
        <f>VLOOKUP(C429,y_HC!$B$3:$G$581,6,0)</f>
        <v>1.673988258089909E-2</v>
      </c>
      <c r="AL429" t="s">
        <v>425</v>
      </c>
      <c r="AM429">
        <v>9.5680177109999995</v>
      </c>
      <c r="AN429">
        <v>7.4018136080000003</v>
      </c>
      <c r="AO429">
        <v>2.5582611050000001</v>
      </c>
      <c r="AP429">
        <v>1.9346755120000001</v>
      </c>
      <c r="AQ429">
        <v>0.87763538600000002</v>
      </c>
    </row>
    <row r="430" spans="2:43">
      <c r="B430" t="str">
        <f>VLOOKUP(C430,eft_features_HC!$B$3:$C$2032,2,0)</f>
        <v>Schwab U.S. Large-Cap Growth ETF</v>
      </c>
      <c r="C430" t="s">
        <v>426</v>
      </c>
      <c r="D430" s="15">
        <f>VLOOKUP($C430,eft_features_HC!$B$3:$W$2032,X_y!D$1,0)</f>
        <v>6</v>
      </c>
      <c r="E430" s="16">
        <f>VLOOKUP($C430,eft_features_HC!$B$3:$W$2032,X_y!E$1,0)</f>
        <v>0.04</v>
      </c>
      <c r="F430" s="16">
        <f>VLOOKUP($C430,eft_features_HC!$B$3:$W$2032,X_y!F$1,0)</f>
        <v>4550000000</v>
      </c>
      <c r="G430" s="16">
        <f>VLOOKUP($C430,eft_features_HC!$B$3:$W$2032,X_y!G$1,0)</f>
        <v>1</v>
      </c>
      <c r="H430" s="16">
        <f>VLOOKUP($C430,eft_features_HC!$B$3:$W$2032,X_y!H$1,0)</f>
        <v>3</v>
      </c>
      <c r="I430" s="16">
        <f>VLOOKUP($C430,eft_features_HC!$B$3:$W$2032,X_y!I$1,0)</f>
        <v>1</v>
      </c>
      <c r="J430" s="16">
        <f>VLOOKUP($C430,eft_features_HC!$B$3:$W$2032,X_y!J$1,0)</f>
        <v>1</v>
      </c>
      <c r="K430" s="16">
        <f>VLOOKUP($C430,eft_features_HC!$B$3:$W$2032,X_y!K$1,0)</f>
        <v>1</v>
      </c>
      <c r="L430" s="16">
        <f>VLOOKUP($C430,eft_features_HC!$B$3:$W$2032,X_y!L$1,0)</f>
        <v>3</v>
      </c>
      <c r="M430" s="16">
        <f>VLOOKUP($C430,eft_features_HC!$B$3:$W$2032,X_y!M$1,0)</f>
        <v>1</v>
      </c>
      <c r="N430" s="16">
        <f>VLOOKUP($C430,eft_features_HC!$B$3:$W$2032,X_y!N$1,0)</f>
        <v>1</v>
      </c>
      <c r="O430" s="16">
        <f>VLOOKUP($C430,eft_features_HC!$B$3:$W$2032,X_y!O$1,0)</f>
        <v>1</v>
      </c>
      <c r="P430" s="16">
        <f>VLOOKUP($C430,eft_features_HC!$B$3:$W$2032,X_y!P$1,0)</f>
        <v>5</v>
      </c>
      <c r="Q430" s="16">
        <f>VLOOKUP($C430,eft_features_HC!$B$3:$W$2032,X_y!Q$1,0)</f>
        <v>1</v>
      </c>
      <c r="R430" s="16">
        <f>VLOOKUP($C430,eft_features_HC!$B$3:$W$2032,X_y!R$1,0)</f>
        <v>1</v>
      </c>
      <c r="S430" s="17">
        <f>VLOOKUP($C430,ret_features_HC_transpose!$B$3:$W$2032,X_y!S$1,0)</f>
        <v>1.2884268712182623E-2</v>
      </c>
      <c r="T430" s="17">
        <f>VLOOKUP($C430,ret_features_HC_transpose!$B$3:$W$2032,X_y!T$1,0)</f>
        <v>8.2367152566438673E-2</v>
      </c>
      <c r="U430" s="17">
        <f>VLOOKUP($C430,ret_features_HC_transpose!$B$3:$W$2032,X_y!U$1,0)</f>
        <v>0.1516319747399244</v>
      </c>
      <c r="V430" s="17">
        <f>VLOOKUP($C430,ret_features_HC_transpose!$B$3:$W$2032,X_y!V$1,0)</f>
        <v>0.27554796987102259</v>
      </c>
      <c r="W430" s="17">
        <f>VLOOKUP($C430,ret_features_HC_transpose!$B$3:$W$2032,X_y!W$1,0)</f>
        <v>0.47692815711087078</v>
      </c>
      <c r="X430" s="17">
        <f>VLOOKUP($C430,ret_features_HC_transpose!$B$3:$W$2032,X_y!X$1,0)</f>
        <v>0.48574257272850563</v>
      </c>
      <c r="Y430" s="18">
        <v>2.7649385249999998</v>
      </c>
      <c r="Z430" s="18">
        <v>0.17222055086933899</v>
      </c>
      <c r="AA430" s="18">
        <v>7.8838053631263894E-2</v>
      </c>
      <c r="AB430" s="18">
        <v>0.24609423943927899</v>
      </c>
      <c r="AC430" s="18">
        <v>0.50051120310220398</v>
      </c>
      <c r="AD430" s="18">
        <v>1.35274347324489</v>
      </c>
      <c r="AE430" s="18"/>
      <c r="AF430" s="19"/>
      <c r="AH430" s="27">
        <f>IF(VLOOKUP(C430,y_HC!$B$3:$G$581,6,0)&gt;$AH$1,1,0)</f>
        <v>0</v>
      </c>
      <c r="AI430">
        <f>VLOOKUP(C430,y_HC!$B$3:$G$581,6,0)</f>
        <v>1.796473957063327E-2</v>
      </c>
      <c r="AL430" t="s">
        <v>426</v>
      </c>
      <c r="AM430">
        <v>19.80088847</v>
      </c>
      <c r="AN430">
        <v>2.7649385249999998</v>
      </c>
      <c r="AO430">
        <v>1.065179369</v>
      </c>
      <c r="AP430">
        <v>0.41226802899999998</v>
      </c>
      <c r="AQ430">
        <v>0.18403069799999999</v>
      </c>
    </row>
    <row r="431" spans="2:43">
      <c r="B431" t="str">
        <f>VLOOKUP(C431,eft_features_HC!$B$3:$C$2032,2,0)</f>
        <v>Schwab U.S. Large-Cap Value ETF</v>
      </c>
      <c r="C431" t="s">
        <v>427</v>
      </c>
      <c r="D431" s="15">
        <f>VLOOKUP($C431,eft_features_HC!$B$3:$W$2032,X_y!D$1,0)</f>
        <v>6</v>
      </c>
      <c r="E431" s="16">
        <f>VLOOKUP($C431,eft_features_HC!$B$3:$W$2032,X_y!E$1,0)</f>
        <v>0.04</v>
      </c>
      <c r="F431" s="16">
        <f>VLOOKUP($C431,eft_features_HC!$B$3:$W$2032,X_y!F$1,0)</f>
        <v>3620000000</v>
      </c>
      <c r="G431" s="16">
        <f>VLOOKUP($C431,eft_features_HC!$B$3:$W$2032,X_y!G$1,0)</f>
        <v>1</v>
      </c>
      <c r="H431" s="16">
        <f>VLOOKUP($C431,eft_features_HC!$B$3:$W$2032,X_y!H$1,0)</f>
        <v>4</v>
      </c>
      <c r="I431" s="16">
        <f>VLOOKUP($C431,eft_features_HC!$B$3:$W$2032,X_y!I$1,0)</f>
        <v>1</v>
      </c>
      <c r="J431" s="16">
        <f>VLOOKUP($C431,eft_features_HC!$B$3:$W$2032,X_y!J$1,0)</f>
        <v>1</v>
      </c>
      <c r="K431" s="16">
        <f>VLOOKUP($C431,eft_features_HC!$B$3:$W$2032,X_y!K$1,0)</f>
        <v>1</v>
      </c>
      <c r="L431" s="16">
        <f>VLOOKUP($C431,eft_features_HC!$B$3:$W$2032,X_y!L$1,0)</f>
        <v>4</v>
      </c>
      <c r="M431" s="16">
        <f>VLOOKUP($C431,eft_features_HC!$B$3:$W$2032,X_y!M$1,0)</f>
        <v>1</v>
      </c>
      <c r="N431" s="16">
        <f>VLOOKUP($C431,eft_features_HC!$B$3:$W$2032,X_y!N$1,0)</f>
        <v>1</v>
      </c>
      <c r="O431" s="16">
        <f>VLOOKUP($C431,eft_features_HC!$B$3:$W$2032,X_y!O$1,0)</f>
        <v>1</v>
      </c>
      <c r="P431" s="16">
        <f>VLOOKUP($C431,eft_features_HC!$B$3:$W$2032,X_y!P$1,0)</f>
        <v>5</v>
      </c>
      <c r="Q431" s="16">
        <f>VLOOKUP($C431,eft_features_HC!$B$3:$W$2032,X_y!Q$1,0)</f>
        <v>1</v>
      </c>
      <c r="R431" s="16">
        <f>VLOOKUP($C431,eft_features_HC!$B$3:$W$2032,X_y!R$1,0)</f>
        <v>1</v>
      </c>
      <c r="S431" s="17">
        <f>VLOOKUP($C431,ret_features_HC_transpose!$B$3:$W$2032,X_y!S$1,0)</f>
        <v>1.2137635831858784E-2</v>
      </c>
      <c r="T431" s="17">
        <f>VLOOKUP($C431,ret_features_HC_transpose!$B$3:$W$2032,X_y!T$1,0)</f>
        <v>7.8175025211066673E-2</v>
      </c>
      <c r="U431" s="17">
        <f>VLOOKUP($C431,ret_features_HC_transpose!$B$3:$W$2032,X_y!U$1,0)</f>
        <v>9.9591833868076574E-2</v>
      </c>
      <c r="V431" s="17">
        <f>VLOOKUP($C431,ret_features_HC_transpose!$B$3:$W$2032,X_y!V$1,0)</f>
        <v>0.23126142234651881</v>
      </c>
      <c r="W431" s="17">
        <f>VLOOKUP($C431,ret_features_HC_transpose!$B$3:$W$2032,X_y!W$1,0)</f>
        <v>0.40215134320508095</v>
      </c>
      <c r="X431" s="17">
        <f>VLOOKUP($C431,ret_features_HC_transpose!$B$3:$W$2032,X_y!X$1,0)</f>
        <v>0.43034127572341019</v>
      </c>
      <c r="Y431" s="18">
        <v>2.7117998989999998</v>
      </c>
      <c r="Z431" s="18">
        <v>0.16821058810004</v>
      </c>
      <c r="AA431" s="18">
        <v>0.105217913035672</v>
      </c>
      <c r="AB431" s="18">
        <v>0.78082402318633004</v>
      </c>
      <c r="AC431" s="18">
        <v>0.60663777430140298</v>
      </c>
      <c r="AD431" s="18">
        <v>1.2383461610619599</v>
      </c>
      <c r="AE431" s="18"/>
      <c r="AF431" s="19"/>
      <c r="AH431" s="27">
        <f>IF(VLOOKUP(C431,y_HC!$B$3:$G$581,6,0)&gt;$AH$1,1,0)</f>
        <v>0</v>
      </c>
      <c r="AI431">
        <f>VLOOKUP(C431,y_HC!$B$3:$G$581,6,0)</f>
        <v>1.8873215695669465E-2</v>
      </c>
      <c r="AL431" t="s">
        <v>427</v>
      </c>
      <c r="AM431">
        <v>15.79671909</v>
      </c>
      <c r="AN431">
        <v>2.7117998989999998</v>
      </c>
      <c r="AO431">
        <v>1.1011298519999999</v>
      </c>
      <c r="AP431">
        <v>0.37265704500000002</v>
      </c>
      <c r="AQ431">
        <v>0.106638283</v>
      </c>
    </row>
    <row r="432" spans="2:43">
      <c r="B432" t="str">
        <f>VLOOKUP(C432,eft_features_HC!$B$3:$C$2032,2,0)</f>
        <v>Schwab U.S. Large-Cap ETF</v>
      </c>
      <c r="C432" t="s">
        <v>428</v>
      </c>
      <c r="D432" s="15">
        <f>VLOOKUP($C432,eft_features_HC!$B$3:$W$2032,X_y!D$1,0)</f>
        <v>6</v>
      </c>
      <c r="E432" s="16">
        <f>VLOOKUP($C432,eft_features_HC!$B$3:$W$2032,X_y!E$1,0)</f>
        <v>0.03</v>
      </c>
      <c r="F432" s="16">
        <f>VLOOKUP($C432,eft_features_HC!$B$3:$W$2032,X_y!F$1,0)</f>
        <v>10020000000</v>
      </c>
      <c r="G432" s="16">
        <f>VLOOKUP($C432,eft_features_HC!$B$3:$W$2032,X_y!G$1,0)</f>
        <v>1</v>
      </c>
      <c r="H432" s="16">
        <f>VLOOKUP($C432,eft_features_HC!$B$3:$W$2032,X_y!H$1,0)</f>
        <v>1</v>
      </c>
      <c r="I432" s="16">
        <f>VLOOKUP($C432,eft_features_HC!$B$3:$W$2032,X_y!I$1,0)</f>
        <v>1</v>
      </c>
      <c r="J432" s="16">
        <f>VLOOKUP($C432,eft_features_HC!$B$3:$W$2032,X_y!J$1,0)</f>
        <v>1</v>
      </c>
      <c r="K432" s="16">
        <f>VLOOKUP($C432,eft_features_HC!$B$3:$W$2032,X_y!K$1,0)</f>
        <v>1</v>
      </c>
      <c r="L432" s="16">
        <f>VLOOKUP($C432,eft_features_HC!$B$3:$W$2032,X_y!L$1,0)</f>
        <v>1</v>
      </c>
      <c r="M432" s="16">
        <f>VLOOKUP($C432,eft_features_HC!$B$3:$W$2032,X_y!M$1,0)</f>
        <v>1</v>
      </c>
      <c r="N432" s="16">
        <f>VLOOKUP($C432,eft_features_HC!$B$3:$W$2032,X_y!N$1,0)</f>
        <v>1</v>
      </c>
      <c r="O432" s="16">
        <f>VLOOKUP($C432,eft_features_HC!$B$3:$W$2032,X_y!O$1,0)</f>
        <v>1</v>
      </c>
      <c r="P432" s="16">
        <f>VLOOKUP($C432,eft_features_HC!$B$3:$W$2032,X_y!P$1,0)</f>
        <v>2</v>
      </c>
      <c r="Q432" s="16">
        <f>VLOOKUP($C432,eft_features_HC!$B$3:$W$2032,X_y!Q$1,0)</f>
        <v>1</v>
      </c>
      <c r="R432" s="16">
        <f>VLOOKUP($C432,eft_features_HC!$B$3:$W$2032,X_y!R$1,0)</f>
        <v>1</v>
      </c>
      <c r="S432" s="17">
        <f>VLOOKUP($C432,ret_features_HC_transpose!$B$3:$W$2032,X_y!S$1,0)</f>
        <v>1.2417755274372722E-2</v>
      </c>
      <c r="T432" s="17">
        <f>VLOOKUP($C432,ret_features_HC_transpose!$B$3:$W$2032,X_y!T$1,0)</f>
        <v>7.9812206095388749E-2</v>
      </c>
      <c r="U432" s="17">
        <f>VLOOKUP($C432,ret_features_HC_transpose!$B$3:$W$2032,X_y!U$1,0)</f>
        <v>0.12541848992386484</v>
      </c>
      <c r="V432" s="17">
        <f>VLOOKUP($C432,ret_features_HC_transpose!$B$3:$W$2032,X_y!V$1,0)</f>
        <v>0.25344194462532399</v>
      </c>
      <c r="W432" s="17">
        <f>VLOOKUP($C432,ret_features_HC_transpose!$B$3:$W$2032,X_y!W$1,0)</f>
        <v>0.43939394188640146</v>
      </c>
      <c r="X432" s="17">
        <f>VLOOKUP($C432,ret_features_HC_transpose!$B$3:$W$2032,X_y!X$1,0)</f>
        <v>0.45861148298989729</v>
      </c>
      <c r="Y432" s="18">
        <v>2.6668545990000001</v>
      </c>
      <c r="Z432" s="18">
        <v>0.179470542246493</v>
      </c>
      <c r="AA432" s="18">
        <v>7.8786957537474805E-2</v>
      </c>
      <c r="AB432" s="18">
        <v>0.46721910420881901</v>
      </c>
      <c r="AC432" s="18">
        <v>0.554278920269339</v>
      </c>
      <c r="AD432" s="18">
        <v>1.31131007962205</v>
      </c>
      <c r="AE432" s="18"/>
      <c r="AF432" s="19"/>
      <c r="AH432" s="27">
        <f>IF(VLOOKUP(C432,y_HC!$B$3:$G$581,6,0)&gt;$AH$1,1,0)</f>
        <v>0</v>
      </c>
      <c r="AI432">
        <f>VLOOKUP(C432,y_HC!$B$3:$G$581,6,0)</f>
        <v>1.8688026911673001E-2</v>
      </c>
      <c r="AL432" t="s">
        <v>428</v>
      </c>
      <c r="AM432">
        <v>17.763633309999999</v>
      </c>
      <c r="AN432">
        <v>2.6668545990000001</v>
      </c>
      <c r="AO432">
        <v>1.0101368479999999</v>
      </c>
      <c r="AP432">
        <v>0.345045131</v>
      </c>
      <c r="AQ432">
        <v>0.15535675299999999</v>
      </c>
    </row>
    <row r="433" spans="2:43">
      <c r="B433" t="str">
        <f>VLOOKUP(C433,eft_features_HC!$B$3:$C$2032,2,0)</f>
        <v>Columbia India Small Cap ETF</v>
      </c>
      <c r="C433" t="s">
        <v>429</v>
      </c>
      <c r="D433" s="15">
        <f>VLOOKUP($C433,eft_features_HC!$B$3:$W$2032,X_y!D$1,0)</f>
        <v>29</v>
      </c>
      <c r="E433" s="16">
        <f>VLOOKUP($C433,eft_features_HC!$B$3:$W$2032,X_y!E$1,0)</f>
        <v>0.86</v>
      </c>
      <c r="F433" s="16">
        <f>VLOOKUP($C433,eft_features_HC!$B$3:$W$2032,X_y!F$1,0)</f>
        <v>32450000.000000004</v>
      </c>
      <c r="G433" s="16">
        <f>VLOOKUP($C433,eft_features_HC!$B$3:$W$2032,X_y!G$1,0)</f>
        <v>1</v>
      </c>
      <c r="H433" s="16">
        <f>VLOOKUP($C433,eft_features_HC!$B$3:$W$2032,X_y!H$1,0)</f>
        <v>1</v>
      </c>
      <c r="I433" s="16">
        <f>VLOOKUP($C433,eft_features_HC!$B$3:$W$2032,X_y!I$1,0)</f>
        <v>7</v>
      </c>
      <c r="J433" s="16">
        <f>VLOOKUP($C433,eft_features_HC!$B$3:$W$2032,X_y!J$1,0)</f>
        <v>1</v>
      </c>
      <c r="K433" s="16">
        <f>VLOOKUP($C433,eft_features_HC!$B$3:$W$2032,X_y!K$1,0)</f>
        <v>5</v>
      </c>
      <c r="L433" s="16">
        <f>VLOOKUP($C433,eft_features_HC!$B$3:$W$2032,X_y!L$1,0)</f>
        <v>1</v>
      </c>
      <c r="M433" s="16">
        <f>VLOOKUP($C433,eft_features_HC!$B$3:$W$2032,X_y!M$1,0)</f>
        <v>1</v>
      </c>
      <c r="N433" s="16">
        <f>VLOOKUP($C433,eft_features_HC!$B$3:$W$2032,X_y!N$1,0)</f>
        <v>1</v>
      </c>
      <c r="O433" s="16">
        <f>VLOOKUP($C433,eft_features_HC!$B$3:$W$2032,X_y!O$1,0)</f>
        <v>1</v>
      </c>
      <c r="P433" s="16">
        <f>VLOOKUP($C433,eft_features_HC!$B$3:$W$2032,X_y!P$1,0)</f>
        <v>2</v>
      </c>
      <c r="Q433" s="16">
        <f>VLOOKUP($C433,eft_features_HC!$B$3:$W$2032,X_y!Q$1,0)</f>
        <v>1</v>
      </c>
      <c r="R433" s="16">
        <f>VLOOKUP($C433,eft_features_HC!$B$3:$W$2032,X_y!R$1,0)</f>
        <v>1</v>
      </c>
      <c r="S433" s="17">
        <f>VLOOKUP($C433,ret_features_HC_transpose!$B$3:$W$2032,X_y!S$1,0)</f>
        <v>-1.9526780712846747E-2</v>
      </c>
      <c r="T433" s="17">
        <f>VLOOKUP($C433,ret_features_HC_transpose!$B$3:$W$2032,X_y!T$1,0)</f>
        <v>9.9387756577541841E-2</v>
      </c>
      <c r="U433" s="17">
        <f>VLOOKUP($C433,ret_features_HC_transpose!$B$3:$W$2032,X_y!U$1,0)</f>
        <v>8.8806545803528092E-2</v>
      </c>
      <c r="V433" s="17">
        <f>VLOOKUP($C433,ret_features_HC_transpose!$B$3:$W$2032,X_y!V$1,0)</f>
        <v>-0.2634960909065136</v>
      </c>
      <c r="W433" s="17">
        <f>VLOOKUP($C433,ret_features_HC_transpose!$B$3:$W$2032,X_y!W$1,0)</f>
        <v>-2.8110188530934943E-2</v>
      </c>
      <c r="X433" s="17">
        <f>VLOOKUP($C433,ret_features_HC_transpose!$B$3:$W$2032,X_y!X$1,0)</f>
        <v>-0.48673123528031259</v>
      </c>
      <c r="Y433" s="18">
        <v>3.5798964390000001</v>
      </c>
      <c r="Z433" s="18">
        <v>1.1133572368448901</v>
      </c>
      <c r="AA433" s="18">
        <v>0.66436851157715404</v>
      </c>
      <c r="AB433" s="18">
        <v>4.5627015823603196</v>
      </c>
      <c r="AC433" s="18">
        <v>2.7285337932226099</v>
      </c>
      <c r="AD433" s="18">
        <v>6.2104455409587196</v>
      </c>
      <c r="AE433" s="18"/>
      <c r="AF433" s="19"/>
      <c r="AH433" s="27">
        <f>IF(VLOOKUP(C433,y_HC!$B$3:$G$581,6,0)&gt;$AH$1,1,0)</f>
        <v>1</v>
      </c>
      <c r="AI433">
        <f>VLOOKUP(C433,y_HC!$B$3:$G$581,6,0)</f>
        <v>0.16285236995764407</v>
      </c>
      <c r="AL433" t="s">
        <v>429</v>
      </c>
      <c r="AM433">
        <v>21.006668350000002</v>
      </c>
      <c r="AN433">
        <v>3.5798964390000001</v>
      </c>
      <c r="AO433">
        <v>1.3769867650000001</v>
      </c>
      <c r="AP433">
        <v>0.34839252399999998</v>
      </c>
      <c r="AQ433">
        <v>0.120243405</v>
      </c>
    </row>
    <row r="434" spans="2:43">
      <c r="B434" t="str">
        <f>VLOOKUP(C434,eft_features_HC!$B$3:$C$2032,2,0)</f>
        <v>iShares MSCI Japan Small-Cap ETF</v>
      </c>
      <c r="C434" t="s">
        <v>430</v>
      </c>
      <c r="D434" s="15">
        <f>VLOOKUP($C434,eft_features_HC!$B$3:$W$2032,X_y!D$1,0)</f>
        <v>2</v>
      </c>
      <c r="E434" s="16">
        <f>VLOOKUP($C434,eft_features_HC!$B$3:$W$2032,X_y!E$1,0)</f>
        <v>0.48</v>
      </c>
      <c r="F434" s="16">
        <f>VLOOKUP($C434,eft_features_HC!$B$3:$W$2032,X_y!F$1,0)</f>
        <v>189700000</v>
      </c>
      <c r="G434" s="16">
        <f>VLOOKUP($C434,eft_features_HC!$B$3:$W$2032,X_y!G$1,0)</f>
        <v>1</v>
      </c>
      <c r="H434" s="16">
        <f>VLOOKUP($C434,eft_features_HC!$B$3:$W$2032,X_y!H$1,0)</f>
        <v>1</v>
      </c>
      <c r="I434" s="16">
        <f>VLOOKUP($C434,eft_features_HC!$B$3:$W$2032,X_y!I$1,0)</f>
        <v>7</v>
      </c>
      <c r="J434" s="16">
        <f>VLOOKUP($C434,eft_features_HC!$B$3:$W$2032,X_y!J$1,0)</f>
        <v>1</v>
      </c>
      <c r="K434" s="16">
        <f>VLOOKUP($C434,eft_features_HC!$B$3:$W$2032,X_y!K$1,0)</f>
        <v>5</v>
      </c>
      <c r="L434" s="16">
        <f>VLOOKUP($C434,eft_features_HC!$B$3:$W$2032,X_y!L$1,0)</f>
        <v>1</v>
      </c>
      <c r="M434" s="16">
        <f>VLOOKUP($C434,eft_features_HC!$B$3:$W$2032,X_y!M$1,0)</f>
        <v>1</v>
      </c>
      <c r="N434" s="16">
        <f>VLOOKUP($C434,eft_features_HC!$B$3:$W$2032,X_y!N$1,0)</f>
        <v>1</v>
      </c>
      <c r="O434" s="16">
        <f>VLOOKUP($C434,eft_features_HC!$B$3:$W$2032,X_y!O$1,0)</f>
        <v>1</v>
      </c>
      <c r="P434" s="16">
        <f>VLOOKUP($C434,eft_features_HC!$B$3:$W$2032,X_y!P$1,0)</f>
        <v>2</v>
      </c>
      <c r="Q434" s="16">
        <f>VLOOKUP($C434,eft_features_HC!$B$3:$W$2032,X_y!Q$1,0)</f>
        <v>1</v>
      </c>
      <c r="R434" s="16">
        <f>VLOOKUP($C434,eft_features_HC!$B$3:$W$2032,X_y!R$1,0)</f>
        <v>1</v>
      </c>
      <c r="S434" s="17">
        <f>VLOOKUP($C434,ret_features_HC_transpose!$B$3:$W$2032,X_y!S$1,0)</f>
        <v>-8.8444189657059802E-3</v>
      </c>
      <c r="T434" s="17">
        <f>VLOOKUP($C434,ret_features_HC_transpose!$B$3:$W$2032,X_y!T$1,0)</f>
        <v>-8.0134725017476649E-3</v>
      </c>
      <c r="U434" s="17">
        <f>VLOOKUP($C434,ret_features_HC_transpose!$B$3:$W$2032,X_y!U$1,0)</f>
        <v>4.9353954054245142E-2</v>
      </c>
      <c r="V434" s="17">
        <f>VLOOKUP($C434,ret_features_HC_transpose!$B$3:$W$2032,X_y!V$1,0)</f>
        <v>0.19885931455111261</v>
      </c>
      <c r="W434" s="17">
        <f>VLOOKUP($C434,ret_features_HC_transpose!$B$3:$W$2032,X_y!W$1,0)</f>
        <v>0.23618541910349422</v>
      </c>
      <c r="X434" s="17">
        <f>VLOOKUP($C434,ret_features_HC_transpose!$B$3:$W$2032,X_y!X$1,0)</f>
        <v>0.14875695929268695</v>
      </c>
      <c r="Y434" s="18">
        <v>4.7270694779999998</v>
      </c>
      <c r="Z434" s="18">
        <v>0.40476201502725601</v>
      </c>
      <c r="AA434" s="18">
        <v>0.64500934387775799</v>
      </c>
      <c r="AB434" s="18">
        <v>1.1090005007317001</v>
      </c>
      <c r="AC434" s="18">
        <v>2.58711192707371</v>
      </c>
      <c r="AD434" s="18">
        <v>3.35842235801459</v>
      </c>
      <c r="AE434" s="18"/>
      <c r="AF434" s="19"/>
      <c r="AH434" s="27">
        <f>IF(VLOOKUP(C434,y_HC!$B$3:$G$581,6,0)&gt;$AH$1,1,0)</f>
        <v>0</v>
      </c>
      <c r="AI434">
        <f>VLOOKUP(C434,y_HC!$B$3:$G$581,6,0)</f>
        <v>-3.9430234767151157E-2</v>
      </c>
      <c r="AL434" t="s">
        <v>430</v>
      </c>
      <c r="AM434">
        <v>9.2881099319999993</v>
      </c>
      <c r="AN434">
        <v>4.7270694779999998</v>
      </c>
      <c r="AO434">
        <v>2.445046069</v>
      </c>
      <c r="AP434">
        <v>0.86759656600000001</v>
      </c>
      <c r="AQ434">
        <v>0.39482735899999999</v>
      </c>
    </row>
    <row r="435" spans="2:43">
      <c r="B435" t="str">
        <f>VLOOKUP(C435,eft_features_HC!$B$3:$C$2032,2,0)</f>
        <v>ProShares UltraShort Bloomberg Crude Oil</v>
      </c>
      <c r="C435" t="s">
        <v>431</v>
      </c>
      <c r="D435" s="15">
        <f>VLOOKUP($C435,eft_features_HC!$B$3:$W$2032,X_y!D$1,0)</f>
        <v>15</v>
      </c>
      <c r="E435" s="16">
        <f>VLOOKUP($C435,eft_features_HC!$B$3:$W$2032,X_y!E$1,0)</f>
        <v>1.17</v>
      </c>
      <c r="F435" s="16">
        <f>VLOOKUP($C435,eft_features_HC!$B$3:$W$2032,X_y!F$1,0)</f>
        <v>203310000</v>
      </c>
      <c r="G435" s="16">
        <f>VLOOKUP($C435,eft_features_HC!$B$3:$W$2032,X_y!G$1,0)</f>
        <v>3</v>
      </c>
      <c r="H435" s="16">
        <f>VLOOKUP($C435,eft_features_HC!$B$3:$W$2032,X_y!H$1,0)</f>
        <v>20</v>
      </c>
      <c r="I435" s="16">
        <f>VLOOKUP($C435,eft_features_HC!$B$3:$W$2032,X_y!I$1,0)</f>
        <v>4</v>
      </c>
      <c r="J435" s="16">
        <f>VLOOKUP($C435,eft_features_HC!$B$3:$W$2032,X_y!J$1,0)</f>
        <v>11</v>
      </c>
      <c r="K435" s="16">
        <f>VLOOKUP($C435,eft_features_HC!$B$3:$W$2032,X_y!K$1,0)</f>
        <v>28</v>
      </c>
      <c r="L435" s="16">
        <f>VLOOKUP($C435,eft_features_HC!$B$3:$W$2032,X_y!L$1,0)</f>
        <v>39</v>
      </c>
      <c r="M435" s="16">
        <f>VLOOKUP($C435,eft_features_HC!$B$3:$W$2032,X_y!M$1,0)</f>
        <v>2</v>
      </c>
      <c r="N435" s="16">
        <f>VLOOKUP($C435,eft_features_HC!$B$3:$W$2032,X_y!N$1,0)</f>
        <v>1</v>
      </c>
      <c r="O435" s="16">
        <f>VLOOKUP($C435,eft_features_HC!$B$3:$W$2032,X_y!O$1,0)</f>
        <v>1</v>
      </c>
      <c r="P435" s="16">
        <f>VLOOKUP($C435,eft_features_HC!$B$3:$W$2032,X_y!P$1,0)</f>
        <v>6</v>
      </c>
      <c r="Q435" s="16">
        <f>VLOOKUP($C435,eft_features_HC!$B$3:$W$2032,X_y!Q$1,0)</f>
        <v>5</v>
      </c>
      <c r="R435" s="16">
        <f>VLOOKUP($C435,eft_features_HC!$B$3:$W$2032,X_y!R$1,0)</f>
        <v>1</v>
      </c>
      <c r="S435" s="17">
        <f>VLOOKUP($C435,ret_features_HC_transpose!$B$3:$W$2032,X_y!S$1,0)</f>
        <v>6.6294918962770399E-2</v>
      </c>
      <c r="T435" s="17">
        <f>VLOOKUP($C435,ret_features_HC_transpose!$B$3:$W$2032,X_y!T$1,0)</f>
        <v>0.16677966028513369</v>
      </c>
      <c r="U435" s="17">
        <f>VLOOKUP($C435,ret_features_HC_transpose!$B$3:$W$2032,X_y!U$1,0)</f>
        <v>8.511979758153343E-2</v>
      </c>
      <c r="V435" s="17">
        <f>VLOOKUP($C435,ret_features_HC_transpose!$B$3:$W$2032,X_y!V$1,0)</f>
        <v>-0.12283384457534929</v>
      </c>
      <c r="W435" s="17">
        <f>VLOOKUP($C435,ret_features_HC_transpose!$B$3:$W$2032,X_y!W$1,0)</f>
        <v>-5.1006342019228601E-2</v>
      </c>
      <c r="X435" s="17">
        <f>VLOOKUP($C435,ret_features_HC_transpose!$B$3:$W$2032,X_y!X$1,0)</f>
        <v>-0.32310717765921293</v>
      </c>
      <c r="Y435" s="18">
        <v>8.2570322399999991</v>
      </c>
      <c r="Z435" s="18">
        <v>1.09912863115551</v>
      </c>
      <c r="AA435" s="18">
        <v>1.9646112315086199</v>
      </c>
      <c r="AB435" s="18">
        <v>3.3780198504805599</v>
      </c>
      <c r="AC435" s="18">
        <v>3.9222054764999199</v>
      </c>
      <c r="AD435" s="18">
        <v>5.5908741240694599</v>
      </c>
      <c r="AE435" s="18"/>
      <c r="AF435" s="19"/>
      <c r="AH435" s="27">
        <f>IF(VLOOKUP(C435,y_HC!$B$3:$G$581,6,0)&gt;$AH$1,1,0)</f>
        <v>0</v>
      </c>
      <c r="AI435">
        <f>VLOOKUP(C435,y_HC!$B$3:$G$581,6,0)</f>
        <v>-0.19167635085886223</v>
      </c>
      <c r="AL435" t="s">
        <v>431</v>
      </c>
      <c r="AM435">
        <v>18.60824045</v>
      </c>
      <c r="AN435">
        <v>8.2570322399999991</v>
      </c>
      <c r="AO435">
        <v>3.9647891099999999</v>
      </c>
      <c r="AP435">
        <v>1.9352827399999999</v>
      </c>
      <c r="AQ435">
        <v>0.73414560299999998</v>
      </c>
    </row>
    <row r="436" spans="2:43">
      <c r="B436" t="str">
        <f>VLOOKUP(C436,eft_features_HC!$B$3:$C$2032,2,0)</f>
        <v>iShares MSCI EAFE Small-Cap ETF</v>
      </c>
      <c r="C436" t="s">
        <v>432</v>
      </c>
      <c r="D436" s="15">
        <f>VLOOKUP($C436,eft_features_HC!$B$3:$W$2032,X_y!D$1,0)</f>
        <v>2</v>
      </c>
      <c r="E436" s="16">
        <f>VLOOKUP($C436,eft_features_HC!$B$3:$W$2032,X_y!E$1,0)</f>
        <v>0.4</v>
      </c>
      <c r="F436" s="16">
        <f>VLOOKUP($C436,eft_features_HC!$B$3:$W$2032,X_y!F$1,0)</f>
        <v>9300000000</v>
      </c>
      <c r="G436" s="16">
        <f>VLOOKUP($C436,eft_features_HC!$B$3:$W$2032,X_y!G$1,0)</f>
        <v>1</v>
      </c>
      <c r="H436" s="16">
        <f>VLOOKUP($C436,eft_features_HC!$B$3:$W$2032,X_y!H$1,0)</f>
        <v>1</v>
      </c>
      <c r="I436" s="16">
        <f>VLOOKUP($C436,eft_features_HC!$B$3:$W$2032,X_y!I$1,0)</f>
        <v>2</v>
      </c>
      <c r="J436" s="16">
        <f>VLOOKUP($C436,eft_features_HC!$B$3:$W$2032,X_y!J$1,0)</f>
        <v>1</v>
      </c>
      <c r="K436" s="16">
        <f>VLOOKUP($C436,eft_features_HC!$B$3:$W$2032,X_y!K$1,0)</f>
        <v>5</v>
      </c>
      <c r="L436" s="16">
        <f>VLOOKUP($C436,eft_features_HC!$B$3:$W$2032,X_y!L$1,0)</f>
        <v>1</v>
      </c>
      <c r="M436" s="16">
        <f>VLOOKUP($C436,eft_features_HC!$B$3:$W$2032,X_y!M$1,0)</f>
        <v>1</v>
      </c>
      <c r="N436" s="16">
        <f>VLOOKUP($C436,eft_features_HC!$B$3:$W$2032,X_y!N$1,0)</f>
        <v>1</v>
      </c>
      <c r="O436" s="16">
        <f>VLOOKUP($C436,eft_features_HC!$B$3:$W$2032,X_y!O$1,0)</f>
        <v>1</v>
      </c>
      <c r="P436" s="16">
        <f>VLOOKUP($C436,eft_features_HC!$B$3:$W$2032,X_y!P$1,0)</f>
        <v>2</v>
      </c>
      <c r="Q436" s="16">
        <f>VLOOKUP($C436,eft_features_HC!$B$3:$W$2032,X_y!Q$1,0)</f>
        <v>1</v>
      </c>
      <c r="R436" s="16">
        <f>VLOOKUP($C436,eft_features_HC!$B$3:$W$2032,X_y!R$1,0)</f>
        <v>1</v>
      </c>
      <c r="S436" s="17">
        <f>VLOOKUP($C436,ret_features_HC_transpose!$B$3:$W$2032,X_y!S$1,0)</f>
        <v>1.7282958467785381E-2</v>
      </c>
      <c r="T436" s="17">
        <f>VLOOKUP($C436,ret_features_HC_transpose!$B$3:$W$2032,X_y!T$1,0)</f>
        <v>4.2636456553467816E-2</v>
      </c>
      <c r="U436" s="17">
        <f>VLOOKUP($C436,ret_features_HC_transpose!$B$3:$W$2032,X_y!U$1,0)</f>
        <v>0.18548009510810437</v>
      </c>
      <c r="V436" s="17">
        <f>VLOOKUP($C436,ret_features_HC_transpose!$B$3:$W$2032,X_y!V$1,0)</f>
        <v>0.23103112920767588</v>
      </c>
      <c r="W436" s="17">
        <f>VLOOKUP($C436,ret_features_HC_transpose!$B$3:$W$2032,X_y!W$1,0)</f>
        <v>0.45669064648444335</v>
      </c>
      <c r="X436" s="17">
        <f>VLOOKUP($C436,ret_features_HC_transpose!$B$3:$W$2032,X_y!X$1,0)</f>
        <v>0.19924188876256688</v>
      </c>
      <c r="Y436" s="18">
        <v>6.5230481539999996</v>
      </c>
      <c r="Z436" s="18">
        <v>0.154012680358316</v>
      </c>
      <c r="AA436" s="18">
        <v>0.41313500020080002</v>
      </c>
      <c r="AB436" s="18">
        <v>0.36993254716512902</v>
      </c>
      <c r="AC436" s="18">
        <v>1.2712261763122199</v>
      </c>
      <c r="AD436" s="18">
        <v>2.4682115829524598</v>
      </c>
      <c r="AE436" s="18"/>
      <c r="AF436" s="19"/>
      <c r="AH436" s="27">
        <f>IF(VLOOKUP(C436,y_HC!$B$3:$G$581,6,0)&gt;$AH$1,1,0)</f>
        <v>0</v>
      </c>
      <c r="AI436">
        <f>VLOOKUP(C436,y_HC!$B$3:$G$581,6,0)</f>
        <v>2.1236666832354312E-2</v>
      </c>
      <c r="AL436" t="s">
        <v>432</v>
      </c>
      <c r="AM436">
        <v>12.052247879999999</v>
      </c>
      <c r="AN436">
        <v>6.5230481539999996</v>
      </c>
      <c r="AO436">
        <v>2.435556579</v>
      </c>
      <c r="AP436">
        <v>1.4305242090000001</v>
      </c>
      <c r="AQ436">
        <v>0.65055030899999999</v>
      </c>
    </row>
    <row r="437" spans="2:43">
      <c r="B437" t="str">
        <f>VLOOKUP(C437,eft_features_HC!$B$3:$C$2032,2,0)</f>
        <v>ProShares UltraShort SmallCap600</v>
      </c>
      <c r="C437" t="s">
        <v>433</v>
      </c>
      <c r="D437" s="15">
        <f>VLOOKUP($C437,eft_features_HC!$B$3:$W$2032,X_y!D$1,0)</f>
        <v>15</v>
      </c>
      <c r="E437" s="16">
        <f>VLOOKUP($C437,eft_features_HC!$B$3:$W$2032,X_y!E$1,0)</f>
        <v>0.95</v>
      </c>
      <c r="F437" s="16">
        <f>VLOOKUP($C437,eft_features_HC!$B$3:$W$2032,X_y!F$1,0)</f>
        <v>2330000</v>
      </c>
      <c r="G437" s="16">
        <f>VLOOKUP($C437,eft_features_HC!$B$3:$W$2032,X_y!G$1,0)</f>
        <v>1</v>
      </c>
      <c r="H437" s="16">
        <f>VLOOKUP($C437,eft_features_HC!$B$3:$W$2032,X_y!H$1,0)</f>
        <v>1</v>
      </c>
      <c r="I437" s="16">
        <f>VLOOKUP($C437,eft_features_HC!$B$3:$W$2032,X_y!I$1,0)</f>
        <v>1</v>
      </c>
      <c r="J437" s="16">
        <f>VLOOKUP($C437,eft_features_HC!$B$3:$W$2032,X_y!J$1,0)</f>
        <v>1</v>
      </c>
      <c r="K437" s="16">
        <f>VLOOKUP($C437,eft_features_HC!$B$3:$W$2032,X_y!K$1,0)</f>
        <v>5</v>
      </c>
      <c r="L437" s="16">
        <f>VLOOKUP($C437,eft_features_HC!$B$3:$W$2032,X_y!L$1,0)</f>
        <v>1</v>
      </c>
      <c r="M437" s="16">
        <f>VLOOKUP($C437,eft_features_HC!$B$3:$W$2032,X_y!M$1,0)</f>
        <v>2</v>
      </c>
      <c r="N437" s="16">
        <f>VLOOKUP($C437,eft_features_HC!$B$3:$W$2032,X_y!N$1,0)</f>
        <v>1</v>
      </c>
      <c r="O437" s="16">
        <f>VLOOKUP($C437,eft_features_HC!$B$3:$W$2032,X_y!O$1,0)</f>
        <v>1</v>
      </c>
      <c r="P437" s="16">
        <f>VLOOKUP($C437,eft_features_HC!$B$3:$W$2032,X_y!P$1,0)</f>
        <v>1</v>
      </c>
      <c r="Q437" s="16">
        <f>VLOOKUP($C437,eft_features_HC!$B$3:$W$2032,X_y!Q$1,0)</f>
        <v>1</v>
      </c>
      <c r="R437" s="16">
        <f>VLOOKUP($C437,eft_features_HC!$B$3:$W$2032,X_y!R$1,0)</f>
        <v>1</v>
      </c>
      <c r="S437" s="17">
        <f>VLOOKUP($C437,ret_features_HC_transpose!$B$3:$W$2032,X_y!S$1,0)</f>
        <v>-3.2003161625575149E-2</v>
      </c>
      <c r="T437" s="17">
        <f>VLOOKUP($C437,ret_features_HC_transpose!$B$3:$W$2032,X_y!T$1,0)</f>
        <v>-0.16547448861724479</v>
      </c>
      <c r="U437" s="17">
        <f>VLOOKUP($C437,ret_features_HC_transpose!$B$3:$W$2032,X_y!U$1,0)</f>
        <v>-0.28779069974982974</v>
      </c>
      <c r="V437" s="17">
        <f>VLOOKUP($C437,ret_features_HC_transpose!$B$3:$W$2032,X_y!V$1,0)</f>
        <v>-0.49380165491181216</v>
      </c>
      <c r="W437" s="17">
        <f>VLOOKUP($C437,ret_features_HC_transpose!$B$3:$W$2032,X_y!W$1,0)</f>
        <v>-0.67437533392556659</v>
      </c>
      <c r="X437" s="17">
        <f>VLOOKUP($C437,ret_features_HC_transpose!$B$3:$W$2032,X_y!X$1,0)</f>
        <v>-0.77465047964137268</v>
      </c>
      <c r="Y437" s="18">
        <v>2.1345977139999999</v>
      </c>
      <c r="Z437" s="18">
        <v>5.6027979857315398E-2</v>
      </c>
      <c r="AA437" s="18">
        <v>0.515244664600922</v>
      </c>
      <c r="AB437" s="18">
        <v>0.526925951696674</v>
      </c>
      <c r="AC437" s="18">
        <v>0.501556209538637</v>
      </c>
      <c r="AD437" s="18">
        <v>1.98592600734092</v>
      </c>
      <c r="AE437" s="18"/>
      <c r="AF437" s="19"/>
      <c r="AH437" s="27">
        <f>IF(VLOOKUP(C437,y_HC!$B$3:$G$581,6,0)&gt;$AH$1,1,0)</f>
        <v>0</v>
      </c>
      <c r="AI437">
        <f>VLOOKUP(C437,y_HC!$B$3:$G$581,6,0)</f>
        <v>8.3673454355133181E-3</v>
      </c>
      <c r="AL437" t="s">
        <v>433</v>
      </c>
      <c r="AM437">
        <v>24.473550899999999</v>
      </c>
      <c r="AN437">
        <v>2.1345977139999999</v>
      </c>
      <c r="AO437">
        <v>0.61695258900000005</v>
      </c>
      <c r="AP437">
        <v>0.25875195699999998</v>
      </c>
      <c r="AQ437">
        <v>3.6249063999999998E-2</v>
      </c>
    </row>
    <row r="438" spans="2:43">
      <c r="B438" t="str">
        <f>VLOOKUP(C438,eft_features_HC!$B$3:$C$2032,2,0)</f>
        <v>ProShares UltraPro Short Dow30</v>
      </c>
      <c r="C438" t="s">
        <v>434</v>
      </c>
      <c r="D438" s="15">
        <f>VLOOKUP($C438,eft_features_HC!$B$3:$W$2032,X_y!D$1,0)</f>
        <v>15</v>
      </c>
      <c r="E438" s="16">
        <f>VLOOKUP($C438,eft_features_HC!$B$3:$W$2032,X_y!E$1,0)</f>
        <v>0.95</v>
      </c>
      <c r="F438" s="16">
        <f>VLOOKUP($C438,eft_features_HC!$B$3:$W$2032,X_y!F$1,0)</f>
        <v>196390000</v>
      </c>
      <c r="G438" s="16">
        <f>VLOOKUP($C438,eft_features_HC!$B$3:$W$2032,X_y!G$1,0)</f>
        <v>1</v>
      </c>
      <c r="H438" s="16">
        <f>VLOOKUP($C438,eft_features_HC!$B$3:$W$2032,X_y!H$1,0)</f>
        <v>6</v>
      </c>
      <c r="I438" s="16">
        <f>VLOOKUP($C438,eft_features_HC!$B$3:$W$2032,X_y!I$1,0)</f>
        <v>1</v>
      </c>
      <c r="J438" s="16">
        <f>VLOOKUP($C438,eft_features_HC!$B$3:$W$2032,X_y!J$1,0)</f>
        <v>1</v>
      </c>
      <c r="K438" s="16">
        <f>VLOOKUP($C438,eft_features_HC!$B$3:$W$2032,X_y!K$1,0)</f>
        <v>1</v>
      </c>
      <c r="L438" s="16">
        <f>VLOOKUP($C438,eft_features_HC!$B$3:$W$2032,X_y!L$1,0)</f>
        <v>1</v>
      </c>
      <c r="M438" s="16">
        <f>VLOOKUP($C438,eft_features_HC!$B$3:$W$2032,X_y!M$1,0)</f>
        <v>2</v>
      </c>
      <c r="N438" s="16">
        <f>VLOOKUP($C438,eft_features_HC!$B$3:$W$2032,X_y!N$1,0)</f>
        <v>1</v>
      </c>
      <c r="O438" s="16">
        <f>VLOOKUP($C438,eft_features_HC!$B$3:$W$2032,X_y!O$1,0)</f>
        <v>1</v>
      </c>
      <c r="P438" s="16">
        <f>VLOOKUP($C438,eft_features_HC!$B$3:$W$2032,X_y!P$1,0)</f>
        <v>1</v>
      </c>
      <c r="Q438" s="16">
        <f>VLOOKUP($C438,eft_features_HC!$B$3:$W$2032,X_y!Q$1,0)</f>
        <v>6</v>
      </c>
      <c r="R438" s="16">
        <f>VLOOKUP($C438,eft_features_HC!$B$3:$W$2032,X_y!R$1,0)</f>
        <v>1</v>
      </c>
      <c r="S438" s="17">
        <f>VLOOKUP($C438,ret_features_HC_transpose!$B$3:$W$2032,X_y!S$1,0)</f>
        <v>-8.7366818319550732E-2</v>
      </c>
      <c r="T438" s="17">
        <f>VLOOKUP($C438,ret_features_HC_transpose!$B$3:$W$2032,X_y!T$1,0)</f>
        <v>-0.25938735018334913</v>
      </c>
      <c r="U438" s="17">
        <f>VLOOKUP($C438,ret_features_HC_transpose!$B$3:$W$2032,X_y!U$1,0)</f>
        <v>-0.27391620172886544</v>
      </c>
      <c r="V438" s="17">
        <f>VLOOKUP($C438,ret_features_HC_transpose!$B$3:$W$2032,X_y!V$1,0)</f>
        <v>-0.52772526744446835</v>
      </c>
      <c r="W438" s="17">
        <f>VLOOKUP($C438,ret_features_HC_transpose!$B$3:$W$2032,X_y!W$1,0)</f>
        <v>-0.6901612232474017</v>
      </c>
      <c r="X438" s="17">
        <f>VLOOKUP($C438,ret_features_HC_transpose!$B$3:$W$2032,X_y!X$1,0)</f>
        <v>-0.8219291986533438</v>
      </c>
      <c r="Y438" s="18">
        <v>1.9917057069999999</v>
      </c>
      <c r="Z438" s="18">
        <v>0</v>
      </c>
      <c r="AA438" s="18">
        <v>0.196602788771502</v>
      </c>
      <c r="AB438" s="18">
        <v>0.988902382653428</v>
      </c>
      <c r="AC438" s="18">
        <v>0.65385272800845695</v>
      </c>
      <c r="AD438" s="18">
        <v>2.7014476466825199</v>
      </c>
      <c r="AE438" s="18"/>
      <c r="AF438" s="19"/>
      <c r="AH438" s="27">
        <f>IF(VLOOKUP(C438,y_HC!$B$3:$G$581,6,0)&gt;$AH$1,1,0)</f>
        <v>1</v>
      </c>
      <c r="AI438">
        <f>VLOOKUP(C438,y_HC!$B$3:$G$581,6,0)</f>
        <v>4.1360905448933449E-2</v>
      </c>
      <c r="AL438" t="s">
        <v>434</v>
      </c>
      <c r="AM438">
        <v>23.384767010000001</v>
      </c>
      <c r="AN438">
        <v>1.9917057069999999</v>
      </c>
      <c r="AO438">
        <v>0.67667622800000005</v>
      </c>
      <c r="AP438">
        <v>0.23757572299999999</v>
      </c>
      <c r="AQ438">
        <v>2.1741252999999999E-2</v>
      </c>
    </row>
    <row r="439" spans="2:43">
      <c r="B439" t="str">
        <f>VLOOKUP(C439,eft_features_HC!$B$3:$C$2032,2,0)</f>
        <v>ProShares UltraShort Utilities</v>
      </c>
      <c r="C439" t="s">
        <v>435</v>
      </c>
      <c r="D439" s="15">
        <f>VLOOKUP($C439,eft_features_HC!$B$3:$W$2032,X_y!D$1,0)</f>
        <v>15</v>
      </c>
      <c r="E439" s="16">
        <f>VLOOKUP($C439,eft_features_HC!$B$3:$W$2032,X_y!E$1,0)</f>
        <v>0.95</v>
      </c>
      <c r="F439" s="16">
        <f>VLOOKUP($C439,eft_features_HC!$B$3:$W$2032,X_y!F$1,0)</f>
        <v>7550000</v>
      </c>
      <c r="G439" s="16">
        <f>VLOOKUP($C439,eft_features_HC!$B$3:$W$2032,X_y!G$1,0)</f>
        <v>1</v>
      </c>
      <c r="H439" s="16">
        <f>VLOOKUP($C439,eft_features_HC!$B$3:$W$2032,X_y!H$1,0)</f>
        <v>1</v>
      </c>
      <c r="I439" s="16">
        <f>VLOOKUP($C439,eft_features_HC!$B$3:$W$2032,X_y!I$1,0)</f>
        <v>1</v>
      </c>
      <c r="J439" s="16">
        <f>VLOOKUP($C439,eft_features_HC!$B$3:$W$2032,X_y!J$1,0)</f>
        <v>5</v>
      </c>
      <c r="K439" s="16">
        <f>VLOOKUP($C439,eft_features_HC!$B$3:$W$2032,X_y!K$1,0)</f>
        <v>23</v>
      </c>
      <c r="L439" s="16">
        <f>VLOOKUP($C439,eft_features_HC!$B$3:$W$2032,X_y!L$1,0)</f>
        <v>1</v>
      </c>
      <c r="M439" s="16">
        <f>VLOOKUP($C439,eft_features_HC!$B$3:$W$2032,X_y!M$1,0)</f>
        <v>2</v>
      </c>
      <c r="N439" s="16">
        <f>VLOOKUP($C439,eft_features_HC!$B$3:$W$2032,X_y!N$1,0)</f>
        <v>1</v>
      </c>
      <c r="O439" s="16">
        <f>VLOOKUP($C439,eft_features_HC!$B$3:$W$2032,X_y!O$1,0)</f>
        <v>1</v>
      </c>
      <c r="P439" s="16">
        <f>VLOOKUP($C439,eft_features_HC!$B$3:$W$2032,X_y!P$1,0)</f>
        <v>2</v>
      </c>
      <c r="Q439" s="16">
        <f>VLOOKUP($C439,eft_features_HC!$B$3:$W$2032,X_y!Q$1,0)</f>
        <v>1</v>
      </c>
      <c r="R439" s="16">
        <f>VLOOKUP($C439,eft_features_HC!$B$3:$W$2032,X_y!R$1,0)</f>
        <v>1</v>
      </c>
      <c r="S439" s="17">
        <f>VLOOKUP($C439,ret_features_HC_transpose!$B$3:$W$2032,X_y!S$1,0)</f>
        <v>2.2874125463031358E-2</v>
      </c>
      <c r="T439" s="17">
        <f>VLOOKUP($C439,ret_features_HC_transpose!$B$3:$W$2032,X_y!T$1,0)</f>
        <v>-5.644518787227315E-2</v>
      </c>
      <c r="U439" s="17">
        <f>VLOOKUP($C439,ret_features_HC_transpose!$B$3:$W$2032,X_y!U$1,0)</f>
        <v>-9.8536432278231056E-2</v>
      </c>
      <c r="V439" s="17">
        <f>VLOOKUP($C439,ret_features_HC_transpose!$B$3:$W$2032,X_y!V$1,0)</f>
        <v>-0.22741993446309727</v>
      </c>
      <c r="W439" s="17">
        <f>VLOOKUP($C439,ret_features_HC_transpose!$B$3:$W$2032,X_y!W$1,0)</f>
        <v>-0.34922384847596355</v>
      </c>
      <c r="X439" s="17">
        <f>VLOOKUP($C439,ret_features_HC_transpose!$B$3:$W$2032,X_y!X$1,0)</f>
        <v>-0.56463506392015794</v>
      </c>
      <c r="Y439" s="18">
        <v>1.4005538580000001</v>
      </c>
      <c r="Z439" s="18">
        <v>0.108737512764729</v>
      </c>
      <c r="AA439" s="18">
        <v>1.2063588007611199</v>
      </c>
      <c r="AB439" s="18">
        <v>2.9662363724096998</v>
      </c>
      <c r="AC439" s="18">
        <v>1.5648771338087799</v>
      </c>
      <c r="AD439" s="18">
        <v>2.2333696028344701</v>
      </c>
      <c r="AE439" s="18"/>
      <c r="AF439" s="19"/>
      <c r="AH439" s="27">
        <f>IF(VLOOKUP(C439,y_HC!$B$3:$G$581,6,0)&gt;$AH$1,1,0)</f>
        <v>0</v>
      </c>
      <c r="AI439">
        <f>VLOOKUP(C439,y_HC!$B$3:$G$581,6,0)</f>
        <v>-0.22560549585363415</v>
      </c>
      <c r="AL439" t="s">
        <v>435</v>
      </c>
      <c r="AM439">
        <v>16.21803577</v>
      </c>
      <c r="AN439">
        <v>1.4005538580000001</v>
      </c>
      <c r="AO439">
        <v>0.326305224</v>
      </c>
      <c r="AP439">
        <v>7.0967971000000005E-2</v>
      </c>
      <c r="AQ439">
        <v>1.6776211999999999E-2</v>
      </c>
    </row>
    <row r="440" spans="2:43">
      <c r="B440" t="str">
        <f>VLOOKUP(C440,eft_features_HC!$B$3:$C$2032,2,0)</f>
        <v>ProShares UltraShort S&amp;P500</v>
      </c>
      <c r="C440" t="s">
        <v>436</v>
      </c>
      <c r="D440" s="15">
        <f>VLOOKUP($C440,eft_features_HC!$B$3:$W$2032,X_y!D$1,0)</f>
        <v>15</v>
      </c>
      <c r="E440" s="16">
        <f>VLOOKUP($C440,eft_features_HC!$B$3:$W$2032,X_y!E$1,0)</f>
        <v>0.89999999999999991</v>
      </c>
      <c r="F440" s="16">
        <f>VLOOKUP($C440,eft_features_HC!$B$3:$W$2032,X_y!F$1,0)</f>
        <v>1360000000</v>
      </c>
      <c r="G440" s="16">
        <f>VLOOKUP($C440,eft_features_HC!$B$3:$W$2032,X_y!G$1,0)</f>
        <v>1</v>
      </c>
      <c r="H440" s="16">
        <f>VLOOKUP($C440,eft_features_HC!$B$3:$W$2032,X_y!H$1,0)</f>
        <v>1</v>
      </c>
      <c r="I440" s="16">
        <f>VLOOKUP($C440,eft_features_HC!$B$3:$W$2032,X_y!I$1,0)</f>
        <v>1</v>
      </c>
      <c r="J440" s="16">
        <f>VLOOKUP($C440,eft_features_HC!$B$3:$W$2032,X_y!J$1,0)</f>
        <v>1</v>
      </c>
      <c r="K440" s="16">
        <f>VLOOKUP($C440,eft_features_HC!$B$3:$W$2032,X_y!K$1,0)</f>
        <v>1</v>
      </c>
      <c r="L440" s="16">
        <f>VLOOKUP($C440,eft_features_HC!$B$3:$W$2032,X_y!L$1,0)</f>
        <v>1</v>
      </c>
      <c r="M440" s="16">
        <f>VLOOKUP($C440,eft_features_HC!$B$3:$W$2032,X_y!M$1,0)</f>
        <v>2</v>
      </c>
      <c r="N440" s="16">
        <f>VLOOKUP($C440,eft_features_HC!$B$3:$W$2032,X_y!N$1,0)</f>
        <v>1</v>
      </c>
      <c r="O440" s="16">
        <f>VLOOKUP($C440,eft_features_HC!$B$3:$W$2032,X_y!O$1,0)</f>
        <v>1</v>
      </c>
      <c r="P440" s="16">
        <f>VLOOKUP($C440,eft_features_HC!$B$3:$W$2032,X_y!P$1,0)</f>
        <v>1</v>
      </c>
      <c r="Q440" s="16">
        <f>VLOOKUP($C440,eft_features_HC!$B$3:$W$2032,X_y!Q$1,0)</f>
        <v>1</v>
      </c>
      <c r="R440" s="16">
        <f>VLOOKUP($C440,eft_features_HC!$B$3:$W$2032,X_y!R$1,0)</f>
        <v>1</v>
      </c>
      <c r="S440" s="17">
        <f>VLOOKUP($C440,ret_features_HC_transpose!$B$3:$W$2032,X_y!S$1,0)</f>
        <v>-3.2598274814616857E-2</v>
      </c>
      <c r="T440" s="17">
        <f>VLOOKUP($C440,ret_features_HC_transpose!$B$3:$W$2032,X_y!T$1,0)</f>
        <v>-0.16334991632404183</v>
      </c>
      <c r="U440" s="17">
        <f>VLOOKUP($C440,ret_features_HC_transpose!$B$3:$W$2032,X_y!U$1,0)</f>
        <v>-0.23386484471506475</v>
      </c>
      <c r="V440" s="17">
        <f>VLOOKUP($C440,ret_features_HC_transpose!$B$3:$W$2032,X_y!V$1,0)</f>
        <v>-0.40839475581504936</v>
      </c>
      <c r="W440" s="17">
        <f>VLOOKUP($C440,ret_features_HC_transpose!$B$3:$W$2032,X_y!W$1,0)</f>
        <v>-0.59314516126302208</v>
      </c>
      <c r="X440" s="17">
        <f>VLOOKUP($C440,ret_features_HC_transpose!$B$3:$W$2032,X_y!X$1,0)</f>
        <v>-0.68150252539959766</v>
      </c>
      <c r="Y440" s="18">
        <v>1.9489459140000001</v>
      </c>
      <c r="Z440" s="18">
        <v>3.6950859983567098E-2</v>
      </c>
      <c r="AA440" s="18">
        <v>0.122546363611703</v>
      </c>
      <c r="AB440" s="18">
        <v>0.78955449938019995</v>
      </c>
      <c r="AC440" s="18">
        <v>0.57713951279434805</v>
      </c>
      <c r="AD440" s="18">
        <v>1.63817320818609</v>
      </c>
      <c r="AE440" s="18"/>
      <c r="AF440" s="19"/>
      <c r="AH440" s="27">
        <f>IF(VLOOKUP(C440,y_HC!$B$3:$G$581,6,0)&gt;$AH$1,1,0)</f>
        <v>0</v>
      </c>
      <c r="AI440">
        <f>VLOOKUP(C440,y_HC!$B$3:$G$581,6,0)</f>
        <v>-4.6827510191976729E-2</v>
      </c>
      <c r="AL440" t="s">
        <v>436</v>
      </c>
      <c r="AM440">
        <v>20.67266454</v>
      </c>
      <c r="AN440">
        <v>1.9489459140000001</v>
      </c>
      <c r="AO440">
        <v>0.71037013800000004</v>
      </c>
      <c r="AP440">
        <v>0.25379816199999999</v>
      </c>
      <c r="AQ440">
        <v>0.119223471</v>
      </c>
    </row>
    <row r="441" spans="2:43">
      <c r="B441" t="str">
        <f>VLOOKUP(C441,eft_features_HC!$B$3:$C$2032,2,0)</f>
        <v>SPDR S&amp;P Dividend ETF</v>
      </c>
      <c r="C441" t="s">
        <v>437</v>
      </c>
      <c r="D441" s="15">
        <f>VLOOKUP($C441,eft_features_HC!$B$3:$W$2032,X_y!D$1,0)</f>
        <v>1</v>
      </c>
      <c r="E441" s="16">
        <f>VLOOKUP($C441,eft_features_HC!$B$3:$W$2032,X_y!E$1,0)</f>
        <v>0.35000000000000003</v>
      </c>
      <c r="F441" s="16">
        <f>VLOOKUP($C441,eft_features_HC!$B$3:$W$2032,X_y!F$1,0)</f>
        <v>15590000000</v>
      </c>
      <c r="G441" s="16">
        <f>VLOOKUP($C441,eft_features_HC!$B$3:$W$2032,X_y!G$1,0)</f>
        <v>1</v>
      </c>
      <c r="H441" s="16">
        <f>VLOOKUP($C441,eft_features_HC!$B$3:$W$2032,X_y!H$1,0)</f>
        <v>5</v>
      </c>
      <c r="I441" s="16">
        <f>VLOOKUP($C441,eft_features_HC!$B$3:$W$2032,X_y!I$1,0)</f>
        <v>1</v>
      </c>
      <c r="J441" s="16">
        <f>VLOOKUP($C441,eft_features_HC!$B$3:$W$2032,X_y!J$1,0)</f>
        <v>8</v>
      </c>
      <c r="K441" s="16">
        <f>VLOOKUP($C441,eft_features_HC!$B$3:$W$2032,X_y!K$1,0)</f>
        <v>10</v>
      </c>
      <c r="L441" s="16">
        <f>VLOOKUP($C441,eft_features_HC!$B$3:$W$2032,X_y!L$1,0)</f>
        <v>1</v>
      </c>
      <c r="M441" s="16">
        <f>VLOOKUP($C441,eft_features_HC!$B$3:$W$2032,X_y!M$1,0)</f>
        <v>1</v>
      </c>
      <c r="N441" s="16">
        <f>VLOOKUP($C441,eft_features_HC!$B$3:$W$2032,X_y!N$1,0)</f>
        <v>1</v>
      </c>
      <c r="O441" s="16">
        <f>VLOOKUP($C441,eft_features_HC!$B$3:$W$2032,X_y!O$1,0)</f>
        <v>1</v>
      </c>
      <c r="P441" s="16">
        <f>VLOOKUP($C441,eft_features_HC!$B$3:$W$2032,X_y!P$1,0)</f>
        <v>7</v>
      </c>
      <c r="Q441" s="16">
        <f>VLOOKUP($C441,eft_features_HC!$B$3:$W$2032,X_y!Q$1,0)</f>
        <v>7</v>
      </c>
      <c r="R441" s="16">
        <f>VLOOKUP($C441,eft_features_HC!$B$3:$W$2032,X_y!R$1,0)</f>
        <v>1</v>
      </c>
      <c r="S441" s="17">
        <f>VLOOKUP($C441,ret_features_HC_transpose!$B$3:$W$2032,X_y!S$1,0)</f>
        <v>-1.5327768385437368E-2</v>
      </c>
      <c r="T441" s="17">
        <f>VLOOKUP($C441,ret_features_HC_transpose!$B$3:$W$2032,X_y!T$1,0)</f>
        <v>4.3812562321167148E-2</v>
      </c>
      <c r="U441" s="17">
        <f>VLOOKUP($C441,ret_features_HC_transpose!$B$3:$W$2032,X_y!U$1,0)</f>
        <v>7.0206752214415857E-2</v>
      </c>
      <c r="V441" s="17">
        <f>VLOOKUP($C441,ret_features_HC_transpose!$B$3:$W$2032,X_y!V$1,0)</f>
        <v>0.20056732609574124</v>
      </c>
      <c r="W441" s="17">
        <f>VLOOKUP($C441,ret_features_HC_transpose!$B$3:$W$2032,X_y!W$1,0)</f>
        <v>0.33438427045781394</v>
      </c>
      <c r="X441" s="17">
        <f>VLOOKUP($C441,ret_features_HC_transpose!$B$3:$W$2032,X_y!X$1,0)</f>
        <v>0.3841862222565644</v>
      </c>
      <c r="Y441" s="18">
        <v>1.978170677</v>
      </c>
      <c r="Z441" s="18">
        <v>0.135121596069459</v>
      </c>
      <c r="AA441" s="18">
        <v>4.0186107250901999E-2</v>
      </c>
      <c r="AB441" s="18">
        <v>0.916845938905408</v>
      </c>
      <c r="AC441" s="18">
        <v>0.82473653343126196</v>
      </c>
      <c r="AD441" s="18">
        <v>1.08964470802365</v>
      </c>
      <c r="AE441" s="18"/>
      <c r="AF441" s="19"/>
      <c r="AH441" s="27">
        <f>IF(VLOOKUP(C441,y_HC!$B$3:$G$581,6,0)&gt;$AH$1,1,0)</f>
        <v>0</v>
      </c>
      <c r="AI441">
        <f>VLOOKUP(C441,y_HC!$B$3:$G$581,6,0)</f>
        <v>2.0917304421468719E-2</v>
      </c>
      <c r="AL441" t="s">
        <v>437</v>
      </c>
      <c r="AM441">
        <v>13.857051820000001</v>
      </c>
      <c r="AN441">
        <v>1.978170677</v>
      </c>
      <c r="AO441">
        <v>0.80835300600000004</v>
      </c>
      <c r="AP441">
        <v>0.20743238899999999</v>
      </c>
      <c r="AQ441">
        <v>9.5826429000000005E-2</v>
      </c>
    </row>
    <row r="442" spans="2:43">
      <c r="B442" t="str">
        <f>VLOOKUP(C442,eft_features_HC!$B$3:$C$2032,2,0)</f>
        <v>Guggenheim Shipping ETF</v>
      </c>
      <c r="C442" t="s">
        <v>438</v>
      </c>
      <c r="D442" s="15">
        <f>VLOOKUP($C442,eft_features_HC!$B$3:$W$2032,X_y!D$1,0)</f>
        <v>5</v>
      </c>
      <c r="E442" s="16">
        <f>VLOOKUP($C442,eft_features_HC!$B$3:$W$2032,X_y!E$1,0)</f>
        <v>0.65</v>
      </c>
      <c r="F442" s="16">
        <f>VLOOKUP($C442,eft_features_HC!$B$3:$W$2032,X_y!F$1,0)</f>
        <v>111370000</v>
      </c>
      <c r="G442" s="16">
        <f>VLOOKUP($C442,eft_features_HC!$B$3:$W$2032,X_y!G$1,0)</f>
        <v>1</v>
      </c>
      <c r="H442" s="16">
        <f>VLOOKUP($C442,eft_features_HC!$B$3:$W$2032,X_y!H$1,0)</f>
        <v>5</v>
      </c>
      <c r="I442" s="16">
        <f>VLOOKUP($C442,eft_features_HC!$B$3:$W$2032,X_y!I$1,0)</f>
        <v>4</v>
      </c>
      <c r="J442" s="16">
        <f>VLOOKUP($C442,eft_features_HC!$B$3:$W$2032,X_y!J$1,0)</f>
        <v>5</v>
      </c>
      <c r="K442" s="16">
        <f>VLOOKUP($C442,eft_features_HC!$B$3:$W$2032,X_y!K$1,0)</f>
        <v>26</v>
      </c>
      <c r="L442" s="16">
        <f>VLOOKUP($C442,eft_features_HC!$B$3:$W$2032,X_y!L$1,0)</f>
        <v>66</v>
      </c>
      <c r="M442" s="16">
        <f>VLOOKUP($C442,eft_features_HC!$B$3:$W$2032,X_y!M$1,0)</f>
        <v>1</v>
      </c>
      <c r="N442" s="16">
        <f>VLOOKUP($C442,eft_features_HC!$B$3:$W$2032,X_y!N$1,0)</f>
        <v>1</v>
      </c>
      <c r="O442" s="16">
        <f>VLOOKUP($C442,eft_features_HC!$B$3:$W$2032,X_y!O$1,0)</f>
        <v>1</v>
      </c>
      <c r="P442" s="16">
        <f>VLOOKUP($C442,eft_features_HC!$B$3:$W$2032,X_y!P$1,0)</f>
        <v>7</v>
      </c>
      <c r="Q442" s="16">
        <f>VLOOKUP($C442,eft_features_HC!$B$3:$W$2032,X_y!Q$1,0)</f>
        <v>1</v>
      </c>
      <c r="R442" s="16">
        <f>VLOOKUP($C442,eft_features_HC!$B$3:$W$2032,X_y!R$1,0)</f>
        <v>1</v>
      </c>
      <c r="S442" s="17">
        <f>VLOOKUP($C442,ret_features_HC_transpose!$B$3:$W$2032,X_y!S$1,0)</f>
        <v>6.3399899390049308E-2</v>
      </c>
      <c r="T442" s="17">
        <f>VLOOKUP($C442,ret_features_HC_transpose!$B$3:$W$2032,X_y!T$1,0)</f>
        <v>7.7384926663967235E-2</v>
      </c>
      <c r="U442" s="17">
        <f>VLOOKUP($C442,ret_features_HC_transpose!$B$3:$W$2032,X_y!U$1,0)</f>
        <v>0.22978637421769532</v>
      </c>
      <c r="V442" s="17">
        <f>VLOOKUP($C442,ret_features_HC_transpose!$B$3:$W$2032,X_y!V$1,0)</f>
        <v>0.26034911145058426</v>
      </c>
      <c r="W442" s="17">
        <f>VLOOKUP($C442,ret_features_HC_transpose!$B$3:$W$2032,X_y!W$1,0)</f>
        <v>0.4181025300546235</v>
      </c>
      <c r="X442" s="17">
        <f>VLOOKUP($C442,ret_features_HC_transpose!$B$3:$W$2032,X_y!X$1,0)</f>
        <v>-0.23792844314451633</v>
      </c>
      <c r="Y442" s="18">
        <v>4.0197517950000003</v>
      </c>
      <c r="Z442" s="18">
        <v>2.1268705058116702E-3</v>
      </c>
      <c r="AA442" s="18">
        <v>0.22744932433186299</v>
      </c>
      <c r="AB442" s="18">
        <v>0.204384671194388</v>
      </c>
      <c r="AC442" s="18">
        <v>0.65910591633018101</v>
      </c>
      <c r="AD442" s="18">
        <v>5.0014868203329899</v>
      </c>
      <c r="AE442" s="18"/>
      <c r="AF442" s="19"/>
      <c r="AH442" s="27">
        <f>IF(VLOOKUP(C442,y_HC!$B$3:$G$581,6,0)&gt;$AH$1,1,0)</f>
        <v>0</v>
      </c>
      <c r="AI442">
        <f>VLOOKUP(C442,y_HC!$B$3:$G$581,6,0)</f>
        <v>2.2657384240558076E-2</v>
      </c>
      <c r="AL442" t="s">
        <v>438</v>
      </c>
      <c r="AM442">
        <v>14.21904638</v>
      </c>
      <c r="AN442">
        <v>4.0197517950000003</v>
      </c>
      <c r="AO442">
        <v>1.3749258900000001</v>
      </c>
      <c r="AP442">
        <v>0.451230311</v>
      </c>
      <c r="AQ442">
        <v>0.173475081</v>
      </c>
    </row>
    <row r="443" spans="2:43">
      <c r="B443" t="str">
        <f>VLOOKUP(C443,eft_features_HC!$B$3:$C$2032,2,0)</f>
        <v>ProShares Short Financials</v>
      </c>
      <c r="C443" t="s">
        <v>439</v>
      </c>
      <c r="D443" s="15">
        <f>VLOOKUP($C443,eft_features_HC!$B$3:$W$2032,X_y!D$1,0)</f>
        <v>15</v>
      </c>
      <c r="E443" s="16">
        <f>VLOOKUP($C443,eft_features_HC!$B$3:$W$2032,X_y!E$1,0)</f>
        <v>0.95</v>
      </c>
      <c r="F443" s="16">
        <f>VLOOKUP($C443,eft_features_HC!$B$3:$W$2032,X_y!F$1,0)</f>
        <v>24190000</v>
      </c>
      <c r="G443" s="16">
        <f>VLOOKUP($C443,eft_features_HC!$B$3:$W$2032,X_y!G$1,0)</f>
        <v>1</v>
      </c>
      <c r="H443" s="16">
        <f>VLOOKUP($C443,eft_features_HC!$B$3:$W$2032,X_y!H$1,0)</f>
        <v>1</v>
      </c>
      <c r="I443" s="16">
        <f>VLOOKUP($C443,eft_features_HC!$B$3:$W$2032,X_y!I$1,0)</f>
        <v>1</v>
      </c>
      <c r="J443" s="16">
        <f>VLOOKUP($C443,eft_features_HC!$B$3:$W$2032,X_y!J$1,0)</f>
        <v>5</v>
      </c>
      <c r="K443" s="16">
        <f>VLOOKUP($C443,eft_features_HC!$B$3:$W$2032,X_y!K$1,0)</f>
        <v>8</v>
      </c>
      <c r="L443" s="16">
        <f>VLOOKUP($C443,eft_features_HC!$B$3:$W$2032,X_y!L$1,0)</f>
        <v>1</v>
      </c>
      <c r="M443" s="16">
        <f>VLOOKUP($C443,eft_features_HC!$B$3:$W$2032,X_y!M$1,0)</f>
        <v>2</v>
      </c>
      <c r="N443" s="16">
        <f>VLOOKUP($C443,eft_features_HC!$B$3:$W$2032,X_y!N$1,0)</f>
        <v>1</v>
      </c>
      <c r="O443" s="16">
        <f>VLOOKUP($C443,eft_features_HC!$B$3:$W$2032,X_y!O$1,0)</f>
        <v>1</v>
      </c>
      <c r="P443" s="16">
        <f>VLOOKUP($C443,eft_features_HC!$B$3:$W$2032,X_y!P$1,0)</f>
        <v>2</v>
      </c>
      <c r="Q443" s="16">
        <f>VLOOKUP($C443,eft_features_HC!$B$3:$W$2032,X_y!Q$1,0)</f>
        <v>1</v>
      </c>
      <c r="R443" s="16">
        <f>VLOOKUP($C443,eft_features_HC!$B$3:$W$2032,X_y!R$1,0)</f>
        <v>1</v>
      </c>
      <c r="S443" s="17">
        <f>VLOOKUP($C443,ret_features_HC_transpose!$B$3:$W$2032,X_y!S$1,0)</f>
        <v>-3.0631480472267159E-2</v>
      </c>
      <c r="T443" s="17">
        <f>VLOOKUP($C443,ret_features_HC_transpose!$B$3:$W$2032,X_y!T$1,0)</f>
        <v>-9.3433231300383057E-2</v>
      </c>
      <c r="U443" s="17">
        <f>VLOOKUP($C443,ret_features_HC_transpose!$B$3:$W$2032,X_y!U$1,0)</f>
        <v>-0.11144708696283478</v>
      </c>
      <c r="V443" s="17">
        <f>VLOOKUP($C443,ret_features_HC_transpose!$B$3:$W$2032,X_y!V$1,0)</f>
        <v>-0.24690083571537935</v>
      </c>
      <c r="W443" s="17">
        <f>VLOOKUP($C443,ret_features_HC_transpose!$B$3:$W$2032,X_y!W$1,0)</f>
        <v>-0.43566529700670942</v>
      </c>
      <c r="X443" s="17">
        <f>VLOOKUP($C443,ret_features_HC_transpose!$B$3:$W$2032,X_y!X$1,0)</f>
        <v>-0.43889798244075962</v>
      </c>
      <c r="Y443" s="18">
        <v>2.9453470660000001</v>
      </c>
      <c r="Z443" s="18">
        <v>0</v>
      </c>
      <c r="AA443" s="18">
        <v>6.7708393600321201E-2</v>
      </c>
      <c r="AB443" s="18">
        <v>0.405256601531303</v>
      </c>
      <c r="AC443" s="18">
        <v>0.46346977012100099</v>
      </c>
      <c r="AD443" s="18">
        <v>1.0246264447250499</v>
      </c>
      <c r="AE443" s="18"/>
      <c r="AF443" s="19"/>
      <c r="AH443" s="27">
        <f>IF(VLOOKUP(C443,y_HC!$B$3:$G$581,6,0)&gt;$AH$1,1,0)</f>
        <v>0</v>
      </c>
      <c r="AI443">
        <f>VLOOKUP(C443,y_HC!$B$3:$G$581,6,0)</f>
        <v>1.7015068202427486E-2</v>
      </c>
      <c r="AL443" t="s">
        <v>439</v>
      </c>
      <c r="AM443">
        <v>14.142081510000001</v>
      </c>
      <c r="AN443">
        <v>2.9453470660000001</v>
      </c>
      <c r="AO443">
        <v>1.208587192</v>
      </c>
      <c r="AP443">
        <v>0.37706852099999999</v>
      </c>
      <c r="AQ443">
        <v>9.1683423E-2</v>
      </c>
    </row>
    <row r="444" spans="2:43">
      <c r="B444" t="str">
        <f>VLOOKUP(C444,eft_features_HC!$B$3:$C$2032,2,0)</f>
        <v>iPath Bloomberg Sugar Subindex Total Return ETN</v>
      </c>
      <c r="C444" t="s">
        <v>440</v>
      </c>
      <c r="D444" s="15">
        <f>VLOOKUP($C444,eft_features_HC!$B$3:$W$2032,X_y!D$1,0)</f>
        <v>19</v>
      </c>
      <c r="E444" s="16">
        <f>VLOOKUP($C444,eft_features_HC!$B$3:$W$2032,X_y!E$1,0)</f>
        <v>0.75</v>
      </c>
      <c r="F444" s="16">
        <f>VLOOKUP($C444,eft_features_HC!$B$3:$W$2032,X_y!F$1,0)</f>
        <v>71700000</v>
      </c>
      <c r="G444" s="16">
        <f>VLOOKUP($C444,eft_features_HC!$B$3:$W$2032,X_y!G$1,0)</f>
        <v>3</v>
      </c>
      <c r="H444" s="16">
        <f>VLOOKUP($C444,eft_features_HC!$B$3:$W$2032,X_y!H$1,0)</f>
        <v>20</v>
      </c>
      <c r="I444" s="16">
        <f>VLOOKUP($C444,eft_features_HC!$B$3:$W$2032,X_y!I$1,0)</f>
        <v>4</v>
      </c>
      <c r="J444" s="16">
        <f>VLOOKUP($C444,eft_features_HC!$B$3:$W$2032,X_y!J$1,0)</f>
        <v>16</v>
      </c>
      <c r="K444" s="16">
        <f>VLOOKUP($C444,eft_features_HC!$B$3:$W$2032,X_y!K$1,0)</f>
        <v>54</v>
      </c>
      <c r="L444" s="16">
        <f>VLOOKUP($C444,eft_features_HC!$B$3:$W$2032,X_y!L$1,0)</f>
        <v>39</v>
      </c>
      <c r="M444" s="16">
        <f>VLOOKUP($C444,eft_features_HC!$B$3:$W$2032,X_y!M$1,0)</f>
        <v>1</v>
      </c>
      <c r="N444" s="16">
        <f>VLOOKUP($C444,eft_features_HC!$B$3:$W$2032,X_y!N$1,0)</f>
        <v>1</v>
      </c>
      <c r="O444" s="16">
        <f>VLOOKUP($C444,eft_features_HC!$B$3:$W$2032,X_y!O$1,0)</f>
        <v>2</v>
      </c>
      <c r="P444" s="16">
        <f>VLOOKUP($C444,eft_features_HC!$B$3:$W$2032,X_y!P$1,0)</f>
        <v>6</v>
      </c>
      <c r="Q444" s="16">
        <f>VLOOKUP($C444,eft_features_HC!$B$3:$W$2032,X_y!Q$1,0)</f>
        <v>5</v>
      </c>
      <c r="R444" s="16">
        <f>VLOOKUP($C444,eft_features_HC!$B$3:$W$2032,X_y!R$1,0)</f>
        <v>1</v>
      </c>
      <c r="S444" s="17">
        <f>VLOOKUP($C444,ret_features_HC_transpose!$B$3:$W$2032,X_y!S$1,0)</f>
        <v>-3.1409180513602974E-2</v>
      </c>
      <c r="T444" s="17">
        <f>VLOOKUP($C444,ret_features_HC_transpose!$B$3:$W$2032,X_y!T$1,0)</f>
        <v>-0.1374041675598674</v>
      </c>
      <c r="U444" s="17">
        <f>VLOOKUP($C444,ret_features_HC_transpose!$B$3:$W$2032,X_y!U$1,0)</f>
        <v>-4.3706577543645819E-2</v>
      </c>
      <c r="V444" s="17">
        <f>VLOOKUP($C444,ret_features_HC_transpose!$B$3:$W$2032,X_y!V$1,0)</f>
        <v>-0.20170459589701828</v>
      </c>
      <c r="W444" s="17">
        <f>VLOOKUP($C444,ret_features_HC_transpose!$B$3:$W$2032,X_y!W$1,0)</f>
        <v>-0.3344207154665656</v>
      </c>
      <c r="X444" s="17">
        <f>VLOOKUP($C444,ret_features_HC_transpose!$B$3:$W$2032,X_y!X$1,0)</f>
        <v>-0.42029502807166275</v>
      </c>
      <c r="Y444" s="18">
        <v>11.61805438</v>
      </c>
      <c r="Z444" s="18">
        <v>0.13135816453346699</v>
      </c>
      <c r="AA444" s="18">
        <v>1.7145886684569199E-2</v>
      </c>
      <c r="AB444" s="18">
        <v>0.27838533889162398</v>
      </c>
      <c r="AC444" s="18">
        <v>2.7902563311946298</v>
      </c>
      <c r="AD444" s="18">
        <v>3.9957314713071401</v>
      </c>
      <c r="AE444" s="18"/>
      <c r="AF444" s="19"/>
      <c r="AH444" s="27">
        <f>IF(VLOOKUP(C444,y_HC!$B$3:$G$581,6,0)&gt;$AH$1,1,0)</f>
        <v>0</v>
      </c>
      <c r="AI444">
        <f>VLOOKUP(C444,y_HC!$B$3:$G$581,6,0)</f>
        <v>3.8337570705066715E-2</v>
      </c>
      <c r="AL444" t="s">
        <v>440</v>
      </c>
      <c r="AM444">
        <v>27.04944901</v>
      </c>
      <c r="AN444">
        <v>11.61805438</v>
      </c>
      <c r="AO444">
        <v>5.3772236490000003</v>
      </c>
      <c r="AP444">
        <v>3.1098145910000001</v>
      </c>
      <c r="AQ444">
        <v>1.710307332</v>
      </c>
    </row>
    <row r="445" spans="2:43">
      <c r="B445" t="str">
        <f>VLOOKUP(C445,eft_features_HC!$B$3:$C$2032,2,0)</f>
        <v>ETFS Physical Swiss Gold Shares</v>
      </c>
      <c r="C445" t="s">
        <v>441</v>
      </c>
      <c r="D445" s="15">
        <f>VLOOKUP($C445,eft_features_HC!$B$3:$W$2032,X_y!D$1,0)</f>
        <v>26</v>
      </c>
      <c r="E445" s="16">
        <f>VLOOKUP($C445,eft_features_HC!$B$3:$W$2032,X_y!E$1,0)</f>
        <v>0.38999999999999996</v>
      </c>
      <c r="F445" s="16">
        <f>VLOOKUP($C445,eft_features_HC!$B$3:$W$2032,X_y!F$1,0)</f>
        <v>1080000000</v>
      </c>
      <c r="G445" s="16">
        <f>VLOOKUP($C445,eft_features_HC!$B$3:$W$2032,X_y!G$1,0)</f>
        <v>3</v>
      </c>
      <c r="H445" s="16">
        <f>VLOOKUP($C445,eft_features_HC!$B$3:$W$2032,X_y!H$1,0)</f>
        <v>1</v>
      </c>
      <c r="I445" s="16">
        <f>VLOOKUP($C445,eft_features_HC!$B$3:$W$2032,X_y!I$1,0)</f>
        <v>4</v>
      </c>
      <c r="J445" s="16">
        <f>VLOOKUP($C445,eft_features_HC!$B$3:$W$2032,X_y!J$1,0)</f>
        <v>4</v>
      </c>
      <c r="K445" s="16">
        <f>VLOOKUP($C445,eft_features_HC!$B$3:$W$2032,X_y!K$1,0)</f>
        <v>6</v>
      </c>
      <c r="L445" s="16">
        <f>VLOOKUP($C445,eft_features_HC!$B$3:$W$2032,X_y!L$1,0)</f>
        <v>5</v>
      </c>
      <c r="M445" s="16">
        <f>VLOOKUP($C445,eft_features_HC!$B$3:$W$2032,X_y!M$1,0)</f>
        <v>1</v>
      </c>
      <c r="N445" s="16">
        <f>VLOOKUP($C445,eft_features_HC!$B$3:$W$2032,X_y!N$1,0)</f>
        <v>1</v>
      </c>
      <c r="O445" s="16">
        <f>VLOOKUP($C445,eft_features_HC!$B$3:$W$2032,X_y!O$1,0)</f>
        <v>1</v>
      </c>
      <c r="P445" s="16">
        <f>VLOOKUP($C445,eft_features_HC!$B$3:$W$2032,X_y!P$1,0)</f>
        <v>6</v>
      </c>
      <c r="Q445" s="16">
        <f>VLOOKUP($C445,eft_features_HC!$B$3:$W$2032,X_y!Q$1,0)</f>
        <v>5</v>
      </c>
      <c r="R445" s="16">
        <f>VLOOKUP($C445,eft_features_HC!$B$3:$W$2032,X_y!R$1,0)</f>
        <v>1</v>
      </c>
      <c r="S445" s="17">
        <f>VLOOKUP($C445,ret_features_HC_transpose!$B$3:$W$2032,X_y!S$1,0)</f>
        <v>7.4490980279189323E-3</v>
      </c>
      <c r="T445" s="17">
        <f>VLOOKUP($C445,ret_features_HC_transpose!$B$3:$W$2032,X_y!T$1,0)</f>
        <v>-5.5995036774378892E-2</v>
      </c>
      <c r="U445" s="17">
        <f>VLOOKUP($C445,ret_features_HC_transpose!$B$3:$W$2032,X_y!U$1,0)</f>
        <v>1.0720010582495831E-2</v>
      </c>
      <c r="V445" s="17">
        <f>VLOOKUP($C445,ret_features_HC_transpose!$B$3:$W$2032,X_y!V$1,0)</f>
        <v>-0.25589925115867362</v>
      </c>
      <c r="W445" s="17">
        <f>VLOOKUP($C445,ret_features_HC_transpose!$B$3:$W$2032,X_y!W$1,0)</f>
        <v>-0.24024717099652082</v>
      </c>
      <c r="X445" s="17">
        <f>VLOOKUP($C445,ret_features_HC_transpose!$B$3:$W$2032,X_y!X$1,0)</f>
        <v>-0.13911874402464652</v>
      </c>
      <c r="Y445" s="18">
        <v>2.8658301580000001</v>
      </c>
      <c r="Z445" s="18">
        <v>0.71043065173891695</v>
      </c>
      <c r="AA445" s="18">
        <v>0.37618614458641397</v>
      </c>
      <c r="AB445" s="18">
        <v>0.82993908612797596</v>
      </c>
      <c r="AC445" s="18">
        <v>1.13820524244052</v>
      </c>
      <c r="AD445" s="18">
        <v>2.0125197941175599</v>
      </c>
      <c r="AE445" s="18"/>
      <c r="AF445" s="19"/>
      <c r="AH445" s="27">
        <f>IF(VLOOKUP(C445,y_HC!$B$3:$G$581,6,0)&gt;$AH$1,1,0)</f>
        <v>1</v>
      </c>
      <c r="AI445">
        <f>VLOOKUP(C445,y_HC!$B$3:$G$581,6,0)</f>
        <v>5.2743795506717039E-2</v>
      </c>
      <c r="AL445" t="s">
        <v>441</v>
      </c>
      <c r="AM445">
        <v>14.56886892</v>
      </c>
      <c r="AN445">
        <v>2.8658301580000001</v>
      </c>
      <c r="AO445">
        <v>1.692431096</v>
      </c>
      <c r="AP445">
        <v>0.84945102900000002</v>
      </c>
      <c r="AQ445">
        <v>0.31167872800000002</v>
      </c>
    </row>
    <row r="446" spans="2:43">
      <c r="B446" t="str">
        <f>VLOOKUP(C446,eft_features_HC!$B$3:$C$2032,2,0)</f>
        <v>ProShares Short S&amp;P500</v>
      </c>
      <c r="C446" t="s">
        <v>442</v>
      </c>
      <c r="D446" s="15">
        <f>VLOOKUP($C446,eft_features_HC!$B$3:$W$2032,X_y!D$1,0)</f>
        <v>15</v>
      </c>
      <c r="E446" s="16">
        <f>VLOOKUP($C446,eft_features_HC!$B$3:$W$2032,X_y!E$1,0)</f>
        <v>0.89</v>
      </c>
      <c r="F446" s="16">
        <f>VLOOKUP($C446,eft_features_HC!$B$3:$W$2032,X_y!F$1,0)</f>
        <v>1780000000</v>
      </c>
      <c r="G446" s="16">
        <f>VLOOKUP($C446,eft_features_HC!$B$3:$W$2032,X_y!G$1,0)</f>
        <v>1</v>
      </c>
      <c r="H446" s="16">
        <f>VLOOKUP($C446,eft_features_HC!$B$3:$W$2032,X_y!H$1,0)</f>
        <v>1</v>
      </c>
      <c r="I446" s="16">
        <f>VLOOKUP($C446,eft_features_HC!$B$3:$W$2032,X_y!I$1,0)</f>
        <v>1</v>
      </c>
      <c r="J446" s="16">
        <f>VLOOKUP($C446,eft_features_HC!$B$3:$W$2032,X_y!J$1,0)</f>
        <v>1</v>
      </c>
      <c r="K446" s="16">
        <f>VLOOKUP($C446,eft_features_HC!$B$3:$W$2032,X_y!K$1,0)</f>
        <v>1</v>
      </c>
      <c r="L446" s="16">
        <f>VLOOKUP($C446,eft_features_HC!$B$3:$W$2032,X_y!L$1,0)</f>
        <v>1</v>
      </c>
      <c r="M446" s="16">
        <f>VLOOKUP($C446,eft_features_HC!$B$3:$W$2032,X_y!M$1,0)</f>
        <v>2</v>
      </c>
      <c r="N446" s="16">
        <f>VLOOKUP($C446,eft_features_HC!$B$3:$W$2032,X_y!N$1,0)</f>
        <v>1</v>
      </c>
      <c r="O446" s="16">
        <f>VLOOKUP($C446,eft_features_HC!$B$3:$W$2032,X_y!O$1,0)</f>
        <v>1</v>
      </c>
      <c r="P446" s="16">
        <f>VLOOKUP($C446,eft_features_HC!$B$3:$W$2032,X_y!P$1,0)</f>
        <v>1</v>
      </c>
      <c r="Q446" s="16">
        <f>VLOOKUP($C446,eft_features_HC!$B$3:$W$2032,X_y!Q$1,0)</f>
        <v>1</v>
      </c>
      <c r="R446" s="16">
        <f>VLOOKUP($C446,eft_features_HC!$B$3:$W$2032,X_y!R$1,0)</f>
        <v>1</v>
      </c>
      <c r="S446" s="17">
        <f>VLOOKUP($C446,ret_features_HC_transpose!$B$3:$W$2032,X_y!S$1,0)</f>
        <v>-1.6216216533129213E-2</v>
      </c>
      <c r="T446" s="17">
        <f>VLOOKUP($C446,ret_features_HC_transpose!$B$3:$W$2032,X_y!T$1,0)</f>
        <v>-8.5427136109574864E-2</v>
      </c>
      <c r="U446" s="17">
        <f>VLOOKUP($C446,ret_features_HC_transpose!$B$3:$W$2032,X_y!U$1,0)</f>
        <v>-0.1243986260416019</v>
      </c>
      <c r="V446" s="17">
        <f>VLOOKUP($C446,ret_features_HC_transpose!$B$3:$W$2032,X_y!V$1,0)</f>
        <v>-0.22904689858692773</v>
      </c>
      <c r="W446" s="17">
        <f>VLOOKUP($C446,ret_features_HC_transpose!$B$3:$W$2032,X_y!W$1,0)</f>
        <v>-0.3581863989627887</v>
      </c>
      <c r="X446" s="17">
        <f>VLOOKUP($C446,ret_features_HC_transpose!$B$3:$W$2032,X_y!X$1,0)</f>
        <v>-0.41879562065746845</v>
      </c>
      <c r="Y446" s="18">
        <v>1.254041679</v>
      </c>
      <c r="Z446" s="18">
        <v>2.21165121577548E-2</v>
      </c>
      <c r="AA446" s="18">
        <v>6.7469181764329006E-2</v>
      </c>
      <c r="AB446" s="18">
        <v>0.39098746506464799</v>
      </c>
      <c r="AC446" s="18">
        <v>0.33833209694893801</v>
      </c>
      <c r="AD446" s="18">
        <v>0.87436535519547198</v>
      </c>
      <c r="AE446" s="18"/>
      <c r="AF446" s="19"/>
      <c r="AH446" s="27">
        <f>IF(VLOOKUP(C446,y_HC!$B$3:$G$581,6,0)&gt;$AH$1,1,0)</f>
        <v>0</v>
      </c>
      <c r="AI446">
        <f>VLOOKUP(C446,y_HC!$B$3:$G$581,6,0)</f>
        <v>-2.2959181636892007E-2</v>
      </c>
      <c r="AL446" t="s">
        <v>442</v>
      </c>
      <c r="AM446">
        <v>13.33848766</v>
      </c>
      <c r="AN446">
        <v>1.254041679</v>
      </c>
      <c r="AO446">
        <v>0.50407283899999999</v>
      </c>
      <c r="AP446">
        <v>0.16232637599999999</v>
      </c>
      <c r="AQ446">
        <v>7.2964428999999997E-2</v>
      </c>
    </row>
    <row r="447" spans="2:43">
      <c r="B447" t="str">
        <f>VLOOKUP(C447,eft_features_HC!$B$3:$C$2032,2,0)</f>
        <v>ProShares UltraShort Industrials</v>
      </c>
      <c r="C447" t="s">
        <v>443</v>
      </c>
      <c r="D447" s="15">
        <f>VLOOKUP($C447,eft_features_HC!$B$3:$W$2032,X_y!D$1,0)</f>
        <v>15</v>
      </c>
      <c r="E447" s="16">
        <f>VLOOKUP($C447,eft_features_HC!$B$3:$W$2032,X_y!E$1,0)</f>
        <v>0.95</v>
      </c>
      <c r="F447" s="16">
        <f>VLOOKUP($C447,eft_features_HC!$B$3:$W$2032,X_y!F$1,0)</f>
        <v>2730000</v>
      </c>
      <c r="G447" s="16">
        <f>VLOOKUP($C447,eft_features_HC!$B$3:$W$2032,X_y!G$1,0)</f>
        <v>1</v>
      </c>
      <c r="H447" s="16">
        <f>VLOOKUP($C447,eft_features_HC!$B$3:$W$2032,X_y!H$1,0)</f>
        <v>1</v>
      </c>
      <c r="I447" s="16">
        <f>VLOOKUP($C447,eft_features_HC!$B$3:$W$2032,X_y!I$1,0)</f>
        <v>1</v>
      </c>
      <c r="J447" s="16">
        <f>VLOOKUP($C447,eft_features_HC!$B$3:$W$2032,X_y!J$1,0)</f>
        <v>5</v>
      </c>
      <c r="K447" s="16">
        <f>VLOOKUP($C447,eft_features_HC!$B$3:$W$2032,X_y!K$1,0)</f>
        <v>20</v>
      </c>
      <c r="L447" s="16">
        <f>VLOOKUP($C447,eft_features_HC!$B$3:$W$2032,X_y!L$1,0)</f>
        <v>1</v>
      </c>
      <c r="M447" s="16">
        <f>VLOOKUP($C447,eft_features_HC!$B$3:$W$2032,X_y!M$1,0)</f>
        <v>2</v>
      </c>
      <c r="N447" s="16">
        <f>VLOOKUP($C447,eft_features_HC!$B$3:$W$2032,X_y!N$1,0)</f>
        <v>1</v>
      </c>
      <c r="O447" s="16">
        <f>VLOOKUP($C447,eft_features_HC!$B$3:$W$2032,X_y!O$1,0)</f>
        <v>1</v>
      </c>
      <c r="P447" s="16">
        <f>VLOOKUP($C447,eft_features_HC!$B$3:$W$2032,X_y!P$1,0)</f>
        <v>2</v>
      </c>
      <c r="Q447" s="16">
        <f>VLOOKUP($C447,eft_features_HC!$B$3:$W$2032,X_y!Q$1,0)</f>
        <v>1</v>
      </c>
      <c r="R447" s="16">
        <f>VLOOKUP($C447,eft_features_HC!$B$3:$W$2032,X_y!R$1,0)</f>
        <v>1</v>
      </c>
      <c r="S447" s="17">
        <f>VLOOKUP($C447,ret_features_HC_transpose!$B$3:$W$2032,X_y!S$1,0)</f>
        <v>-7.7451942063074708E-2</v>
      </c>
      <c r="T447" s="17">
        <f>VLOOKUP($C447,ret_features_HC_transpose!$B$3:$W$2032,X_y!T$1,0)</f>
        <v>-0.2153938306275418</v>
      </c>
      <c r="U447" s="17">
        <f>VLOOKUP($C447,ret_features_HC_transpose!$B$3:$W$2032,X_y!U$1,0)</f>
        <v>-0.33985946792224164</v>
      </c>
      <c r="V447" s="17">
        <f>VLOOKUP($C447,ret_features_HC_transpose!$B$3:$W$2032,X_y!V$1,0)</f>
        <v>-0.49070490282564727</v>
      </c>
      <c r="W447" s="17">
        <f>VLOOKUP($C447,ret_features_HC_transpose!$B$3:$W$2032,X_y!W$1,0)</f>
        <v>-0.66926560944531355</v>
      </c>
      <c r="X447" s="17">
        <f>VLOOKUP($C447,ret_features_HC_transpose!$B$3:$W$2032,X_y!X$1,0)</f>
        <v>-0.74850827702859224</v>
      </c>
      <c r="Y447" s="18">
        <v>3.2086912559999998</v>
      </c>
      <c r="Z447" s="18">
        <v>2.73753719535068E-3</v>
      </c>
      <c r="AA447" s="18">
        <v>7.8655946863886994E-2</v>
      </c>
      <c r="AB447" s="18">
        <v>0.22995448150408801</v>
      </c>
      <c r="AC447" s="18">
        <v>0.55013564476965804</v>
      </c>
      <c r="AD447" s="18">
        <v>1.71979679786293</v>
      </c>
      <c r="AE447" s="18"/>
      <c r="AF447" s="19"/>
      <c r="AH447" s="27">
        <f>IF(VLOOKUP(C447,y_HC!$B$3:$G$581,6,0)&gt;$AH$1,1,0)</f>
        <v>0</v>
      </c>
      <c r="AI447">
        <f>VLOOKUP(C447,y_HC!$B$3:$G$581,6,0)</f>
        <v>3.7642586107802911E-2</v>
      </c>
      <c r="AL447" t="s">
        <v>443</v>
      </c>
      <c r="AM447">
        <v>23.011184910000001</v>
      </c>
      <c r="AN447">
        <v>3.2086912559999998</v>
      </c>
      <c r="AO447">
        <v>0.92977914299999997</v>
      </c>
      <c r="AP447">
        <v>0.20123445700000001</v>
      </c>
      <c r="AQ447">
        <v>9.4338906E-2</v>
      </c>
    </row>
    <row r="448" spans="2:43">
      <c r="B448" t="str">
        <f>VLOOKUP(C448,eft_features_HC!$B$3:$C$2032,2,0)</f>
        <v>Global X Silver Miners ETF</v>
      </c>
      <c r="C448" t="s">
        <v>444</v>
      </c>
      <c r="D448" s="15">
        <f>VLOOKUP($C448,eft_features_HC!$B$3:$W$2032,X_y!D$1,0)</f>
        <v>28</v>
      </c>
      <c r="E448" s="16">
        <f>VLOOKUP($C448,eft_features_HC!$B$3:$W$2032,X_y!E$1,0)</f>
        <v>0.65</v>
      </c>
      <c r="F448" s="16">
        <f>VLOOKUP($C448,eft_features_HC!$B$3:$W$2032,X_y!F$1,0)</f>
        <v>380700000</v>
      </c>
      <c r="G448" s="16">
        <f>VLOOKUP($C448,eft_features_HC!$B$3:$W$2032,X_y!G$1,0)</f>
        <v>1</v>
      </c>
      <c r="H448" s="16">
        <f>VLOOKUP($C448,eft_features_HC!$B$3:$W$2032,X_y!H$1,0)</f>
        <v>1</v>
      </c>
      <c r="I448" s="16">
        <f>VLOOKUP($C448,eft_features_HC!$B$3:$W$2032,X_y!I$1,0)</f>
        <v>4</v>
      </c>
      <c r="J448" s="16">
        <f>VLOOKUP($C448,eft_features_HC!$B$3:$W$2032,X_y!J$1,0)</f>
        <v>5</v>
      </c>
      <c r="K448" s="16">
        <f>VLOOKUP($C448,eft_features_HC!$B$3:$W$2032,X_y!K$1,0)</f>
        <v>22</v>
      </c>
      <c r="L448" s="16">
        <f>VLOOKUP($C448,eft_features_HC!$B$3:$W$2032,X_y!L$1,0)</f>
        <v>45</v>
      </c>
      <c r="M448" s="16">
        <f>VLOOKUP($C448,eft_features_HC!$B$3:$W$2032,X_y!M$1,0)</f>
        <v>1</v>
      </c>
      <c r="N448" s="16">
        <f>VLOOKUP($C448,eft_features_HC!$B$3:$W$2032,X_y!N$1,0)</f>
        <v>1</v>
      </c>
      <c r="O448" s="16">
        <f>VLOOKUP($C448,eft_features_HC!$B$3:$W$2032,X_y!O$1,0)</f>
        <v>1</v>
      </c>
      <c r="P448" s="16">
        <f>VLOOKUP($C448,eft_features_HC!$B$3:$W$2032,X_y!P$1,0)</f>
        <v>2</v>
      </c>
      <c r="Q448" s="16">
        <f>VLOOKUP($C448,eft_features_HC!$B$3:$W$2032,X_y!Q$1,0)</f>
        <v>1</v>
      </c>
      <c r="R448" s="16">
        <f>VLOOKUP($C448,eft_features_HC!$B$3:$W$2032,X_y!R$1,0)</f>
        <v>1</v>
      </c>
      <c r="S448" s="17">
        <f>VLOOKUP($C448,ret_features_HC_transpose!$B$3:$W$2032,X_y!S$1,0)</f>
        <v>7.3012938947212946E-2</v>
      </c>
      <c r="T448" s="17">
        <f>VLOOKUP($C448,ret_features_HC_transpose!$B$3:$W$2032,X_y!T$1,0)</f>
        <v>-8.1487340791349117E-2</v>
      </c>
      <c r="U448" s="17">
        <f>VLOOKUP($C448,ret_features_HC_transpose!$B$3:$W$2032,X_y!U$1,0)</f>
        <v>1.3089006396090896E-2</v>
      </c>
      <c r="V448" s="17">
        <f>VLOOKUP($C448,ret_features_HC_transpose!$B$3:$W$2032,X_y!V$1,0)</f>
        <v>-0.48422922948369285</v>
      </c>
      <c r="W448" s="17">
        <f>VLOOKUP($C448,ret_features_HC_transpose!$B$3:$W$2032,X_y!W$1,0)</f>
        <v>-0.47082953384129989</v>
      </c>
      <c r="X448" s="17">
        <f>VLOOKUP($C448,ret_features_HC_transpose!$B$3:$W$2032,X_y!X$1,0)</f>
        <v>-0.57206044784126642</v>
      </c>
      <c r="Y448" s="18">
        <v>9.9843682579999999</v>
      </c>
      <c r="Z448" s="18">
        <v>0.16643341681707599</v>
      </c>
      <c r="AA448" s="18">
        <v>0.78252295473967903</v>
      </c>
      <c r="AB448" s="18">
        <v>1.5245800699470999</v>
      </c>
      <c r="AC448" s="18">
        <v>2.15244260977635</v>
      </c>
      <c r="AD448" s="18">
        <v>6.6037275916617197</v>
      </c>
      <c r="AE448" s="18"/>
      <c r="AF448" s="19"/>
      <c r="AH448" s="27">
        <f>IF(VLOOKUP(C448,y_HC!$B$3:$G$581,6,0)&gt;$AH$1,1,0)</f>
        <v>1</v>
      </c>
      <c r="AI448">
        <f>VLOOKUP(C448,y_HC!$B$3:$G$581,6,0)</f>
        <v>8.8931956374661725E-2</v>
      </c>
      <c r="AL448" t="s">
        <v>444</v>
      </c>
      <c r="AM448">
        <v>34.42712504</v>
      </c>
      <c r="AN448">
        <v>9.9843682579999999</v>
      </c>
      <c r="AO448">
        <v>4.2154180370000001</v>
      </c>
      <c r="AP448">
        <v>2.4715545460000001</v>
      </c>
      <c r="AQ448">
        <v>1.4820736299999999</v>
      </c>
    </row>
    <row r="449" spans="2:43">
      <c r="B449" t="str">
        <f>VLOOKUP(C449,eft_features_HC!$B$3:$C$2032,2,0)</f>
        <v>ETFS Physical Silver Shares</v>
      </c>
      <c r="C449" t="s">
        <v>445</v>
      </c>
      <c r="D449" s="15">
        <f>VLOOKUP($C449,eft_features_HC!$B$3:$W$2032,X_y!D$1,0)</f>
        <v>26</v>
      </c>
      <c r="E449" s="16">
        <f>VLOOKUP($C449,eft_features_HC!$B$3:$W$2032,X_y!E$1,0)</f>
        <v>0.3</v>
      </c>
      <c r="F449" s="16">
        <f>VLOOKUP($C449,eft_features_HC!$B$3:$W$2032,X_y!F$1,0)</f>
        <v>364440000</v>
      </c>
      <c r="G449" s="16">
        <f>VLOOKUP($C449,eft_features_HC!$B$3:$W$2032,X_y!G$1,0)</f>
        <v>3</v>
      </c>
      <c r="H449" s="16">
        <f>VLOOKUP($C449,eft_features_HC!$B$3:$W$2032,X_y!H$1,0)</f>
        <v>1</v>
      </c>
      <c r="I449" s="16">
        <f>VLOOKUP($C449,eft_features_HC!$B$3:$W$2032,X_y!I$1,0)</f>
        <v>4</v>
      </c>
      <c r="J449" s="16">
        <f>VLOOKUP($C449,eft_features_HC!$B$3:$W$2032,X_y!J$1,0)</f>
        <v>4</v>
      </c>
      <c r="K449" s="16">
        <f>VLOOKUP($C449,eft_features_HC!$B$3:$W$2032,X_y!K$1,0)</f>
        <v>24</v>
      </c>
      <c r="L449" s="16">
        <f>VLOOKUP($C449,eft_features_HC!$B$3:$W$2032,X_y!L$1,0)</f>
        <v>5</v>
      </c>
      <c r="M449" s="16">
        <f>VLOOKUP($C449,eft_features_HC!$B$3:$W$2032,X_y!M$1,0)</f>
        <v>1</v>
      </c>
      <c r="N449" s="16">
        <f>VLOOKUP($C449,eft_features_HC!$B$3:$W$2032,X_y!N$1,0)</f>
        <v>1</v>
      </c>
      <c r="O449" s="16">
        <f>VLOOKUP($C449,eft_features_HC!$B$3:$W$2032,X_y!O$1,0)</f>
        <v>1</v>
      </c>
      <c r="P449" s="16">
        <f>VLOOKUP($C449,eft_features_HC!$B$3:$W$2032,X_y!P$1,0)</f>
        <v>6</v>
      </c>
      <c r="Q449" s="16">
        <f>VLOOKUP($C449,eft_features_HC!$B$3:$W$2032,X_y!Q$1,0)</f>
        <v>5</v>
      </c>
      <c r="R449" s="16">
        <f>VLOOKUP($C449,eft_features_HC!$B$3:$W$2032,X_y!R$1,0)</f>
        <v>1</v>
      </c>
      <c r="S449" s="17">
        <f>VLOOKUP($C449,ret_features_HC_transpose!$B$3:$W$2032,X_y!S$1,0)</f>
        <v>3.4273282168554298E-2</v>
      </c>
      <c r="T449" s="17">
        <f>VLOOKUP($C449,ret_features_HC_transpose!$B$3:$W$2032,X_y!T$1,0)</f>
        <v>-7.1328673251362829E-2</v>
      </c>
      <c r="U449" s="17">
        <f>VLOOKUP($C449,ret_features_HC_transpose!$B$3:$W$2032,X_y!U$1,0)</f>
        <v>6.8669524992929887E-2</v>
      </c>
      <c r="V449" s="17">
        <f>VLOOKUP($C449,ret_features_HC_transpose!$B$3:$W$2032,X_y!V$1,0)</f>
        <v>-0.33418009530350323</v>
      </c>
      <c r="W449" s="17">
        <f>VLOOKUP($C449,ret_features_HC_transpose!$B$3:$W$2032,X_y!W$1,0)</f>
        <v>-0.30129779390201072</v>
      </c>
      <c r="X449" s="17">
        <f>VLOOKUP($C449,ret_features_HC_transpose!$B$3:$W$2032,X_y!X$1,0)</f>
        <v>-0.35177351562060177</v>
      </c>
      <c r="Y449" s="18">
        <v>8.3881163329999993</v>
      </c>
      <c r="Z449" s="18">
        <v>0.17390260814428901</v>
      </c>
      <c r="AA449" s="18">
        <v>0.31346869752348799</v>
      </c>
      <c r="AB449" s="18">
        <v>0.62061998027815601</v>
      </c>
      <c r="AC449" s="18">
        <v>1.70014794011407</v>
      </c>
      <c r="AD449" s="18">
        <v>4.4921619028270898</v>
      </c>
      <c r="AE449" s="18"/>
      <c r="AF449" s="19"/>
      <c r="AH449" s="27">
        <f>IF(VLOOKUP(C449,y_HC!$B$3:$G$581,6,0)&gt;$AH$1,1,0)</f>
        <v>0</v>
      </c>
      <c r="AI449">
        <f>VLOOKUP(C449,y_HC!$B$3:$G$581,6,0)</f>
        <v>-1.9578313625483734E-2</v>
      </c>
      <c r="AL449" t="s">
        <v>445</v>
      </c>
      <c r="AM449">
        <v>41.223976180000001</v>
      </c>
      <c r="AN449">
        <v>8.3881163329999993</v>
      </c>
      <c r="AO449">
        <v>3.267032216</v>
      </c>
      <c r="AP449">
        <v>1.623227558</v>
      </c>
      <c r="AQ449">
        <v>0.64277002299999997</v>
      </c>
    </row>
    <row r="450" spans="2:43">
      <c r="B450" t="str">
        <f>VLOOKUP(C450,eft_features_HC!$B$3:$C$2032,2,0)</f>
        <v>ProShares UltraShort Financials</v>
      </c>
      <c r="C450" t="s">
        <v>446</v>
      </c>
      <c r="D450" s="15">
        <f>VLOOKUP($C450,eft_features_HC!$B$3:$W$2032,X_y!D$1,0)</f>
        <v>15</v>
      </c>
      <c r="E450" s="16">
        <f>VLOOKUP($C450,eft_features_HC!$B$3:$W$2032,X_y!E$1,0)</f>
        <v>0.95</v>
      </c>
      <c r="F450" s="16">
        <f>VLOOKUP($C450,eft_features_HC!$B$3:$W$2032,X_y!F$1,0)</f>
        <v>42950000</v>
      </c>
      <c r="G450" s="16">
        <f>VLOOKUP($C450,eft_features_HC!$B$3:$W$2032,X_y!G$1,0)</f>
        <v>1</v>
      </c>
      <c r="H450" s="16">
        <f>VLOOKUP($C450,eft_features_HC!$B$3:$W$2032,X_y!H$1,0)</f>
        <v>1</v>
      </c>
      <c r="I450" s="16">
        <f>VLOOKUP($C450,eft_features_HC!$B$3:$W$2032,X_y!I$1,0)</f>
        <v>1</v>
      </c>
      <c r="J450" s="16">
        <f>VLOOKUP($C450,eft_features_HC!$B$3:$W$2032,X_y!J$1,0)</f>
        <v>5</v>
      </c>
      <c r="K450" s="16">
        <f>VLOOKUP($C450,eft_features_HC!$B$3:$W$2032,X_y!K$1,0)</f>
        <v>8</v>
      </c>
      <c r="L450" s="16">
        <f>VLOOKUP($C450,eft_features_HC!$B$3:$W$2032,X_y!L$1,0)</f>
        <v>1</v>
      </c>
      <c r="M450" s="16">
        <f>VLOOKUP($C450,eft_features_HC!$B$3:$W$2032,X_y!M$1,0)</f>
        <v>2</v>
      </c>
      <c r="N450" s="16">
        <f>VLOOKUP($C450,eft_features_HC!$B$3:$W$2032,X_y!N$1,0)</f>
        <v>1</v>
      </c>
      <c r="O450" s="16">
        <f>VLOOKUP($C450,eft_features_HC!$B$3:$W$2032,X_y!O$1,0)</f>
        <v>1</v>
      </c>
      <c r="P450" s="16">
        <f>VLOOKUP($C450,eft_features_HC!$B$3:$W$2032,X_y!P$1,0)</f>
        <v>2</v>
      </c>
      <c r="Q450" s="16">
        <f>VLOOKUP($C450,eft_features_HC!$B$3:$W$2032,X_y!Q$1,0)</f>
        <v>1</v>
      </c>
      <c r="R450" s="16">
        <f>VLOOKUP($C450,eft_features_HC!$B$3:$W$2032,X_y!R$1,0)</f>
        <v>1</v>
      </c>
      <c r="S450" s="17">
        <f>VLOOKUP($C450,ret_features_HC_transpose!$B$3:$W$2032,X_y!S$1,0)</f>
        <v>-5.5254604437767418E-2</v>
      </c>
      <c r="T450" s="17">
        <f>VLOOKUP($C450,ret_features_HC_transpose!$B$3:$W$2032,X_y!T$1,0)</f>
        <v>-0.17385125476539065</v>
      </c>
      <c r="U450" s="17">
        <f>VLOOKUP($C450,ret_features_HC_transpose!$B$3:$W$2032,X_y!U$1,0)</f>
        <v>-0.21192950772698393</v>
      </c>
      <c r="V450" s="17">
        <f>VLOOKUP($C450,ret_features_HC_transpose!$B$3:$W$2032,X_y!V$1,0)</f>
        <v>-0.4352331602980013</v>
      </c>
      <c r="W450" s="17">
        <f>VLOOKUP($C450,ret_features_HC_transpose!$B$3:$W$2032,X_y!W$1,0)</f>
        <v>-0.69023090609232174</v>
      </c>
      <c r="X450" s="17">
        <f>VLOOKUP($C450,ret_features_HC_transpose!$B$3:$W$2032,X_y!X$1,0)</f>
        <v>-0.72176132754122602</v>
      </c>
      <c r="Y450" s="18">
        <v>5.0244208390000002</v>
      </c>
      <c r="Z450" s="18">
        <v>0</v>
      </c>
      <c r="AA450" s="18">
        <v>0.161601838386533</v>
      </c>
      <c r="AB450" s="18">
        <v>0.90334704447462799</v>
      </c>
      <c r="AC450" s="18">
        <v>0.74454634817891696</v>
      </c>
      <c r="AD450" s="18">
        <v>1.8260301034630899</v>
      </c>
      <c r="AE450" s="18"/>
      <c r="AF450" s="19"/>
      <c r="AH450" s="27">
        <f>IF(VLOOKUP(C450,y_HC!$B$3:$G$581,6,0)&gt;$AH$1,1,0)</f>
        <v>0</v>
      </c>
      <c r="AI450">
        <f>VLOOKUP(C450,y_HC!$B$3:$G$581,6,0)</f>
        <v>2.4655964856654666E-2</v>
      </c>
      <c r="AL450" t="s">
        <v>446</v>
      </c>
      <c r="AM450">
        <v>22.01103088</v>
      </c>
      <c r="AN450">
        <v>5.0244208390000002</v>
      </c>
      <c r="AO450">
        <v>2.224756604</v>
      </c>
      <c r="AP450">
        <v>0.73401547499999997</v>
      </c>
      <c r="AQ450">
        <v>0.169618518</v>
      </c>
    </row>
    <row r="451" spans="2:43">
      <c r="B451" t="str">
        <f>VLOOKUP(C451,eft_features_HC!$B$3:$C$2032,2,0)</f>
        <v>iShares Silver Trust</v>
      </c>
      <c r="C451" t="s">
        <v>447</v>
      </c>
      <c r="D451" s="15">
        <f>VLOOKUP($C451,eft_features_HC!$B$3:$W$2032,X_y!D$1,0)</f>
        <v>2</v>
      </c>
      <c r="E451" s="16">
        <f>VLOOKUP($C451,eft_features_HC!$B$3:$W$2032,X_y!E$1,0)</f>
        <v>0.5</v>
      </c>
      <c r="F451" s="16">
        <f>VLOOKUP($C451,eft_features_HC!$B$3:$W$2032,X_y!F$1,0)</f>
        <v>5770000000</v>
      </c>
      <c r="G451" s="16">
        <f>VLOOKUP($C451,eft_features_HC!$B$3:$W$2032,X_y!G$1,0)</f>
        <v>3</v>
      </c>
      <c r="H451" s="16">
        <f>VLOOKUP($C451,eft_features_HC!$B$3:$W$2032,X_y!H$1,0)</f>
        <v>1</v>
      </c>
      <c r="I451" s="16">
        <f>VLOOKUP($C451,eft_features_HC!$B$3:$W$2032,X_y!I$1,0)</f>
        <v>4</v>
      </c>
      <c r="J451" s="16">
        <f>VLOOKUP($C451,eft_features_HC!$B$3:$W$2032,X_y!J$1,0)</f>
        <v>4</v>
      </c>
      <c r="K451" s="16">
        <f>VLOOKUP($C451,eft_features_HC!$B$3:$W$2032,X_y!K$1,0)</f>
        <v>24</v>
      </c>
      <c r="L451" s="16">
        <f>VLOOKUP($C451,eft_features_HC!$B$3:$W$2032,X_y!L$1,0)</f>
        <v>5</v>
      </c>
      <c r="M451" s="16">
        <f>VLOOKUP($C451,eft_features_HC!$B$3:$W$2032,X_y!M$1,0)</f>
        <v>1</v>
      </c>
      <c r="N451" s="16">
        <f>VLOOKUP($C451,eft_features_HC!$B$3:$W$2032,X_y!N$1,0)</f>
        <v>1</v>
      </c>
      <c r="O451" s="16">
        <f>VLOOKUP($C451,eft_features_HC!$B$3:$W$2032,X_y!O$1,0)</f>
        <v>1</v>
      </c>
      <c r="P451" s="16">
        <f>VLOOKUP($C451,eft_features_HC!$B$3:$W$2032,X_y!P$1,0)</f>
        <v>6</v>
      </c>
      <c r="Q451" s="16">
        <f>VLOOKUP($C451,eft_features_HC!$B$3:$W$2032,X_y!Q$1,0)</f>
        <v>5</v>
      </c>
      <c r="R451" s="16">
        <f>VLOOKUP($C451,eft_features_HC!$B$3:$W$2032,X_y!R$1,0)</f>
        <v>1</v>
      </c>
      <c r="S451" s="17">
        <f>VLOOKUP($C451,ret_features_HC_transpose!$B$3:$W$2032,X_y!S$1,0)</f>
        <v>3.5181236204564259E-2</v>
      </c>
      <c r="T451" s="17">
        <f>VLOOKUP($C451,ret_features_HC_transpose!$B$3:$W$2032,X_y!T$1,0)</f>
        <v>-7.2145245707054828E-2</v>
      </c>
      <c r="U451" s="17">
        <f>VLOOKUP($C451,ret_features_HC_transpose!$B$3:$W$2032,X_y!U$1,0)</f>
        <v>6.6447007374105249E-2</v>
      </c>
      <c r="V451" s="17">
        <f>VLOOKUP($C451,ret_features_HC_transpose!$B$3:$W$2032,X_y!V$1,0)</f>
        <v>-0.33578679631161246</v>
      </c>
      <c r="W451" s="17">
        <f>VLOOKUP($C451,ret_features_HC_transpose!$B$3:$W$2032,X_y!W$1,0)</f>
        <v>-0.30419204905547825</v>
      </c>
      <c r="X451" s="17">
        <f>VLOOKUP($C451,ret_features_HC_transpose!$B$3:$W$2032,X_y!X$1,0)</f>
        <v>-0.35652750280772549</v>
      </c>
      <c r="Y451" s="18">
        <v>8.3997125140000009</v>
      </c>
      <c r="Z451" s="18">
        <v>0.18104031653955999</v>
      </c>
      <c r="AA451" s="18">
        <v>0.31174302441799701</v>
      </c>
      <c r="AB451" s="18">
        <v>0.60825088063486799</v>
      </c>
      <c r="AC451" s="18">
        <v>1.7003121933705001</v>
      </c>
      <c r="AD451" s="18">
        <v>4.4329273970325396</v>
      </c>
      <c r="AE451" s="18"/>
      <c r="AF451" s="19"/>
      <c r="AH451" s="27">
        <f>IF(VLOOKUP(C451,y_HC!$B$3:$G$581,6,0)&gt;$AH$1,1,0)</f>
        <v>0</v>
      </c>
      <c r="AI451">
        <f>VLOOKUP(C451,y_HC!$B$3:$G$581,6,0)</f>
        <v>-1.9438723038865097E-2</v>
      </c>
      <c r="AL451" t="s">
        <v>447</v>
      </c>
      <c r="AM451">
        <v>41.254631349999997</v>
      </c>
      <c r="AN451">
        <v>8.3997125140000009</v>
      </c>
      <c r="AO451">
        <v>3.2656686110000002</v>
      </c>
      <c r="AP451">
        <v>1.6113577830000001</v>
      </c>
      <c r="AQ451">
        <v>0.62655913699999999</v>
      </c>
    </row>
    <row r="452" spans="2:43">
      <c r="B452" t="str">
        <f>VLOOKUP(C452,eft_features_HC!$B$3:$C$2032,2,0)</f>
        <v>VanEck Vectors Steel ETF</v>
      </c>
      <c r="C452" t="s">
        <v>448</v>
      </c>
      <c r="D452" s="15">
        <f>VLOOKUP($C452,eft_features_HC!$B$3:$W$2032,X_y!D$1,0)</f>
        <v>9</v>
      </c>
      <c r="E452" s="16">
        <f>VLOOKUP($C452,eft_features_HC!$B$3:$W$2032,X_y!E$1,0)</f>
        <v>0.54999999999999993</v>
      </c>
      <c r="F452" s="16">
        <f>VLOOKUP($C452,eft_features_HC!$B$3:$W$2032,X_y!F$1,0)</f>
        <v>161080000</v>
      </c>
      <c r="G452" s="16">
        <f>VLOOKUP($C452,eft_features_HC!$B$3:$W$2032,X_y!G$1,0)</f>
        <v>1</v>
      </c>
      <c r="H452" s="16">
        <f>VLOOKUP($C452,eft_features_HC!$B$3:$W$2032,X_y!H$1,0)</f>
        <v>1</v>
      </c>
      <c r="I452" s="16">
        <f>VLOOKUP($C452,eft_features_HC!$B$3:$W$2032,X_y!I$1,0)</f>
        <v>4</v>
      </c>
      <c r="J452" s="16">
        <f>VLOOKUP($C452,eft_features_HC!$B$3:$W$2032,X_y!J$1,0)</f>
        <v>5</v>
      </c>
      <c r="K452" s="16">
        <f>VLOOKUP($C452,eft_features_HC!$B$3:$W$2032,X_y!K$1,0)</f>
        <v>22</v>
      </c>
      <c r="L452" s="16">
        <f>VLOOKUP($C452,eft_features_HC!$B$3:$W$2032,X_y!L$1,0)</f>
        <v>59</v>
      </c>
      <c r="M452" s="16">
        <f>VLOOKUP($C452,eft_features_HC!$B$3:$W$2032,X_y!M$1,0)</f>
        <v>1</v>
      </c>
      <c r="N452" s="16">
        <f>VLOOKUP($C452,eft_features_HC!$B$3:$W$2032,X_y!N$1,0)</f>
        <v>1</v>
      </c>
      <c r="O452" s="16">
        <f>VLOOKUP($C452,eft_features_HC!$B$3:$W$2032,X_y!O$1,0)</f>
        <v>1</v>
      </c>
      <c r="P452" s="16">
        <f>VLOOKUP($C452,eft_features_HC!$B$3:$W$2032,X_y!P$1,0)</f>
        <v>2</v>
      </c>
      <c r="Q452" s="16">
        <f>VLOOKUP($C452,eft_features_HC!$B$3:$W$2032,X_y!Q$1,0)</f>
        <v>1</v>
      </c>
      <c r="R452" s="16">
        <f>VLOOKUP($C452,eft_features_HC!$B$3:$W$2032,X_y!R$1,0)</f>
        <v>1</v>
      </c>
      <c r="S452" s="17">
        <f>VLOOKUP($C452,ret_features_HC_transpose!$B$3:$W$2032,X_y!S$1,0)</f>
        <v>2.8889808347998258E-3</v>
      </c>
      <c r="T452" s="17">
        <f>VLOOKUP($C452,ret_features_HC_transpose!$B$3:$W$2032,X_y!T$1,0)</f>
        <v>6.9777680505339168E-2</v>
      </c>
      <c r="U452" s="17">
        <f>VLOOKUP($C452,ret_features_HC_transpose!$B$3:$W$2032,X_y!U$1,0)</f>
        <v>0.28435517935711019</v>
      </c>
      <c r="V452" s="17">
        <f>VLOOKUP($C452,ret_features_HC_transpose!$B$3:$W$2032,X_y!V$1,0)</f>
        <v>-3.2258061990350306E-2</v>
      </c>
      <c r="W452" s="17">
        <f>VLOOKUP($C452,ret_features_HC_transpose!$B$3:$W$2032,X_y!W$1,0)</f>
        <v>-2.3311901695854176E-2</v>
      </c>
      <c r="X452" s="17">
        <f>VLOOKUP($C452,ret_features_HC_transpose!$B$3:$W$2032,X_y!X$1,0)</f>
        <v>-0.33039404720230359</v>
      </c>
      <c r="Y452" s="18">
        <v>4.3161116079999999</v>
      </c>
      <c r="Z452" s="18">
        <v>0.14480053980761601</v>
      </c>
      <c r="AA452" s="18">
        <v>0.35358817079238197</v>
      </c>
      <c r="AB452" s="18">
        <v>0.41322888604368802</v>
      </c>
      <c r="AC452" s="18">
        <v>5.6542403672047703</v>
      </c>
      <c r="AD452" s="18">
        <v>3.8626837702379202</v>
      </c>
      <c r="AE452" s="18"/>
      <c r="AF452" s="19"/>
      <c r="AH452" s="27">
        <f>IF(VLOOKUP(C452,y_HC!$B$3:$G$581,6,0)&gt;$AH$1,1,0)</f>
        <v>0</v>
      </c>
      <c r="AI452">
        <f>VLOOKUP(C452,y_HC!$B$3:$G$581,6,0)</f>
        <v>-3.7499997826992038E-2</v>
      </c>
      <c r="AL452" t="s">
        <v>448</v>
      </c>
      <c r="AM452">
        <v>15.80105571</v>
      </c>
      <c r="AN452">
        <v>4.3161116079999999</v>
      </c>
      <c r="AO452">
        <v>2.287377169</v>
      </c>
      <c r="AP452">
        <v>0.98938369900000001</v>
      </c>
      <c r="AQ452">
        <v>0.60743703199999999</v>
      </c>
    </row>
    <row r="453" spans="2:43">
      <c r="B453" t="str">
        <f>VLOOKUP(C453,eft_features_HC!$B$3:$C$2032,2,0)</f>
        <v>SPDR S&amp;P 600 Small Cap ETF</v>
      </c>
      <c r="C453" t="s">
        <v>449</v>
      </c>
      <c r="D453" s="15">
        <f>VLOOKUP($C453,eft_features_HC!$B$3:$W$2032,X_y!D$1,0)</f>
        <v>1</v>
      </c>
      <c r="E453" s="16">
        <f>VLOOKUP($C453,eft_features_HC!$B$3:$W$2032,X_y!E$1,0)</f>
        <v>0.15</v>
      </c>
      <c r="F453" s="16">
        <f>VLOOKUP($C453,eft_features_HC!$B$3:$W$2032,X_y!F$1,0)</f>
        <v>767690000</v>
      </c>
      <c r="G453" s="16">
        <f>VLOOKUP($C453,eft_features_HC!$B$3:$W$2032,X_y!G$1,0)</f>
        <v>1</v>
      </c>
      <c r="H453" s="16">
        <f>VLOOKUP($C453,eft_features_HC!$B$3:$W$2032,X_y!H$1,0)</f>
        <v>1</v>
      </c>
      <c r="I453" s="16">
        <f>VLOOKUP($C453,eft_features_HC!$B$3:$W$2032,X_y!I$1,0)</f>
        <v>1</v>
      </c>
      <c r="J453" s="16">
        <f>VLOOKUP($C453,eft_features_HC!$B$3:$W$2032,X_y!J$1,0)</f>
        <v>1</v>
      </c>
      <c r="K453" s="16">
        <f>VLOOKUP($C453,eft_features_HC!$B$3:$W$2032,X_y!K$1,0)</f>
        <v>5</v>
      </c>
      <c r="L453" s="16">
        <f>VLOOKUP($C453,eft_features_HC!$B$3:$W$2032,X_y!L$1,0)</f>
        <v>1</v>
      </c>
      <c r="M453" s="16">
        <f>VLOOKUP($C453,eft_features_HC!$B$3:$W$2032,X_y!M$1,0)</f>
        <v>1</v>
      </c>
      <c r="N453" s="16">
        <f>VLOOKUP($C453,eft_features_HC!$B$3:$W$2032,X_y!N$1,0)</f>
        <v>1</v>
      </c>
      <c r="O453" s="16">
        <f>VLOOKUP($C453,eft_features_HC!$B$3:$W$2032,X_y!O$1,0)</f>
        <v>1</v>
      </c>
      <c r="P453" s="16">
        <f>VLOOKUP($C453,eft_features_HC!$B$3:$W$2032,X_y!P$1,0)</f>
        <v>1</v>
      </c>
      <c r="Q453" s="16">
        <f>VLOOKUP($C453,eft_features_HC!$B$3:$W$2032,X_y!Q$1,0)</f>
        <v>1</v>
      </c>
      <c r="R453" s="16">
        <f>VLOOKUP($C453,eft_features_HC!$B$3:$W$2032,X_y!R$1,0)</f>
        <v>1</v>
      </c>
      <c r="S453" s="17">
        <f>VLOOKUP($C453,ret_features_HC_transpose!$B$3:$W$2032,X_y!S$1,0)</f>
        <v>-7.4866314973873749E-3</v>
      </c>
      <c r="T453" s="17">
        <f>VLOOKUP($C453,ret_features_HC_transpose!$B$3:$W$2032,X_y!T$1,0)</f>
        <v>6.4331144067961255E-2</v>
      </c>
      <c r="U453" s="17">
        <f>VLOOKUP($C453,ret_features_HC_transpose!$B$3:$W$2032,X_y!U$1,0)</f>
        <v>0.13954007714415084</v>
      </c>
      <c r="V453" s="17">
        <f>VLOOKUP($C453,ret_features_HC_transpose!$B$3:$W$2032,X_y!V$1,0)</f>
        <v>0.31140801899825732</v>
      </c>
      <c r="W453" s="17">
        <f>VLOOKUP($C453,ret_features_HC_transpose!$B$3:$W$2032,X_y!W$1,0)</f>
        <v>0.5229001922887504</v>
      </c>
      <c r="X453" s="17">
        <f>VLOOKUP($C453,ret_features_HC_transpose!$B$3:$W$2032,X_y!X$1,0)</f>
        <v>0.54666666626227811</v>
      </c>
      <c r="Y453" s="18">
        <v>3.2536377270000001</v>
      </c>
      <c r="Z453" s="18">
        <v>0.39774949017234201</v>
      </c>
      <c r="AA453" s="18">
        <v>0.17807871202244399</v>
      </c>
      <c r="AB453" s="18">
        <v>0.34333452303727602</v>
      </c>
      <c r="AC453" s="18">
        <v>0.44434045266902</v>
      </c>
      <c r="AD453" s="18">
        <v>1.35663557344389</v>
      </c>
      <c r="AE453" s="18"/>
      <c r="AF453" s="19"/>
      <c r="AH453" s="27">
        <f>IF(VLOOKUP(C453,y_HC!$B$3:$G$581,6,0)&gt;$AH$1,1,0)</f>
        <v>0</v>
      </c>
      <c r="AI453">
        <f>VLOOKUP(C453,y_HC!$B$3:$G$581,6,0)</f>
        <v>5.3879297384995528E-3</v>
      </c>
      <c r="AL453" t="s">
        <v>449</v>
      </c>
      <c r="AM453">
        <v>23.591853409999999</v>
      </c>
      <c r="AN453">
        <v>3.2536377270000001</v>
      </c>
      <c r="AO453">
        <v>1.1098716369999999</v>
      </c>
      <c r="AP453">
        <v>0.46923216000000001</v>
      </c>
      <c r="AQ453">
        <v>0.22177164199999999</v>
      </c>
    </row>
    <row r="454" spans="2:43">
      <c r="B454" t="str">
        <f>VLOOKUP(C454,eft_features_HC!$B$3:$C$2032,2,0)</f>
        <v>SPDR S&amp;P 600 Small Cap Growth ETF</v>
      </c>
      <c r="C454" t="s">
        <v>450</v>
      </c>
      <c r="D454" s="15">
        <f>VLOOKUP($C454,eft_features_HC!$B$3:$W$2032,X_y!D$1,0)</f>
        <v>1</v>
      </c>
      <c r="E454" s="16">
        <f>VLOOKUP($C454,eft_features_HC!$B$3:$W$2032,X_y!E$1,0)</f>
        <v>0.15</v>
      </c>
      <c r="F454" s="16">
        <f>VLOOKUP($C454,eft_features_HC!$B$3:$W$2032,X_y!F$1,0)</f>
        <v>1100000000</v>
      </c>
      <c r="G454" s="16">
        <f>VLOOKUP($C454,eft_features_HC!$B$3:$W$2032,X_y!G$1,0)</f>
        <v>1</v>
      </c>
      <c r="H454" s="16">
        <f>VLOOKUP($C454,eft_features_HC!$B$3:$W$2032,X_y!H$1,0)</f>
        <v>3</v>
      </c>
      <c r="I454" s="16">
        <f>VLOOKUP($C454,eft_features_HC!$B$3:$W$2032,X_y!I$1,0)</f>
        <v>1</v>
      </c>
      <c r="J454" s="16">
        <f>VLOOKUP($C454,eft_features_HC!$B$3:$W$2032,X_y!J$1,0)</f>
        <v>1</v>
      </c>
      <c r="K454" s="16">
        <f>VLOOKUP($C454,eft_features_HC!$B$3:$W$2032,X_y!K$1,0)</f>
        <v>5</v>
      </c>
      <c r="L454" s="16">
        <f>VLOOKUP($C454,eft_features_HC!$B$3:$W$2032,X_y!L$1,0)</f>
        <v>3</v>
      </c>
      <c r="M454" s="16">
        <f>VLOOKUP($C454,eft_features_HC!$B$3:$W$2032,X_y!M$1,0)</f>
        <v>1</v>
      </c>
      <c r="N454" s="16">
        <f>VLOOKUP($C454,eft_features_HC!$B$3:$W$2032,X_y!N$1,0)</f>
        <v>1</v>
      </c>
      <c r="O454" s="16">
        <f>VLOOKUP($C454,eft_features_HC!$B$3:$W$2032,X_y!O$1,0)</f>
        <v>1</v>
      </c>
      <c r="P454" s="16">
        <f>VLOOKUP($C454,eft_features_HC!$B$3:$W$2032,X_y!P$1,0)</f>
        <v>8</v>
      </c>
      <c r="Q454" s="16">
        <f>VLOOKUP($C454,eft_features_HC!$B$3:$W$2032,X_y!Q$1,0)</f>
        <v>1</v>
      </c>
      <c r="R454" s="16">
        <f>VLOOKUP($C454,eft_features_HC!$B$3:$W$2032,X_y!R$1,0)</f>
        <v>1</v>
      </c>
      <c r="S454" s="17">
        <f>VLOOKUP($C454,ret_features_HC_transpose!$B$3:$W$2032,X_y!S$1,0)</f>
        <v>1.2766637888099952E-2</v>
      </c>
      <c r="T454" s="17">
        <f>VLOOKUP($C454,ret_features_HC_transpose!$B$3:$W$2032,X_y!T$1,0)</f>
        <v>8.5955674983164698E-2</v>
      </c>
      <c r="U454" s="17">
        <f>VLOOKUP($C454,ret_features_HC_transpose!$B$3:$W$2032,X_y!U$1,0)</f>
        <v>0.18206051039985782</v>
      </c>
      <c r="V454" s="17">
        <f>VLOOKUP($C454,ret_features_HC_transpose!$B$3:$W$2032,X_y!V$1,0)</f>
        <v>0.3568423458474097</v>
      </c>
      <c r="W454" s="17">
        <f>VLOOKUP($C454,ret_features_HC_transpose!$B$3:$W$2032,X_y!W$1,0)</f>
        <v>0.56668571405424917</v>
      </c>
      <c r="X454" s="17">
        <f>VLOOKUP($C454,ret_features_HC_transpose!$B$3:$W$2032,X_y!X$1,0)</f>
        <v>0.62733944843552836</v>
      </c>
      <c r="Y454" s="18">
        <v>3.1118318920000001</v>
      </c>
      <c r="Z454" s="18">
        <v>0.290687319668536</v>
      </c>
      <c r="AA454" s="18">
        <v>0.46218532273747398</v>
      </c>
      <c r="AB454" s="18">
        <v>0.39571938828817499</v>
      </c>
      <c r="AC454" s="18">
        <v>0.50959377403046102</v>
      </c>
      <c r="AD454" s="18">
        <v>1.2628703202048099</v>
      </c>
      <c r="AE454" s="18"/>
      <c r="AF454" s="19"/>
      <c r="AH454" s="27">
        <f>IF(VLOOKUP(C454,y_HC!$B$3:$G$581,6,0)&gt;$AH$1,1,0)</f>
        <v>0</v>
      </c>
      <c r="AI454">
        <f>VLOOKUP(C454,y_HC!$B$3:$G$581,6,0)</f>
        <v>-2.2288448759948315E-2</v>
      </c>
      <c r="AL454" t="s">
        <v>450</v>
      </c>
      <c r="AM454">
        <v>26.738619109999998</v>
      </c>
      <c r="AN454">
        <v>3.1118318920000001</v>
      </c>
      <c r="AO454">
        <v>1.0756675600000001</v>
      </c>
      <c r="AP454">
        <v>0.49532503999999999</v>
      </c>
      <c r="AQ454">
        <v>0.21000110299999999</v>
      </c>
    </row>
    <row r="455" spans="2:43">
      <c r="B455" t="str">
        <f>VLOOKUP(C455,eft_features_HC!$B$3:$C$2032,2,0)</f>
        <v>SPDR S&amp;P 600 Small Cap Value ETF</v>
      </c>
      <c r="C455" t="s">
        <v>451</v>
      </c>
      <c r="D455" s="15">
        <f>VLOOKUP($C455,eft_features_HC!$B$3:$W$2032,X_y!D$1,0)</f>
        <v>1</v>
      </c>
      <c r="E455" s="16">
        <f>VLOOKUP($C455,eft_features_HC!$B$3:$W$2032,X_y!E$1,0)</f>
        <v>0.15</v>
      </c>
      <c r="F455" s="16">
        <f>VLOOKUP($C455,eft_features_HC!$B$3:$W$2032,X_y!F$1,0)</f>
        <v>885700000</v>
      </c>
      <c r="G455" s="16">
        <f>VLOOKUP($C455,eft_features_HC!$B$3:$W$2032,X_y!G$1,0)</f>
        <v>1</v>
      </c>
      <c r="H455" s="16">
        <f>VLOOKUP($C455,eft_features_HC!$B$3:$W$2032,X_y!H$1,0)</f>
        <v>4</v>
      </c>
      <c r="I455" s="16">
        <f>VLOOKUP($C455,eft_features_HC!$B$3:$W$2032,X_y!I$1,0)</f>
        <v>1</v>
      </c>
      <c r="J455" s="16">
        <f>VLOOKUP($C455,eft_features_HC!$B$3:$W$2032,X_y!J$1,0)</f>
        <v>1</v>
      </c>
      <c r="K455" s="16">
        <f>VLOOKUP($C455,eft_features_HC!$B$3:$W$2032,X_y!K$1,0)</f>
        <v>5</v>
      </c>
      <c r="L455" s="16">
        <f>VLOOKUP($C455,eft_features_HC!$B$3:$W$2032,X_y!L$1,0)</f>
        <v>4</v>
      </c>
      <c r="M455" s="16">
        <f>VLOOKUP($C455,eft_features_HC!$B$3:$W$2032,X_y!M$1,0)</f>
        <v>1</v>
      </c>
      <c r="N455" s="16">
        <f>VLOOKUP($C455,eft_features_HC!$B$3:$W$2032,X_y!N$1,0)</f>
        <v>1</v>
      </c>
      <c r="O455" s="16">
        <f>VLOOKUP($C455,eft_features_HC!$B$3:$W$2032,X_y!O$1,0)</f>
        <v>1</v>
      </c>
      <c r="P455" s="16">
        <f>VLOOKUP($C455,eft_features_HC!$B$3:$W$2032,X_y!P$1,0)</f>
        <v>8</v>
      </c>
      <c r="Q455" s="16">
        <f>VLOOKUP($C455,eft_features_HC!$B$3:$W$2032,X_y!Q$1,0)</f>
        <v>1</v>
      </c>
      <c r="R455" s="16">
        <f>VLOOKUP($C455,eft_features_HC!$B$3:$W$2032,X_y!R$1,0)</f>
        <v>1</v>
      </c>
      <c r="S455" s="17">
        <f>VLOOKUP($C455,ret_features_HC_transpose!$B$3:$W$2032,X_y!S$1,0)</f>
        <v>1.0449301077352091E-2</v>
      </c>
      <c r="T455" s="17">
        <f>VLOOKUP($C455,ret_features_HC_transpose!$B$3:$W$2032,X_y!T$1,0)</f>
        <v>7.8125636708978652E-2</v>
      </c>
      <c r="U455" s="17">
        <f>VLOOKUP($C455,ret_features_HC_transpose!$B$3:$W$2032,X_y!U$1,0)</f>
        <v>0.14578143590097081</v>
      </c>
      <c r="V455" s="17">
        <f>VLOOKUP($C455,ret_features_HC_transpose!$B$3:$W$2032,X_y!V$1,0)</f>
        <v>0.32006488796020927</v>
      </c>
      <c r="W455" s="17">
        <f>VLOOKUP($C455,ret_features_HC_transpose!$B$3:$W$2032,X_y!W$1,0)</f>
        <v>0.53995079642487642</v>
      </c>
      <c r="X455" s="17">
        <f>VLOOKUP($C455,ret_features_HC_transpose!$B$3:$W$2032,X_y!X$1,0)</f>
        <v>0.53318840719112637</v>
      </c>
      <c r="Y455" s="18">
        <v>3.6308515419999998</v>
      </c>
      <c r="Z455" s="18">
        <v>0.27492911523374702</v>
      </c>
      <c r="AA455" s="18">
        <v>0.36912741977274599</v>
      </c>
      <c r="AB455" s="18">
        <v>0.62277033773046198</v>
      </c>
      <c r="AC455" s="18">
        <v>0.62852684247174395</v>
      </c>
      <c r="AD455" s="18">
        <v>1.67015707988152</v>
      </c>
      <c r="AE455" s="18"/>
      <c r="AF455" s="19"/>
      <c r="AH455" s="27">
        <f>IF(VLOOKUP(C455,y_HC!$B$3:$G$581,6,0)&gt;$AH$1,1,0)</f>
        <v>0</v>
      </c>
      <c r="AI455">
        <f>VLOOKUP(C455,y_HC!$B$3:$G$581,6,0)</f>
        <v>1.2004917270226345E-2</v>
      </c>
      <c r="AL455" t="s">
        <v>451</v>
      </c>
      <c r="AM455">
        <v>20.778408729999999</v>
      </c>
      <c r="AN455">
        <v>3.6308515419999998</v>
      </c>
      <c r="AO455">
        <v>1.2957629859999999</v>
      </c>
      <c r="AP455">
        <v>0.57633989200000002</v>
      </c>
      <c r="AQ455">
        <v>0.238278988</v>
      </c>
    </row>
    <row r="456" spans="2:43">
      <c r="B456" t="str">
        <f>VLOOKUP(C456,eft_features_HC!$B$3:$C$2032,2,0)</f>
        <v>ProShares UltraPro Short MidCap400</v>
      </c>
      <c r="C456" t="s">
        <v>452</v>
      </c>
      <c r="D456" s="15">
        <f>VLOOKUP($C456,eft_features_HC!$B$3:$W$2032,X_y!D$1,0)</f>
        <v>15</v>
      </c>
      <c r="E456" s="16">
        <f>VLOOKUP($C456,eft_features_HC!$B$3:$W$2032,X_y!E$1,0)</f>
        <v>0.95</v>
      </c>
      <c r="F456" s="16">
        <f>VLOOKUP($C456,eft_features_HC!$B$3:$W$2032,X_y!F$1,0)</f>
        <v>3570000</v>
      </c>
      <c r="G456" s="16">
        <f>VLOOKUP($C456,eft_features_HC!$B$3:$W$2032,X_y!G$1,0)</f>
        <v>1</v>
      </c>
      <c r="H456" s="16">
        <f>VLOOKUP($C456,eft_features_HC!$B$3:$W$2032,X_y!H$1,0)</f>
        <v>1</v>
      </c>
      <c r="I456" s="16">
        <f>VLOOKUP($C456,eft_features_HC!$B$3:$W$2032,X_y!I$1,0)</f>
        <v>1</v>
      </c>
      <c r="J456" s="16">
        <f>VLOOKUP($C456,eft_features_HC!$B$3:$W$2032,X_y!J$1,0)</f>
        <v>1</v>
      </c>
      <c r="K456" s="16">
        <f>VLOOKUP($C456,eft_features_HC!$B$3:$W$2032,X_y!K$1,0)</f>
        <v>4</v>
      </c>
      <c r="L456" s="16">
        <f>VLOOKUP($C456,eft_features_HC!$B$3:$W$2032,X_y!L$1,0)</f>
        <v>1</v>
      </c>
      <c r="M456" s="16">
        <f>VLOOKUP($C456,eft_features_HC!$B$3:$W$2032,X_y!M$1,0)</f>
        <v>2</v>
      </c>
      <c r="N456" s="16">
        <f>VLOOKUP($C456,eft_features_HC!$B$3:$W$2032,X_y!N$1,0)</f>
        <v>1</v>
      </c>
      <c r="O456" s="16">
        <f>VLOOKUP($C456,eft_features_HC!$B$3:$W$2032,X_y!O$1,0)</f>
        <v>1</v>
      </c>
      <c r="P456" s="16">
        <f>VLOOKUP($C456,eft_features_HC!$B$3:$W$2032,X_y!P$1,0)</f>
        <v>1</v>
      </c>
      <c r="Q456" s="16">
        <f>VLOOKUP($C456,eft_features_HC!$B$3:$W$2032,X_y!Q$1,0)</f>
        <v>1</v>
      </c>
      <c r="R456" s="16">
        <f>VLOOKUP($C456,eft_features_HC!$B$3:$W$2032,X_y!R$1,0)</f>
        <v>1</v>
      </c>
      <c r="S456" s="17">
        <f>VLOOKUP($C456,ret_features_HC_transpose!$B$3:$W$2032,X_y!S$1,0)</f>
        <v>-6.1778001602266874E-2</v>
      </c>
      <c r="T456" s="17">
        <f>VLOOKUP($C456,ret_features_HC_transpose!$B$3:$W$2032,X_y!T$1,0)</f>
        <v>-0.1939010364464977</v>
      </c>
      <c r="U456" s="17">
        <f>VLOOKUP($C456,ret_features_HC_transpose!$B$3:$W$2032,X_y!U$1,0)</f>
        <v>-0.34502103900322445</v>
      </c>
      <c r="V456" s="17">
        <f>VLOOKUP($C456,ret_features_HC_transpose!$B$3:$W$2032,X_y!V$1,0)</f>
        <v>-0.57584014672453587</v>
      </c>
      <c r="W456" s="17">
        <f>VLOOKUP($C456,ret_features_HC_transpose!$B$3:$W$2032,X_y!W$1,0)</f>
        <v>-0.79151785817730091</v>
      </c>
      <c r="X456" s="17">
        <f>VLOOKUP($C456,ret_features_HC_transpose!$B$3:$W$2032,X_y!X$1,0)</f>
        <v>-0.87254366849361764</v>
      </c>
      <c r="Y456" s="18">
        <v>2.1850155569999998</v>
      </c>
      <c r="Z456" s="18">
        <v>3.6452609083766001E-3</v>
      </c>
      <c r="AA456" s="18">
        <v>0.220761255237995</v>
      </c>
      <c r="AB456" s="18">
        <v>1.64485211944954</v>
      </c>
      <c r="AC456" s="18">
        <v>1.1412317235838501</v>
      </c>
      <c r="AD456" s="18">
        <v>2.3796290203637702</v>
      </c>
      <c r="AE456" s="18"/>
      <c r="AF456" s="19"/>
      <c r="AH456" s="27">
        <f>IF(VLOOKUP(C456,y_HC!$B$3:$G$581,6,0)&gt;$AH$1,1,0)</f>
        <v>0</v>
      </c>
      <c r="AI456">
        <f>VLOOKUP(C456,y_HC!$B$3:$G$581,6,0)</f>
        <v>-7.7043182913857172E-2</v>
      </c>
      <c r="AL456" t="s">
        <v>452</v>
      </c>
      <c r="AM456">
        <v>25.66885731</v>
      </c>
      <c r="AN456">
        <v>2.1850155569999998</v>
      </c>
      <c r="AO456">
        <v>0.78992854899999998</v>
      </c>
      <c r="AP456">
        <v>0.30064408500000001</v>
      </c>
      <c r="AQ456">
        <v>6.1708464999999997E-2</v>
      </c>
    </row>
    <row r="457" spans="2:43">
      <c r="B457" t="str">
        <f>VLOOKUP(C457,eft_features_HC!$B$3:$C$2032,2,0)</f>
        <v>PIMCO Short Term Municipal Bond Active ETF</v>
      </c>
      <c r="C457" t="s">
        <v>453</v>
      </c>
      <c r="D457" s="15">
        <f>VLOOKUP($C457,eft_features_HC!$B$3:$W$2032,X_y!D$1,0)</f>
        <v>10</v>
      </c>
      <c r="E457" s="16">
        <f>VLOOKUP($C457,eft_features_HC!$B$3:$W$2032,X_y!E$1,0)</f>
        <v>0.35000000000000003</v>
      </c>
      <c r="F457" s="16">
        <f>VLOOKUP($C457,eft_features_HC!$B$3:$W$2032,X_y!F$1,0)</f>
        <v>63590000</v>
      </c>
      <c r="G457" s="16">
        <f>VLOOKUP($C457,eft_features_HC!$B$3:$W$2032,X_y!G$1,0)</f>
        <v>2</v>
      </c>
      <c r="H457" s="16">
        <f>VLOOKUP($C457,eft_features_HC!$B$3:$W$2032,X_y!H$1,0)</f>
        <v>11</v>
      </c>
      <c r="I457" s="16">
        <f>VLOOKUP($C457,eft_features_HC!$B$3:$W$2032,X_y!I$1,0)</f>
        <v>1</v>
      </c>
      <c r="J457" s="16">
        <f>VLOOKUP($C457,eft_features_HC!$B$3:$W$2032,X_y!J$1,0)</f>
        <v>10</v>
      </c>
      <c r="K457" s="16">
        <f>VLOOKUP($C457,eft_features_HC!$B$3:$W$2032,X_y!K$1,0)</f>
        <v>3</v>
      </c>
      <c r="L457" s="16">
        <f>VLOOKUP($C457,eft_features_HC!$B$3:$W$2032,X_y!L$1,0)</f>
        <v>6</v>
      </c>
      <c r="M457" s="16">
        <f>VLOOKUP($C457,eft_features_HC!$B$3:$W$2032,X_y!M$1,0)</f>
        <v>1</v>
      </c>
      <c r="N457" s="16">
        <f>VLOOKUP($C457,eft_features_HC!$B$3:$W$2032,X_y!N$1,0)</f>
        <v>1</v>
      </c>
      <c r="O457" s="16">
        <f>VLOOKUP($C457,eft_features_HC!$B$3:$W$2032,X_y!O$1,0)</f>
        <v>1</v>
      </c>
      <c r="P457" s="16">
        <f>VLOOKUP($C457,eft_features_HC!$B$3:$W$2032,X_y!P$1,0)</f>
        <v>12</v>
      </c>
      <c r="Q457" s="16">
        <f>VLOOKUP($C457,eft_features_HC!$B$3:$W$2032,X_y!Q$1,0)</f>
        <v>9</v>
      </c>
      <c r="R457" s="16">
        <f>VLOOKUP($C457,eft_features_HC!$B$3:$W$2032,X_y!R$1,0)</f>
        <v>2</v>
      </c>
      <c r="S457" s="17">
        <f>VLOOKUP($C457,ret_features_HC_transpose!$B$3:$W$2032,X_y!S$1,0)</f>
        <v>3.959847533416827E-4</v>
      </c>
      <c r="T457" s="17">
        <f>VLOOKUP($C457,ret_features_HC_transpose!$B$3:$W$2032,X_y!T$1,0)</f>
        <v>2.1390043080167231E-3</v>
      </c>
      <c r="U457" s="17">
        <f>VLOOKUP($C457,ret_features_HC_transpose!$B$3:$W$2032,X_y!U$1,0)</f>
        <v>4.596250116269518E-3</v>
      </c>
      <c r="V457" s="17">
        <f>VLOOKUP($C457,ret_features_HC_transpose!$B$3:$W$2032,X_y!V$1,0)</f>
        <v>-1.7475877172420384E-3</v>
      </c>
      <c r="W457" s="17">
        <f>VLOOKUP($C457,ret_features_HC_transpose!$B$3:$W$2032,X_y!W$1,0)</f>
        <v>-2.3815116549653625E-3</v>
      </c>
      <c r="X457" s="17">
        <f>VLOOKUP($C457,ret_features_HC_transpose!$B$3:$W$2032,X_y!X$1,0)</f>
        <v>7.6166639880776987E-3</v>
      </c>
      <c r="Y457" s="18">
        <v>0.398857668</v>
      </c>
      <c r="Z457" s="18">
        <v>2.96467414827362E-6</v>
      </c>
      <c r="AA457" s="18">
        <v>2.5260759345090599E-2</v>
      </c>
      <c r="AB457" s="18">
        <v>0.122922746836793</v>
      </c>
      <c r="AC457" s="18">
        <v>0.15580780940445199</v>
      </c>
      <c r="AD457" s="18">
        <v>0.16558782780120301</v>
      </c>
      <c r="AE457" s="18"/>
      <c r="AF457" s="19"/>
      <c r="AH457" s="27">
        <f>IF(VLOOKUP(C457,y_HC!$B$3:$G$581,6,0)&gt;$AH$1,1,0)</f>
        <v>0</v>
      </c>
      <c r="AI457">
        <f>VLOOKUP(C457,y_HC!$B$3:$G$581,6,0)</f>
        <v>6.5049374104853008E-4</v>
      </c>
      <c r="AL457" t="s">
        <v>453</v>
      </c>
      <c r="AM457">
        <v>0.47467218999999999</v>
      </c>
      <c r="AN457">
        <v>0.398857668</v>
      </c>
      <c r="AO457">
        <v>0.15777846500000001</v>
      </c>
      <c r="AP457">
        <v>0.10204068299999999</v>
      </c>
      <c r="AQ457">
        <v>7.9544842000000004E-2</v>
      </c>
    </row>
    <row r="458" spans="2:43">
      <c r="B458" t="str">
        <f>VLOOKUP(C458,eft_features_HC!$B$3:$C$2032,2,0)</f>
        <v>ProShares UltraShort Basic Materials</v>
      </c>
      <c r="C458" t="s">
        <v>454</v>
      </c>
      <c r="D458" s="15">
        <f>VLOOKUP($C458,eft_features_HC!$B$3:$W$2032,X_y!D$1,0)</f>
        <v>15</v>
      </c>
      <c r="E458" s="16">
        <f>VLOOKUP($C458,eft_features_HC!$B$3:$W$2032,X_y!E$1,0)</f>
        <v>0.95</v>
      </c>
      <c r="F458" s="16">
        <f>VLOOKUP($C458,eft_features_HC!$B$3:$W$2032,X_y!F$1,0)</f>
        <v>7700000</v>
      </c>
      <c r="G458" s="16">
        <f>VLOOKUP($C458,eft_features_HC!$B$3:$W$2032,X_y!G$1,0)</f>
        <v>1</v>
      </c>
      <c r="H458" s="16">
        <f>VLOOKUP($C458,eft_features_HC!$B$3:$W$2032,X_y!H$1,0)</f>
        <v>1</v>
      </c>
      <c r="I458" s="16">
        <f>VLOOKUP($C458,eft_features_HC!$B$3:$W$2032,X_y!I$1,0)</f>
        <v>1</v>
      </c>
      <c r="J458" s="16">
        <f>VLOOKUP($C458,eft_features_HC!$B$3:$W$2032,X_y!J$1,0)</f>
        <v>5</v>
      </c>
      <c r="K458" s="16">
        <f>VLOOKUP($C458,eft_features_HC!$B$3:$W$2032,X_y!K$1,0)</f>
        <v>22</v>
      </c>
      <c r="L458" s="16">
        <f>VLOOKUP($C458,eft_features_HC!$B$3:$W$2032,X_y!L$1,0)</f>
        <v>1</v>
      </c>
      <c r="M458" s="16">
        <f>VLOOKUP($C458,eft_features_HC!$B$3:$W$2032,X_y!M$1,0)</f>
        <v>2</v>
      </c>
      <c r="N458" s="16">
        <f>VLOOKUP($C458,eft_features_HC!$B$3:$W$2032,X_y!N$1,0)</f>
        <v>1</v>
      </c>
      <c r="O458" s="16">
        <f>VLOOKUP($C458,eft_features_HC!$B$3:$W$2032,X_y!O$1,0)</f>
        <v>1</v>
      </c>
      <c r="P458" s="16">
        <f>VLOOKUP($C458,eft_features_HC!$B$3:$W$2032,X_y!P$1,0)</f>
        <v>2</v>
      </c>
      <c r="Q458" s="16">
        <f>VLOOKUP($C458,eft_features_HC!$B$3:$W$2032,X_y!Q$1,0)</f>
        <v>1</v>
      </c>
      <c r="R458" s="16">
        <f>VLOOKUP($C458,eft_features_HC!$B$3:$W$2032,X_y!R$1,0)</f>
        <v>1</v>
      </c>
      <c r="S458" s="17">
        <f>VLOOKUP($C458,ret_features_HC_transpose!$B$3:$W$2032,X_y!S$1,0)</f>
        <v>-7.4714171570592569E-2</v>
      </c>
      <c r="T458" s="17">
        <f>VLOOKUP($C458,ret_features_HC_transpose!$B$3:$W$2032,X_y!T$1,0)</f>
        <v>-0.16002896408261968</v>
      </c>
      <c r="U458" s="17">
        <f>VLOOKUP($C458,ret_features_HC_transpose!$B$3:$W$2032,X_y!U$1,0)</f>
        <v>-0.33218192307015848</v>
      </c>
      <c r="V458" s="17">
        <f>VLOOKUP($C458,ret_features_HC_transpose!$B$3:$W$2032,X_y!V$1,0)</f>
        <v>-0.30787589445214447</v>
      </c>
      <c r="W458" s="17">
        <f>VLOOKUP($C458,ret_features_HC_transpose!$B$3:$W$2032,X_y!W$1,0)</f>
        <v>-0.49769053128221663</v>
      </c>
      <c r="X458" s="17">
        <f>VLOOKUP($C458,ret_features_HC_transpose!$B$3:$W$2032,X_y!X$1,0)</f>
        <v>-0.54781704833065259</v>
      </c>
      <c r="Y458" s="18">
        <v>4.9038462210000002</v>
      </c>
      <c r="Z458" s="18">
        <v>2.38818526272545E-2</v>
      </c>
      <c r="AA458" s="18">
        <v>0.19175062501763401</v>
      </c>
      <c r="AB458" s="18">
        <v>0.17632201772949799</v>
      </c>
      <c r="AC458" s="18">
        <v>1.2735651876683001</v>
      </c>
      <c r="AD458" s="18">
        <v>2.8081585250176699</v>
      </c>
      <c r="AE458" s="18"/>
      <c r="AF458" s="19"/>
      <c r="AH458" s="27">
        <f>IF(VLOOKUP(C458,y_HC!$B$3:$G$581,6,0)&gt;$AH$1,1,0)</f>
        <v>0</v>
      </c>
      <c r="AI458">
        <f>VLOOKUP(C458,y_HC!$B$3:$G$581,6,0)</f>
        <v>-7.8735631352713525E-2</v>
      </c>
      <c r="AL458" t="s">
        <v>454</v>
      </c>
      <c r="AM458">
        <v>19.43638567</v>
      </c>
      <c r="AN458">
        <v>4.9038462210000002</v>
      </c>
      <c r="AO458">
        <v>1.4948411340000001</v>
      </c>
      <c r="AP458">
        <v>0.67298378400000003</v>
      </c>
      <c r="AQ458">
        <v>0.29674251000000001</v>
      </c>
    </row>
    <row r="459" spans="2:43">
      <c r="B459" t="str">
        <f>VLOOKUP(C459,eft_features_HC!$B$3:$C$2032,2,0)</f>
        <v>Direxion Daily Semiconductor Bull 3x Shares</v>
      </c>
      <c r="C459" t="s">
        <v>455</v>
      </c>
      <c r="D459" s="15">
        <f>VLOOKUP($C459,eft_features_HC!$B$3:$W$2032,X_y!D$1,0)</f>
        <v>21</v>
      </c>
      <c r="E459" s="16">
        <f>VLOOKUP($C459,eft_features_HC!$B$3:$W$2032,X_y!E$1,0)</f>
        <v>1.06</v>
      </c>
      <c r="F459" s="16">
        <f>VLOOKUP($C459,eft_features_HC!$B$3:$W$2032,X_y!F$1,0)</f>
        <v>342070000</v>
      </c>
      <c r="G459" s="16">
        <f>VLOOKUP($C459,eft_features_HC!$B$3:$W$2032,X_y!G$1,0)</f>
        <v>1</v>
      </c>
      <c r="H459" s="16">
        <f>VLOOKUP($C459,eft_features_HC!$B$3:$W$2032,X_y!H$1,0)</f>
        <v>1</v>
      </c>
      <c r="I459" s="16">
        <f>VLOOKUP($C459,eft_features_HC!$B$3:$W$2032,X_y!I$1,0)</f>
        <v>1</v>
      </c>
      <c r="J459" s="16">
        <f>VLOOKUP($C459,eft_features_HC!$B$3:$W$2032,X_y!J$1,0)</f>
        <v>5</v>
      </c>
      <c r="K459" s="16">
        <f>VLOOKUP($C459,eft_features_HC!$B$3:$W$2032,X_y!K$1,0)</f>
        <v>14</v>
      </c>
      <c r="L459" s="16">
        <f>VLOOKUP($C459,eft_features_HC!$B$3:$W$2032,X_y!L$1,0)</f>
        <v>28</v>
      </c>
      <c r="M459" s="16">
        <f>VLOOKUP($C459,eft_features_HC!$B$3:$W$2032,X_y!M$1,0)</f>
        <v>1</v>
      </c>
      <c r="N459" s="16">
        <f>VLOOKUP($C459,eft_features_HC!$B$3:$W$2032,X_y!N$1,0)</f>
        <v>2</v>
      </c>
      <c r="O459" s="16">
        <f>VLOOKUP($C459,eft_features_HC!$B$3:$W$2032,X_y!O$1,0)</f>
        <v>1</v>
      </c>
      <c r="P459" s="16">
        <f>VLOOKUP($C459,eft_features_HC!$B$3:$W$2032,X_y!P$1,0)</f>
        <v>2</v>
      </c>
      <c r="Q459" s="16">
        <f>VLOOKUP($C459,eft_features_HC!$B$3:$W$2032,X_y!Q$1,0)</f>
        <v>1</v>
      </c>
      <c r="R459" s="16">
        <f>VLOOKUP($C459,eft_features_HC!$B$3:$W$2032,X_y!R$1,0)</f>
        <v>1</v>
      </c>
      <c r="S459" s="17">
        <f>VLOOKUP($C459,ret_features_HC_transpose!$B$3:$W$2032,X_y!S$1,0)</f>
        <v>6.3299336051443555E-2</v>
      </c>
      <c r="T459" s="17">
        <f>VLOOKUP($C459,ret_features_HC_transpose!$B$3:$W$2032,X_y!T$1,0)</f>
        <v>0.17896248435423612</v>
      </c>
      <c r="U459" s="17">
        <f>VLOOKUP($C459,ret_features_HC_transpose!$B$3:$W$2032,X_y!U$1,0)</f>
        <v>0.33279220968144019</v>
      </c>
      <c r="V459" s="17">
        <f>VLOOKUP($C459,ret_features_HC_transpose!$B$3:$W$2032,X_y!V$1,0)</f>
        <v>1.2136838608309803</v>
      </c>
      <c r="W459" s="17">
        <f>VLOOKUP($C459,ret_features_HC_transpose!$B$3:$W$2032,X_y!W$1,0)</f>
        <v>1.3208480572145858</v>
      </c>
      <c r="X459" s="17">
        <f>VLOOKUP($C459,ret_features_HC_transpose!$B$3:$W$2032,X_y!X$1,0)</f>
        <v>0.31386277247125594</v>
      </c>
      <c r="Y459" s="18">
        <v>26.736017239999999</v>
      </c>
      <c r="Z459" s="18">
        <v>0.63142832831543205</v>
      </c>
      <c r="AA459" s="18">
        <v>1.010399768858</v>
      </c>
      <c r="AB459" s="18">
        <v>2.7253111675967898</v>
      </c>
      <c r="AC459" s="18">
        <v>3.4786158696376699</v>
      </c>
      <c r="AD459" s="18">
        <v>12.2245488595822</v>
      </c>
      <c r="AE459" s="18"/>
      <c r="AF459" s="19"/>
      <c r="AH459" s="27">
        <f>IF(VLOOKUP(C459,y_HC!$B$3:$G$581,6,0)&gt;$AH$1,1,0)</f>
        <v>1</v>
      </c>
      <c r="AI459">
        <f>VLOOKUP(C459,y_HC!$B$3:$G$581,6,0)</f>
        <v>0.26039129099413288</v>
      </c>
      <c r="AL459" t="s">
        <v>455</v>
      </c>
      <c r="AM459">
        <v>35.622307820000003</v>
      </c>
      <c r="AN459">
        <v>26.736017239999999</v>
      </c>
      <c r="AO459">
        <v>10.436230739999999</v>
      </c>
      <c r="AP459">
        <v>4.2126493250000001</v>
      </c>
      <c r="AQ459">
        <v>3.1540450949999999</v>
      </c>
    </row>
    <row r="460" spans="2:43">
      <c r="B460" t="str">
        <f>VLOOKUP(C460,eft_features_HC!$B$3:$C$2032,2,0)</f>
        <v>Guggenheim Solar ETF</v>
      </c>
      <c r="C460" t="s">
        <v>456</v>
      </c>
      <c r="D460" s="15">
        <f>VLOOKUP($C460,eft_features_HC!$B$3:$W$2032,X_y!D$1,0)</f>
        <v>5</v>
      </c>
      <c r="E460" s="16">
        <f>VLOOKUP($C460,eft_features_HC!$B$3:$W$2032,X_y!E$1,0)</f>
        <v>0.71000000000000008</v>
      </c>
      <c r="F460" s="16">
        <f>VLOOKUP($C460,eft_features_HC!$B$3:$W$2032,X_y!F$1,0)</f>
        <v>379230000</v>
      </c>
      <c r="G460" s="16">
        <f>VLOOKUP($C460,eft_features_HC!$B$3:$W$2032,X_y!G$1,0)</f>
        <v>1</v>
      </c>
      <c r="H460" s="16">
        <f>VLOOKUP($C460,eft_features_HC!$B$3:$W$2032,X_y!H$1,0)</f>
        <v>8</v>
      </c>
      <c r="I460" s="16">
        <f>VLOOKUP($C460,eft_features_HC!$B$3:$W$2032,X_y!I$1,0)</f>
        <v>4</v>
      </c>
      <c r="J460" s="16">
        <f>VLOOKUP($C460,eft_features_HC!$B$3:$W$2032,X_y!J$1,0)</f>
        <v>5</v>
      </c>
      <c r="K460" s="16">
        <f>VLOOKUP($C460,eft_features_HC!$B$3:$W$2032,X_y!K$1,0)</f>
        <v>26</v>
      </c>
      <c r="L460" s="16">
        <f>VLOOKUP($C460,eft_features_HC!$B$3:$W$2032,X_y!L$1,0)</f>
        <v>46</v>
      </c>
      <c r="M460" s="16">
        <f>VLOOKUP($C460,eft_features_HC!$B$3:$W$2032,X_y!M$1,0)</f>
        <v>1</v>
      </c>
      <c r="N460" s="16">
        <f>VLOOKUP($C460,eft_features_HC!$B$3:$W$2032,X_y!N$1,0)</f>
        <v>1</v>
      </c>
      <c r="O460" s="16">
        <f>VLOOKUP($C460,eft_features_HC!$B$3:$W$2032,X_y!O$1,0)</f>
        <v>1</v>
      </c>
      <c r="P460" s="16">
        <f>VLOOKUP($C460,eft_features_HC!$B$3:$W$2032,X_y!P$1,0)</f>
        <v>2</v>
      </c>
      <c r="Q460" s="16">
        <f>VLOOKUP($C460,eft_features_HC!$B$3:$W$2032,X_y!Q$1,0)</f>
        <v>2</v>
      </c>
      <c r="R460" s="16">
        <f>VLOOKUP($C460,eft_features_HC!$B$3:$W$2032,X_y!R$1,0)</f>
        <v>1</v>
      </c>
      <c r="S460" s="17">
        <f>VLOOKUP($C460,ret_features_HC_transpose!$B$3:$W$2032,X_y!S$1,0)</f>
        <v>6.4291678887916648E-2</v>
      </c>
      <c r="T460" s="17">
        <f>VLOOKUP($C460,ret_features_HC_transpose!$B$3:$W$2032,X_y!T$1,0)</f>
        <v>5.9279778578532838E-2</v>
      </c>
      <c r="U460" s="17">
        <f>VLOOKUP($C460,ret_features_HC_transpose!$B$3:$W$2032,X_y!U$1,0)</f>
        <v>0.54630003867498833</v>
      </c>
      <c r="V460" s="17">
        <f>VLOOKUP($C460,ret_features_HC_transpose!$B$3:$W$2032,X_y!V$1,0)</f>
        <v>1.0930487117774881</v>
      </c>
      <c r="W460" s="17">
        <f>VLOOKUP($C460,ret_features_HC_transpose!$B$3:$W$2032,X_y!W$1,0)</f>
        <v>0.49374999924752228</v>
      </c>
      <c r="X460" s="17">
        <f>VLOOKUP($C460,ret_features_HC_transpose!$B$3:$W$2032,X_y!X$1,0)</f>
        <v>-0.4761643840404447</v>
      </c>
      <c r="Y460" s="18">
        <v>4.3979213599999998</v>
      </c>
      <c r="Z460" s="18">
        <v>0.71970269256432995</v>
      </c>
      <c r="AA460" s="18">
        <v>2.3256524066986</v>
      </c>
      <c r="AB460" s="18">
        <v>1.6382975654340699</v>
      </c>
      <c r="AC460" s="18">
        <v>2.7255009305134301</v>
      </c>
      <c r="AD460" s="18">
        <v>17.3179246275553</v>
      </c>
      <c r="AE460" s="18"/>
      <c r="AF460" s="19"/>
      <c r="AH460" s="27">
        <f>IF(VLOOKUP(C460,y_HC!$B$3:$G$581,6,0)&gt;$AH$1,1,0)</f>
        <v>1</v>
      </c>
      <c r="AI460">
        <f>VLOOKUP(C460,y_HC!$B$3:$G$581,6,0)</f>
        <v>9.087343049765001E-2</v>
      </c>
      <c r="AL460" t="s">
        <v>456</v>
      </c>
      <c r="AM460">
        <v>23.814972350000001</v>
      </c>
      <c r="AN460">
        <v>4.3979213599999998</v>
      </c>
      <c r="AO460">
        <v>1.5004464829999999</v>
      </c>
      <c r="AP460">
        <v>0.51163687000000002</v>
      </c>
      <c r="AQ460">
        <v>0.17828022099999999</v>
      </c>
    </row>
    <row r="461" spans="2:43">
      <c r="B461" t="str">
        <f>VLOOKUP(C461,eft_features_HC!$B$3:$C$2032,2,0)</f>
        <v>Guggenheim China Real Estate ETF</v>
      </c>
      <c r="C461" t="s">
        <v>457</v>
      </c>
      <c r="D461" s="15">
        <f>VLOOKUP($C461,eft_features_HC!$B$3:$W$2032,X_y!D$1,0)</f>
        <v>5</v>
      </c>
      <c r="E461" s="16">
        <f>VLOOKUP($C461,eft_features_HC!$B$3:$W$2032,X_y!E$1,0)</f>
        <v>0.70000000000000007</v>
      </c>
      <c r="F461" s="16">
        <f>VLOOKUP($C461,eft_features_HC!$B$3:$W$2032,X_y!F$1,0)</f>
        <v>63540000</v>
      </c>
      <c r="G461" s="16">
        <f>VLOOKUP($C461,eft_features_HC!$B$3:$W$2032,X_y!G$1,0)</f>
        <v>1</v>
      </c>
      <c r="H461" s="16">
        <f>VLOOKUP($C461,eft_features_HC!$B$3:$W$2032,X_y!H$1,0)</f>
        <v>1</v>
      </c>
      <c r="I461" s="16">
        <f>VLOOKUP($C461,eft_features_HC!$B$3:$W$2032,X_y!I$1,0)</f>
        <v>7</v>
      </c>
      <c r="J461" s="16">
        <f>VLOOKUP($C461,eft_features_HC!$B$3:$W$2032,X_y!J$1,0)</f>
        <v>5</v>
      </c>
      <c r="K461" s="16">
        <f>VLOOKUP($C461,eft_features_HC!$B$3:$W$2032,X_y!K$1,0)</f>
        <v>7</v>
      </c>
      <c r="L461" s="16">
        <f>VLOOKUP($C461,eft_features_HC!$B$3:$W$2032,X_y!L$1,0)</f>
        <v>1</v>
      </c>
      <c r="M461" s="16">
        <f>VLOOKUP($C461,eft_features_HC!$B$3:$W$2032,X_y!M$1,0)</f>
        <v>1</v>
      </c>
      <c r="N461" s="16">
        <f>VLOOKUP($C461,eft_features_HC!$B$3:$W$2032,X_y!N$1,0)</f>
        <v>1</v>
      </c>
      <c r="O461" s="16">
        <f>VLOOKUP($C461,eft_features_HC!$B$3:$W$2032,X_y!O$1,0)</f>
        <v>1</v>
      </c>
      <c r="P461" s="16">
        <f>VLOOKUP($C461,eft_features_HC!$B$3:$W$2032,X_y!P$1,0)</f>
        <v>2</v>
      </c>
      <c r="Q461" s="16">
        <f>VLOOKUP($C461,eft_features_HC!$B$3:$W$2032,X_y!Q$1,0)</f>
        <v>1</v>
      </c>
      <c r="R461" s="16">
        <f>VLOOKUP($C461,eft_features_HC!$B$3:$W$2032,X_y!R$1,0)</f>
        <v>1</v>
      </c>
      <c r="S461" s="17">
        <f>VLOOKUP($C461,ret_features_HC_transpose!$B$3:$W$2032,X_y!S$1,0)</f>
        <v>-8.1805359461938676E-2</v>
      </c>
      <c r="T461" s="17">
        <f>VLOOKUP($C461,ret_features_HC_transpose!$B$3:$W$2032,X_y!T$1,0)</f>
        <v>-0.10535959753373114</v>
      </c>
      <c r="U461" s="17">
        <f>VLOOKUP($C461,ret_features_HC_transpose!$B$3:$W$2032,X_y!U$1,0)</f>
        <v>-2.5935163211997403E-2</v>
      </c>
      <c r="V461" s="17">
        <f>VLOOKUP($C461,ret_features_HC_transpose!$B$3:$W$2032,X_y!V$1,0)</f>
        <v>-0.17070063787457979</v>
      </c>
      <c r="W461" s="17">
        <f>VLOOKUP($C461,ret_features_HC_transpose!$B$3:$W$2032,X_y!W$1,0)</f>
        <v>0.33310579868592827</v>
      </c>
      <c r="X461" s="17">
        <f>VLOOKUP($C461,ret_features_HC_transpose!$B$3:$W$2032,X_y!X$1,0)</f>
        <v>-2.0561689128461014E-2</v>
      </c>
      <c r="Y461" s="18">
        <v>9.9723724459999996</v>
      </c>
      <c r="Z461" s="18">
        <v>0</v>
      </c>
      <c r="AA461" s="18">
        <v>9.3611539363045906E-2</v>
      </c>
      <c r="AB461" s="18">
        <v>0.545250794915912</v>
      </c>
      <c r="AC461" s="18">
        <v>2.57121356594998</v>
      </c>
      <c r="AD461" s="18">
        <v>3.5525044367202399</v>
      </c>
      <c r="AE461" s="18"/>
      <c r="AF461" s="19"/>
      <c r="AH461" s="27">
        <f>IF(VLOOKUP(C461,y_HC!$B$3:$G$581,6,0)&gt;$AH$1,1,0)</f>
        <v>0</v>
      </c>
      <c r="AI461">
        <f>VLOOKUP(C461,y_HC!$B$3:$G$581,6,0)</f>
        <v>2.3046594001022418E-2</v>
      </c>
      <c r="AL461" t="s">
        <v>457</v>
      </c>
      <c r="AM461">
        <v>14.855353089999999</v>
      </c>
      <c r="AN461">
        <v>9.9723724459999996</v>
      </c>
      <c r="AO461">
        <v>3.145460259</v>
      </c>
      <c r="AP461">
        <v>1.1199399779999999</v>
      </c>
      <c r="AQ461">
        <v>0.422326437</v>
      </c>
    </row>
    <row r="462" spans="2:43">
      <c r="B462" t="str">
        <f>VLOOKUP(C462,eft_features_HC!$B$3:$C$2032,2,0)</f>
        <v>ProShares Short 20+ Year Treasury</v>
      </c>
      <c r="C462" t="s">
        <v>458</v>
      </c>
      <c r="D462" s="15">
        <f>VLOOKUP($C462,eft_features_HC!$B$3:$W$2032,X_y!D$1,0)</f>
        <v>15</v>
      </c>
      <c r="E462" s="16">
        <f>VLOOKUP($C462,eft_features_HC!$B$3:$W$2032,X_y!E$1,0)</f>
        <v>0.94000000000000006</v>
      </c>
      <c r="F462" s="16">
        <f>VLOOKUP($C462,eft_features_HC!$B$3:$W$2032,X_y!F$1,0)</f>
        <v>593410000</v>
      </c>
      <c r="G462" s="16">
        <f>VLOOKUP($C462,eft_features_HC!$B$3:$W$2032,X_y!G$1,0)</f>
        <v>2</v>
      </c>
      <c r="H462" s="16">
        <f>VLOOKUP($C462,eft_features_HC!$B$3:$W$2032,X_y!H$1,0)</f>
        <v>1</v>
      </c>
      <c r="I462" s="16">
        <f>VLOOKUP($C462,eft_features_HC!$B$3:$W$2032,X_y!I$1,0)</f>
        <v>1</v>
      </c>
      <c r="J462" s="16">
        <f>VLOOKUP($C462,eft_features_HC!$B$3:$W$2032,X_y!J$1,0)</f>
        <v>6</v>
      </c>
      <c r="K462" s="16">
        <f>VLOOKUP($C462,eft_features_HC!$B$3:$W$2032,X_y!K$1,0)</f>
        <v>18</v>
      </c>
      <c r="L462" s="16">
        <f>VLOOKUP($C462,eft_features_HC!$B$3:$W$2032,X_y!L$1,0)</f>
        <v>9</v>
      </c>
      <c r="M462" s="16">
        <f>VLOOKUP($C462,eft_features_HC!$B$3:$W$2032,X_y!M$1,0)</f>
        <v>2</v>
      </c>
      <c r="N462" s="16">
        <f>VLOOKUP($C462,eft_features_HC!$B$3:$W$2032,X_y!N$1,0)</f>
        <v>1</v>
      </c>
      <c r="O462" s="16">
        <f>VLOOKUP($C462,eft_features_HC!$B$3:$W$2032,X_y!O$1,0)</f>
        <v>1</v>
      </c>
      <c r="P462" s="16">
        <f>VLOOKUP($C462,eft_features_HC!$B$3:$W$2032,X_y!P$1,0)</f>
        <v>4</v>
      </c>
      <c r="Q462" s="16">
        <f>VLOOKUP($C462,eft_features_HC!$B$3:$W$2032,X_y!Q$1,0)</f>
        <v>3</v>
      </c>
      <c r="R462" s="16">
        <f>VLOOKUP($C462,eft_features_HC!$B$3:$W$2032,X_y!R$1,0)</f>
        <v>1</v>
      </c>
      <c r="S462" s="17">
        <f>VLOOKUP($C462,ret_features_HC_transpose!$B$3:$W$2032,X_y!S$1,0)</f>
        <v>1.8320605847392812E-3</v>
      </c>
      <c r="T462" s="17">
        <f>VLOOKUP($C462,ret_features_HC_transpose!$B$3:$W$2032,X_y!T$1,0)</f>
        <v>1.8944100162494149E-2</v>
      </c>
      <c r="U462" s="17">
        <f>VLOOKUP($C462,ret_features_HC_transpose!$B$3:$W$2032,X_y!U$1,0)</f>
        <v>7.9877122119831334E-3</v>
      </c>
      <c r="V462" s="17">
        <f>VLOOKUP($C462,ret_features_HC_transpose!$B$3:$W$2032,X_y!V$1,0)</f>
        <v>9.1846923161130967E-2</v>
      </c>
      <c r="W462" s="17">
        <f>VLOOKUP($C462,ret_features_HC_transpose!$B$3:$W$2032,X_y!W$1,0)</f>
        <v>3.1112507814250234E-2</v>
      </c>
      <c r="X462" s="17">
        <f>VLOOKUP($C462,ret_features_HC_transpose!$B$3:$W$2032,X_y!X$1,0)</f>
        <v>-0.25853107431635669</v>
      </c>
      <c r="Y462" s="18">
        <v>1.374227316</v>
      </c>
      <c r="Z462" s="18">
        <v>0.261978733627656</v>
      </c>
      <c r="AA462" s="18">
        <v>0.48845740571639201</v>
      </c>
      <c r="AB462" s="18">
        <v>1.1563419484085</v>
      </c>
      <c r="AC462" s="18">
        <v>1.4171413833402</v>
      </c>
      <c r="AD462" s="18">
        <v>3.8668040996090598</v>
      </c>
      <c r="AE462" s="18"/>
      <c r="AF462" s="19"/>
      <c r="AH462" s="27">
        <f>IF(VLOOKUP(C462,y_HC!$B$3:$G$581,6,0)&gt;$AH$1,1,0)</f>
        <v>0</v>
      </c>
      <c r="AI462">
        <f>VLOOKUP(C462,y_HC!$B$3:$G$581,6,0)</f>
        <v>-8.5797013238403053E-2</v>
      </c>
      <c r="AL462" t="s">
        <v>458</v>
      </c>
      <c r="AM462">
        <v>10.47689018</v>
      </c>
      <c r="AN462">
        <v>1.374227316</v>
      </c>
      <c r="AO462">
        <v>0.47936205500000001</v>
      </c>
      <c r="AP462">
        <v>0.28538618999999998</v>
      </c>
      <c r="AQ462">
        <v>0.16272129199999999</v>
      </c>
    </row>
    <row r="463" spans="2:43">
      <c r="B463" t="str">
        <f>VLOOKUP(C463,eft_features_HC!$B$3:$C$2032,2,0)</f>
        <v>ProShares UltraShort 20+ Year Treasury</v>
      </c>
      <c r="C463" t="s">
        <v>459</v>
      </c>
      <c r="D463" s="15">
        <f>VLOOKUP($C463,eft_features_HC!$B$3:$W$2032,X_y!D$1,0)</f>
        <v>15</v>
      </c>
      <c r="E463" s="16">
        <f>VLOOKUP($C463,eft_features_HC!$B$3:$W$2032,X_y!E$1,0)</f>
        <v>0.92999999999999994</v>
      </c>
      <c r="F463" s="16">
        <f>VLOOKUP($C463,eft_features_HC!$B$3:$W$2032,X_y!F$1,0)</f>
        <v>2020000000</v>
      </c>
      <c r="G463" s="16">
        <f>VLOOKUP($C463,eft_features_HC!$B$3:$W$2032,X_y!G$1,0)</f>
        <v>2</v>
      </c>
      <c r="H463" s="16">
        <f>VLOOKUP($C463,eft_features_HC!$B$3:$W$2032,X_y!H$1,0)</f>
        <v>1</v>
      </c>
      <c r="I463" s="16">
        <f>VLOOKUP($C463,eft_features_HC!$B$3:$W$2032,X_y!I$1,0)</f>
        <v>1</v>
      </c>
      <c r="J463" s="16">
        <f>VLOOKUP($C463,eft_features_HC!$B$3:$W$2032,X_y!J$1,0)</f>
        <v>6</v>
      </c>
      <c r="K463" s="16">
        <f>VLOOKUP($C463,eft_features_HC!$B$3:$W$2032,X_y!K$1,0)</f>
        <v>18</v>
      </c>
      <c r="L463" s="16">
        <f>VLOOKUP($C463,eft_features_HC!$B$3:$W$2032,X_y!L$1,0)</f>
        <v>9</v>
      </c>
      <c r="M463" s="16">
        <f>VLOOKUP($C463,eft_features_HC!$B$3:$W$2032,X_y!M$1,0)</f>
        <v>2</v>
      </c>
      <c r="N463" s="16">
        <f>VLOOKUP($C463,eft_features_HC!$B$3:$W$2032,X_y!N$1,0)</f>
        <v>1</v>
      </c>
      <c r="O463" s="16">
        <f>VLOOKUP($C463,eft_features_HC!$B$3:$W$2032,X_y!O$1,0)</f>
        <v>1</v>
      </c>
      <c r="P463" s="16">
        <f>VLOOKUP($C463,eft_features_HC!$B$3:$W$2032,X_y!P$1,0)</f>
        <v>4</v>
      </c>
      <c r="Q463" s="16">
        <f>VLOOKUP($C463,eft_features_HC!$B$3:$W$2032,X_y!Q$1,0)</f>
        <v>3</v>
      </c>
      <c r="R463" s="16">
        <f>VLOOKUP($C463,eft_features_HC!$B$3:$W$2032,X_y!R$1,0)</f>
        <v>1</v>
      </c>
      <c r="S463" s="17">
        <f>VLOOKUP($C463,ret_features_HC_transpose!$B$3:$W$2032,X_y!S$1,0)</f>
        <v>3.8221424665312309E-3</v>
      </c>
      <c r="T463" s="17">
        <f>VLOOKUP($C463,ret_features_HC_transpose!$B$3:$W$2032,X_y!T$1,0)</f>
        <v>3.9445909390082301E-2</v>
      </c>
      <c r="U463" s="17">
        <f>VLOOKUP($C463,ret_features_HC_transpose!$B$3:$W$2032,X_y!U$1,0)</f>
        <v>1.7301484267792766E-2</v>
      </c>
      <c r="V463" s="17">
        <f>VLOOKUP($C463,ret_features_HC_transpose!$B$3:$W$2032,X_y!V$1,0)</f>
        <v>0.18784863430316778</v>
      </c>
      <c r="W463" s="17">
        <f>VLOOKUP($C463,ret_features_HC_transpose!$B$3:$W$2032,X_y!W$1,0)</f>
        <v>4.662592533907417E-2</v>
      </c>
      <c r="X463" s="17">
        <f>VLOOKUP($C463,ret_features_HC_transpose!$B$3:$W$2032,X_y!X$1,0)</f>
        <v>-0.46821004502304142</v>
      </c>
      <c r="Y463" s="18">
        <v>1.919691831</v>
      </c>
      <c r="Z463" s="18">
        <v>0.52078851717587205</v>
      </c>
      <c r="AA463" s="18">
        <v>0.99538689956637305</v>
      </c>
      <c r="AB463" s="18">
        <v>2.2267729831277001</v>
      </c>
      <c r="AC463" s="18">
        <v>2.83964780816176</v>
      </c>
      <c r="AD463" s="18">
        <v>6.7843999761456901</v>
      </c>
      <c r="AE463" s="18"/>
      <c r="AF463" s="19"/>
      <c r="AH463" s="27">
        <f>IF(VLOOKUP(C463,y_HC!$B$3:$G$581,6,0)&gt;$AH$1,1,0)</f>
        <v>0</v>
      </c>
      <c r="AI463">
        <f>VLOOKUP(C463,y_HC!$B$3:$G$581,6,0)</f>
        <v>-0.16388501053775245</v>
      </c>
      <c r="AL463" t="s">
        <v>459</v>
      </c>
      <c r="AM463">
        <v>18.023939129999999</v>
      </c>
      <c r="AN463">
        <v>1.919691831</v>
      </c>
      <c r="AO463">
        <v>0.611333091</v>
      </c>
      <c r="AP463">
        <v>0.32573600200000002</v>
      </c>
      <c r="AQ463">
        <v>0.16849140800000001</v>
      </c>
    </row>
    <row r="464" spans="2:43">
      <c r="B464" t="str">
        <f>VLOOKUP(C464,eft_features_HC!$B$3:$C$2032,2,0)</f>
        <v>Direxion Daily Technology Bull 3x Shares</v>
      </c>
      <c r="C464" t="s">
        <v>460</v>
      </c>
      <c r="D464" s="15">
        <f>VLOOKUP($C464,eft_features_HC!$B$3:$W$2032,X_y!D$1,0)</f>
        <v>21</v>
      </c>
      <c r="E464" s="16">
        <f>VLOOKUP($C464,eft_features_HC!$B$3:$W$2032,X_y!E$1,0)</f>
        <v>1.08</v>
      </c>
      <c r="F464" s="16">
        <f>VLOOKUP($C464,eft_features_HC!$B$3:$W$2032,X_y!F$1,0)</f>
        <v>348520000</v>
      </c>
      <c r="G464" s="16">
        <f>VLOOKUP($C464,eft_features_HC!$B$3:$W$2032,X_y!G$1,0)</f>
        <v>1</v>
      </c>
      <c r="H464" s="16">
        <f>VLOOKUP($C464,eft_features_HC!$B$3:$W$2032,X_y!H$1,0)</f>
        <v>1</v>
      </c>
      <c r="I464" s="16">
        <f>VLOOKUP($C464,eft_features_HC!$B$3:$W$2032,X_y!I$1,0)</f>
        <v>1</v>
      </c>
      <c r="J464" s="16">
        <f>VLOOKUP($C464,eft_features_HC!$B$3:$W$2032,X_y!J$1,0)</f>
        <v>5</v>
      </c>
      <c r="K464" s="16">
        <f>VLOOKUP($C464,eft_features_HC!$B$3:$W$2032,X_y!K$1,0)</f>
        <v>14</v>
      </c>
      <c r="L464" s="16">
        <f>VLOOKUP($C464,eft_features_HC!$B$3:$W$2032,X_y!L$1,0)</f>
        <v>1</v>
      </c>
      <c r="M464" s="16">
        <f>VLOOKUP($C464,eft_features_HC!$B$3:$W$2032,X_y!M$1,0)</f>
        <v>1</v>
      </c>
      <c r="N464" s="16">
        <f>VLOOKUP($C464,eft_features_HC!$B$3:$W$2032,X_y!N$1,0)</f>
        <v>2</v>
      </c>
      <c r="O464" s="16">
        <f>VLOOKUP($C464,eft_features_HC!$B$3:$W$2032,X_y!O$1,0)</f>
        <v>1</v>
      </c>
      <c r="P464" s="16">
        <f>VLOOKUP($C464,eft_features_HC!$B$3:$W$2032,X_y!P$1,0)</f>
        <v>1</v>
      </c>
      <c r="Q464" s="16">
        <f>VLOOKUP($C464,eft_features_HC!$B$3:$W$2032,X_y!Q$1,0)</f>
        <v>1</v>
      </c>
      <c r="R464" s="16">
        <f>VLOOKUP($C464,eft_features_HC!$B$3:$W$2032,X_y!R$1,0)</f>
        <v>1</v>
      </c>
      <c r="S464" s="17">
        <f>VLOOKUP($C464,ret_features_HC_transpose!$B$3:$W$2032,X_y!S$1,0)</f>
        <v>4.4824289543617724E-2</v>
      </c>
      <c r="T464" s="17">
        <f>VLOOKUP($C464,ret_features_HC_transpose!$B$3:$W$2032,X_y!T$1,0)</f>
        <v>0.31167467164112073</v>
      </c>
      <c r="U464" s="17">
        <f>VLOOKUP($C464,ret_features_HC_transpose!$B$3:$W$2032,X_y!U$1,0)</f>
        <v>0.44503224116954043</v>
      </c>
      <c r="V464" s="17">
        <f>VLOOKUP($C464,ret_features_HC_transpose!$B$3:$W$2032,X_y!V$1,0)</f>
        <v>0.69860086322777182</v>
      </c>
      <c r="W464" s="17">
        <f>VLOOKUP($C464,ret_features_HC_transpose!$B$3:$W$2032,X_y!W$1,0)</f>
        <v>1.2101137838731266</v>
      </c>
      <c r="X464" s="17">
        <f>VLOOKUP($C464,ret_features_HC_transpose!$B$3:$W$2032,X_y!X$1,0)</f>
        <v>0.92109890315849863</v>
      </c>
      <c r="Y464" s="18">
        <v>15.515326870000001</v>
      </c>
      <c r="Z464" s="18">
        <v>0.53842640286925803</v>
      </c>
      <c r="AA464" s="18">
        <v>0.32293806598396702</v>
      </c>
      <c r="AB464" s="18">
        <v>0.65983346307815405</v>
      </c>
      <c r="AC464" s="18">
        <v>1.7169483874525</v>
      </c>
      <c r="AD464" s="18">
        <v>7.1407242540136204</v>
      </c>
      <c r="AE464" s="18"/>
      <c r="AF464" s="19"/>
      <c r="AH464" s="27">
        <f>IF(VLOOKUP(C464,y_HC!$B$3:$G$581,6,0)&gt;$AH$1,1,0)</f>
        <v>1</v>
      </c>
      <c r="AI464">
        <f>VLOOKUP(C464,y_HC!$B$3:$G$581,6,0)</f>
        <v>4.7134196652242645E-2</v>
      </c>
      <c r="AL464" t="s">
        <v>460</v>
      </c>
      <c r="AM464">
        <v>50.422351740000003</v>
      </c>
      <c r="AN464">
        <v>15.515326870000001</v>
      </c>
      <c r="AO464">
        <v>8.7665332080000002</v>
      </c>
      <c r="AP464">
        <v>4.2525272349999996</v>
      </c>
      <c r="AQ464">
        <v>2.0437111899999998</v>
      </c>
    </row>
    <row r="465" spans="2:43">
      <c r="B465" t="str">
        <f>VLOOKUP(C465,eft_features_HC!$B$3:$C$2032,2,0)</f>
        <v>Direxion Daily Technology Bear 3X Shares</v>
      </c>
      <c r="C465" t="s">
        <v>461</v>
      </c>
      <c r="D465" s="15">
        <f>VLOOKUP($C465,eft_features_HC!$B$3:$W$2032,X_y!D$1,0)</f>
        <v>21</v>
      </c>
      <c r="E465" s="16">
        <f>VLOOKUP($C465,eft_features_HC!$B$3:$W$2032,X_y!E$1,0)</f>
        <v>1.0999999999999999</v>
      </c>
      <c r="F465" s="16">
        <f>VLOOKUP($C465,eft_features_HC!$B$3:$W$2032,X_y!F$1,0)</f>
        <v>20210000</v>
      </c>
      <c r="G465" s="16">
        <f>VLOOKUP($C465,eft_features_HC!$B$3:$W$2032,X_y!G$1,0)</f>
        <v>1</v>
      </c>
      <c r="H465" s="16">
        <f>VLOOKUP($C465,eft_features_HC!$B$3:$W$2032,X_y!H$1,0)</f>
        <v>1</v>
      </c>
      <c r="I465" s="16">
        <f>VLOOKUP($C465,eft_features_HC!$B$3:$W$2032,X_y!I$1,0)</f>
        <v>1</v>
      </c>
      <c r="J465" s="16">
        <f>VLOOKUP($C465,eft_features_HC!$B$3:$W$2032,X_y!J$1,0)</f>
        <v>5</v>
      </c>
      <c r="K465" s="16">
        <f>VLOOKUP($C465,eft_features_HC!$B$3:$W$2032,X_y!K$1,0)</f>
        <v>14</v>
      </c>
      <c r="L465" s="16">
        <f>VLOOKUP($C465,eft_features_HC!$B$3:$W$2032,X_y!L$1,0)</f>
        <v>1</v>
      </c>
      <c r="M465" s="16">
        <f>VLOOKUP($C465,eft_features_HC!$B$3:$W$2032,X_y!M$1,0)</f>
        <v>2</v>
      </c>
      <c r="N465" s="16">
        <f>VLOOKUP($C465,eft_features_HC!$B$3:$W$2032,X_y!N$1,0)</f>
        <v>1</v>
      </c>
      <c r="O465" s="16">
        <f>VLOOKUP($C465,eft_features_HC!$B$3:$W$2032,X_y!O$1,0)</f>
        <v>1</v>
      </c>
      <c r="P465" s="16">
        <f>VLOOKUP($C465,eft_features_HC!$B$3:$W$2032,X_y!P$1,0)</f>
        <v>1</v>
      </c>
      <c r="Q465" s="16">
        <f>VLOOKUP($C465,eft_features_HC!$B$3:$W$2032,X_y!Q$1,0)</f>
        <v>1</v>
      </c>
      <c r="R465" s="16">
        <f>VLOOKUP($C465,eft_features_HC!$B$3:$W$2032,X_y!R$1,0)</f>
        <v>1</v>
      </c>
      <c r="S465" s="17">
        <f>VLOOKUP($C465,ret_features_HC_transpose!$B$3:$W$2032,X_y!S$1,0)</f>
        <v>-5.1582142020170862E-2</v>
      </c>
      <c r="T465" s="17">
        <f>VLOOKUP($C465,ret_features_HC_transpose!$B$3:$W$2032,X_y!T$1,0)</f>
        <v>-0.26453781608635285</v>
      </c>
      <c r="U465" s="17">
        <f>VLOOKUP($C465,ret_features_HC_transpose!$B$3:$W$2032,X_y!U$1,0)</f>
        <v>-0.35571260501750268</v>
      </c>
      <c r="V465" s="17">
        <f>VLOOKUP($C465,ret_features_HC_transpose!$B$3:$W$2032,X_y!V$1,0)</f>
        <v>-0.499313502793578</v>
      </c>
      <c r="W465" s="17">
        <f>VLOOKUP($C465,ret_features_HC_transpose!$B$3:$W$2032,X_y!W$1,0)</f>
        <v>-0.70748663214402097</v>
      </c>
      <c r="X465" s="17">
        <f>VLOOKUP($C465,ret_features_HC_transpose!$B$3:$W$2032,X_y!X$1,0)</f>
        <v>-0.81698034359372296</v>
      </c>
      <c r="Y465" s="18">
        <v>2.6648082720000001</v>
      </c>
      <c r="Z465" s="18">
        <v>0.13150704819238501</v>
      </c>
      <c r="AA465" s="18">
        <v>0.19975439737655401</v>
      </c>
      <c r="AB465" s="18">
        <v>0.42576849101186398</v>
      </c>
      <c r="AC465" s="18">
        <v>1.06591681292124</v>
      </c>
      <c r="AD465" s="18">
        <v>3.36701569154754</v>
      </c>
      <c r="AE465" s="18"/>
      <c r="AF465" s="19"/>
      <c r="AH465" s="27">
        <f>IF(VLOOKUP(C465,y_HC!$B$3:$G$581,6,0)&gt;$AH$1,1,0)</f>
        <v>0</v>
      </c>
      <c r="AI465">
        <f>VLOOKUP(C465,y_HC!$B$3:$G$581,6,0)</f>
        <v>-9.0994915166436402E-2</v>
      </c>
      <c r="AL465" t="s">
        <v>461</v>
      </c>
      <c r="AM465">
        <v>27.6200227</v>
      </c>
      <c r="AN465">
        <v>2.6648082720000001</v>
      </c>
      <c r="AO465">
        <v>0.91672997199999995</v>
      </c>
      <c r="AP465">
        <v>0.42158572799999999</v>
      </c>
      <c r="AQ465">
        <v>0.22579806799999999</v>
      </c>
    </row>
    <row r="466" spans="2:43">
      <c r="B466" t="str">
        <f>VLOOKUP(C466,eft_features_HC!$B$3:$C$2032,2,0)</f>
        <v>iShares MSCI Thailand Capped ETF</v>
      </c>
      <c r="C466" t="s">
        <v>462</v>
      </c>
      <c r="D466" s="15">
        <f>VLOOKUP($C466,eft_features_HC!$B$3:$W$2032,X_y!D$1,0)</f>
        <v>2</v>
      </c>
      <c r="E466" s="16">
        <f>VLOOKUP($C466,eft_features_HC!$B$3:$W$2032,X_y!E$1,0)</f>
        <v>0.63</v>
      </c>
      <c r="F466" s="16">
        <f>VLOOKUP($C466,eft_features_HC!$B$3:$W$2032,X_y!F$1,0)</f>
        <v>381720000</v>
      </c>
      <c r="G466" s="16">
        <f>VLOOKUP($C466,eft_features_HC!$B$3:$W$2032,X_y!G$1,0)</f>
        <v>1</v>
      </c>
      <c r="H466" s="16">
        <f>VLOOKUP($C466,eft_features_HC!$B$3:$W$2032,X_y!H$1,0)</f>
        <v>1</v>
      </c>
      <c r="I466" s="16">
        <f>VLOOKUP($C466,eft_features_HC!$B$3:$W$2032,X_y!I$1,0)</f>
        <v>7</v>
      </c>
      <c r="J466" s="16">
        <f>VLOOKUP($C466,eft_features_HC!$B$3:$W$2032,X_y!J$1,0)</f>
        <v>1</v>
      </c>
      <c r="K466" s="16">
        <f>VLOOKUP($C466,eft_features_HC!$B$3:$W$2032,X_y!K$1,0)</f>
        <v>2</v>
      </c>
      <c r="L466" s="16">
        <f>VLOOKUP($C466,eft_features_HC!$B$3:$W$2032,X_y!L$1,0)</f>
        <v>1</v>
      </c>
      <c r="M466" s="16">
        <f>VLOOKUP($C466,eft_features_HC!$B$3:$W$2032,X_y!M$1,0)</f>
        <v>1</v>
      </c>
      <c r="N466" s="16">
        <f>VLOOKUP($C466,eft_features_HC!$B$3:$W$2032,X_y!N$1,0)</f>
        <v>1</v>
      </c>
      <c r="O466" s="16">
        <f>VLOOKUP($C466,eft_features_HC!$B$3:$W$2032,X_y!O$1,0)</f>
        <v>1</v>
      </c>
      <c r="P466" s="16">
        <f>VLOOKUP($C466,eft_features_HC!$B$3:$W$2032,X_y!P$1,0)</f>
        <v>2</v>
      </c>
      <c r="Q466" s="16">
        <f>VLOOKUP($C466,eft_features_HC!$B$3:$W$2032,X_y!Q$1,0)</f>
        <v>1</v>
      </c>
      <c r="R466" s="16">
        <f>VLOOKUP($C466,eft_features_HC!$B$3:$W$2032,X_y!R$1,0)</f>
        <v>1</v>
      </c>
      <c r="S466" s="17">
        <f>VLOOKUP($C466,ret_features_HC_transpose!$B$3:$W$2032,X_y!S$1,0)</f>
        <v>-0.15205797895474482</v>
      </c>
      <c r="T466" s="17">
        <f>VLOOKUP($C466,ret_features_HC_transpose!$B$3:$W$2032,X_y!T$1,0)</f>
        <v>-0.21056652033782119</v>
      </c>
      <c r="U466" s="17">
        <f>VLOOKUP($C466,ret_features_HC_transpose!$B$3:$W$2032,X_y!U$1,0)</f>
        <v>-0.18084544478959097</v>
      </c>
      <c r="V466" s="17">
        <f>VLOOKUP($C466,ret_features_HC_transpose!$B$3:$W$2032,X_y!V$1,0)</f>
        <v>-0.25513513743680261</v>
      </c>
      <c r="W466" s="17">
        <f>VLOOKUP($C466,ret_features_HC_transpose!$B$3:$W$2032,X_y!W$1,0)</f>
        <v>3.2295648620966899E-2</v>
      </c>
      <c r="X466" s="17">
        <f>VLOOKUP($C466,ret_features_HC_transpose!$B$3:$W$2032,X_y!X$1,0)</f>
        <v>-4.0241459593471696E-2</v>
      </c>
      <c r="Y466" s="18">
        <v>7.0009630109999996</v>
      </c>
      <c r="Z466" s="18">
        <v>0</v>
      </c>
      <c r="AA466" s="18">
        <v>7.8045890268457194E-2</v>
      </c>
      <c r="AB466" s="18">
        <v>3.0188554532290199</v>
      </c>
      <c r="AC466" s="18">
        <v>2.5865342722584002</v>
      </c>
      <c r="AD466" s="18">
        <v>4.03708701971303</v>
      </c>
      <c r="AE466" s="18"/>
      <c r="AF466" s="19"/>
      <c r="AH466" s="27">
        <f>IF(VLOOKUP(C466,y_HC!$B$3:$G$581,6,0)&gt;$AH$1,1,0)</f>
        <v>1</v>
      </c>
      <c r="AI466">
        <f>VLOOKUP(C466,y_HC!$B$3:$G$581,6,0)</f>
        <v>0.20343493213931418</v>
      </c>
      <c r="AL466" t="s">
        <v>462</v>
      </c>
      <c r="AM466">
        <v>22.642335989999999</v>
      </c>
      <c r="AN466">
        <v>7.0009630109999996</v>
      </c>
      <c r="AO466">
        <v>2.8702412700000002</v>
      </c>
      <c r="AP466">
        <v>1.515712656</v>
      </c>
      <c r="AQ466">
        <v>0.76627904400000002</v>
      </c>
    </row>
    <row r="467" spans="2:43">
      <c r="B467" t="str">
        <f>VLOOKUP(C467,eft_features_HC!$B$3:$C$2032,2,0)</f>
        <v>iShares TIPS Bond ETF</v>
      </c>
      <c r="C467" t="s">
        <v>463</v>
      </c>
      <c r="D467" s="15">
        <f>VLOOKUP($C467,eft_features_HC!$B$3:$W$2032,X_y!D$1,0)</f>
        <v>2</v>
      </c>
      <c r="E467" s="16">
        <f>VLOOKUP($C467,eft_features_HC!$B$3:$W$2032,X_y!E$1,0)</f>
        <v>0.2</v>
      </c>
      <c r="F467" s="16">
        <f>VLOOKUP($C467,eft_features_HC!$B$3:$W$2032,X_y!F$1,0)</f>
        <v>23550000000</v>
      </c>
      <c r="G467" s="16">
        <f>VLOOKUP($C467,eft_features_HC!$B$3:$W$2032,X_y!G$1,0)</f>
        <v>2</v>
      </c>
      <c r="H467" s="16">
        <f>VLOOKUP($C467,eft_features_HC!$B$3:$W$2032,X_y!H$1,0)</f>
        <v>1</v>
      </c>
      <c r="I467" s="16">
        <f>VLOOKUP($C467,eft_features_HC!$B$3:$W$2032,X_y!I$1,0)</f>
        <v>1</v>
      </c>
      <c r="J467" s="16">
        <f>VLOOKUP($C467,eft_features_HC!$B$3:$W$2032,X_y!J$1,0)</f>
        <v>6</v>
      </c>
      <c r="K467" s="16">
        <f>VLOOKUP($C467,eft_features_HC!$B$3:$W$2032,X_y!K$1,0)</f>
        <v>9</v>
      </c>
      <c r="L467" s="16">
        <f>VLOOKUP($C467,eft_features_HC!$B$3:$W$2032,X_y!L$1,0)</f>
        <v>2</v>
      </c>
      <c r="M467" s="16">
        <f>VLOOKUP($C467,eft_features_HC!$B$3:$W$2032,X_y!M$1,0)</f>
        <v>1</v>
      </c>
      <c r="N467" s="16">
        <f>VLOOKUP($C467,eft_features_HC!$B$3:$W$2032,X_y!N$1,0)</f>
        <v>1</v>
      </c>
      <c r="O467" s="16">
        <f>VLOOKUP($C467,eft_features_HC!$B$3:$W$2032,X_y!O$1,0)</f>
        <v>1</v>
      </c>
      <c r="P467" s="16">
        <f>VLOOKUP($C467,eft_features_HC!$B$3:$W$2032,X_y!P$1,0)</f>
        <v>4</v>
      </c>
      <c r="Q467" s="16">
        <f>VLOOKUP($C467,eft_features_HC!$B$3:$W$2032,X_y!Q$1,0)</f>
        <v>3</v>
      </c>
      <c r="R467" s="16">
        <f>VLOOKUP($C467,eft_features_HC!$B$3:$W$2032,X_y!R$1,0)</f>
        <v>1</v>
      </c>
      <c r="S467" s="17">
        <f>VLOOKUP($C467,ret_features_HC_transpose!$B$3:$W$2032,X_y!S$1,0)</f>
        <v>-1.0876456501329734E-3</v>
      </c>
      <c r="T467" s="17">
        <f>VLOOKUP($C467,ret_features_HC_transpose!$B$3:$W$2032,X_y!T$1,0)</f>
        <v>-1.9528473352153908E-2</v>
      </c>
      <c r="U467" s="17">
        <f>VLOOKUP($C467,ret_features_HC_transpose!$B$3:$W$2032,X_y!U$1,0)</f>
        <v>-3.8864779594509624E-3</v>
      </c>
      <c r="V467" s="17">
        <f>VLOOKUP($C467,ret_features_HC_transpose!$B$3:$W$2032,X_y!V$1,0)</f>
        <v>-8.5090483855030707E-2</v>
      </c>
      <c r="W467" s="17">
        <f>VLOOKUP($C467,ret_features_HC_transpose!$B$3:$W$2032,X_y!W$1,0)</f>
        <v>-6.1003664625021048E-2</v>
      </c>
      <c r="X467" s="17">
        <f>VLOOKUP($C467,ret_features_HC_transpose!$B$3:$W$2032,X_y!X$1,0)</f>
        <v>2.5018602251517086E-2</v>
      </c>
      <c r="Y467" s="18">
        <v>1.0152453720000001</v>
      </c>
      <c r="Z467" s="18">
        <v>6.0570890419836397E-2</v>
      </c>
      <c r="AA467" s="18">
        <v>4.9593631264648101E-2</v>
      </c>
      <c r="AB467" s="18">
        <v>0.95615124837354903</v>
      </c>
      <c r="AC467" s="18">
        <v>0.33420581096076202</v>
      </c>
      <c r="AD467" s="18">
        <v>0.49889719297715401</v>
      </c>
      <c r="AE467" s="18"/>
      <c r="AF467" s="19"/>
      <c r="AH467" s="27">
        <f>IF(VLOOKUP(C467,y_HC!$B$3:$G$581,6,0)&gt;$AH$1,1,0)</f>
        <v>0</v>
      </c>
      <c r="AI467">
        <f>VLOOKUP(C467,y_HC!$B$3:$G$581,6,0)</f>
        <v>2.490700857817929E-2</v>
      </c>
      <c r="AL467" t="s">
        <v>463</v>
      </c>
      <c r="AM467">
        <v>4.181151506</v>
      </c>
      <c r="AN467">
        <v>1.0152453720000001</v>
      </c>
      <c r="AO467">
        <v>0.34859018600000002</v>
      </c>
      <c r="AP467">
        <v>0.12714518299999999</v>
      </c>
      <c r="AQ467">
        <v>6.3646243000000005E-2</v>
      </c>
    </row>
    <row r="468" spans="2:43">
      <c r="B468" t="str">
        <f>VLOOKUP(C468,eft_features_HC!$B$3:$C$2032,2,0)</f>
        <v>PIMCO Broad US TIPS Index ETF</v>
      </c>
      <c r="C468" t="s">
        <v>464</v>
      </c>
      <c r="D468" s="15">
        <f>VLOOKUP($C468,eft_features_HC!$B$3:$W$2032,X_y!D$1,0)</f>
        <v>10</v>
      </c>
      <c r="E468" s="16">
        <f>VLOOKUP($C468,eft_features_HC!$B$3:$W$2032,X_y!E$1,0)</f>
        <v>0.2</v>
      </c>
      <c r="F468" s="16">
        <f>VLOOKUP($C468,eft_features_HC!$B$3:$W$2032,X_y!F$1,0)</f>
        <v>63030000</v>
      </c>
      <c r="G468" s="16">
        <f>VLOOKUP($C468,eft_features_HC!$B$3:$W$2032,X_y!G$1,0)</f>
        <v>2</v>
      </c>
      <c r="H468" s="16">
        <f>VLOOKUP($C468,eft_features_HC!$B$3:$W$2032,X_y!H$1,0)</f>
        <v>1</v>
      </c>
      <c r="I468" s="16">
        <f>VLOOKUP($C468,eft_features_HC!$B$3:$W$2032,X_y!I$1,0)</f>
        <v>1</v>
      </c>
      <c r="J468" s="16">
        <f>VLOOKUP($C468,eft_features_HC!$B$3:$W$2032,X_y!J$1,0)</f>
        <v>6</v>
      </c>
      <c r="K468" s="16">
        <f>VLOOKUP($C468,eft_features_HC!$B$3:$W$2032,X_y!K$1,0)</f>
        <v>9</v>
      </c>
      <c r="L468" s="16">
        <f>VLOOKUP($C468,eft_features_HC!$B$3:$W$2032,X_y!L$1,0)</f>
        <v>2</v>
      </c>
      <c r="M468" s="16">
        <f>VLOOKUP($C468,eft_features_HC!$B$3:$W$2032,X_y!M$1,0)</f>
        <v>1</v>
      </c>
      <c r="N468" s="16">
        <f>VLOOKUP($C468,eft_features_HC!$B$3:$W$2032,X_y!N$1,0)</f>
        <v>1</v>
      </c>
      <c r="O468" s="16">
        <f>VLOOKUP($C468,eft_features_HC!$B$3:$W$2032,X_y!O$1,0)</f>
        <v>1</v>
      </c>
      <c r="P468" s="16">
        <f>VLOOKUP($C468,eft_features_HC!$B$3:$W$2032,X_y!P$1,0)</f>
        <v>4</v>
      </c>
      <c r="Q468" s="16">
        <f>VLOOKUP($C468,eft_features_HC!$B$3:$W$2032,X_y!Q$1,0)</f>
        <v>3</v>
      </c>
      <c r="R468" s="16">
        <f>VLOOKUP($C468,eft_features_HC!$B$3:$W$2032,X_y!R$1,0)</f>
        <v>1</v>
      </c>
      <c r="S468" s="17">
        <f>VLOOKUP($C468,ret_features_HC_transpose!$B$3:$W$2032,X_y!S$1,0)</f>
        <v>-1.628069315379177E-4</v>
      </c>
      <c r="T468" s="17">
        <f>VLOOKUP($C468,ret_features_HC_transpose!$B$3:$W$2032,X_y!T$1,0)</f>
        <v>-1.9635317977720224E-2</v>
      </c>
      <c r="U468" s="17">
        <f>VLOOKUP($C468,ret_features_HC_transpose!$B$3:$W$2032,X_y!U$1,0)</f>
        <v>-1.1780816851426512E-2</v>
      </c>
      <c r="V468" s="17">
        <f>VLOOKUP($C468,ret_features_HC_transpose!$B$3:$W$2032,X_y!V$1,0)</f>
        <v>-8.7696419733840569E-2</v>
      </c>
      <c r="W468" s="17">
        <f>VLOOKUP($C468,ret_features_HC_transpose!$B$3:$W$2032,X_y!W$1,0)</f>
        <v>-5.7773632649937401E-2</v>
      </c>
      <c r="X468" s="17">
        <f>VLOOKUP($C468,ret_features_HC_transpose!$B$3:$W$2032,X_y!X$1,0)</f>
        <v>4.0297359267134736E-2</v>
      </c>
      <c r="Y468" s="18">
        <v>1.126448109</v>
      </c>
      <c r="Z468" s="18">
        <v>6.0134537062608198E-2</v>
      </c>
      <c r="AA468" s="18">
        <v>5.2623008682764497E-2</v>
      </c>
      <c r="AB468" s="18">
        <v>0.92022898014998</v>
      </c>
      <c r="AC468" s="18">
        <v>0.36257346580641198</v>
      </c>
      <c r="AD468" s="18">
        <v>0.56541710514589305</v>
      </c>
      <c r="AE468" s="18"/>
      <c r="AF468" s="19"/>
      <c r="AH468" s="27">
        <f>IF(VLOOKUP(C468,y_HC!$B$3:$G$581,6,0)&gt;$AH$1,1,0)</f>
        <v>0</v>
      </c>
      <c r="AI468">
        <f>VLOOKUP(C468,y_HC!$B$3:$G$581,6,0)</f>
        <v>2.7301839196128941E-2</v>
      </c>
      <c r="AL468" t="s">
        <v>464</v>
      </c>
      <c r="AM468">
        <v>4.7504792650000001</v>
      </c>
      <c r="AN468">
        <v>1.126448109</v>
      </c>
      <c r="AO468">
        <v>0.31260066399999997</v>
      </c>
      <c r="AP468">
        <v>8.6045855000000004E-2</v>
      </c>
      <c r="AQ468">
        <v>3.7016537000000002E-2</v>
      </c>
    </row>
    <row r="469" spans="2:43">
      <c r="B469" t="str">
        <f>VLOOKUP(C469,eft_features_HC!$B$3:$C$2032,2,0)</f>
        <v>iShares 10-20 Year Treasury Bond ETF</v>
      </c>
      <c r="C469" t="s">
        <v>465</v>
      </c>
      <c r="D469" s="15">
        <f>VLOOKUP($C469,eft_features_HC!$B$3:$W$2032,X_y!D$1,0)</f>
        <v>2</v>
      </c>
      <c r="E469" s="16">
        <f>VLOOKUP($C469,eft_features_HC!$B$3:$W$2032,X_y!E$1,0)</f>
        <v>0.15</v>
      </c>
      <c r="F469" s="16">
        <f>VLOOKUP($C469,eft_features_HC!$B$3:$W$2032,X_y!F$1,0)</f>
        <v>620390000</v>
      </c>
      <c r="G469" s="16">
        <f>VLOOKUP($C469,eft_features_HC!$B$3:$W$2032,X_y!G$1,0)</f>
        <v>2</v>
      </c>
      <c r="H469" s="16">
        <f>VLOOKUP($C469,eft_features_HC!$B$3:$W$2032,X_y!H$1,0)</f>
        <v>1</v>
      </c>
      <c r="I469" s="16">
        <f>VLOOKUP($C469,eft_features_HC!$B$3:$W$2032,X_y!I$1,0)</f>
        <v>1</v>
      </c>
      <c r="J469" s="16">
        <f>VLOOKUP($C469,eft_features_HC!$B$3:$W$2032,X_y!J$1,0)</f>
        <v>6</v>
      </c>
      <c r="K469" s="16">
        <f>VLOOKUP($C469,eft_features_HC!$B$3:$W$2032,X_y!K$1,0)</f>
        <v>18</v>
      </c>
      <c r="L469" s="16">
        <f>VLOOKUP($C469,eft_features_HC!$B$3:$W$2032,X_y!L$1,0)</f>
        <v>9</v>
      </c>
      <c r="M469" s="16">
        <f>VLOOKUP($C469,eft_features_HC!$B$3:$W$2032,X_y!M$1,0)</f>
        <v>1</v>
      </c>
      <c r="N469" s="16">
        <f>VLOOKUP($C469,eft_features_HC!$B$3:$W$2032,X_y!N$1,0)</f>
        <v>1</v>
      </c>
      <c r="O469" s="16">
        <f>VLOOKUP($C469,eft_features_HC!$B$3:$W$2032,X_y!O$1,0)</f>
        <v>1</v>
      </c>
      <c r="P469" s="16">
        <f>VLOOKUP($C469,eft_features_HC!$B$3:$W$2032,X_y!P$1,0)</f>
        <v>4</v>
      </c>
      <c r="Q469" s="16">
        <f>VLOOKUP($C469,eft_features_HC!$B$3:$W$2032,X_y!Q$1,0)</f>
        <v>3</v>
      </c>
      <c r="R469" s="16">
        <f>VLOOKUP($C469,eft_features_HC!$B$3:$W$2032,X_y!R$1,0)</f>
        <v>1</v>
      </c>
      <c r="S469" s="17">
        <f>VLOOKUP($C469,ret_features_HC_transpose!$B$3:$W$2032,X_y!S$1,0)</f>
        <v>-8.0183284542210131E-3</v>
      </c>
      <c r="T469" s="17">
        <f>VLOOKUP($C469,ret_features_HC_transpose!$B$3:$W$2032,X_y!T$1,0)</f>
        <v>-2.7059994257939035E-2</v>
      </c>
      <c r="U469" s="17">
        <f>VLOOKUP($C469,ret_features_HC_transpose!$B$3:$W$2032,X_y!U$1,0)</f>
        <v>-1.7663262857664064E-2</v>
      </c>
      <c r="V469" s="17">
        <f>VLOOKUP($C469,ret_features_HC_transpose!$B$3:$W$2032,X_y!V$1,0)</f>
        <v>-8.9379600592389474E-2</v>
      </c>
      <c r="W469" s="17">
        <f>VLOOKUP($C469,ret_features_HC_transpose!$B$3:$W$2032,X_y!W$1,0)</f>
        <v>-7.8933388437507301E-2</v>
      </c>
      <c r="X469" s="17">
        <f>VLOOKUP($C469,ret_features_HC_transpose!$B$3:$W$2032,X_y!X$1,0)</f>
        <v>7.5738198889989006E-2</v>
      </c>
      <c r="Y469" s="18">
        <v>2.1298917419999999</v>
      </c>
      <c r="Z469" s="18">
        <v>4.9588584453708799E-3</v>
      </c>
      <c r="AA469" s="18">
        <v>6.1446848639037203E-2</v>
      </c>
      <c r="AB469" s="18">
        <v>0.84878249588729704</v>
      </c>
      <c r="AC469" s="18">
        <v>0.42884734294974097</v>
      </c>
      <c r="AD469" s="18">
        <v>1.1542427750799999</v>
      </c>
      <c r="AE469" s="18"/>
      <c r="AF469" s="19"/>
      <c r="AH469" s="27">
        <f>IF(VLOOKUP(C469,y_HC!$B$3:$G$581,6,0)&gt;$AH$1,1,0)</f>
        <v>1</v>
      </c>
      <c r="AI469">
        <f>VLOOKUP(C469,y_HC!$B$3:$G$581,6,0)</f>
        <v>4.5055057209194227E-2</v>
      </c>
      <c r="AL469" t="s">
        <v>465</v>
      </c>
      <c r="AM469">
        <v>6.5867391990000002</v>
      </c>
      <c r="AN469">
        <v>2.1298917419999999</v>
      </c>
      <c r="AO469">
        <v>0.77447411099999997</v>
      </c>
      <c r="AP469">
        <v>0.21040207899999999</v>
      </c>
      <c r="AQ469">
        <v>9.5074901000000003E-2</v>
      </c>
    </row>
    <row r="470" spans="2:43">
      <c r="B470" t="str">
        <f>VLOOKUP(C470,eft_features_HC!$B$3:$C$2032,2,0)</f>
        <v>SPDR Bloomberg Barclays Long Term Treasury ETF</v>
      </c>
      <c r="C470" t="s">
        <v>466</v>
      </c>
      <c r="D470" s="15">
        <f>VLOOKUP($C470,eft_features_HC!$B$3:$W$2032,X_y!D$1,0)</f>
        <v>1</v>
      </c>
      <c r="E470" s="16">
        <f>VLOOKUP($C470,eft_features_HC!$B$3:$W$2032,X_y!E$1,0)</f>
        <v>0.1</v>
      </c>
      <c r="F470" s="16">
        <f>VLOOKUP($C470,eft_features_HC!$B$3:$W$2032,X_y!F$1,0)</f>
        <v>577400000</v>
      </c>
      <c r="G470" s="16">
        <f>VLOOKUP($C470,eft_features_HC!$B$3:$W$2032,X_y!G$1,0)</f>
        <v>2</v>
      </c>
      <c r="H470" s="16">
        <f>VLOOKUP($C470,eft_features_HC!$B$3:$W$2032,X_y!H$1,0)</f>
        <v>1</v>
      </c>
      <c r="I470" s="16">
        <f>VLOOKUP($C470,eft_features_HC!$B$3:$W$2032,X_y!I$1,0)</f>
        <v>1</v>
      </c>
      <c r="J470" s="16">
        <f>VLOOKUP($C470,eft_features_HC!$B$3:$W$2032,X_y!J$1,0)</f>
        <v>6</v>
      </c>
      <c r="K470" s="16">
        <f>VLOOKUP($C470,eft_features_HC!$B$3:$W$2032,X_y!K$1,0)</f>
        <v>18</v>
      </c>
      <c r="L470" s="16">
        <f>VLOOKUP($C470,eft_features_HC!$B$3:$W$2032,X_y!L$1,0)</f>
        <v>9</v>
      </c>
      <c r="M470" s="16">
        <f>VLOOKUP($C470,eft_features_HC!$B$3:$W$2032,X_y!M$1,0)</f>
        <v>1</v>
      </c>
      <c r="N470" s="16">
        <f>VLOOKUP($C470,eft_features_HC!$B$3:$W$2032,X_y!N$1,0)</f>
        <v>1</v>
      </c>
      <c r="O470" s="16">
        <f>VLOOKUP($C470,eft_features_HC!$B$3:$W$2032,X_y!O$1,0)</f>
        <v>1</v>
      </c>
      <c r="P470" s="16">
        <f>VLOOKUP($C470,eft_features_HC!$B$3:$W$2032,X_y!P$1,0)</f>
        <v>4</v>
      </c>
      <c r="Q470" s="16">
        <f>VLOOKUP($C470,eft_features_HC!$B$3:$W$2032,X_y!Q$1,0)</f>
        <v>3</v>
      </c>
      <c r="R470" s="16">
        <f>VLOOKUP($C470,eft_features_HC!$B$3:$W$2032,X_y!R$1,0)</f>
        <v>1</v>
      </c>
      <c r="S470" s="17">
        <f>VLOOKUP($C470,ret_features_HC_transpose!$B$3:$W$2032,X_y!S$1,0)</f>
        <v>-4.9362259953784626E-3</v>
      </c>
      <c r="T470" s="17">
        <f>VLOOKUP($C470,ret_features_HC_transpose!$B$3:$W$2032,X_y!T$1,0)</f>
        <v>-3.0126899960989162E-2</v>
      </c>
      <c r="U470" s="17">
        <f>VLOOKUP($C470,ret_features_HC_transpose!$B$3:$W$2032,X_y!U$1,0)</f>
        <v>-3.3746179066007742E-2</v>
      </c>
      <c r="V470" s="17">
        <f>VLOOKUP($C470,ret_features_HC_transpose!$B$3:$W$2032,X_y!V$1,0)</f>
        <v>-0.12571677951500182</v>
      </c>
      <c r="W470" s="17">
        <f>VLOOKUP($C470,ret_features_HC_transpose!$B$3:$W$2032,X_y!W$1,0)</f>
        <v>-0.12508010101246925</v>
      </c>
      <c r="X470" s="17">
        <f>VLOOKUP($C470,ret_features_HC_transpose!$B$3:$W$2032,X_y!X$1,0)</f>
        <v>8.1404145133517458E-2</v>
      </c>
      <c r="Y470" s="18">
        <v>2.7428727089999998</v>
      </c>
      <c r="Z470" s="18">
        <v>1.1516553732263899E-2</v>
      </c>
      <c r="AA470" s="18">
        <v>0.10240897897054101</v>
      </c>
      <c r="AB470" s="18">
        <v>0.91948549985370898</v>
      </c>
      <c r="AC470" s="18">
        <v>0.568191105169219</v>
      </c>
      <c r="AD470" s="18">
        <v>1.53404447643924</v>
      </c>
      <c r="AE470" s="18"/>
      <c r="AF470" s="19"/>
      <c r="AH470" s="27">
        <f>IF(VLOOKUP(C470,y_HC!$B$3:$G$581,6,0)&gt;$AH$1,1,0)</f>
        <v>1</v>
      </c>
      <c r="AI470">
        <f>VLOOKUP(C470,y_HC!$B$3:$G$581,6,0)</f>
        <v>7.1073461756801182E-2</v>
      </c>
      <c r="AL470" t="s">
        <v>466</v>
      </c>
      <c r="AM470">
        <v>9.2571880120000003</v>
      </c>
      <c r="AN470">
        <v>2.7428727089999998</v>
      </c>
      <c r="AO470">
        <v>1.046720388</v>
      </c>
      <c r="AP470">
        <v>0.34556160899999999</v>
      </c>
      <c r="AQ470">
        <v>0.190562808</v>
      </c>
    </row>
    <row r="471" spans="2:43">
      <c r="B471" t="str">
        <f>VLOOKUP(C471,eft_features_HC!$B$3:$C$2032,2,0)</f>
        <v>iShares 20+ Year Treasury Bond ETF</v>
      </c>
      <c r="C471" t="s">
        <v>467</v>
      </c>
      <c r="D471" s="15">
        <f>VLOOKUP($C471,eft_features_HC!$B$3:$W$2032,X_y!D$1,0)</f>
        <v>2</v>
      </c>
      <c r="E471" s="16">
        <f>VLOOKUP($C471,eft_features_HC!$B$3:$W$2032,X_y!E$1,0)</f>
        <v>0.15</v>
      </c>
      <c r="F471" s="16">
        <f>VLOOKUP($C471,eft_features_HC!$B$3:$W$2032,X_y!F$1,0)</f>
        <v>9920000000</v>
      </c>
      <c r="G471" s="16">
        <f>VLOOKUP($C471,eft_features_HC!$B$3:$W$2032,X_y!G$1,0)</f>
        <v>2</v>
      </c>
      <c r="H471" s="16">
        <f>VLOOKUP($C471,eft_features_HC!$B$3:$W$2032,X_y!H$1,0)</f>
        <v>1</v>
      </c>
      <c r="I471" s="16">
        <f>VLOOKUP($C471,eft_features_HC!$B$3:$W$2032,X_y!I$1,0)</f>
        <v>1</v>
      </c>
      <c r="J471" s="16">
        <f>VLOOKUP($C471,eft_features_HC!$B$3:$W$2032,X_y!J$1,0)</f>
        <v>6</v>
      </c>
      <c r="K471" s="16">
        <f>VLOOKUP($C471,eft_features_HC!$B$3:$W$2032,X_y!K$1,0)</f>
        <v>18</v>
      </c>
      <c r="L471" s="16">
        <f>VLOOKUP($C471,eft_features_HC!$B$3:$W$2032,X_y!L$1,0)</f>
        <v>9</v>
      </c>
      <c r="M471" s="16">
        <f>VLOOKUP($C471,eft_features_HC!$B$3:$W$2032,X_y!M$1,0)</f>
        <v>1</v>
      </c>
      <c r="N471" s="16">
        <f>VLOOKUP($C471,eft_features_HC!$B$3:$W$2032,X_y!N$1,0)</f>
        <v>1</v>
      </c>
      <c r="O471" s="16">
        <f>VLOOKUP($C471,eft_features_HC!$B$3:$W$2032,X_y!O$1,0)</f>
        <v>1</v>
      </c>
      <c r="P471" s="16">
        <f>VLOOKUP($C471,eft_features_HC!$B$3:$W$2032,X_y!P$1,0)</f>
        <v>4</v>
      </c>
      <c r="Q471" s="16">
        <f>VLOOKUP($C471,eft_features_HC!$B$3:$W$2032,X_y!Q$1,0)</f>
        <v>3</v>
      </c>
      <c r="R471" s="16">
        <f>VLOOKUP($C471,eft_features_HC!$B$3:$W$2032,X_y!R$1,0)</f>
        <v>1</v>
      </c>
      <c r="S471" s="17">
        <f>VLOOKUP($C471,ret_features_HC_transpose!$B$3:$W$2032,X_y!S$1,0)</f>
        <v>-7.2872134967671975E-3</v>
      </c>
      <c r="T471" s="17">
        <f>VLOOKUP($C471,ret_features_HC_transpose!$B$3:$W$2032,X_y!T$1,0)</f>
        <v>-3.3487844057349947E-2</v>
      </c>
      <c r="U471" s="17">
        <f>VLOOKUP($C471,ret_features_HC_transpose!$B$3:$W$2032,X_y!U$1,0)</f>
        <v>-3.8490496427372678E-2</v>
      </c>
      <c r="V471" s="17">
        <f>VLOOKUP($C471,ret_features_HC_transpose!$B$3:$W$2032,X_y!V$1,0)</f>
        <v>-0.1370777046893632</v>
      </c>
      <c r="W471" s="17">
        <f>VLOOKUP($C471,ret_features_HC_transpose!$B$3:$W$2032,X_y!W$1,0)</f>
        <v>-0.13947612449462066</v>
      </c>
      <c r="X471" s="17">
        <f>VLOOKUP($C471,ret_features_HC_transpose!$B$3:$W$2032,X_y!X$1,0)</f>
        <v>8.5529106708815306E-2</v>
      </c>
      <c r="Y471" s="18">
        <v>3.2191374430000002</v>
      </c>
      <c r="Z471" s="18">
        <v>1.2875806369138199E-2</v>
      </c>
      <c r="AA471" s="18">
        <v>0.109285029626734</v>
      </c>
      <c r="AB471" s="18">
        <v>0.88697298776629296</v>
      </c>
      <c r="AC471" s="18">
        <v>0.63639623385206301</v>
      </c>
      <c r="AD471" s="18">
        <v>1.7250071178272199</v>
      </c>
      <c r="AE471" s="18"/>
      <c r="AF471" s="19"/>
      <c r="AH471" s="27">
        <f>IF(VLOOKUP(C471,y_HC!$B$3:$G$581,6,0)&gt;$AH$1,1,0)</f>
        <v>1</v>
      </c>
      <c r="AI471">
        <f>VLOOKUP(C471,y_HC!$B$3:$G$581,6,0)</f>
        <v>7.8031712358429151E-2</v>
      </c>
      <c r="AL471" t="s">
        <v>467</v>
      </c>
      <c r="AM471">
        <v>10.38954038</v>
      </c>
      <c r="AN471">
        <v>3.2191374430000002</v>
      </c>
      <c r="AO471">
        <v>1.173613904</v>
      </c>
      <c r="AP471">
        <v>0.43564511500000003</v>
      </c>
      <c r="AQ471">
        <v>0.22783087199999999</v>
      </c>
    </row>
    <row r="472" spans="2:43">
      <c r="B472" t="str">
        <f>VLOOKUP(C472,eft_features_HC!$B$3:$C$2032,2,0)</f>
        <v>Direxion Daily 20+ Year Treasury Bull 3X Shares</v>
      </c>
      <c r="C472" t="s">
        <v>468</v>
      </c>
      <c r="D472" s="15">
        <f>VLOOKUP($C472,eft_features_HC!$B$3:$W$2032,X_y!D$1,0)</f>
        <v>21</v>
      </c>
      <c r="E472" s="16">
        <f>VLOOKUP($C472,eft_features_HC!$B$3:$W$2032,X_y!E$1,0)</f>
        <v>1.08</v>
      </c>
      <c r="F472" s="16">
        <f>VLOOKUP($C472,eft_features_HC!$B$3:$W$2032,X_y!F$1,0)</f>
        <v>114410000</v>
      </c>
      <c r="G472" s="16">
        <f>VLOOKUP($C472,eft_features_HC!$B$3:$W$2032,X_y!G$1,0)</f>
        <v>2</v>
      </c>
      <c r="H472" s="16">
        <f>VLOOKUP($C472,eft_features_HC!$B$3:$W$2032,X_y!H$1,0)</f>
        <v>1</v>
      </c>
      <c r="I472" s="16">
        <f>VLOOKUP($C472,eft_features_HC!$B$3:$W$2032,X_y!I$1,0)</f>
        <v>1</v>
      </c>
      <c r="J472" s="16">
        <f>VLOOKUP($C472,eft_features_HC!$B$3:$W$2032,X_y!J$1,0)</f>
        <v>6</v>
      </c>
      <c r="K472" s="16">
        <f>VLOOKUP($C472,eft_features_HC!$B$3:$W$2032,X_y!K$1,0)</f>
        <v>18</v>
      </c>
      <c r="L472" s="16">
        <f>VLOOKUP($C472,eft_features_HC!$B$3:$W$2032,X_y!L$1,0)</f>
        <v>9</v>
      </c>
      <c r="M472" s="16">
        <f>VLOOKUP($C472,eft_features_HC!$B$3:$W$2032,X_y!M$1,0)</f>
        <v>1</v>
      </c>
      <c r="N472" s="16">
        <f>VLOOKUP($C472,eft_features_HC!$B$3:$W$2032,X_y!N$1,0)</f>
        <v>2</v>
      </c>
      <c r="O472" s="16">
        <f>VLOOKUP($C472,eft_features_HC!$B$3:$W$2032,X_y!O$1,0)</f>
        <v>1</v>
      </c>
      <c r="P472" s="16">
        <f>VLOOKUP($C472,eft_features_HC!$B$3:$W$2032,X_y!P$1,0)</f>
        <v>4</v>
      </c>
      <c r="Q472" s="16">
        <f>VLOOKUP($C472,eft_features_HC!$B$3:$W$2032,X_y!Q$1,0)</f>
        <v>3</v>
      </c>
      <c r="R472" s="16">
        <f>VLOOKUP($C472,eft_features_HC!$B$3:$W$2032,X_y!R$1,0)</f>
        <v>1</v>
      </c>
      <c r="S472" s="17">
        <f>VLOOKUP($C472,ret_features_HC_transpose!$B$3:$W$2032,X_y!S$1,0)</f>
        <v>-1.1664424837980802E-2</v>
      </c>
      <c r="T472" s="17">
        <f>VLOOKUP($C472,ret_features_HC_transpose!$B$3:$W$2032,X_y!T$1,0)</f>
        <v>-8.2083333848696372E-2</v>
      </c>
      <c r="U472" s="17">
        <f>VLOOKUP($C472,ret_features_HC_transpose!$B$3:$W$2032,X_y!U$1,0)</f>
        <v>-9.192085770906766E-2</v>
      </c>
      <c r="V472" s="17">
        <f>VLOOKUP($C472,ret_features_HC_transpose!$B$3:$W$2032,X_y!V$1,0)</f>
        <v>-0.34032040784724238</v>
      </c>
      <c r="W472" s="17">
        <f>VLOOKUP($C472,ret_features_HC_transpose!$B$3:$W$2032,X_y!W$1,0)</f>
        <v>-0.3431723309756024</v>
      </c>
      <c r="X472" s="17">
        <f>VLOOKUP($C472,ret_features_HC_transpose!$B$3:$W$2032,X_y!X$1,0)</f>
        <v>0.27895501002212497</v>
      </c>
      <c r="Y472" s="18">
        <v>11.2590887</v>
      </c>
      <c r="Z472" s="18">
        <v>6.0895864263926902E-2</v>
      </c>
      <c r="AA472" s="18">
        <v>0.31137499843999999</v>
      </c>
      <c r="AB472" s="18">
        <v>3.0160448247802401</v>
      </c>
      <c r="AC472" s="18">
        <v>1.57883197477351</v>
      </c>
      <c r="AD472" s="18">
        <v>5.4656641748308203</v>
      </c>
      <c r="AE472" s="18"/>
      <c r="AF472" s="19"/>
      <c r="AH472" s="27">
        <f>IF(VLOOKUP(C472,y_HC!$B$3:$G$581,6,0)&gt;$AH$1,1,0)</f>
        <v>1</v>
      </c>
      <c r="AI472">
        <f>VLOOKUP(C472,y_HC!$B$3:$G$581,6,0)</f>
        <v>0.26339083114163192</v>
      </c>
      <c r="AL472" t="s">
        <v>468</v>
      </c>
      <c r="AM472">
        <v>34.795939730000001</v>
      </c>
      <c r="AN472">
        <v>11.2590887</v>
      </c>
      <c r="AO472">
        <v>4.8862595170000001</v>
      </c>
      <c r="AP472">
        <v>2.0582620949999999</v>
      </c>
      <c r="AQ472">
        <v>1.180410468</v>
      </c>
    </row>
    <row r="473" spans="2:43">
      <c r="B473" t="str">
        <f>VLOOKUP(C473,eft_features_HC!$B$3:$C$2032,2,0)</f>
        <v>Direxion Daily 20+ Year Treasury Bear 3x Shares</v>
      </c>
      <c r="C473" t="s">
        <v>469</v>
      </c>
      <c r="D473" s="15">
        <f>VLOOKUP($C473,eft_features_HC!$B$3:$W$2032,X_y!D$1,0)</f>
        <v>21</v>
      </c>
      <c r="E473" s="16">
        <f>VLOOKUP($C473,eft_features_HC!$B$3:$W$2032,X_y!E$1,0)</f>
        <v>1.05</v>
      </c>
      <c r="F473" s="16">
        <f>VLOOKUP($C473,eft_features_HC!$B$3:$W$2032,X_y!F$1,0)</f>
        <v>351150000</v>
      </c>
      <c r="G473" s="16">
        <f>VLOOKUP($C473,eft_features_HC!$B$3:$W$2032,X_y!G$1,0)</f>
        <v>2</v>
      </c>
      <c r="H473" s="16">
        <f>VLOOKUP($C473,eft_features_HC!$B$3:$W$2032,X_y!H$1,0)</f>
        <v>1</v>
      </c>
      <c r="I473" s="16">
        <f>VLOOKUP($C473,eft_features_HC!$B$3:$W$2032,X_y!I$1,0)</f>
        <v>1</v>
      </c>
      <c r="J473" s="16">
        <f>VLOOKUP($C473,eft_features_HC!$B$3:$W$2032,X_y!J$1,0)</f>
        <v>6</v>
      </c>
      <c r="K473" s="16">
        <f>VLOOKUP($C473,eft_features_HC!$B$3:$W$2032,X_y!K$1,0)</f>
        <v>18</v>
      </c>
      <c r="L473" s="16">
        <f>VLOOKUP($C473,eft_features_HC!$B$3:$W$2032,X_y!L$1,0)</f>
        <v>9</v>
      </c>
      <c r="M473" s="16">
        <f>VLOOKUP($C473,eft_features_HC!$B$3:$W$2032,X_y!M$1,0)</f>
        <v>2</v>
      </c>
      <c r="N473" s="16">
        <f>VLOOKUP($C473,eft_features_HC!$B$3:$W$2032,X_y!N$1,0)</f>
        <v>1</v>
      </c>
      <c r="O473" s="16">
        <f>VLOOKUP($C473,eft_features_HC!$B$3:$W$2032,X_y!O$1,0)</f>
        <v>1</v>
      </c>
      <c r="P473" s="16">
        <f>VLOOKUP($C473,eft_features_HC!$B$3:$W$2032,X_y!P$1,0)</f>
        <v>4</v>
      </c>
      <c r="Q473" s="16">
        <f>VLOOKUP($C473,eft_features_HC!$B$3:$W$2032,X_y!Q$1,0)</f>
        <v>3</v>
      </c>
      <c r="R473" s="16">
        <f>VLOOKUP($C473,eft_features_HC!$B$3:$W$2032,X_y!R$1,0)</f>
        <v>1</v>
      </c>
      <c r="S473" s="17">
        <f>VLOOKUP($C473,ret_features_HC_transpose!$B$3:$W$2032,X_y!S$1,0)</f>
        <v>2.0879742703214799E-3</v>
      </c>
      <c r="T473" s="17">
        <f>VLOOKUP($C473,ret_features_HC_transpose!$B$3:$W$2032,X_y!T$1,0)</f>
        <v>4.9111045969118639E-2</v>
      </c>
      <c r="U473" s="17">
        <f>VLOOKUP($C473,ret_features_HC_transpose!$B$3:$W$2032,X_y!U$1,0)</f>
        <v>8.1221113497242925E-3</v>
      </c>
      <c r="V473" s="17">
        <f>VLOOKUP($C473,ret_features_HC_transpose!$B$3:$W$2032,X_y!V$1,0)</f>
        <v>0.24099079578800064</v>
      </c>
      <c r="W473" s="17">
        <f>VLOOKUP($C473,ret_features_HC_transpose!$B$3:$W$2032,X_y!W$1,0)</f>
        <v>-2.3558735466169267E-3</v>
      </c>
      <c r="X473" s="17">
        <f>VLOOKUP($C473,ret_features_HC_transpose!$B$3:$W$2032,X_y!X$1,0)</f>
        <v>-0.66679009463916761</v>
      </c>
      <c r="Y473" s="18">
        <v>2.0150278739999998</v>
      </c>
      <c r="Z473" s="18">
        <v>0.73730041650613198</v>
      </c>
      <c r="AA473" s="18">
        <v>1.5052166625133501</v>
      </c>
      <c r="AB473" s="18">
        <v>3.0728487161790801</v>
      </c>
      <c r="AC473" s="18">
        <v>4.4120604873763103</v>
      </c>
      <c r="AD473" s="18">
        <v>7.4384005994338303</v>
      </c>
      <c r="AE473" s="18"/>
      <c r="AF473" s="19"/>
      <c r="AH473" s="27">
        <f>IF(VLOOKUP(C473,y_HC!$B$3:$G$581,6,0)&gt;$AH$1,1,0)</f>
        <v>0</v>
      </c>
      <c r="AI473">
        <f>VLOOKUP(C473,y_HC!$B$3:$G$581,6,0)</f>
        <v>-0.23937352320599875</v>
      </c>
      <c r="AL473" t="s">
        <v>469</v>
      </c>
      <c r="AM473">
        <v>23.794115099999999</v>
      </c>
      <c r="AN473">
        <v>2.0150278739999998</v>
      </c>
      <c r="AO473">
        <v>0.60255285800000002</v>
      </c>
      <c r="AP473">
        <v>0.31442172400000001</v>
      </c>
      <c r="AQ473">
        <v>9.6105776000000004E-2</v>
      </c>
    </row>
    <row r="474" spans="2:43">
      <c r="B474" t="str">
        <f>VLOOKUP(C474,eft_features_HC!$B$3:$C$2032,2,0)</f>
        <v>Direxion Daily Small Cap Bull 3x Shares</v>
      </c>
      <c r="C474" t="s">
        <v>470</v>
      </c>
      <c r="D474" s="15">
        <f>VLOOKUP($C474,eft_features_HC!$B$3:$W$2032,X_y!D$1,0)</f>
        <v>21</v>
      </c>
      <c r="E474" s="16">
        <f>VLOOKUP($C474,eft_features_HC!$B$3:$W$2032,X_y!E$1,0)</f>
        <v>1.0900000000000001</v>
      </c>
      <c r="F474" s="16">
        <f>VLOOKUP($C474,eft_features_HC!$B$3:$W$2032,X_y!F$1,0)</f>
        <v>634690000</v>
      </c>
      <c r="G474" s="16">
        <f>VLOOKUP($C474,eft_features_HC!$B$3:$W$2032,X_y!G$1,0)</f>
        <v>1</v>
      </c>
      <c r="H474" s="16">
        <f>VLOOKUP($C474,eft_features_HC!$B$3:$W$2032,X_y!H$1,0)</f>
        <v>1</v>
      </c>
      <c r="I474" s="16">
        <f>VLOOKUP($C474,eft_features_HC!$B$3:$W$2032,X_y!I$1,0)</f>
        <v>1</v>
      </c>
      <c r="J474" s="16">
        <f>VLOOKUP($C474,eft_features_HC!$B$3:$W$2032,X_y!J$1,0)</f>
        <v>1</v>
      </c>
      <c r="K474" s="16">
        <f>VLOOKUP($C474,eft_features_HC!$B$3:$W$2032,X_y!K$1,0)</f>
        <v>5</v>
      </c>
      <c r="L474" s="16">
        <f>VLOOKUP($C474,eft_features_HC!$B$3:$W$2032,X_y!L$1,0)</f>
        <v>1</v>
      </c>
      <c r="M474" s="16">
        <f>VLOOKUP($C474,eft_features_HC!$B$3:$W$2032,X_y!M$1,0)</f>
        <v>1</v>
      </c>
      <c r="N474" s="16">
        <f>VLOOKUP($C474,eft_features_HC!$B$3:$W$2032,X_y!N$1,0)</f>
        <v>2</v>
      </c>
      <c r="O474" s="16">
        <f>VLOOKUP($C474,eft_features_HC!$B$3:$W$2032,X_y!O$1,0)</f>
        <v>1</v>
      </c>
      <c r="P474" s="16">
        <f>VLOOKUP($C474,eft_features_HC!$B$3:$W$2032,X_y!P$1,0)</f>
        <v>2</v>
      </c>
      <c r="Q474" s="16">
        <f>VLOOKUP($C474,eft_features_HC!$B$3:$W$2032,X_y!Q$1,0)</f>
        <v>1</v>
      </c>
      <c r="R474" s="16">
        <f>VLOOKUP($C474,eft_features_HC!$B$3:$W$2032,X_y!R$1,0)</f>
        <v>1</v>
      </c>
      <c r="S474" s="17">
        <f>VLOOKUP($C474,ret_features_HC_transpose!$B$3:$W$2032,X_y!S$1,0)</f>
        <v>4.6482758767629528E-2</v>
      </c>
      <c r="T474" s="17">
        <f>VLOOKUP($C474,ret_features_HC_transpose!$B$3:$W$2032,X_y!T$1,0)</f>
        <v>0.19914651500413183</v>
      </c>
      <c r="U474" s="17">
        <f>VLOOKUP($C474,ret_features_HC_transpose!$B$3:$W$2032,X_y!U$1,0)</f>
        <v>0.47234620573447805</v>
      </c>
      <c r="V474" s="17">
        <f>VLOOKUP($C474,ret_features_HC_transpose!$B$3:$W$2032,X_y!V$1,0)</f>
        <v>1.150839410447499</v>
      </c>
      <c r="W474" s="17">
        <f>VLOOKUP($C474,ret_features_HC_transpose!$B$3:$W$2032,X_y!W$1,0)</f>
        <v>2.2590206092936742</v>
      </c>
      <c r="X474" s="17">
        <f>VLOOKUP($C474,ret_features_HC_transpose!$B$3:$W$2032,X_y!X$1,0)</f>
        <v>1.0948725664874828</v>
      </c>
      <c r="Y474" s="18">
        <v>21.11274074</v>
      </c>
      <c r="Z474" s="18">
        <v>1.0866109473675301</v>
      </c>
      <c r="AA474" s="18">
        <v>1.88994189339319</v>
      </c>
      <c r="AB474" s="18">
        <v>2.51734961567215</v>
      </c>
      <c r="AC474" s="18">
        <v>3.2182299507555099</v>
      </c>
      <c r="AD474" s="18">
        <v>6.3418315402313796</v>
      </c>
      <c r="AE474" s="18"/>
      <c r="AF474" s="19"/>
      <c r="AH474" s="27">
        <f>IF(VLOOKUP(C474,y_HC!$B$3:$G$581,6,0)&gt;$AH$1,1,0)</f>
        <v>0</v>
      </c>
      <c r="AI474">
        <f>VLOOKUP(C474,y_HC!$B$3:$G$581,6,0)</f>
        <v>-7.9478054795847991E-2</v>
      </c>
      <c r="AL474" t="s">
        <v>470</v>
      </c>
      <c r="AM474">
        <v>69.772013790000003</v>
      </c>
      <c r="AN474">
        <v>21.11274074</v>
      </c>
      <c r="AO474">
        <v>6.2937329789999996</v>
      </c>
      <c r="AP474">
        <v>3.1230795969999998</v>
      </c>
      <c r="AQ474">
        <v>1.277235503</v>
      </c>
    </row>
    <row r="475" spans="2:43">
      <c r="B475" t="str">
        <f>VLOOKUP(C475,eft_features_HC!$B$3:$C$2032,2,0)</f>
        <v>iShares MSCI Kokusai ETF</v>
      </c>
      <c r="C475" t="s">
        <v>471</v>
      </c>
      <c r="D475" s="15">
        <f>VLOOKUP($C475,eft_features_HC!$B$3:$W$2032,X_y!D$1,0)</f>
        <v>2</v>
      </c>
      <c r="E475" s="16">
        <f>VLOOKUP($C475,eft_features_HC!$B$3:$W$2032,X_y!E$1,0)</f>
        <v>0.25</v>
      </c>
      <c r="F475" s="16">
        <f>VLOOKUP($C475,eft_features_HC!$B$3:$W$2032,X_y!F$1,0)</f>
        <v>180330000</v>
      </c>
      <c r="G475" s="16">
        <f>VLOOKUP($C475,eft_features_HC!$B$3:$W$2032,X_y!G$1,0)</f>
        <v>1</v>
      </c>
      <c r="H475" s="16">
        <f>VLOOKUP($C475,eft_features_HC!$B$3:$W$2032,X_y!H$1,0)</f>
        <v>1</v>
      </c>
      <c r="I475" s="16">
        <f>VLOOKUP($C475,eft_features_HC!$B$3:$W$2032,X_y!I$1,0)</f>
        <v>2</v>
      </c>
      <c r="J475" s="16">
        <f>VLOOKUP($C475,eft_features_HC!$B$3:$W$2032,X_y!J$1,0)</f>
        <v>1</v>
      </c>
      <c r="K475" s="16">
        <f>VLOOKUP($C475,eft_features_HC!$B$3:$W$2032,X_y!K$1,0)</f>
        <v>2</v>
      </c>
      <c r="L475" s="16">
        <f>VLOOKUP($C475,eft_features_HC!$B$3:$W$2032,X_y!L$1,0)</f>
        <v>1</v>
      </c>
      <c r="M475" s="16">
        <f>VLOOKUP($C475,eft_features_HC!$B$3:$W$2032,X_y!M$1,0)</f>
        <v>1</v>
      </c>
      <c r="N475" s="16">
        <f>VLOOKUP($C475,eft_features_HC!$B$3:$W$2032,X_y!N$1,0)</f>
        <v>1</v>
      </c>
      <c r="O475" s="16">
        <f>VLOOKUP($C475,eft_features_HC!$B$3:$W$2032,X_y!O$1,0)</f>
        <v>1</v>
      </c>
      <c r="P475" s="16">
        <f>VLOOKUP($C475,eft_features_HC!$B$3:$W$2032,X_y!P$1,0)</f>
        <v>2</v>
      </c>
      <c r="Q475" s="16">
        <f>VLOOKUP($C475,eft_features_HC!$B$3:$W$2032,X_y!Q$1,0)</f>
        <v>1</v>
      </c>
      <c r="R475" s="16">
        <f>VLOOKUP($C475,eft_features_HC!$B$3:$W$2032,X_y!R$1,0)</f>
        <v>1</v>
      </c>
      <c r="S475" s="17">
        <f>VLOOKUP($C475,ret_features_HC_transpose!$B$3:$W$2032,X_y!S$1,0)</f>
        <v>1.423834556037451E-2</v>
      </c>
      <c r="T475" s="17">
        <f>VLOOKUP($C475,ret_features_HC_transpose!$B$3:$W$2032,X_y!T$1,0)</f>
        <v>6.2091502517491293E-2</v>
      </c>
      <c r="U475" s="17">
        <f>VLOOKUP($C475,ret_features_HC_transpose!$B$3:$W$2032,X_y!U$1,0)</f>
        <v>0.14461809180070784</v>
      </c>
      <c r="V475" s="17">
        <f>VLOOKUP($C475,ret_features_HC_transpose!$B$3:$W$2032,X_y!V$1,0)</f>
        <v>0.20789779039673673</v>
      </c>
      <c r="W475" s="17">
        <f>VLOOKUP($C475,ret_features_HC_transpose!$B$3:$W$2032,X_y!W$1,0)</f>
        <v>0.36842104699915024</v>
      </c>
      <c r="X475" s="17">
        <f>VLOOKUP($C475,ret_features_HC_transpose!$B$3:$W$2032,X_y!X$1,0)</f>
        <v>0.29224651976326865</v>
      </c>
      <c r="Y475" s="18">
        <v>4.2644619529999996</v>
      </c>
      <c r="Z475" s="18">
        <v>0.14722857329964001</v>
      </c>
      <c r="AA475" s="18">
        <v>0.25667168468136298</v>
      </c>
      <c r="AB475" s="18">
        <v>0.33685219105931902</v>
      </c>
      <c r="AC475" s="18">
        <v>0.76415774053827501</v>
      </c>
      <c r="AD475" s="18">
        <v>1.72360431627295</v>
      </c>
      <c r="AE475" s="18"/>
      <c r="AF475" s="19"/>
      <c r="AH475" s="27">
        <f>IF(VLOOKUP(C475,y_HC!$B$3:$G$581,6,0)&gt;$AH$1,1,0)</f>
        <v>0</v>
      </c>
      <c r="AI475">
        <f>VLOOKUP(C475,y_HC!$B$3:$G$581,6,0)</f>
        <v>2.6586540243743406E-2</v>
      </c>
      <c r="AL475" t="s">
        <v>471</v>
      </c>
      <c r="AM475">
        <v>12.94329267</v>
      </c>
      <c r="AN475">
        <v>4.2644619529999996</v>
      </c>
      <c r="AO475">
        <v>1.776813046</v>
      </c>
      <c r="AP475">
        <v>0.68708658099999997</v>
      </c>
      <c r="AQ475">
        <v>0.38134380400000001</v>
      </c>
    </row>
    <row r="476" spans="2:43">
      <c r="B476" t="str">
        <f>VLOOKUP(C476,eft_features_HC!$B$3:$C$2032,2,0)</f>
        <v>ProShares UltraPro QQQ</v>
      </c>
      <c r="C476" t="s">
        <v>472</v>
      </c>
      <c r="D476" s="15">
        <f>VLOOKUP($C476,eft_features_HC!$B$3:$W$2032,X_y!D$1,0)</f>
        <v>15</v>
      </c>
      <c r="E476" s="16">
        <f>VLOOKUP($C476,eft_features_HC!$B$3:$W$2032,X_y!E$1,0)</f>
        <v>0.95</v>
      </c>
      <c r="F476" s="16">
        <f>VLOOKUP($C476,eft_features_HC!$B$3:$W$2032,X_y!F$1,0)</f>
        <v>1880000000</v>
      </c>
      <c r="G476" s="16">
        <f>VLOOKUP($C476,eft_features_HC!$B$3:$W$2032,X_y!G$1,0)</f>
        <v>1</v>
      </c>
      <c r="H476" s="16">
        <f>VLOOKUP($C476,eft_features_HC!$B$3:$W$2032,X_y!H$1,0)</f>
        <v>2</v>
      </c>
      <c r="I476" s="16">
        <f>VLOOKUP($C476,eft_features_HC!$B$3:$W$2032,X_y!I$1,0)</f>
        <v>1</v>
      </c>
      <c r="J476" s="16">
        <f>VLOOKUP($C476,eft_features_HC!$B$3:$W$2032,X_y!J$1,0)</f>
        <v>1</v>
      </c>
      <c r="K476" s="16">
        <f>VLOOKUP($C476,eft_features_HC!$B$3:$W$2032,X_y!K$1,0)</f>
        <v>1</v>
      </c>
      <c r="L476" s="16">
        <f>VLOOKUP($C476,eft_features_HC!$B$3:$W$2032,X_y!L$1,0)</f>
        <v>1</v>
      </c>
      <c r="M476" s="16">
        <f>VLOOKUP($C476,eft_features_HC!$B$3:$W$2032,X_y!M$1,0)</f>
        <v>1</v>
      </c>
      <c r="N476" s="16">
        <f>VLOOKUP($C476,eft_features_HC!$B$3:$W$2032,X_y!N$1,0)</f>
        <v>2</v>
      </c>
      <c r="O476" s="16">
        <f>VLOOKUP($C476,eft_features_HC!$B$3:$W$2032,X_y!O$1,0)</f>
        <v>1</v>
      </c>
      <c r="P476" s="16">
        <f>VLOOKUP($C476,eft_features_HC!$B$3:$W$2032,X_y!P$1,0)</f>
        <v>3</v>
      </c>
      <c r="Q476" s="16">
        <f>VLOOKUP($C476,eft_features_HC!$B$3:$W$2032,X_y!Q$1,0)</f>
        <v>2</v>
      </c>
      <c r="R476" s="16">
        <f>VLOOKUP($C476,eft_features_HC!$B$3:$W$2032,X_y!R$1,0)</f>
        <v>1</v>
      </c>
      <c r="S476" s="17">
        <f>VLOOKUP($C476,ret_features_HC_transpose!$B$3:$W$2032,X_y!S$1,0)</f>
        <v>2.8896215856219598E-2</v>
      </c>
      <c r="T476" s="17">
        <f>VLOOKUP($C476,ret_features_HC_transpose!$B$3:$W$2032,X_y!T$1,0)</f>
        <v>0.29302071945730579</v>
      </c>
      <c r="U476" s="17">
        <f>VLOOKUP($C476,ret_features_HC_transpose!$B$3:$W$2032,X_y!U$1,0)</f>
        <v>0.68734879782716196</v>
      </c>
      <c r="V476" s="17">
        <f>VLOOKUP($C476,ret_features_HC_transpose!$B$3:$W$2032,X_y!V$1,0)</f>
        <v>1.1468404934177903</v>
      </c>
      <c r="W476" s="17">
        <f>VLOOKUP($C476,ret_features_HC_transpose!$B$3:$W$2032,X_y!W$1,0)</f>
        <v>2.1501062856963391</v>
      </c>
      <c r="X476" s="17">
        <f>VLOOKUP($C476,ret_features_HC_transpose!$B$3:$W$2032,X_y!X$1,0)</f>
        <v>2.2071950445019772</v>
      </c>
      <c r="Y476" s="18">
        <v>11.643484259999999</v>
      </c>
      <c r="Z476" s="18">
        <v>0.39362403832857701</v>
      </c>
      <c r="AA476" s="18">
        <v>0.21015828642845599</v>
      </c>
      <c r="AB476" s="18">
        <v>0.37756936895430898</v>
      </c>
      <c r="AC476" s="18">
        <v>1.4227886494392801</v>
      </c>
      <c r="AD476" s="18">
        <v>5.3169715227158303</v>
      </c>
      <c r="AE476" s="18"/>
      <c r="AF476" s="19"/>
      <c r="AH476" s="27">
        <f>IF(VLOOKUP(C476,y_HC!$B$3:$G$581,6,0)&gt;$AH$1,1,0)</f>
        <v>0</v>
      </c>
      <c r="AI476">
        <f>VLOOKUP(C476,y_HC!$B$3:$G$581,6,0)</f>
        <v>-3.778358684152458E-2</v>
      </c>
      <c r="AL476" t="s">
        <v>472</v>
      </c>
      <c r="AM476">
        <v>111.8943388</v>
      </c>
      <c r="AN476">
        <v>11.643484259999999</v>
      </c>
      <c r="AO476">
        <v>5.4412701080000003</v>
      </c>
      <c r="AP476">
        <v>2.2278993210000002</v>
      </c>
      <c r="AQ476">
        <v>0.83005111300000001</v>
      </c>
    </row>
    <row r="477" spans="2:43">
      <c r="B477" t="str">
        <f>VLOOKUP(C477,eft_features_HC!$B$3:$C$2032,2,0)</f>
        <v>iShares MSCI Turkey ETF</v>
      </c>
      <c r="C477" t="s">
        <v>473</v>
      </c>
      <c r="D477" s="15">
        <f>VLOOKUP($C477,eft_features_HC!$B$3:$W$2032,X_y!D$1,0)</f>
        <v>2</v>
      </c>
      <c r="E477" s="16">
        <f>VLOOKUP($C477,eft_features_HC!$B$3:$W$2032,X_y!E$1,0)</f>
        <v>0.64</v>
      </c>
      <c r="F477" s="16">
        <f>VLOOKUP($C477,eft_features_HC!$B$3:$W$2032,X_y!F$1,0)</f>
        <v>416620000</v>
      </c>
      <c r="G477" s="16">
        <f>VLOOKUP($C477,eft_features_HC!$B$3:$W$2032,X_y!G$1,0)</f>
        <v>1</v>
      </c>
      <c r="H477" s="16">
        <f>VLOOKUP($C477,eft_features_HC!$B$3:$W$2032,X_y!H$1,0)</f>
        <v>1</v>
      </c>
      <c r="I477" s="16">
        <f>VLOOKUP($C477,eft_features_HC!$B$3:$W$2032,X_y!I$1,0)</f>
        <v>6</v>
      </c>
      <c r="J477" s="16">
        <f>VLOOKUP($C477,eft_features_HC!$B$3:$W$2032,X_y!J$1,0)</f>
        <v>1</v>
      </c>
      <c r="K477" s="16">
        <f>VLOOKUP($C477,eft_features_HC!$B$3:$W$2032,X_y!K$1,0)</f>
        <v>2</v>
      </c>
      <c r="L477" s="16">
        <f>VLOOKUP($C477,eft_features_HC!$B$3:$W$2032,X_y!L$1,0)</f>
        <v>1</v>
      </c>
      <c r="M477" s="16">
        <f>VLOOKUP($C477,eft_features_HC!$B$3:$W$2032,X_y!M$1,0)</f>
        <v>1</v>
      </c>
      <c r="N477" s="16">
        <f>VLOOKUP($C477,eft_features_HC!$B$3:$W$2032,X_y!N$1,0)</f>
        <v>1</v>
      </c>
      <c r="O477" s="16">
        <f>VLOOKUP($C477,eft_features_HC!$B$3:$W$2032,X_y!O$1,0)</f>
        <v>1</v>
      </c>
      <c r="P477" s="16">
        <f>VLOOKUP($C477,eft_features_HC!$B$3:$W$2032,X_y!P$1,0)</f>
        <v>2</v>
      </c>
      <c r="Q477" s="16">
        <f>VLOOKUP($C477,eft_features_HC!$B$3:$W$2032,X_y!Q$1,0)</f>
        <v>1</v>
      </c>
      <c r="R477" s="16">
        <f>VLOOKUP($C477,eft_features_HC!$B$3:$W$2032,X_y!R$1,0)</f>
        <v>1</v>
      </c>
      <c r="S477" s="17">
        <f>VLOOKUP($C477,ret_features_HC_transpose!$B$3:$W$2032,X_y!S$1,0)</f>
        <v>-0.16605705843455931</v>
      </c>
      <c r="T477" s="17">
        <f>VLOOKUP($C477,ret_features_HC_transpose!$B$3:$W$2032,X_y!T$1,0)</f>
        <v>-0.2118907706949853</v>
      </c>
      <c r="U477" s="17">
        <f>VLOOKUP($C477,ret_features_HC_transpose!$B$3:$W$2032,X_y!U$1,0)</f>
        <v>-0.18381958191137482</v>
      </c>
      <c r="V477" s="17">
        <f>VLOOKUP($C477,ret_features_HC_transpose!$B$3:$W$2032,X_y!V$1,0)</f>
        <v>-0.32604197380736533</v>
      </c>
      <c r="W477" s="17">
        <f>VLOOKUP($C477,ret_features_HC_transpose!$B$3:$W$2032,X_y!W$1,0)</f>
        <v>0.13263785771364112</v>
      </c>
      <c r="X477" s="17">
        <f>VLOOKUP($C477,ret_features_HC_transpose!$B$3:$W$2032,X_y!X$1,0)</f>
        <v>-0.31128228194538587</v>
      </c>
      <c r="Y477" s="18">
        <v>13.82869868</v>
      </c>
      <c r="Z477" s="18">
        <v>4.9169282945888402E-4</v>
      </c>
      <c r="AA477" s="18">
        <v>0.14962333884601201</v>
      </c>
      <c r="AB477" s="18">
        <v>3.85268050188489</v>
      </c>
      <c r="AC477" s="18">
        <v>2.72201083409972</v>
      </c>
      <c r="AD477" s="18">
        <v>4.5346993413066103</v>
      </c>
      <c r="AE477" s="18"/>
      <c r="AF477" s="19"/>
      <c r="AH477" s="27">
        <f>IF(VLOOKUP(C477,y_HC!$B$3:$G$581,6,0)&gt;$AH$1,1,0)</f>
        <v>1</v>
      </c>
      <c r="AI477">
        <f>VLOOKUP(C477,y_HC!$B$3:$G$581,6,0)</f>
        <v>0.13278508791206911</v>
      </c>
      <c r="AL477" t="s">
        <v>473</v>
      </c>
      <c r="AM477">
        <v>15.716343050000001</v>
      </c>
      <c r="AN477">
        <v>13.82869868</v>
      </c>
      <c r="AO477">
        <v>4.2272509100000004</v>
      </c>
      <c r="AP477">
        <v>1.6191311989999999</v>
      </c>
      <c r="AQ477">
        <v>0.59645760199999998</v>
      </c>
    </row>
    <row r="478" spans="2:43">
      <c r="B478" t="str">
        <f>VLOOKUP(C478,eft_features_HC!$B$3:$C$2032,2,0)</f>
        <v>ProShares UltraShort Russell2000</v>
      </c>
      <c r="C478" t="s">
        <v>474</v>
      </c>
      <c r="D478" s="15">
        <f>VLOOKUP($C478,eft_features_HC!$B$3:$W$2032,X_y!D$1,0)</f>
        <v>15</v>
      </c>
      <c r="E478" s="16">
        <f>VLOOKUP($C478,eft_features_HC!$B$3:$W$2032,X_y!E$1,0)</f>
        <v>0.95</v>
      </c>
      <c r="F478" s="16">
        <f>VLOOKUP($C478,eft_features_HC!$B$3:$W$2032,X_y!F$1,0)</f>
        <v>153830000</v>
      </c>
      <c r="G478" s="16">
        <f>VLOOKUP($C478,eft_features_HC!$B$3:$W$2032,X_y!G$1,0)</f>
        <v>1</v>
      </c>
      <c r="H478" s="16">
        <f>VLOOKUP($C478,eft_features_HC!$B$3:$W$2032,X_y!H$1,0)</f>
        <v>1</v>
      </c>
      <c r="I478" s="16">
        <f>VLOOKUP($C478,eft_features_HC!$B$3:$W$2032,X_y!I$1,0)</f>
        <v>1</v>
      </c>
      <c r="J478" s="16">
        <f>VLOOKUP($C478,eft_features_HC!$B$3:$W$2032,X_y!J$1,0)</f>
        <v>1</v>
      </c>
      <c r="K478" s="16">
        <f>VLOOKUP($C478,eft_features_HC!$B$3:$W$2032,X_y!K$1,0)</f>
        <v>5</v>
      </c>
      <c r="L478" s="16">
        <f>VLOOKUP($C478,eft_features_HC!$B$3:$W$2032,X_y!L$1,0)</f>
        <v>1</v>
      </c>
      <c r="M478" s="16">
        <f>VLOOKUP($C478,eft_features_HC!$B$3:$W$2032,X_y!M$1,0)</f>
        <v>2</v>
      </c>
      <c r="N478" s="16">
        <f>VLOOKUP($C478,eft_features_HC!$B$3:$W$2032,X_y!N$1,0)</f>
        <v>1</v>
      </c>
      <c r="O478" s="16">
        <f>VLOOKUP($C478,eft_features_HC!$B$3:$W$2032,X_y!O$1,0)</f>
        <v>1</v>
      </c>
      <c r="P478" s="16">
        <f>VLOOKUP($C478,eft_features_HC!$B$3:$W$2032,X_y!P$1,0)</f>
        <v>2</v>
      </c>
      <c r="Q478" s="16">
        <f>VLOOKUP($C478,eft_features_HC!$B$3:$W$2032,X_y!Q$1,0)</f>
        <v>1</v>
      </c>
      <c r="R478" s="16">
        <f>VLOOKUP($C478,eft_features_HC!$B$3:$W$2032,X_y!R$1,0)</f>
        <v>1</v>
      </c>
      <c r="S478" s="17">
        <f>VLOOKUP($C478,ret_features_HC_transpose!$B$3:$W$2032,X_y!S$1,0)</f>
        <v>-5.0741607570103042E-2</v>
      </c>
      <c r="T478" s="17">
        <f>VLOOKUP($C478,ret_features_HC_transpose!$B$3:$W$2032,X_y!T$1,0)</f>
        <v>-0.15379262342790523</v>
      </c>
      <c r="U478" s="17">
        <f>VLOOKUP($C478,ret_features_HC_transpose!$B$3:$W$2032,X_y!U$1,0)</f>
        <v>-0.28259586994980246</v>
      </c>
      <c r="V478" s="17">
        <f>VLOOKUP($C478,ret_features_HC_transpose!$B$3:$W$2032,X_y!V$1,0)</f>
        <v>-0.48430873657394635</v>
      </c>
      <c r="W478" s="17">
        <f>VLOOKUP($C478,ret_features_HC_transpose!$B$3:$W$2032,X_y!W$1,0)</f>
        <v>-0.67547371215777008</v>
      </c>
      <c r="X478" s="17">
        <f>VLOOKUP($C478,ret_features_HC_transpose!$B$3:$W$2032,X_y!X$1,0)</f>
        <v>-0.75796178277130322</v>
      </c>
      <c r="Y478" s="18">
        <v>2.2317128589999999</v>
      </c>
      <c r="Z478" s="18">
        <v>7.5736172703005297E-3</v>
      </c>
      <c r="AA478" s="18">
        <v>0.69053933201839701</v>
      </c>
      <c r="AB478" s="18">
        <v>0.81849953462320602</v>
      </c>
      <c r="AC478" s="18">
        <v>0.52584948685434896</v>
      </c>
      <c r="AD478" s="18">
        <v>2.1035687192639299</v>
      </c>
      <c r="AE478" s="18"/>
      <c r="AF478" s="19"/>
      <c r="AH478" s="27">
        <f>IF(VLOOKUP(C478,y_HC!$B$3:$G$581,6,0)&gt;$AH$1,1,0)</f>
        <v>0</v>
      </c>
      <c r="AI478">
        <f>VLOOKUP(C478,y_HC!$B$3:$G$581,6,0)</f>
        <v>2.8166117607014263E-2</v>
      </c>
      <c r="AL478" t="s">
        <v>474</v>
      </c>
      <c r="AM478">
        <v>24.09962024</v>
      </c>
      <c r="AN478">
        <v>2.2317128589999999</v>
      </c>
      <c r="AO478">
        <v>0.92137197599999998</v>
      </c>
      <c r="AP478">
        <v>0.343719885</v>
      </c>
      <c r="AQ478">
        <v>9.1366958999999998E-2</v>
      </c>
    </row>
    <row r="479" spans="2:43">
      <c r="B479" t="str">
        <f>VLOOKUP(C479,eft_features_HC!$B$3:$C$2032,2,0)</f>
        <v>Direxion Daily 7-10 Year Treasury Bull 3x Shares</v>
      </c>
      <c r="C479" t="s">
        <v>475</v>
      </c>
      <c r="D479" s="15">
        <f>VLOOKUP($C479,eft_features_HC!$B$3:$W$2032,X_y!D$1,0)</f>
        <v>21</v>
      </c>
      <c r="E479" s="16">
        <f>VLOOKUP($C479,eft_features_HC!$B$3:$W$2032,X_y!E$1,0)</f>
        <v>1.06</v>
      </c>
      <c r="F479" s="16">
        <f>VLOOKUP($C479,eft_features_HC!$B$3:$W$2032,X_y!F$1,0)</f>
        <v>9220000</v>
      </c>
      <c r="G479" s="16">
        <f>VLOOKUP($C479,eft_features_HC!$B$3:$W$2032,X_y!G$1,0)</f>
        <v>2</v>
      </c>
      <c r="H479" s="16">
        <f>VLOOKUP($C479,eft_features_HC!$B$3:$W$2032,X_y!H$1,0)</f>
        <v>1</v>
      </c>
      <c r="I479" s="16">
        <f>VLOOKUP($C479,eft_features_HC!$B$3:$W$2032,X_y!I$1,0)</f>
        <v>1</v>
      </c>
      <c r="J479" s="16">
        <f>VLOOKUP($C479,eft_features_HC!$B$3:$W$2032,X_y!J$1,0)</f>
        <v>6</v>
      </c>
      <c r="K479" s="16">
        <f>VLOOKUP($C479,eft_features_HC!$B$3:$W$2032,X_y!K$1,0)</f>
        <v>18</v>
      </c>
      <c r="L479" s="16">
        <f>VLOOKUP($C479,eft_features_HC!$B$3:$W$2032,X_y!L$1,0)</f>
        <v>7</v>
      </c>
      <c r="M479" s="16">
        <f>VLOOKUP($C479,eft_features_HC!$B$3:$W$2032,X_y!M$1,0)</f>
        <v>1</v>
      </c>
      <c r="N479" s="16">
        <f>VLOOKUP($C479,eft_features_HC!$B$3:$W$2032,X_y!N$1,0)</f>
        <v>2</v>
      </c>
      <c r="O479" s="16">
        <f>VLOOKUP($C479,eft_features_HC!$B$3:$W$2032,X_y!O$1,0)</f>
        <v>1</v>
      </c>
      <c r="P479" s="16">
        <f>VLOOKUP($C479,eft_features_HC!$B$3:$W$2032,X_y!P$1,0)</f>
        <v>4</v>
      </c>
      <c r="Q479" s="16">
        <f>VLOOKUP($C479,eft_features_HC!$B$3:$W$2032,X_y!Q$1,0)</f>
        <v>3</v>
      </c>
      <c r="R479" s="16">
        <f>VLOOKUP($C479,eft_features_HC!$B$3:$W$2032,X_y!R$1,0)</f>
        <v>1</v>
      </c>
      <c r="S479" s="17">
        <f>VLOOKUP($C479,ret_features_HC_transpose!$B$3:$W$2032,X_y!S$1,0)</f>
        <v>-2.4305372849316997E-2</v>
      </c>
      <c r="T479" s="17">
        <f>VLOOKUP($C479,ret_features_HC_transpose!$B$3:$W$2032,X_y!T$1,0)</f>
        <v>-5.3576210514582057E-2</v>
      </c>
      <c r="U479" s="17">
        <f>VLOOKUP($C479,ret_features_HC_transpose!$B$3:$W$2032,X_y!U$1,0)</f>
        <v>-1.1028999360924718E-2</v>
      </c>
      <c r="V479" s="17">
        <f>VLOOKUP($C479,ret_features_HC_transpose!$B$3:$W$2032,X_y!V$1,0)</f>
        <v>-0.15356971637019556</v>
      </c>
      <c r="W479" s="17">
        <f>VLOOKUP($C479,ret_features_HC_transpose!$B$3:$W$2032,X_y!W$1,0)</f>
        <v>-7.6822575840954088E-2</v>
      </c>
      <c r="X479" s="17">
        <f>VLOOKUP($C479,ret_features_HC_transpose!$B$3:$W$2032,X_y!X$1,0)</f>
        <v>0.30585843350966457</v>
      </c>
      <c r="Y479" s="18">
        <v>4.6231537239999998</v>
      </c>
      <c r="Z479" s="18">
        <v>1.18288621304213E-2</v>
      </c>
      <c r="AA479" s="18">
        <v>0.12182578347523</v>
      </c>
      <c r="AB479" s="18">
        <v>1.94892319055495</v>
      </c>
      <c r="AC479" s="18">
        <v>1.2885445288292201</v>
      </c>
      <c r="AD479" s="18">
        <v>2.0788804856777601</v>
      </c>
      <c r="AE479" s="18"/>
      <c r="AF479" s="19"/>
      <c r="AH479" s="27">
        <f>IF(VLOOKUP(C479,y_HC!$B$3:$G$581,6,0)&gt;$AH$1,1,0)</f>
        <v>1</v>
      </c>
      <c r="AI479">
        <f>VLOOKUP(C479,y_HC!$B$3:$G$581,6,0)</f>
        <v>8.3073874408064186E-2</v>
      </c>
      <c r="AL479" t="s">
        <v>475</v>
      </c>
      <c r="AM479">
        <v>16.739356879999999</v>
      </c>
      <c r="AN479">
        <v>4.6231537239999998</v>
      </c>
      <c r="AO479">
        <v>1.600214502</v>
      </c>
      <c r="AP479">
        <v>0.81297577700000001</v>
      </c>
      <c r="AQ479">
        <v>0.51503820099999997</v>
      </c>
    </row>
    <row r="480" spans="2:43">
      <c r="B480" t="str">
        <f>VLOOKUP(C480,eft_features_HC!$B$3:$C$2032,2,0)</f>
        <v>Direxion Daily 7-10 Year Treasury Bear 3x Shares</v>
      </c>
      <c r="C480" t="s">
        <v>476</v>
      </c>
      <c r="D480" s="15">
        <f>VLOOKUP($C480,eft_features_HC!$B$3:$W$2032,X_y!D$1,0)</f>
        <v>21</v>
      </c>
      <c r="E480" s="16">
        <f>VLOOKUP($C480,eft_features_HC!$B$3:$W$2032,X_y!E$1,0)</f>
        <v>1.0999999999999999</v>
      </c>
      <c r="F480" s="16">
        <f>VLOOKUP($C480,eft_features_HC!$B$3:$W$2032,X_y!F$1,0)</f>
        <v>27690000</v>
      </c>
      <c r="G480" s="16">
        <f>VLOOKUP($C480,eft_features_HC!$B$3:$W$2032,X_y!G$1,0)</f>
        <v>2</v>
      </c>
      <c r="H480" s="16">
        <f>VLOOKUP($C480,eft_features_HC!$B$3:$W$2032,X_y!H$1,0)</f>
        <v>1</v>
      </c>
      <c r="I480" s="16">
        <f>VLOOKUP($C480,eft_features_HC!$B$3:$W$2032,X_y!I$1,0)</f>
        <v>1</v>
      </c>
      <c r="J480" s="16">
        <f>VLOOKUP($C480,eft_features_HC!$B$3:$W$2032,X_y!J$1,0)</f>
        <v>6</v>
      </c>
      <c r="K480" s="16">
        <f>VLOOKUP($C480,eft_features_HC!$B$3:$W$2032,X_y!K$1,0)</f>
        <v>18</v>
      </c>
      <c r="L480" s="16">
        <f>VLOOKUP($C480,eft_features_HC!$B$3:$W$2032,X_y!L$1,0)</f>
        <v>7</v>
      </c>
      <c r="M480" s="16">
        <f>VLOOKUP($C480,eft_features_HC!$B$3:$W$2032,X_y!M$1,0)</f>
        <v>2</v>
      </c>
      <c r="N480" s="16">
        <f>VLOOKUP($C480,eft_features_HC!$B$3:$W$2032,X_y!N$1,0)</f>
        <v>1</v>
      </c>
      <c r="O480" s="16">
        <f>VLOOKUP($C480,eft_features_HC!$B$3:$W$2032,X_y!O$1,0)</f>
        <v>1</v>
      </c>
      <c r="P480" s="16">
        <f>VLOOKUP($C480,eft_features_HC!$B$3:$W$2032,X_y!P$1,0)</f>
        <v>4</v>
      </c>
      <c r="Q480" s="16">
        <f>VLOOKUP($C480,eft_features_HC!$B$3:$W$2032,X_y!Q$1,0)</f>
        <v>3</v>
      </c>
      <c r="R480" s="16">
        <f>VLOOKUP($C480,eft_features_HC!$B$3:$W$2032,X_y!R$1,0)</f>
        <v>1</v>
      </c>
      <c r="S480" s="17">
        <f>VLOOKUP($C480,ret_features_HC_transpose!$B$3:$W$2032,X_y!S$1,0)</f>
        <v>2.3216849640633974E-2</v>
      </c>
      <c r="T480" s="17">
        <f>VLOOKUP($C480,ret_features_HC_transpose!$B$3:$W$2032,X_y!T$1,0)</f>
        <v>3.3440774321431999E-2</v>
      </c>
      <c r="U480" s="17">
        <f>VLOOKUP($C480,ret_features_HC_transpose!$B$3:$W$2032,X_y!U$1,0)</f>
        <v>-3.2075471793518884E-2</v>
      </c>
      <c r="V480" s="17">
        <f>VLOOKUP($C480,ret_features_HC_transpose!$B$3:$W$2032,X_y!V$1,0)</f>
        <v>8.8247772308838623E-2</v>
      </c>
      <c r="W480" s="17">
        <f>VLOOKUP($C480,ret_features_HC_transpose!$B$3:$W$2032,X_y!W$1,0)</f>
        <v>-7.5675676683668924E-2</v>
      </c>
      <c r="X480" s="17">
        <f>VLOOKUP($C480,ret_features_HC_transpose!$B$3:$W$2032,X_y!X$1,0)</f>
        <v>-0.44044502664526985</v>
      </c>
      <c r="Y480" s="18">
        <v>2.155323476</v>
      </c>
      <c r="Z480" s="18">
        <v>4.35720643767439E-4</v>
      </c>
      <c r="AA480" s="18">
        <v>0.71817866174669298</v>
      </c>
      <c r="AB480" s="18">
        <v>1.7901831988241701</v>
      </c>
      <c r="AC480" s="18">
        <v>2.3828685029493002</v>
      </c>
      <c r="AD480" s="18">
        <v>3.7342601542843301</v>
      </c>
      <c r="AE480" s="18"/>
      <c r="AF480" s="19"/>
      <c r="AH480" s="27">
        <f>IF(VLOOKUP(C480,y_HC!$B$3:$G$581,6,0)&gt;$AH$1,1,0)</f>
        <v>0</v>
      </c>
      <c r="AI480">
        <f>VLOOKUP(C480,y_HC!$B$3:$G$581,6,0)</f>
        <v>-9.8861600611658496E-2</v>
      </c>
      <c r="AL480" t="s">
        <v>476</v>
      </c>
      <c r="AM480">
        <v>14.10376061</v>
      </c>
      <c r="AN480">
        <v>2.155323476</v>
      </c>
      <c r="AO480">
        <v>0.51929811699999995</v>
      </c>
      <c r="AP480">
        <v>0.15282562899999999</v>
      </c>
      <c r="AQ480">
        <v>4.8270145E-2</v>
      </c>
    </row>
    <row r="481" spans="2:43">
      <c r="B481" t="str">
        <f>VLOOKUP(C481,eft_features_HC!$B$3:$C$2032,2,0)</f>
        <v>Direxion Daily Small Cap Bear 3x Shares</v>
      </c>
      <c r="C481" t="s">
        <v>477</v>
      </c>
      <c r="D481" s="15">
        <f>VLOOKUP($C481,eft_features_HC!$B$3:$W$2032,X_y!D$1,0)</f>
        <v>21</v>
      </c>
      <c r="E481" s="16">
        <f>VLOOKUP($C481,eft_features_HC!$B$3:$W$2032,X_y!E$1,0)</f>
        <v>1.0999999999999999</v>
      </c>
      <c r="F481" s="16">
        <f>VLOOKUP($C481,eft_features_HC!$B$3:$W$2032,X_y!F$1,0)</f>
        <v>675680000</v>
      </c>
      <c r="G481" s="16">
        <f>VLOOKUP($C481,eft_features_HC!$B$3:$W$2032,X_y!G$1,0)</f>
        <v>1</v>
      </c>
      <c r="H481" s="16">
        <f>VLOOKUP($C481,eft_features_HC!$B$3:$W$2032,X_y!H$1,0)</f>
        <v>1</v>
      </c>
      <c r="I481" s="16">
        <f>VLOOKUP($C481,eft_features_HC!$B$3:$W$2032,X_y!I$1,0)</f>
        <v>1</v>
      </c>
      <c r="J481" s="16">
        <f>VLOOKUP($C481,eft_features_HC!$B$3:$W$2032,X_y!J$1,0)</f>
        <v>1</v>
      </c>
      <c r="K481" s="16">
        <f>VLOOKUP($C481,eft_features_HC!$B$3:$W$2032,X_y!K$1,0)</f>
        <v>5</v>
      </c>
      <c r="L481" s="16">
        <f>VLOOKUP($C481,eft_features_HC!$B$3:$W$2032,X_y!L$1,0)</f>
        <v>1</v>
      </c>
      <c r="M481" s="16">
        <f>VLOOKUP($C481,eft_features_HC!$B$3:$W$2032,X_y!M$1,0)</f>
        <v>2</v>
      </c>
      <c r="N481" s="16">
        <f>VLOOKUP($C481,eft_features_HC!$B$3:$W$2032,X_y!N$1,0)</f>
        <v>1</v>
      </c>
      <c r="O481" s="16">
        <f>VLOOKUP($C481,eft_features_HC!$B$3:$W$2032,X_y!O$1,0)</f>
        <v>1</v>
      </c>
      <c r="P481" s="16">
        <f>VLOOKUP($C481,eft_features_HC!$B$3:$W$2032,X_y!P$1,0)</f>
        <v>2</v>
      </c>
      <c r="Q481" s="16">
        <f>VLOOKUP($C481,eft_features_HC!$B$3:$W$2032,X_y!Q$1,0)</f>
        <v>1</v>
      </c>
      <c r="R481" s="16">
        <f>VLOOKUP($C481,eft_features_HC!$B$3:$W$2032,X_y!R$1,0)</f>
        <v>1</v>
      </c>
      <c r="S481" s="17">
        <f>VLOOKUP($C481,ret_features_HC_transpose!$B$3:$W$2032,X_y!S$1,0)</f>
        <v>-7.6964190617001216E-2</v>
      </c>
      <c r="T481" s="17">
        <f>VLOOKUP($C481,ret_features_HC_transpose!$B$3:$W$2032,X_y!T$1,0)</f>
        <v>-0.23004904218633349</v>
      </c>
      <c r="U481" s="17">
        <f>VLOOKUP($C481,ret_features_HC_transpose!$B$3:$W$2032,X_y!U$1,0)</f>
        <v>-0.40324809944577011</v>
      </c>
      <c r="V481" s="17">
        <f>VLOOKUP($C481,ret_features_HC_transpose!$B$3:$W$2032,X_y!V$1,0)</f>
        <v>-0.64413214534682128</v>
      </c>
      <c r="W481" s="17">
        <f>VLOOKUP($C481,ret_features_HC_transpose!$B$3:$W$2032,X_y!W$1,0)</f>
        <v>-0.83036029911274378</v>
      </c>
      <c r="X481" s="17">
        <f>VLOOKUP($C481,ret_features_HC_transpose!$B$3:$W$2032,X_y!X$1,0)</f>
        <v>-0.90780483748733021</v>
      </c>
      <c r="Y481" s="18">
        <v>2.0269474700000001</v>
      </c>
      <c r="Z481" s="18">
        <v>1.56498994905011E-2</v>
      </c>
      <c r="AA481" s="18">
        <v>0.87294160341964</v>
      </c>
      <c r="AB481" s="18">
        <v>1.04337850768076</v>
      </c>
      <c r="AC481" s="18">
        <v>0.59955888367458998</v>
      </c>
      <c r="AD481" s="18">
        <v>2.8383003426310598</v>
      </c>
      <c r="AE481" s="18"/>
      <c r="AF481" s="19"/>
      <c r="AH481" s="27">
        <f>IF(VLOOKUP(C481,y_HC!$B$3:$G$581,6,0)&gt;$AH$1,1,0)</f>
        <v>0</v>
      </c>
      <c r="AI481">
        <f>VLOOKUP(C481,y_HC!$B$3:$G$581,6,0)</f>
        <v>2.2582512225403084E-2</v>
      </c>
      <c r="AL481" t="s">
        <v>477</v>
      </c>
      <c r="AM481">
        <v>28.174279859999999</v>
      </c>
      <c r="AN481">
        <v>2.0269474700000001</v>
      </c>
      <c r="AO481">
        <v>0.65204944099999995</v>
      </c>
      <c r="AP481">
        <v>0.268158648</v>
      </c>
      <c r="AQ481">
        <v>3.118429E-2</v>
      </c>
    </row>
    <row r="482" spans="2:43">
      <c r="B482" t="str">
        <f>VLOOKUP(C482,eft_features_HC!$B$3:$C$2032,2,0)</f>
        <v>ProShares Ultra MSCI Brazil Capped</v>
      </c>
      <c r="C482" t="s">
        <v>478</v>
      </c>
      <c r="D482" s="15">
        <f>VLOOKUP($C482,eft_features_HC!$B$3:$W$2032,X_y!D$1,0)</f>
        <v>15</v>
      </c>
      <c r="E482" s="16">
        <f>VLOOKUP($C482,eft_features_HC!$B$3:$W$2032,X_y!E$1,0)</f>
        <v>0.95</v>
      </c>
      <c r="F482" s="16">
        <f>VLOOKUP($C482,eft_features_HC!$B$3:$W$2032,X_y!F$1,0)</f>
        <v>19460000</v>
      </c>
      <c r="G482" s="16">
        <f>VLOOKUP($C482,eft_features_HC!$B$3:$W$2032,X_y!G$1,0)</f>
        <v>1</v>
      </c>
      <c r="H482" s="16">
        <f>VLOOKUP($C482,eft_features_HC!$B$3:$W$2032,X_y!H$1,0)</f>
        <v>1</v>
      </c>
      <c r="I482" s="16">
        <f>VLOOKUP($C482,eft_features_HC!$B$3:$W$2032,X_y!I$1,0)</f>
        <v>8</v>
      </c>
      <c r="J482" s="16">
        <f>VLOOKUP($C482,eft_features_HC!$B$3:$W$2032,X_y!J$1,0)</f>
        <v>1</v>
      </c>
      <c r="K482" s="16">
        <f>VLOOKUP($C482,eft_features_HC!$B$3:$W$2032,X_y!K$1,0)</f>
        <v>2</v>
      </c>
      <c r="L482" s="16">
        <f>VLOOKUP($C482,eft_features_HC!$B$3:$W$2032,X_y!L$1,0)</f>
        <v>1</v>
      </c>
      <c r="M482" s="16">
        <f>VLOOKUP($C482,eft_features_HC!$B$3:$W$2032,X_y!M$1,0)</f>
        <v>1</v>
      </c>
      <c r="N482" s="16">
        <f>VLOOKUP($C482,eft_features_HC!$B$3:$W$2032,X_y!N$1,0)</f>
        <v>2</v>
      </c>
      <c r="O482" s="16">
        <f>VLOOKUP($C482,eft_features_HC!$B$3:$W$2032,X_y!O$1,0)</f>
        <v>1</v>
      </c>
      <c r="P482" s="16">
        <f>VLOOKUP($C482,eft_features_HC!$B$3:$W$2032,X_y!P$1,0)</f>
        <v>2</v>
      </c>
      <c r="Q482" s="16">
        <f>VLOOKUP($C482,eft_features_HC!$B$3:$W$2032,X_y!Q$1,0)</f>
        <v>1</v>
      </c>
      <c r="R482" s="16">
        <f>VLOOKUP($C482,eft_features_HC!$B$3:$W$2032,X_y!R$1,0)</f>
        <v>1</v>
      </c>
      <c r="S482" s="17">
        <f>VLOOKUP($C482,ret_features_HC_transpose!$B$3:$W$2032,X_y!S$1,0)</f>
        <v>-6.6344463461882164E-2</v>
      </c>
      <c r="T482" s="17">
        <f>VLOOKUP($C482,ret_features_HC_transpose!$B$3:$W$2032,X_y!T$1,0)</f>
        <v>-0.17779067486237654</v>
      </c>
      <c r="U482" s="17">
        <f>VLOOKUP($C482,ret_features_HC_transpose!$B$3:$W$2032,X_y!U$1,0)</f>
        <v>0.10046608000277546</v>
      </c>
      <c r="V482" s="17">
        <f>VLOOKUP($C482,ret_features_HC_transpose!$B$3:$W$2032,X_y!V$1,0)</f>
        <v>-0.42105980105747953</v>
      </c>
      <c r="W482" s="17">
        <f>VLOOKUP($C482,ret_features_HC_transpose!$B$3:$W$2032,X_y!W$1,0)</f>
        <v>-0.45005175978841006</v>
      </c>
      <c r="X482" s="17">
        <f>VLOOKUP($C482,ret_features_HC_transpose!$B$3:$W$2032,X_y!X$1,0)</f>
        <v>-0.70934208735777893</v>
      </c>
      <c r="Y482" s="18">
        <v>7.4588230309999997</v>
      </c>
      <c r="Z482" s="18">
        <v>0.89457997772256403</v>
      </c>
      <c r="AA482" s="18">
        <v>0.382234993110461</v>
      </c>
      <c r="AB482" s="18">
        <v>1.13984955232505</v>
      </c>
      <c r="AC482" s="18">
        <v>3.8537948876513801</v>
      </c>
      <c r="AD482" s="18">
        <v>2.8283783772016</v>
      </c>
      <c r="AE482" s="18"/>
      <c r="AF482" s="19"/>
      <c r="AH482" s="27">
        <f>IF(VLOOKUP(C482,y_HC!$B$3:$G$581,6,0)&gt;$AH$1,1,0)</f>
        <v>1</v>
      </c>
      <c r="AI482">
        <f>VLOOKUP(C482,y_HC!$B$3:$G$581,6,0)</f>
        <v>0.14473647169060916</v>
      </c>
      <c r="AL482" t="s">
        <v>478</v>
      </c>
      <c r="AM482">
        <v>24.946721790000002</v>
      </c>
      <c r="AN482">
        <v>7.4588230309999997</v>
      </c>
      <c r="AO482">
        <v>3.270351904</v>
      </c>
      <c r="AP482">
        <v>1.1086703630000001</v>
      </c>
      <c r="AQ482">
        <v>0.403631715</v>
      </c>
    </row>
    <row r="483" spans="2:43">
      <c r="B483" t="str">
        <f>VLOOKUP(C483,eft_features_HC!$B$3:$C$2032,2,0)</f>
        <v>ProShares Ultra 20+ Year Treasury</v>
      </c>
      <c r="C483" t="s">
        <v>479</v>
      </c>
      <c r="D483" s="15">
        <f>VLOOKUP($C483,eft_features_HC!$B$3:$W$2032,X_y!D$1,0)</f>
        <v>15</v>
      </c>
      <c r="E483" s="16">
        <f>VLOOKUP($C483,eft_features_HC!$B$3:$W$2032,X_y!E$1,0)</f>
        <v>0.95</v>
      </c>
      <c r="F483" s="16">
        <f>VLOOKUP($C483,eft_features_HC!$B$3:$W$2032,X_y!F$1,0)</f>
        <v>43740000</v>
      </c>
      <c r="G483" s="16">
        <f>VLOOKUP($C483,eft_features_HC!$B$3:$W$2032,X_y!G$1,0)</f>
        <v>2</v>
      </c>
      <c r="H483" s="16">
        <f>VLOOKUP($C483,eft_features_HC!$B$3:$W$2032,X_y!H$1,0)</f>
        <v>1</v>
      </c>
      <c r="I483" s="16">
        <f>VLOOKUP($C483,eft_features_HC!$B$3:$W$2032,X_y!I$1,0)</f>
        <v>1</v>
      </c>
      <c r="J483" s="16">
        <f>VLOOKUP($C483,eft_features_HC!$B$3:$W$2032,X_y!J$1,0)</f>
        <v>6</v>
      </c>
      <c r="K483" s="16">
        <f>VLOOKUP($C483,eft_features_HC!$B$3:$W$2032,X_y!K$1,0)</f>
        <v>18</v>
      </c>
      <c r="L483" s="16">
        <f>VLOOKUP($C483,eft_features_HC!$B$3:$W$2032,X_y!L$1,0)</f>
        <v>9</v>
      </c>
      <c r="M483" s="16">
        <f>VLOOKUP($C483,eft_features_HC!$B$3:$W$2032,X_y!M$1,0)</f>
        <v>1</v>
      </c>
      <c r="N483" s="16">
        <f>VLOOKUP($C483,eft_features_HC!$B$3:$W$2032,X_y!N$1,0)</f>
        <v>2</v>
      </c>
      <c r="O483" s="16">
        <f>VLOOKUP($C483,eft_features_HC!$B$3:$W$2032,X_y!O$1,0)</f>
        <v>1</v>
      </c>
      <c r="P483" s="16">
        <f>VLOOKUP($C483,eft_features_HC!$B$3:$W$2032,X_y!P$1,0)</f>
        <v>4</v>
      </c>
      <c r="Q483" s="16">
        <f>VLOOKUP($C483,eft_features_HC!$B$3:$W$2032,X_y!Q$1,0)</f>
        <v>3</v>
      </c>
      <c r="R483" s="16">
        <f>VLOOKUP($C483,eft_features_HC!$B$3:$W$2032,X_y!R$1,0)</f>
        <v>1</v>
      </c>
      <c r="S483" s="17">
        <f>VLOOKUP($C483,ret_features_HC_transpose!$B$3:$W$2032,X_y!S$1,0)</f>
        <v>-4.8524850267976927E-3</v>
      </c>
      <c r="T483" s="17">
        <f>VLOOKUP($C483,ret_features_HC_transpose!$B$3:$W$2032,X_y!T$1,0)</f>
        <v>-5.2310536854527911E-2</v>
      </c>
      <c r="U483" s="17">
        <f>VLOOKUP($C483,ret_features_HC_transpose!$B$3:$W$2032,X_y!U$1,0)</f>
        <v>-5.2310536809099473E-2</v>
      </c>
      <c r="V483" s="17">
        <f>VLOOKUP($C483,ret_features_HC_transpose!$B$3:$W$2032,X_y!V$1,0)</f>
        <v>-0.22634676407393017</v>
      </c>
      <c r="W483" s="17">
        <f>VLOOKUP($C483,ret_features_HC_transpose!$B$3:$W$2032,X_y!W$1,0)</f>
        <v>-0.20971098453274861</v>
      </c>
      <c r="X483" s="17">
        <f>VLOOKUP($C483,ret_features_HC_transpose!$B$3:$W$2032,X_y!X$1,0)</f>
        <v>0.29698962564758458</v>
      </c>
      <c r="Y483" s="18">
        <v>6.6947287409999996</v>
      </c>
      <c r="Z483" s="18">
        <v>3.2656951742284397E-2</v>
      </c>
      <c r="AA483" s="18">
        <v>0.21651452270140301</v>
      </c>
      <c r="AB483" s="18">
        <v>2.2463976450410401</v>
      </c>
      <c r="AC483" s="18">
        <v>1.1533319377943101</v>
      </c>
      <c r="AD483" s="18">
        <v>3.9094581788598401</v>
      </c>
      <c r="AE483" s="18"/>
      <c r="AF483" s="19"/>
      <c r="AH483" s="27">
        <f>IF(VLOOKUP(C483,y_HC!$B$3:$G$581,6,0)&gt;$AH$1,1,0)</f>
        <v>1</v>
      </c>
      <c r="AI483">
        <f>VLOOKUP(C483,y_HC!$B$3:$G$581,6,0)</f>
        <v>0.17390822934278516</v>
      </c>
      <c r="AL483" t="s">
        <v>479</v>
      </c>
      <c r="AM483">
        <v>25.061461999999999</v>
      </c>
      <c r="AN483">
        <v>6.6947287409999996</v>
      </c>
      <c r="AO483">
        <v>2.8847951869999999</v>
      </c>
      <c r="AP483">
        <v>0.84340157500000001</v>
      </c>
      <c r="AQ483">
        <v>0.53142672800000001</v>
      </c>
    </row>
    <row r="484" spans="2:43">
      <c r="B484" t="str">
        <f>VLOOKUP(C484,eft_features_HC!$B$3:$C$2032,2,0)</f>
        <v>ProShares Ultra Consumer Services</v>
      </c>
      <c r="C484" t="s">
        <v>480</v>
      </c>
      <c r="D484" s="15">
        <f>VLOOKUP($C484,eft_features_HC!$B$3:$W$2032,X_y!D$1,0)</f>
        <v>15</v>
      </c>
      <c r="E484" s="16">
        <f>VLOOKUP($C484,eft_features_HC!$B$3:$W$2032,X_y!E$1,0)</f>
        <v>0.95</v>
      </c>
      <c r="F484" s="16">
        <f>VLOOKUP($C484,eft_features_HC!$B$3:$W$2032,X_y!F$1,0)</f>
        <v>20350000</v>
      </c>
      <c r="G484" s="16">
        <f>VLOOKUP($C484,eft_features_HC!$B$3:$W$2032,X_y!G$1,0)</f>
        <v>1</v>
      </c>
      <c r="H484" s="16">
        <f>VLOOKUP($C484,eft_features_HC!$B$3:$W$2032,X_y!H$1,0)</f>
        <v>1</v>
      </c>
      <c r="I484" s="16">
        <f>VLOOKUP($C484,eft_features_HC!$B$3:$W$2032,X_y!I$1,0)</f>
        <v>1</v>
      </c>
      <c r="J484" s="16">
        <f>VLOOKUP($C484,eft_features_HC!$B$3:$W$2032,X_y!J$1,0)</f>
        <v>5</v>
      </c>
      <c r="K484" s="16">
        <f>VLOOKUP($C484,eft_features_HC!$B$3:$W$2032,X_y!K$1,0)</f>
        <v>17</v>
      </c>
      <c r="L484" s="16">
        <f>VLOOKUP($C484,eft_features_HC!$B$3:$W$2032,X_y!L$1,0)</f>
        <v>1</v>
      </c>
      <c r="M484" s="16">
        <f>VLOOKUP($C484,eft_features_HC!$B$3:$W$2032,X_y!M$1,0)</f>
        <v>1</v>
      </c>
      <c r="N484" s="16">
        <f>VLOOKUP($C484,eft_features_HC!$B$3:$W$2032,X_y!N$1,0)</f>
        <v>2</v>
      </c>
      <c r="O484" s="16">
        <f>VLOOKUP($C484,eft_features_HC!$B$3:$W$2032,X_y!O$1,0)</f>
        <v>1</v>
      </c>
      <c r="P484" s="16">
        <f>VLOOKUP($C484,eft_features_HC!$B$3:$W$2032,X_y!P$1,0)</f>
        <v>2</v>
      </c>
      <c r="Q484" s="16">
        <f>VLOOKUP($C484,eft_features_HC!$B$3:$W$2032,X_y!Q$1,0)</f>
        <v>1</v>
      </c>
      <c r="R484" s="16">
        <f>VLOOKUP($C484,eft_features_HC!$B$3:$W$2032,X_y!R$1,0)</f>
        <v>1</v>
      </c>
      <c r="S484" s="17">
        <f>VLOOKUP($C484,ret_features_HC_transpose!$B$3:$W$2032,X_y!S$1,0)</f>
        <v>5.3284621821636069E-2</v>
      </c>
      <c r="T484" s="17">
        <f>VLOOKUP($C484,ret_features_HC_transpose!$B$3:$W$2032,X_y!T$1,0)</f>
        <v>0.19375000037159817</v>
      </c>
      <c r="U484" s="17">
        <f>VLOOKUP($C484,ret_features_HC_transpose!$B$3:$W$2032,X_y!U$1,0)</f>
        <v>0.33636522692930226</v>
      </c>
      <c r="V484" s="17">
        <f>VLOOKUP($C484,ret_features_HC_transpose!$B$3:$W$2032,X_y!V$1,0)</f>
        <v>0.84541062755352314</v>
      </c>
      <c r="W484" s="17">
        <f>VLOOKUP($C484,ret_features_HC_transpose!$B$3:$W$2032,X_y!W$1,0)</f>
        <v>1.8145146376171266</v>
      </c>
      <c r="X484" s="17">
        <f>VLOOKUP($C484,ret_features_HC_transpose!$B$3:$W$2032,X_y!X$1,0)</f>
        <v>2.1056152917038826</v>
      </c>
      <c r="Y484" s="18">
        <v>4.4524527459999996</v>
      </c>
      <c r="Z484" s="18">
        <v>7.0196187799118098E-2</v>
      </c>
      <c r="AA484" s="18">
        <v>0.27050500087683499</v>
      </c>
      <c r="AB484" s="18">
        <v>1.13983993100561</v>
      </c>
      <c r="AC484" s="18">
        <v>1.34201808488617</v>
      </c>
      <c r="AD484" s="18">
        <v>2.1282233241731499</v>
      </c>
      <c r="AE484" s="18"/>
      <c r="AF484" s="19"/>
      <c r="AH484" s="27">
        <f>IF(VLOOKUP(C484,y_HC!$B$3:$G$581,6,0)&gt;$AH$1,1,0)</f>
        <v>0</v>
      </c>
      <c r="AI484">
        <f>VLOOKUP(C484,y_HC!$B$3:$G$581,6,0)</f>
        <v>-4.3958113655264197E-2</v>
      </c>
      <c r="AL484" t="s">
        <v>480</v>
      </c>
      <c r="AM484">
        <v>84.254150190000004</v>
      </c>
      <c r="AN484">
        <v>4.4524527459999996</v>
      </c>
      <c r="AO484">
        <v>0.95618855800000002</v>
      </c>
      <c r="AP484">
        <v>0.34138624899999997</v>
      </c>
      <c r="AQ484">
        <v>6.2255205000000001E-2</v>
      </c>
    </row>
    <row r="485" spans="2:43">
      <c r="B485" t="str">
        <f>VLOOKUP(C485,eft_features_HC!$B$3:$C$2032,2,0)</f>
        <v>ETRACS UBS Bloomberg Constant Maturity Commodity Index TR ETN</v>
      </c>
      <c r="C485" t="s">
        <v>481</v>
      </c>
      <c r="D485" s="15">
        <f>VLOOKUP($C485,eft_features_HC!$B$3:$W$2032,X_y!D$1,0)</f>
        <v>18</v>
      </c>
      <c r="E485" s="16">
        <f>VLOOKUP($C485,eft_features_HC!$B$3:$W$2032,X_y!E$1,0)</f>
        <v>0.54999999999999993</v>
      </c>
      <c r="F485" s="16">
        <f>VLOOKUP($C485,eft_features_HC!$B$3:$W$2032,X_y!F$1,0)</f>
        <v>86730000</v>
      </c>
      <c r="G485" s="16">
        <f>VLOOKUP($C485,eft_features_HC!$B$3:$W$2032,X_y!G$1,0)</f>
        <v>3</v>
      </c>
      <c r="H485" s="16">
        <f>VLOOKUP($C485,eft_features_HC!$B$3:$W$2032,X_y!H$1,0)</f>
        <v>13</v>
      </c>
      <c r="I485" s="16">
        <f>VLOOKUP($C485,eft_features_HC!$B$3:$W$2032,X_y!I$1,0)</f>
        <v>4</v>
      </c>
      <c r="J485" s="16">
        <f>VLOOKUP($C485,eft_features_HC!$B$3:$W$2032,X_y!J$1,0)</f>
        <v>2</v>
      </c>
      <c r="K485" s="16">
        <f>VLOOKUP($C485,eft_features_HC!$B$3:$W$2032,X_y!K$1,0)</f>
        <v>16</v>
      </c>
      <c r="L485" s="16">
        <f>VLOOKUP($C485,eft_features_HC!$B$3:$W$2032,X_y!L$1,0)</f>
        <v>58</v>
      </c>
      <c r="M485" s="16">
        <f>VLOOKUP($C485,eft_features_HC!$B$3:$W$2032,X_y!M$1,0)</f>
        <v>1</v>
      </c>
      <c r="N485" s="16">
        <f>VLOOKUP($C485,eft_features_HC!$B$3:$W$2032,X_y!N$1,0)</f>
        <v>1</v>
      </c>
      <c r="O485" s="16">
        <f>VLOOKUP($C485,eft_features_HC!$B$3:$W$2032,X_y!O$1,0)</f>
        <v>2</v>
      </c>
      <c r="P485" s="16">
        <f>VLOOKUP($C485,eft_features_HC!$B$3:$W$2032,X_y!P$1,0)</f>
        <v>1</v>
      </c>
      <c r="Q485" s="16">
        <f>VLOOKUP($C485,eft_features_HC!$B$3:$W$2032,X_y!Q$1,0)</f>
        <v>4</v>
      </c>
      <c r="R485" s="16">
        <f>VLOOKUP($C485,eft_features_HC!$B$3:$W$2032,X_y!R$1,0)</f>
        <v>1</v>
      </c>
      <c r="S485" s="17">
        <f>VLOOKUP($C485,ret_features_HC_transpose!$B$3:$W$2032,X_y!S$1,0)</f>
        <v>-1.2215126909325469E-2</v>
      </c>
      <c r="T485" s="17">
        <f>VLOOKUP($C485,ret_features_HC_transpose!$B$3:$W$2032,X_y!T$1,0)</f>
        <v>-2.5615309539992803E-2</v>
      </c>
      <c r="U485" s="17">
        <f>VLOOKUP($C485,ret_features_HC_transpose!$B$3:$W$2032,X_y!U$1,0)</f>
        <v>1.0602303044084938E-3</v>
      </c>
      <c r="V485" s="17">
        <f>VLOOKUP($C485,ret_features_HC_transpose!$B$3:$W$2032,X_y!V$1,0)</f>
        <v>-8.3350045346581081E-2</v>
      </c>
      <c r="W485" s="17">
        <f>VLOOKUP($C485,ret_features_HC_transpose!$B$3:$W$2032,X_y!W$1,0)</f>
        <v>-8.2513687073364261E-2</v>
      </c>
      <c r="X485" s="17">
        <f>VLOOKUP($C485,ret_features_HC_transpose!$B$3:$W$2032,X_y!X$1,0)</f>
        <v>-0.14818720740265845</v>
      </c>
      <c r="Y485" s="18">
        <v>3.2246215610000002</v>
      </c>
      <c r="Z485" s="18">
        <v>6.5084538965934097E-3</v>
      </c>
      <c r="AA485" s="18">
        <v>0.29400938147823702</v>
      </c>
      <c r="AB485" s="18">
        <v>0.34103556773467197</v>
      </c>
      <c r="AC485" s="18">
        <v>0.49197352824023999</v>
      </c>
      <c r="AD485" s="18">
        <v>3.97743526448417</v>
      </c>
      <c r="AE485" s="18"/>
      <c r="AF485" s="19"/>
      <c r="AH485" s="27">
        <f>IF(VLOOKUP(C485,y_HC!$B$3:$G$581,6,0)&gt;$AH$1,1,0)</f>
        <v>1</v>
      </c>
      <c r="AI485">
        <f>VLOOKUP(C485,y_HC!$B$3:$G$581,6,0)</f>
        <v>6.4298428074062497E-2</v>
      </c>
      <c r="AL485" t="s">
        <v>481</v>
      </c>
      <c r="AM485">
        <v>9.9921206510000005</v>
      </c>
      <c r="AN485">
        <v>3.2246215610000002</v>
      </c>
      <c r="AO485">
        <v>1.8938276279999999</v>
      </c>
      <c r="AP485">
        <v>1.0611413110000001</v>
      </c>
      <c r="AQ485">
        <v>0.55901183600000004</v>
      </c>
    </row>
    <row r="486" spans="2:43">
      <c r="B486" t="str">
        <f>VLOOKUP(C486,eft_features_HC!$B$3:$C$2032,2,0)</f>
        <v>ProShares Ultra Bloomberg Crude Oil</v>
      </c>
      <c r="C486" t="s">
        <v>482</v>
      </c>
      <c r="D486" s="15">
        <f>VLOOKUP($C486,eft_features_HC!$B$3:$W$2032,X_y!D$1,0)</f>
        <v>15</v>
      </c>
      <c r="E486" s="16">
        <f>VLOOKUP($C486,eft_features_HC!$B$3:$W$2032,X_y!E$1,0)</f>
        <v>1.31</v>
      </c>
      <c r="F486" s="16">
        <f>VLOOKUP($C486,eft_features_HC!$B$3:$W$2032,X_y!F$1,0)</f>
        <v>680000000</v>
      </c>
      <c r="G486" s="16">
        <f>VLOOKUP($C486,eft_features_HC!$B$3:$W$2032,X_y!G$1,0)</f>
        <v>3</v>
      </c>
      <c r="H486" s="16">
        <f>VLOOKUP($C486,eft_features_HC!$B$3:$W$2032,X_y!H$1,0)</f>
        <v>20</v>
      </c>
      <c r="I486" s="16">
        <f>VLOOKUP($C486,eft_features_HC!$B$3:$W$2032,X_y!I$1,0)</f>
        <v>4</v>
      </c>
      <c r="J486" s="16">
        <f>VLOOKUP($C486,eft_features_HC!$B$3:$W$2032,X_y!J$1,0)</f>
        <v>11</v>
      </c>
      <c r="K486" s="16">
        <f>VLOOKUP($C486,eft_features_HC!$B$3:$W$2032,X_y!K$1,0)</f>
        <v>28</v>
      </c>
      <c r="L486" s="16">
        <f>VLOOKUP($C486,eft_features_HC!$B$3:$W$2032,X_y!L$1,0)</f>
        <v>39</v>
      </c>
      <c r="M486" s="16">
        <f>VLOOKUP($C486,eft_features_HC!$B$3:$W$2032,X_y!M$1,0)</f>
        <v>1</v>
      </c>
      <c r="N486" s="16">
        <f>VLOOKUP($C486,eft_features_HC!$B$3:$W$2032,X_y!N$1,0)</f>
        <v>2</v>
      </c>
      <c r="O486" s="16">
        <f>VLOOKUP($C486,eft_features_HC!$B$3:$W$2032,X_y!O$1,0)</f>
        <v>1</v>
      </c>
      <c r="P486" s="16">
        <f>VLOOKUP($C486,eft_features_HC!$B$3:$W$2032,X_y!P$1,0)</f>
        <v>6</v>
      </c>
      <c r="Q486" s="16">
        <f>VLOOKUP($C486,eft_features_HC!$B$3:$W$2032,X_y!Q$1,0)</f>
        <v>5</v>
      </c>
      <c r="R486" s="16">
        <f>VLOOKUP($C486,eft_features_HC!$B$3:$W$2032,X_y!R$1,0)</f>
        <v>1</v>
      </c>
      <c r="S486" s="17">
        <f>VLOOKUP($C486,ret_features_HC_transpose!$B$3:$W$2032,X_y!S$1,0)</f>
        <v>-7.2509457029467206E-2</v>
      </c>
      <c r="T486" s="17">
        <f>VLOOKUP($C486,ret_features_HC_transpose!$B$3:$W$2032,X_y!T$1,0)</f>
        <v>-0.17173423430613544</v>
      </c>
      <c r="U486" s="17">
        <f>VLOOKUP($C486,ret_features_HC_transpose!$B$3:$W$2032,X_y!U$1,0)</f>
        <v>-0.14451875310316131</v>
      </c>
      <c r="V486" s="17">
        <f>VLOOKUP($C486,ret_features_HC_transpose!$B$3:$W$2032,X_y!V$1,0)</f>
        <v>-2.4212270475372666E-2</v>
      </c>
      <c r="W486" s="17">
        <f>VLOOKUP($C486,ret_features_HC_transpose!$B$3:$W$2032,X_y!W$1,0)</f>
        <v>-0.32165091093145259</v>
      </c>
      <c r="X486" s="17">
        <f>VLOOKUP($C486,ret_features_HC_transpose!$B$3:$W$2032,X_y!X$1,0)</f>
        <v>-0.41136454571404923</v>
      </c>
      <c r="Y486" s="18">
        <v>9.2557020820000009</v>
      </c>
      <c r="Z486" s="18">
        <v>0.123053290362325</v>
      </c>
      <c r="AA486" s="18">
        <v>1.9402182824277301</v>
      </c>
      <c r="AB486" s="18">
        <v>1.6664173545619201</v>
      </c>
      <c r="AC486" s="18">
        <v>3.56587473990685</v>
      </c>
      <c r="AD486" s="18">
        <v>5.45463476991194</v>
      </c>
      <c r="AE486" s="18"/>
      <c r="AF486" s="19"/>
      <c r="AH486" s="27">
        <f>IF(VLOOKUP(C486,y_HC!$B$3:$G$581,6,0)&gt;$AH$1,1,0)</f>
        <v>1</v>
      </c>
      <c r="AI486">
        <f>VLOOKUP(C486,y_HC!$B$3:$G$581,6,0)</f>
        <v>0.19918422773662264</v>
      </c>
      <c r="AL486" t="s">
        <v>482</v>
      </c>
      <c r="AM486">
        <v>23.715714649999999</v>
      </c>
      <c r="AN486">
        <v>9.2557020820000009</v>
      </c>
      <c r="AO486">
        <v>4.4902795400000004</v>
      </c>
      <c r="AP486">
        <v>2.7127547920000001</v>
      </c>
      <c r="AQ486">
        <v>1.2933007670000001</v>
      </c>
    </row>
    <row r="487" spans="2:43">
      <c r="B487" t="str">
        <f>VLOOKUP(C487,eft_features_HC!$B$3:$C$2032,2,0)</f>
        <v>Powershares DB US Dollar Index Bearish Fund</v>
      </c>
      <c r="C487" t="s">
        <v>483</v>
      </c>
      <c r="D487" s="15">
        <f>VLOOKUP($C487,eft_features_HC!$B$3:$W$2032,X_y!D$1,0)</f>
        <v>4</v>
      </c>
      <c r="E487" s="16">
        <f>VLOOKUP($C487,eft_features_HC!$B$3:$W$2032,X_y!E$1,0)</f>
        <v>0.8</v>
      </c>
      <c r="F487" s="16">
        <f>VLOOKUP($C487,eft_features_HC!$B$3:$W$2032,X_y!F$1,0)</f>
        <v>49710000</v>
      </c>
      <c r="G487" s="16">
        <f>VLOOKUP($C487,eft_features_HC!$B$3:$W$2032,X_y!G$1,0)</f>
        <v>6</v>
      </c>
      <c r="H487" s="16">
        <f>VLOOKUP($C487,eft_features_HC!$B$3:$W$2032,X_y!H$1,0)</f>
        <v>13</v>
      </c>
      <c r="I487" s="16">
        <f>VLOOKUP($C487,eft_features_HC!$B$3:$W$2032,X_y!I$1,0)</f>
        <v>5</v>
      </c>
      <c r="J487" s="16">
        <f>VLOOKUP($C487,eft_features_HC!$B$3:$W$2032,X_y!J$1,0)</f>
        <v>17</v>
      </c>
      <c r="K487" s="16">
        <f>VLOOKUP($C487,eft_features_HC!$B$3:$W$2032,X_y!K$1,0)</f>
        <v>35</v>
      </c>
      <c r="L487" s="16">
        <f>VLOOKUP($C487,eft_features_HC!$B$3:$W$2032,X_y!L$1,0)</f>
        <v>42</v>
      </c>
      <c r="M487" s="16">
        <f>VLOOKUP($C487,eft_features_HC!$B$3:$W$2032,X_y!M$1,0)</f>
        <v>1</v>
      </c>
      <c r="N487" s="16">
        <f>VLOOKUP($C487,eft_features_HC!$B$3:$W$2032,X_y!N$1,0)</f>
        <v>1</v>
      </c>
      <c r="O487" s="16">
        <f>VLOOKUP($C487,eft_features_HC!$B$3:$W$2032,X_y!O$1,0)</f>
        <v>1</v>
      </c>
      <c r="P487" s="16">
        <f>VLOOKUP($C487,eft_features_HC!$B$3:$W$2032,X_y!P$1,0)</f>
        <v>16</v>
      </c>
      <c r="Q487" s="16">
        <f>VLOOKUP($C487,eft_features_HC!$B$3:$W$2032,X_y!Q$1,0)</f>
        <v>4</v>
      </c>
      <c r="R487" s="16">
        <f>VLOOKUP($C487,eft_features_HC!$B$3:$W$2032,X_y!R$1,0)</f>
        <v>1</v>
      </c>
      <c r="S487" s="17">
        <f>VLOOKUP($C487,ret_features_HC_transpose!$B$3:$W$2032,X_y!S$1,0)</f>
        <v>-8.8823097357110248E-3</v>
      </c>
      <c r="T487" s="17">
        <f>VLOOKUP($C487,ret_features_HC_transpose!$B$3:$W$2032,X_y!T$1,0)</f>
        <v>-1.1443337047407187E-2</v>
      </c>
      <c r="U487" s="17">
        <f>VLOOKUP($C487,ret_features_HC_transpose!$B$3:$W$2032,X_y!U$1,0)</f>
        <v>4.7730827750352756E-2</v>
      </c>
      <c r="V487" s="17">
        <f>VLOOKUP($C487,ret_features_HC_transpose!$B$3:$W$2032,X_y!V$1,0)</f>
        <v>-6.307980121355361E-3</v>
      </c>
      <c r="W487" s="17">
        <f>VLOOKUP($C487,ret_features_HC_transpose!$B$3:$W$2032,X_y!W$1,0)</f>
        <v>1.0184836465279679E-2</v>
      </c>
      <c r="X487" s="17">
        <f>VLOOKUP($C487,ret_features_HC_transpose!$B$3:$W$2032,X_y!X$1,0)</f>
        <v>-1.1808115696639088E-2</v>
      </c>
      <c r="Y487" s="18">
        <v>1.7786581690000001</v>
      </c>
      <c r="Z487" s="18">
        <v>9.2338632044084105E-3</v>
      </c>
      <c r="AA487" s="18">
        <v>0.163631797752784</v>
      </c>
      <c r="AB487" s="18">
        <v>0.13808776188056099</v>
      </c>
      <c r="AC487" s="18">
        <v>1.6943900684707001</v>
      </c>
      <c r="AD487" s="18">
        <v>1.7903988256628001</v>
      </c>
      <c r="AE487" s="18"/>
      <c r="AF487" s="19"/>
      <c r="AH487" s="27">
        <f>IF(VLOOKUP(C487,y_HC!$B$3:$G$581,6,0)&gt;$AH$1,1,0)</f>
        <v>0</v>
      </c>
      <c r="AI487">
        <f>VLOOKUP(C487,y_HC!$B$3:$G$581,6,0)</f>
        <v>1.3351433231978516E-2</v>
      </c>
      <c r="AL487" t="s">
        <v>483</v>
      </c>
      <c r="AM487">
        <v>3.5215441709999999</v>
      </c>
      <c r="AN487">
        <v>1.7786581690000001</v>
      </c>
      <c r="AO487">
        <v>1.022836029</v>
      </c>
      <c r="AP487">
        <v>0.69148163900000004</v>
      </c>
      <c r="AQ487">
        <v>0.380128888</v>
      </c>
    </row>
    <row r="488" spans="2:43">
      <c r="B488" t="str">
        <f>VLOOKUP(C488,eft_features_HC!$B$3:$C$2032,2,0)</f>
        <v>ProShares UltraPro Dow30</v>
      </c>
      <c r="C488" t="s">
        <v>484</v>
      </c>
      <c r="D488" s="15">
        <f>VLOOKUP($C488,eft_features_HC!$B$3:$W$2032,X_y!D$1,0)</f>
        <v>15</v>
      </c>
      <c r="E488" s="16">
        <f>VLOOKUP($C488,eft_features_HC!$B$3:$W$2032,X_y!E$1,0)</f>
        <v>0.95</v>
      </c>
      <c r="F488" s="16">
        <f>VLOOKUP($C488,eft_features_HC!$B$3:$W$2032,X_y!F$1,0)</f>
        <v>178720000</v>
      </c>
      <c r="G488" s="16">
        <f>VLOOKUP($C488,eft_features_HC!$B$3:$W$2032,X_y!G$1,0)</f>
        <v>1</v>
      </c>
      <c r="H488" s="16">
        <f>VLOOKUP($C488,eft_features_HC!$B$3:$W$2032,X_y!H$1,0)</f>
        <v>6</v>
      </c>
      <c r="I488" s="16">
        <f>VLOOKUP($C488,eft_features_HC!$B$3:$W$2032,X_y!I$1,0)</f>
        <v>1</v>
      </c>
      <c r="J488" s="16">
        <f>VLOOKUP($C488,eft_features_HC!$B$3:$W$2032,X_y!J$1,0)</f>
        <v>1</v>
      </c>
      <c r="K488" s="16">
        <f>VLOOKUP($C488,eft_features_HC!$B$3:$W$2032,X_y!K$1,0)</f>
        <v>1</v>
      </c>
      <c r="L488" s="16">
        <f>VLOOKUP($C488,eft_features_HC!$B$3:$W$2032,X_y!L$1,0)</f>
        <v>1</v>
      </c>
      <c r="M488" s="16">
        <f>VLOOKUP($C488,eft_features_HC!$B$3:$W$2032,X_y!M$1,0)</f>
        <v>1</v>
      </c>
      <c r="N488" s="16">
        <f>VLOOKUP($C488,eft_features_HC!$B$3:$W$2032,X_y!N$1,0)</f>
        <v>2</v>
      </c>
      <c r="O488" s="16">
        <f>VLOOKUP($C488,eft_features_HC!$B$3:$W$2032,X_y!O$1,0)</f>
        <v>1</v>
      </c>
      <c r="P488" s="16">
        <f>VLOOKUP($C488,eft_features_HC!$B$3:$W$2032,X_y!P$1,0)</f>
        <v>1</v>
      </c>
      <c r="Q488" s="16">
        <f>VLOOKUP($C488,eft_features_HC!$B$3:$W$2032,X_y!Q$1,0)</f>
        <v>6</v>
      </c>
      <c r="R488" s="16">
        <f>VLOOKUP($C488,eft_features_HC!$B$3:$W$2032,X_y!R$1,0)</f>
        <v>1</v>
      </c>
      <c r="S488" s="17">
        <f>VLOOKUP($C488,ret_features_HC_transpose!$B$3:$W$2032,X_y!S$1,0)</f>
        <v>8.5014692034616868E-2</v>
      </c>
      <c r="T488" s="17">
        <f>VLOOKUP($C488,ret_features_HC_transpose!$B$3:$W$2032,X_y!T$1,0)</f>
        <v>0.30821917839079638</v>
      </c>
      <c r="U488" s="17">
        <f>VLOOKUP($C488,ret_features_HC_transpose!$B$3:$W$2032,X_y!U$1,0)</f>
        <v>0.30390772149888168</v>
      </c>
      <c r="V488" s="17">
        <f>VLOOKUP($C488,ret_features_HC_transpose!$B$3:$W$2032,X_y!V$1,0)</f>
        <v>0.88209309815892656</v>
      </c>
      <c r="W488" s="17">
        <f>VLOOKUP($C488,ret_features_HC_transpose!$B$3:$W$2032,X_y!W$1,0)</f>
        <v>1.4519698925462148</v>
      </c>
      <c r="X488" s="17">
        <f>VLOOKUP($C488,ret_features_HC_transpose!$B$3:$W$2032,X_y!X$1,0)</f>
        <v>1.7721057814043673</v>
      </c>
      <c r="Y488" s="18">
        <v>10.101765589999999</v>
      </c>
      <c r="Z488" s="18">
        <v>0.40259350175879599</v>
      </c>
      <c r="AA488" s="18">
        <v>0.38778189433146298</v>
      </c>
      <c r="AB488" s="18">
        <v>2.2038381868963501</v>
      </c>
      <c r="AC488" s="18">
        <v>2.15954648563888</v>
      </c>
      <c r="AD488" s="18">
        <v>4.3660315325381198</v>
      </c>
      <c r="AE488" s="18"/>
      <c r="AF488" s="19"/>
      <c r="AH488" s="27">
        <f>IF(VLOOKUP(C488,y_HC!$B$3:$G$581,6,0)&gt;$AH$1,1,0)</f>
        <v>0</v>
      </c>
      <c r="AI488">
        <f>VLOOKUP(C488,y_HC!$B$3:$G$581,6,0)</f>
        <v>-3.0172415082873272E-2</v>
      </c>
      <c r="AL488" t="s">
        <v>484</v>
      </c>
      <c r="AM488">
        <v>72.325898670000001</v>
      </c>
      <c r="AN488">
        <v>10.101765589999999</v>
      </c>
      <c r="AO488">
        <v>4.0060759109999999</v>
      </c>
      <c r="AP488">
        <v>1.7070752929999999</v>
      </c>
      <c r="AQ488">
        <v>0.80460729600000003</v>
      </c>
    </row>
    <row r="489" spans="2:43">
      <c r="B489" t="str">
        <f>VLOOKUP(C489,eft_features_HC!$B$3:$C$2032,2,0)</f>
        <v>United States Gasoline Fund LP</v>
      </c>
      <c r="C489" t="s">
        <v>485</v>
      </c>
      <c r="D489" s="15">
        <f>VLOOKUP($C489,eft_features_HC!$B$3:$W$2032,X_y!D$1,0)</f>
        <v>17</v>
      </c>
      <c r="E489" s="16">
        <f>VLOOKUP($C489,eft_features_HC!$B$3:$W$2032,X_y!E$1,0)</f>
        <v>0.75</v>
      </c>
      <c r="F489" s="16">
        <f>VLOOKUP($C489,eft_features_HC!$B$3:$W$2032,X_y!F$1,0)</f>
        <v>69230000</v>
      </c>
      <c r="G489" s="16">
        <f>VLOOKUP($C489,eft_features_HC!$B$3:$W$2032,X_y!G$1,0)</f>
        <v>3</v>
      </c>
      <c r="H489" s="16">
        <f>VLOOKUP($C489,eft_features_HC!$B$3:$W$2032,X_y!H$1,0)</f>
        <v>1</v>
      </c>
      <c r="I489" s="16">
        <f>VLOOKUP($C489,eft_features_HC!$B$3:$W$2032,X_y!I$1,0)</f>
        <v>4</v>
      </c>
      <c r="J489" s="16">
        <f>VLOOKUP($C489,eft_features_HC!$B$3:$W$2032,X_y!J$1,0)</f>
        <v>11</v>
      </c>
      <c r="K489" s="16">
        <f>VLOOKUP($C489,eft_features_HC!$B$3:$W$2032,X_y!K$1,0)</f>
        <v>55</v>
      </c>
      <c r="L489" s="16">
        <f>VLOOKUP($C489,eft_features_HC!$B$3:$W$2032,X_y!L$1,0)</f>
        <v>19</v>
      </c>
      <c r="M489" s="16">
        <f>VLOOKUP($C489,eft_features_HC!$B$3:$W$2032,X_y!M$1,0)</f>
        <v>1</v>
      </c>
      <c r="N489" s="16">
        <f>VLOOKUP($C489,eft_features_HC!$B$3:$W$2032,X_y!N$1,0)</f>
        <v>1</v>
      </c>
      <c r="O489" s="16">
        <f>VLOOKUP($C489,eft_features_HC!$B$3:$W$2032,X_y!O$1,0)</f>
        <v>1</v>
      </c>
      <c r="P489" s="16">
        <f>VLOOKUP($C489,eft_features_HC!$B$3:$W$2032,X_y!P$1,0)</f>
        <v>6</v>
      </c>
      <c r="Q489" s="16">
        <f>VLOOKUP($C489,eft_features_HC!$B$3:$W$2032,X_y!Q$1,0)</f>
        <v>5</v>
      </c>
      <c r="R489" s="16">
        <f>VLOOKUP($C489,eft_features_HC!$B$3:$W$2032,X_y!R$1,0)</f>
        <v>1</v>
      </c>
      <c r="S489" s="17">
        <f>VLOOKUP($C489,ret_features_HC_transpose!$B$3:$W$2032,X_y!S$1,0)</f>
        <v>-3.1366565207408881E-2</v>
      </c>
      <c r="T489" s="17">
        <f>VLOOKUP($C489,ret_features_HC_transpose!$B$3:$W$2032,X_y!T$1,0)</f>
        <v>2.4569584443707493E-2</v>
      </c>
      <c r="U489" s="17">
        <f>VLOOKUP($C489,ret_features_HC_transpose!$B$3:$W$2032,X_y!U$1,0)</f>
        <v>-1.3298789980178083E-2</v>
      </c>
      <c r="V489" s="17">
        <f>VLOOKUP($C489,ret_features_HC_transpose!$B$3:$W$2032,X_y!V$1,0)</f>
        <v>-2.1746575309091964E-2</v>
      </c>
      <c r="W489" s="17">
        <f>VLOOKUP($C489,ret_features_HC_transpose!$B$3:$W$2032,X_y!W$1,0)</f>
        <v>0.13555953352198813</v>
      </c>
      <c r="X489" s="17">
        <f>VLOOKUP($C489,ret_features_HC_transpose!$B$3:$W$2032,X_y!X$1,0)</f>
        <v>0.35681375608284926</v>
      </c>
      <c r="Y489" s="18">
        <v>4.9955090440000003</v>
      </c>
      <c r="Z489" s="18">
        <v>0.58808397356368702</v>
      </c>
      <c r="AA489" s="18">
        <v>0.87043904855535104</v>
      </c>
      <c r="AB489" s="18">
        <v>1.94903227259639</v>
      </c>
      <c r="AC489" s="18">
        <v>2.7122404260117898</v>
      </c>
      <c r="AD489" s="18">
        <v>5.2036226060753901</v>
      </c>
      <c r="AE489" s="18"/>
      <c r="AF489" s="19"/>
      <c r="AH489" s="27">
        <f>IF(VLOOKUP(C489,y_HC!$B$3:$G$581,6,0)&gt;$AH$1,1,0)</f>
        <v>1</v>
      </c>
      <c r="AI489">
        <f>VLOOKUP(C489,y_HC!$B$3:$G$581,6,0)</f>
        <v>6.4414928519992309E-2</v>
      </c>
      <c r="AL489" t="s">
        <v>485</v>
      </c>
      <c r="AM489">
        <v>24.575938489999999</v>
      </c>
      <c r="AN489">
        <v>4.9955090440000003</v>
      </c>
      <c r="AO489">
        <v>3.208135644</v>
      </c>
      <c r="AP489">
        <v>1.974492929</v>
      </c>
      <c r="AQ489">
        <v>1.0358458429999999</v>
      </c>
    </row>
    <row r="490" spans="2:43">
      <c r="B490" t="str">
        <f>VLOOKUP(C490,eft_features_HC!$B$3:$C$2032,2,0)</f>
        <v>ProShares Ultra Consumer Goods</v>
      </c>
      <c r="C490" t="s">
        <v>486</v>
      </c>
      <c r="D490" s="15">
        <f>VLOOKUP($C490,eft_features_HC!$B$3:$W$2032,X_y!D$1,0)</f>
        <v>15</v>
      </c>
      <c r="E490" s="16">
        <f>VLOOKUP($C490,eft_features_HC!$B$3:$W$2032,X_y!E$1,0)</f>
        <v>0.95</v>
      </c>
      <c r="F490" s="16">
        <f>VLOOKUP($C490,eft_features_HC!$B$3:$W$2032,X_y!F$1,0)</f>
        <v>14790000</v>
      </c>
      <c r="G490" s="16">
        <f>VLOOKUP($C490,eft_features_HC!$B$3:$W$2032,X_y!G$1,0)</f>
        <v>1</v>
      </c>
      <c r="H490" s="16">
        <f>VLOOKUP($C490,eft_features_HC!$B$3:$W$2032,X_y!H$1,0)</f>
        <v>1</v>
      </c>
      <c r="I490" s="16">
        <f>VLOOKUP($C490,eft_features_HC!$B$3:$W$2032,X_y!I$1,0)</f>
        <v>1</v>
      </c>
      <c r="J490" s="16">
        <f>VLOOKUP($C490,eft_features_HC!$B$3:$W$2032,X_y!J$1,0)</f>
        <v>5</v>
      </c>
      <c r="K490" s="16">
        <f>VLOOKUP($C490,eft_features_HC!$B$3:$W$2032,X_y!K$1,0)</f>
        <v>21</v>
      </c>
      <c r="L490" s="16">
        <f>VLOOKUP($C490,eft_features_HC!$B$3:$W$2032,X_y!L$1,0)</f>
        <v>1</v>
      </c>
      <c r="M490" s="16">
        <f>VLOOKUP($C490,eft_features_HC!$B$3:$W$2032,X_y!M$1,0)</f>
        <v>1</v>
      </c>
      <c r="N490" s="16">
        <f>VLOOKUP($C490,eft_features_HC!$B$3:$W$2032,X_y!N$1,0)</f>
        <v>2</v>
      </c>
      <c r="O490" s="16">
        <f>VLOOKUP($C490,eft_features_HC!$B$3:$W$2032,X_y!O$1,0)</f>
        <v>1</v>
      </c>
      <c r="P490" s="16">
        <f>VLOOKUP($C490,eft_features_HC!$B$3:$W$2032,X_y!P$1,0)</f>
        <v>2</v>
      </c>
      <c r="Q490" s="16">
        <f>VLOOKUP($C490,eft_features_HC!$B$3:$W$2032,X_y!Q$1,0)</f>
        <v>1</v>
      </c>
      <c r="R490" s="16">
        <f>VLOOKUP($C490,eft_features_HC!$B$3:$W$2032,X_y!R$1,0)</f>
        <v>1</v>
      </c>
      <c r="S490" s="17">
        <f>VLOOKUP($C490,ret_features_HC_transpose!$B$3:$W$2032,X_y!S$1,0)</f>
        <v>-2.2877543665711375E-3</v>
      </c>
      <c r="T490" s="17">
        <f>VLOOKUP($C490,ret_features_HC_transpose!$B$3:$W$2032,X_y!T$1,0)</f>
        <v>0.13406404668469696</v>
      </c>
      <c r="U490" s="17">
        <f>VLOOKUP($C490,ret_features_HC_transpose!$B$3:$W$2032,X_y!U$1,0)</f>
        <v>0.20158701272853263</v>
      </c>
      <c r="V490" s="17">
        <f>VLOOKUP($C490,ret_features_HC_transpose!$B$3:$W$2032,X_y!V$1,0)</f>
        <v>0.53921176034845009</v>
      </c>
      <c r="W490" s="17">
        <f>VLOOKUP($C490,ret_features_HC_transpose!$B$3:$W$2032,X_y!W$1,0)</f>
        <v>0.98808664077310682</v>
      </c>
      <c r="X490" s="17">
        <f>VLOOKUP($C490,ret_features_HC_transpose!$B$3:$W$2032,X_y!X$1,0)</f>
        <v>1.2554302764512513</v>
      </c>
      <c r="Y490" s="18">
        <v>3.7932790029999999</v>
      </c>
      <c r="Z490" s="18">
        <v>0.82153793660464802</v>
      </c>
      <c r="AA490" s="18">
        <v>0.33664203178036001</v>
      </c>
      <c r="AB490" s="18">
        <v>1.4263518299595199</v>
      </c>
      <c r="AC490" s="18">
        <v>1.6263742513495001</v>
      </c>
      <c r="AD490" s="18">
        <v>2.2764143195863702</v>
      </c>
      <c r="AE490" s="18"/>
      <c r="AF490" s="19"/>
      <c r="AH490" s="27">
        <f>IF(VLOOKUP(C490,y_HC!$B$3:$G$581,6,0)&gt;$AH$1,1,0)</f>
        <v>0</v>
      </c>
      <c r="AI490">
        <f>VLOOKUP(C490,y_HC!$B$3:$G$581,6,0)</f>
        <v>2.180260310881425E-2</v>
      </c>
      <c r="AL490" t="s">
        <v>486</v>
      </c>
      <c r="AM490">
        <v>47.899313620000001</v>
      </c>
      <c r="AN490">
        <v>3.7932790029999999</v>
      </c>
      <c r="AO490">
        <v>1.452281868</v>
      </c>
      <c r="AP490">
        <v>0.38834865400000002</v>
      </c>
      <c r="AQ490">
        <v>0.14801199500000001</v>
      </c>
    </row>
    <row r="491" spans="2:43">
      <c r="B491" t="str">
        <f>VLOOKUP(C491,eft_features_HC!$B$3:$C$2032,2,0)</f>
        <v>ProShares Ultra Gold</v>
      </c>
      <c r="C491" t="s">
        <v>487</v>
      </c>
      <c r="D491" s="15">
        <f>VLOOKUP($C491,eft_features_HC!$B$3:$W$2032,X_y!D$1,0)</f>
        <v>15</v>
      </c>
      <c r="E491" s="16">
        <f>VLOOKUP($C491,eft_features_HC!$B$3:$W$2032,X_y!E$1,0)</f>
        <v>3.55</v>
      </c>
      <c r="F491" s="16">
        <f>VLOOKUP($C491,eft_features_HC!$B$3:$W$2032,X_y!F$1,0)</f>
        <v>99640000</v>
      </c>
      <c r="G491" s="16">
        <f>VLOOKUP($C491,eft_features_HC!$B$3:$W$2032,X_y!G$1,0)</f>
        <v>3</v>
      </c>
      <c r="H491" s="16">
        <f>VLOOKUP($C491,eft_features_HC!$B$3:$W$2032,X_y!H$1,0)</f>
        <v>1</v>
      </c>
      <c r="I491" s="16">
        <f>VLOOKUP($C491,eft_features_HC!$B$3:$W$2032,X_y!I$1,0)</f>
        <v>4</v>
      </c>
      <c r="J491" s="16">
        <f>VLOOKUP($C491,eft_features_HC!$B$3:$W$2032,X_y!J$1,0)</f>
        <v>4</v>
      </c>
      <c r="K491" s="16">
        <f>VLOOKUP($C491,eft_features_HC!$B$3:$W$2032,X_y!K$1,0)</f>
        <v>6</v>
      </c>
      <c r="L491" s="16">
        <f>VLOOKUP($C491,eft_features_HC!$B$3:$W$2032,X_y!L$1,0)</f>
        <v>19</v>
      </c>
      <c r="M491" s="16">
        <f>VLOOKUP($C491,eft_features_HC!$B$3:$W$2032,X_y!M$1,0)</f>
        <v>1</v>
      </c>
      <c r="N491" s="16">
        <f>VLOOKUP($C491,eft_features_HC!$B$3:$W$2032,X_y!N$1,0)</f>
        <v>2</v>
      </c>
      <c r="O491" s="16">
        <f>VLOOKUP($C491,eft_features_HC!$B$3:$W$2032,X_y!O$1,0)</f>
        <v>1</v>
      </c>
      <c r="P491" s="16">
        <f>VLOOKUP($C491,eft_features_HC!$B$3:$W$2032,X_y!P$1,0)</f>
        <v>6</v>
      </c>
      <c r="Q491" s="16">
        <f>VLOOKUP($C491,eft_features_HC!$B$3:$W$2032,X_y!Q$1,0)</f>
        <v>5</v>
      </c>
      <c r="R491" s="16">
        <f>VLOOKUP($C491,eft_features_HC!$B$3:$W$2032,X_y!R$1,0)</f>
        <v>1</v>
      </c>
      <c r="S491" s="17">
        <f>VLOOKUP($C491,ret_features_HC_transpose!$B$3:$W$2032,X_y!S$1,0)</f>
        <v>8.5807049512591771E-3</v>
      </c>
      <c r="T491" s="17">
        <f>VLOOKUP($C491,ret_features_HC_transpose!$B$3:$W$2032,X_y!T$1,0)</f>
        <v>-0.12105901320513757</v>
      </c>
      <c r="U491" s="17">
        <f>VLOOKUP($C491,ret_features_HC_transpose!$B$3:$W$2032,X_y!U$1,0)</f>
        <v>-3.2088000018778429E-3</v>
      </c>
      <c r="V491" s="17">
        <f>VLOOKUP($C491,ret_features_HC_transpose!$B$3:$W$2032,X_y!V$1,0)</f>
        <v>-0.47909929186898614</v>
      </c>
      <c r="W491" s="17">
        <f>VLOOKUP($C491,ret_features_HC_transpose!$B$3:$W$2032,X_y!W$1,0)</f>
        <v>-0.48428791553460526</v>
      </c>
      <c r="X491" s="17">
        <f>VLOOKUP($C491,ret_features_HC_transpose!$B$3:$W$2032,X_y!X$1,0)</f>
        <v>-0.38503959216417383</v>
      </c>
      <c r="Y491" s="18">
        <v>6.2235231689999999</v>
      </c>
      <c r="Z491" s="18">
        <v>1.27378086096906</v>
      </c>
      <c r="AA491" s="18">
        <v>0.68292364340873801</v>
      </c>
      <c r="AB491" s="18">
        <v>1.54654256963134</v>
      </c>
      <c r="AC491" s="18">
        <v>1.44370515566998</v>
      </c>
      <c r="AD491" s="18">
        <v>3.1345010237589199</v>
      </c>
      <c r="AE491" s="18"/>
      <c r="AF491" s="19"/>
      <c r="AH491" s="27">
        <f>IF(VLOOKUP(C491,y_HC!$B$3:$G$581,6,0)&gt;$AH$1,1,0)</f>
        <v>1</v>
      </c>
      <c r="AI491">
        <f>VLOOKUP(C491,y_HC!$B$3:$G$581,6,0)</f>
        <v>0.1009369957455058</v>
      </c>
      <c r="AL491" t="s">
        <v>487</v>
      </c>
      <c r="AM491">
        <v>38.319437899999997</v>
      </c>
      <c r="AN491">
        <v>6.2235231689999999</v>
      </c>
      <c r="AO491">
        <v>3.3354023700000002</v>
      </c>
      <c r="AP491">
        <v>1.3730862800000001</v>
      </c>
      <c r="AQ491">
        <v>0.62468373499999996</v>
      </c>
    </row>
    <row r="492" spans="2:43">
      <c r="B492" t="str">
        <f>VLOOKUP(C492,eft_features_HC!$B$3:$C$2032,2,0)</f>
        <v>United States Diesel-Heating Oil Fund LP</v>
      </c>
      <c r="C492" t="s">
        <v>488</v>
      </c>
      <c r="D492" s="15">
        <f>VLOOKUP($C492,eft_features_HC!$B$3:$W$2032,X_y!D$1,0)</f>
        <v>17</v>
      </c>
      <c r="E492" s="16">
        <f>VLOOKUP($C492,eft_features_HC!$B$3:$W$2032,X_y!E$1,0)</f>
        <v>0.73</v>
      </c>
      <c r="F492" s="16">
        <f>VLOOKUP($C492,eft_features_HC!$B$3:$W$2032,X_y!F$1,0)</f>
        <v>5060000</v>
      </c>
      <c r="G492" s="16">
        <f>VLOOKUP($C492,eft_features_HC!$B$3:$W$2032,X_y!G$1,0)</f>
        <v>3</v>
      </c>
      <c r="H492" s="16">
        <f>VLOOKUP($C492,eft_features_HC!$B$3:$W$2032,X_y!H$1,0)</f>
        <v>1</v>
      </c>
      <c r="I492" s="16">
        <f>VLOOKUP($C492,eft_features_HC!$B$3:$W$2032,X_y!I$1,0)</f>
        <v>4</v>
      </c>
      <c r="J492" s="16">
        <f>VLOOKUP($C492,eft_features_HC!$B$3:$W$2032,X_y!J$1,0)</f>
        <v>11</v>
      </c>
      <c r="K492" s="16">
        <f>VLOOKUP($C492,eft_features_HC!$B$3:$W$2032,X_y!K$1,0)</f>
        <v>69</v>
      </c>
      <c r="L492" s="16">
        <f>VLOOKUP($C492,eft_features_HC!$B$3:$W$2032,X_y!L$1,0)</f>
        <v>19</v>
      </c>
      <c r="M492" s="16">
        <f>VLOOKUP($C492,eft_features_HC!$B$3:$W$2032,X_y!M$1,0)</f>
        <v>1</v>
      </c>
      <c r="N492" s="16">
        <f>VLOOKUP($C492,eft_features_HC!$B$3:$W$2032,X_y!N$1,0)</f>
        <v>1</v>
      </c>
      <c r="O492" s="16">
        <f>VLOOKUP($C492,eft_features_HC!$B$3:$W$2032,X_y!O$1,0)</f>
        <v>1</v>
      </c>
      <c r="P492" s="16">
        <f>VLOOKUP($C492,eft_features_HC!$B$3:$W$2032,X_y!P$1,0)</f>
        <v>6</v>
      </c>
      <c r="Q492" s="16">
        <f>VLOOKUP($C492,eft_features_HC!$B$3:$W$2032,X_y!Q$1,0)</f>
        <v>5</v>
      </c>
      <c r="R492" s="16">
        <f>VLOOKUP($C492,eft_features_HC!$B$3:$W$2032,X_y!R$1,0)</f>
        <v>1</v>
      </c>
      <c r="S492" s="17">
        <f>VLOOKUP($C492,ret_features_HC_transpose!$B$3:$W$2032,X_y!S$1,0)</f>
        <v>-3.6372591308453828E-2</v>
      </c>
      <c r="T492" s="17">
        <f>VLOOKUP($C492,ret_features_HC_transpose!$B$3:$W$2032,X_y!T$1,0)</f>
        <v>-1.7835474303715793E-2</v>
      </c>
      <c r="U492" s="17">
        <f>VLOOKUP($C492,ret_features_HC_transpose!$B$3:$W$2032,X_y!U$1,0)</f>
        <v>-1.7260400405145204E-2</v>
      </c>
      <c r="V492" s="17">
        <f>VLOOKUP($C492,ret_features_HC_transpose!$B$3:$W$2032,X_y!V$1,0)</f>
        <v>-4.9778759716708643E-2</v>
      </c>
      <c r="W492" s="17">
        <f>VLOOKUP($C492,ret_features_HC_transpose!$B$3:$W$2032,X_y!W$1,0)</f>
        <v>-7.5655075012242334E-2</v>
      </c>
      <c r="X492" s="17">
        <f>VLOOKUP($C492,ret_features_HC_transpose!$B$3:$W$2032,X_y!X$1,0)</f>
        <v>6.7980571257039601E-2</v>
      </c>
      <c r="Y492" s="18">
        <v>5.4046798239999996</v>
      </c>
      <c r="Z492" s="18">
        <v>0.67499430477851796</v>
      </c>
      <c r="AA492" s="18">
        <v>1.5473654553054099</v>
      </c>
      <c r="AB492" s="18">
        <v>1.58824674345202</v>
      </c>
      <c r="AC492" s="18">
        <v>1.9856148003001199</v>
      </c>
      <c r="AD492" s="18">
        <v>4.7648261071919897</v>
      </c>
      <c r="AE492" s="18"/>
      <c r="AF492" s="19"/>
      <c r="AH492" s="27">
        <f>IF(VLOOKUP(C492,y_HC!$B$3:$G$581,6,0)&gt;$AH$1,1,0)</f>
        <v>1</v>
      </c>
      <c r="AI492">
        <f>VLOOKUP(C492,y_HC!$B$3:$G$581,6,0)</f>
        <v>4.5080102862445404E-2</v>
      </c>
      <c r="AL492" t="s">
        <v>488</v>
      </c>
      <c r="AM492">
        <v>14.15933667</v>
      </c>
      <c r="AN492">
        <v>5.4046798239999996</v>
      </c>
      <c r="AO492">
        <v>2.1555325679999999</v>
      </c>
      <c r="AP492">
        <v>1.622404248</v>
      </c>
      <c r="AQ492">
        <v>1.3291531839999999</v>
      </c>
    </row>
    <row r="493" spans="2:43">
      <c r="B493" t="str">
        <f>VLOOKUP(C493,eft_features_HC!$B$3:$C$2032,2,0)</f>
        <v>ProShares Ultra Euro</v>
      </c>
      <c r="C493" t="s">
        <v>489</v>
      </c>
      <c r="D493" s="15">
        <f>VLOOKUP($C493,eft_features_HC!$B$3:$W$2032,X_y!D$1,0)</f>
        <v>15</v>
      </c>
      <c r="E493" s="16">
        <f>VLOOKUP($C493,eft_features_HC!$B$3:$W$2032,X_y!E$1,0)</f>
        <v>1.01</v>
      </c>
      <c r="F493" s="16">
        <f>VLOOKUP($C493,eft_features_HC!$B$3:$W$2032,X_y!F$1,0)</f>
        <v>11390000</v>
      </c>
      <c r="G493" s="16">
        <f>VLOOKUP($C493,eft_features_HC!$B$3:$W$2032,X_y!G$1,0)</f>
        <v>6</v>
      </c>
      <c r="H493" s="16">
        <f>VLOOKUP($C493,eft_features_HC!$B$3:$W$2032,X_y!H$1,0)</f>
        <v>1</v>
      </c>
      <c r="I493" s="16">
        <f>VLOOKUP($C493,eft_features_HC!$B$3:$W$2032,X_y!I$1,0)</f>
        <v>6</v>
      </c>
      <c r="J493" s="16">
        <f>VLOOKUP($C493,eft_features_HC!$B$3:$W$2032,X_y!J$1,0)</f>
        <v>18</v>
      </c>
      <c r="K493" s="16">
        <f>VLOOKUP($C493,eft_features_HC!$B$3:$W$2032,X_y!K$1,0)</f>
        <v>40</v>
      </c>
      <c r="L493" s="16">
        <f>VLOOKUP($C493,eft_features_HC!$B$3:$W$2032,X_y!L$1,0)</f>
        <v>42</v>
      </c>
      <c r="M493" s="16">
        <f>VLOOKUP($C493,eft_features_HC!$B$3:$W$2032,X_y!M$1,0)</f>
        <v>1</v>
      </c>
      <c r="N493" s="16">
        <f>VLOOKUP($C493,eft_features_HC!$B$3:$W$2032,X_y!N$1,0)</f>
        <v>2</v>
      </c>
      <c r="O493" s="16">
        <f>VLOOKUP($C493,eft_features_HC!$B$3:$W$2032,X_y!O$1,0)</f>
        <v>1</v>
      </c>
      <c r="P493" s="16">
        <f>VLOOKUP($C493,eft_features_HC!$B$3:$W$2032,X_y!P$1,0)</f>
        <v>6</v>
      </c>
      <c r="Q493" s="16">
        <f>VLOOKUP($C493,eft_features_HC!$B$3:$W$2032,X_y!Q$1,0)</f>
        <v>5</v>
      </c>
      <c r="R493" s="16">
        <f>VLOOKUP($C493,eft_features_HC!$B$3:$W$2032,X_y!R$1,0)</f>
        <v>1</v>
      </c>
      <c r="S493" s="17">
        <f>VLOOKUP($C493,ret_features_HC_transpose!$B$3:$W$2032,X_y!S$1,0)</f>
        <v>-1.6692546270969943E-2</v>
      </c>
      <c r="T493" s="17">
        <f>VLOOKUP($C493,ret_features_HC_transpose!$B$3:$W$2032,X_y!T$1,0)</f>
        <v>-8.6778141270482667E-4</v>
      </c>
      <c r="U493" s="17">
        <f>VLOOKUP($C493,ret_features_HC_transpose!$B$3:$W$2032,X_y!U$1,0)</f>
        <v>0.10950989720203075</v>
      </c>
      <c r="V493" s="17">
        <f>VLOOKUP($C493,ret_features_HC_transpose!$B$3:$W$2032,X_y!V$1,0)</f>
        <v>5.0165837179233064E-2</v>
      </c>
      <c r="W493" s="17">
        <f>VLOOKUP($C493,ret_features_HC_transpose!$B$3:$W$2032,X_y!W$1,0)</f>
        <v>9.7011696289850402E-2</v>
      </c>
      <c r="X493" s="17">
        <f>VLOOKUP($C493,ret_features_HC_transpose!$B$3:$W$2032,X_y!X$1,0)</f>
        <v>-2.049497046408133E-2</v>
      </c>
      <c r="Y493" s="18">
        <v>4.7474945650000002</v>
      </c>
      <c r="Z493" s="18">
        <v>0.114726033143808</v>
      </c>
      <c r="AA493" s="18">
        <v>1.35404703994669</v>
      </c>
      <c r="AB493" s="18">
        <v>0.87337033599038205</v>
      </c>
      <c r="AC493" s="18">
        <v>3.2381705607328701</v>
      </c>
      <c r="AD493" s="18">
        <v>5.1836894955422101</v>
      </c>
      <c r="AE493" s="18"/>
      <c r="AF493" s="19"/>
      <c r="AH493" s="27">
        <f>IF(VLOOKUP(C493,y_HC!$B$3:$G$581,6,0)&gt;$AH$1,1,0)</f>
        <v>0</v>
      </c>
      <c r="AI493">
        <f>VLOOKUP(C493,y_HC!$B$3:$G$581,6,0)</f>
        <v>3.0893209262930876E-2</v>
      </c>
      <c r="AL493" t="s">
        <v>489</v>
      </c>
      <c r="AM493">
        <v>11.067070040000001</v>
      </c>
      <c r="AN493">
        <v>4.7474945650000002</v>
      </c>
      <c r="AO493">
        <v>2.2061386609999998</v>
      </c>
      <c r="AP493">
        <v>1.1644028099999999</v>
      </c>
      <c r="AQ493">
        <v>0.77916488100000003</v>
      </c>
    </row>
    <row r="494" spans="2:43">
      <c r="B494" t="str">
        <f>VLOOKUP(C494,eft_features_HC!$B$3:$C$2032,2,0)</f>
        <v>ProShares UltraPro MidCap400</v>
      </c>
      <c r="C494" t="s">
        <v>490</v>
      </c>
      <c r="D494" s="15">
        <f>VLOOKUP($C494,eft_features_HC!$B$3:$W$2032,X_y!D$1,0)</f>
        <v>15</v>
      </c>
      <c r="E494" s="16">
        <f>VLOOKUP($C494,eft_features_HC!$B$3:$W$2032,X_y!E$1,0)</f>
        <v>0.95</v>
      </c>
      <c r="F494" s="16">
        <f>VLOOKUP($C494,eft_features_HC!$B$3:$W$2032,X_y!F$1,0)</f>
        <v>34060000</v>
      </c>
      <c r="G494" s="16">
        <f>VLOOKUP($C494,eft_features_HC!$B$3:$W$2032,X_y!G$1,0)</f>
        <v>1</v>
      </c>
      <c r="H494" s="16">
        <f>VLOOKUP($C494,eft_features_HC!$B$3:$W$2032,X_y!H$1,0)</f>
        <v>1</v>
      </c>
      <c r="I494" s="16">
        <f>VLOOKUP($C494,eft_features_HC!$B$3:$W$2032,X_y!I$1,0)</f>
        <v>1</v>
      </c>
      <c r="J494" s="16">
        <f>VLOOKUP($C494,eft_features_HC!$B$3:$W$2032,X_y!J$1,0)</f>
        <v>1</v>
      </c>
      <c r="K494" s="16">
        <f>VLOOKUP($C494,eft_features_HC!$B$3:$W$2032,X_y!K$1,0)</f>
        <v>4</v>
      </c>
      <c r="L494" s="16">
        <f>VLOOKUP($C494,eft_features_HC!$B$3:$W$2032,X_y!L$1,0)</f>
        <v>1</v>
      </c>
      <c r="M494" s="16">
        <f>VLOOKUP($C494,eft_features_HC!$B$3:$W$2032,X_y!M$1,0)</f>
        <v>1</v>
      </c>
      <c r="N494" s="16">
        <f>VLOOKUP($C494,eft_features_HC!$B$3:$W$2032,X_y!N$1,0)</f>
        <v>2</v>
      </c>
      <c r="O494" s="16">
        <f>VLOOKUP($C494,eft_features_HC!$B$3:$W$2032,X_y!O$1,0)</f>
        <v>1</v>
      </c>
      <c r="P494" s="16">
        <f>VLOOKUP($C494,eft_features_HC!$B$3:$W$2032,X_y!P$1,0)</f>
        <v>1</v>
      </c>
      <c r="Q494" s="16">
        <f>VLOOKUP($C494,eft_features_HC!$B$3:$W$2032,X_y!Q$1,0)</f>
        <v>1</v>
      </c>
      <c r="R494" s="16">
        <f>VLOOKUP($C494,eft_features_HC!$B$3:$W$2032,X_y!R$1,0)</f>
        <v>1</v>
      </c>
      <c r="S494" s="17">
        <f>VLOOKUP($C494,ret_features_HC_transpose!$B$3:$W$2032,X_y!S$1,0)</f>
        <v>5.7856386034275564E-2</v>
      </c>
      <c r="T494" s="17">
        <f>VLOOKUP($C494,ret_features_HC_transpose!$B$3:$W$2032,X_y!T$1,0)</f>
        <v>0.19528400181094963</v>
      </c>
      <c r="U494" s="17">
        <f>VLOOKUP($C494,ret_features_HC_transpose!$B$3:$W$2032,X_y!U$1,0)</f>
        <v>0.40462338903317163</v>
      </c>
      <c r="V494" s="17">
        <f>VLOOKUP($C494,ret_features_HC_transpose!$B$3:$W$2032,X_y!V$1,0)</f>
        <v>0.95483115137604235</v>
      </c>
      <c r="W494" s="17">
        <f>VLOOKUP($C494,ret_features_HC_transpose!$B$3:$W$2032,X_y!W$1,0)</f>
        <v>2.1033316401306386</v>
      </c>
      <c r="X494" s="17">
        <f>VLOOKUP($C494,ret_features_HC_transpose!$B$3:$W$2032,X_y!X$1,0)</f>
        <v>1.3338573300796055</v>
      </c>
      <c r="Y494" s="18">
        <v>20.160224400000001</v>
      </c>
      <c r="Z494" s="18">
        <v>0.43458177450388902</v>
      </c>
      <c r="AA494" s="18">
        <v>0.42284839832264498</v>
      </c>
      <c r="AB494" s="18">
        <v>2.3772170319647299</v>
      </c>
      <c r="AC494" s="18">
        <v>3.7798004997438901</v>
      </c>
      <c r="AD494" s="18">
        <v>6.7431943657370299</v>
      </c>
      <c r="AE494" s="18"/>
      <c r="AF494" s="19"/>
      <c r="AH494" s="27">
        <f>IF(VLOOKUP(C494,y_HC!$B$3:$G$581,6,0)&gt;$AH$1,1,0)</f>
        <v>0</v>
      </c>
      <c r="AI494">
        <f>VLOOKUP(C494,y_HC!$B$3:$G$581,6,0)</f>
        <v>3.2951861968972374E-2</v>
      </c>
      <c r="AL494" t="s">
        <v>490</v>
      </c>
      <c r="AM494">
        <v>73.923386309999998</v>
      </c>
      <c r="AN494">
        <v>20.160224400000001</v>
      </c>
      <c r="AO494">
        <v>6.371985789</v>
      </c>
      <c r="AP494">
        <v>2.4899019409999998</v>
      </c>
      <c r="AQ494">
        <v>0.69471285699999996</v>
      </c>
    </row>
    <row r="495" spans="2:43">
      <c r="B495" t="str">
        <f>VLOOKUP(C495,eft_features_HC!$B$3:$C$2032,2,0)</f>
        <v>United States Natural Gas Fund LP</v>
      </c>
      <c r="C495" t="s">
        <v>491</v>
      </c>
      <c r="D495" s="15">
        <f>VLOOKUP($C495,eft_features_HC!$B$3:$W$2032,X_y!D$1,0)</f>
        <v>17</v>
      </c>
      <c r="E495" s="16">
        <f>VLOOKUP($C495,eft_features_HC!$B$3:$W$2032,X_y!E$1,0)</f>
        <v>1.0900000000000001</v>
      </c>
      <c r="F495" s="16">
        <f>VLOOKUP($C495,eft_features_HC!$B$3:$W$2032,X_y!F$1,0)</f>
        <v>495400000</v>
      </c>
      <c r="G495" s="16">
        <f>VLOOKUP($C495,eft_features_HC!$B$3:$W$2032,X_y!G$1,0)</f>
        <v>3</v>
      </c>
      <c r="H495" s="16">
        <f>VLOOKUP($C495,eft_features_HC!$B$3:$W$2032,X_y!H$1,0)</f>
        <v>1</v>
      </c>
      <c r="I495" s="16">
        <f>VLOOKUP($C495,eft_features_HC!$B$3:$W$2032,X_y!I$1,0)</f>
        <v>4</v>
      </c>
      <c r="J495" s="16">
        <f>VLOOKUP($C495,eft_features_HC!$B$3:$W$2032,X_y!J$1,0)</f>
        <v>11</v>
      </c>
      <c r="K495" s="16">
        <f>VLOOKUP($C495,eft_features_HC!$B$3:$W$2032,X_y!K$1,0)</f>
        <v>37</v>
      </c>
      <c r="L495" s="16">
        <f>VLOOKUP($C495,eft_features_HC!$B$3:$W$2032,X_y!L$1,0)</f>
        <v>19</v>
      </c>
      <c r="M495" s="16">
        <f>VLOOKUP($C495,eft_features_HC!$B$3:$W$2032,X_y!M$1,0)</f>
        <v>1</v>
      </c>
      <c r="N495" s="16">
        <f>VLOOKUP($C495,eft_features_HC!$B$3:$W$2032,X_y!N$1,0)</f>
        <v>1</v>
      </c>
      <c r="O495" s="16">
        <f>VLOOKUP($C495,eft_features_HC!$B$3:$W$2032,X_y!O$1,0)</f>
        <v>1</v>
      </c>
      <c r="P495" s="16">
        <f>VLOOKUP($C495,eft_features_HC!$B$3:$W$2032,X_y!P$1,0)</f>
        <v>6</v>
      </c>
      <c r="Q495" s="16">
        <f>VLOOKUP($C495,eft_features_HC!$B$3:$W$2032,X_y!Q$1,0)</f>
        <v>5</v>
      </c>
      <c r="R495" s="16">
        <f>VLOOKUP($C495,eft_features_HC!$B$3:$W$2032,X_y!R$1,0)</f>
        <v>1</v>
      </c>
      <c r="S495" s="17">
        <f>VLOOKUP($C495,ret_features_HC_transpose!$B$3:$W$2032,X_y!S$1,0)</f>
        <v>4.4124939012379238E-2</v>
      </c>
      <c r="T495" s="17">
        <f>VLOOKUP($C495,ret_features_HC_transpose!$B$3:$W$2032,X_y!T$1,0)</f>
        <v>0.16611295699797068</v>
      </c>
      <c r="U495" s="17">
        <f>VLOOKUP($C495,ret_features_HC_transpose!$B$3:$W$2032,X_y!U$1,0)</f>
        <v>9.9738903742318419E-2</v>
      </c>
      <c r="V495" s="17">
        <f>VLOOKUP($C495,ret_features_HC_transpose!$B$3:$W$2032,X_y!V$1,0)</f>
        <v>0.14332247380382812</v>
      </c>
      <c r="W495" s="17">
        <f>VLOOKUP($C495,ret_features_HC_transpose!$B$3:$W$2032,X_y!W$1,0)</f>
        <v>-0.2070783152881428</v>
      </c>
      <c r="X495" s="17">
        <f>VLOOKUP($C495,ret_features_HC_transpose!$B$3:$W$2032,X_y!X$1,0)</f>
        <v>-0.56062755524024888</v>
      </c>
      <c r="Y495" s="18">
        <v>1.6612399980000001</v>
      </c>
      <c r="Z495" s="18">
        <v>0</v>
      </c>
      <c r="AA495" s="18">
        <v>1.23535953808024</v>
      </c>
      <c r="AB495" s="18">
        <v>2.4123767184432099</v>
      </c>
      <c r="AC495" s="18">
        <v>4.8096607853212801</v>
      </c>
      <c r="AD495" s="18">
        <v>7.1195306051043303</v>
      </c>
      <c r="AE495" s="18"/>
      <c r="AF495" s="19"/>
      <c r="AH495" s="27">
        <f>IF(VLOOKUP(C495,y_HC!$B$3:$G$581,6,0)&gt;$AH$1,1,0)</f>
        <v>1</v>
      </c>
      <c r="AI495">
        <f>VLOOKUP(C495,y_HC!$B$3:$G$581,6,0)</f>
        <v>0.21735517567130486</v>
      </c>
      <c r="AL495" t="s">
        <v>491</v>
      </c>
      <c r="AM495">
        <v>21.041299309999999</v>
      </c>
      <c r="AN495">
        <v>1.6612399980000001</v>
      </c>
      <c r="AO495">
        <v>0.67427276300000005</v>
      </c>
      <c r="AP495">
        <v>0.43959147799999998</v>
      </c>
      <c r="AQ495">
        <v>0.320662858</v>
      </c>
    </row>
    <row r="496" spans="2:43">
      <c r="B496" t="str">
        <f>VLOOKUP(C496,eft_features_HC!$B$3:$C$2032,2,0)</f>
        <v>United States 12 Month Natural Gas Fund LP</v>
      </c>
      <c r="C496" t="s">
        <v>492</v>
      </c>
      <c r="D496" s="15">
        <f>VLOOKUP($C496,eft_features_HC!$B$3:$W$2032,X_y!D$1,0)</f>
        <v>17</v>
      </c>
      <c r="E496" s="16">
        <f>VLOOKUP($C496,eft_features_HC!$B$3:$W$2032,X_y!E$1,0)</f>
        <v>0.89</v>
      </c>
      <c r="F496" s="16">
        <f>VLOOKUP($C496,eft_features_HC!$B$3:$W$2032,X_y!F$1,0)</f>
        <v>9620000</v>
      </c>
      <c r="G496" s="16">
        <f>VLOOKUP($C496,eft_features_HC!$B$3:$W$2032,X_y!G$1,0)</f>
        <v>3</v>
      </c>
      <c r="H496" s="16">
        <f>VLOOKUP($C496,eft_features_HC!$B$3:$W$2032,X_y!H$1,0)</f>
        <v>31</v>
      </c>
      <c r="I496" s="16">
        <f>VLOOKUP($C496,eft_features_HC!$B$3:$W$2032,X_y!I$1,0)</f>
        <v>4</v>
      </c>
      <c r="J496" s="16">
        <f>VLOOKUP($C496,eft_features_HC!$B$3:$W$2032,X_y!J$1,0)</f>
        <v>11</v>
      </c>
      <c r="K496" s="16">
        <f>VLOOKUP($C496,eft_features_HC!$B$3:$W$2032,X_y!K$1,0)</f>
        <v>37</v>
      </c>
      <c r="L496" s="16">
        <f>VLOOKUP($C496,eft_features_HC!$B$3:$W$2032,X_y!L$1,0)</f>
        <v>58</v>
      </c>
      <c r="M496" s="16">
        <f>VLOOKUP($C496,eft_features_HC!$B$3:$W$2032,X_y!M$1,0)</f>
        <v>1</v>
      </c>
      <c r="N496" s="16">
        <f>VLOOKUP($C496,eft_features_HC!$B$3:$W$2032,X_y!N$1,0)</f>
        <v>1</v>
      </c>
      <c r="O496" s="16">
        <f>VLOOKUP($C496,eft_features_HC!$B$3:$W$2032,X_y!O$1,0)</f>
        <v>1</v>
      </c>
      <c r="P496" s="16">
        <f>VLOOKUP($C496,eft_features_HC!$B$3:$W$2032,X_y!P$1,0)</f>
        <v>6</v>
      </c>
      <c r="Q496" s="16">
        <f>VLOOKUP($C496,eft_features_HC!$B$3:$W$2032,X_y!Q$1,0)</f>
        <v>5</v>
      </c>
      <c r="R496" s="16">
        <f>VLOOKUP($C496,eft_features_HC!$B$3:$W$2032,X_y!R$1,0)</f>
        <v>1</v>
      </c>
      <c r="S496" s="17">
        <f>VLOOKUP($C496,ret_features_HC_transpose!$B$3:$W$2032,X_y!S$1,0)</f>
        <v>3.3333334094422851E-2</v>
      </c>
      <c r="T496" s="17">
        <f>VLOOKUP($C496,ret_features_HC_transpose!$B$3:$W$2032,X_y!T$1,0)</f>
        <v>0.10978520285586768</v>
      </c>
      <c r="U496" s="17">
        <f>VLOOKUP($C496,ret_features_HC_transpose!$B$3:$W$2032,X_y!U$1,0)</f>
        <v>6.7738231522675107E-2</v>
      </c>
      <c r="V496" s="17">
        <f>VLOOKUP($C496,ret_features_HC_transpose!$B$3:$W$2032,X_y!V$1,0)</f>
        <v>9.5406357609884918E-2</v>
      </c>
      <c r="W496" s="17">
        <f>VLOOKUP($C496,ret_features_HC_transpose!$B$3:$W$2032,X_y!W$1,0)</f>
        <v>-0.14243429197713886</v>
      </c>
      <c r="X496" s="17">
        <f>VLOOKUP($C496,ret_features_HC_transpose!$B$3:$W$2032,X_y!X$1,0)</f>
        <v>-0.46811553078822976</v>
      </c>
      <c r="Y496" s="18">
        <v>1.4625982449999999</v>
      </c>
      <c r="Z496" s="18">
        <v>0</v>
      </c>
      <c r="AA496" s="18">
        <v>1.5150531586429701</v>
      </c>
      <c r="AB496" s="18">
        <v>1.8811126112152301</v>
      </c>
      <c r="AC496" s="18">
        <v>2.5306730616320601</v>
      </c>
      <c r="AD496" s="18">
        <v>5.7194635767525099</v>
      </c>
      <c r="AE496" s="18"/>
      <c r="AF496" s="19"/>
      <c r="AH496" s="27">
        <f>IF(VLOOKUP(C496,y_HC!$B$3:$G$581,6,0)&gt;$AH$1,1,0)</f>
        <v>1</v>
      </c>
      <c r="AI496">
        <f>VLOOKUP(C496,y_HC!$B$3:$G$581,6,0)</f>
        <v>9.8977151078843806E-2</v>
      </c>
      <c r="AL496" t="s">
        <v>492</v>
      </c>
      <c r="AM496">
        <v>16.537825590000001</v>
      </c>
      <c r="AN496">
        <v>1.4625982449999999</v>
      </c>
      <c r="AO496">
        <v>0.65356187600000004</v>
      </c>
      <c r="AP496">
        <v>0.424735796</v>
      </c>
      <c r="AQ496">
        <v>0.29770374700000002</v>
      </c>
    </row>
    <row r="497" spans="2:43">
      <c r="B497" t="str">
        <f>VLOOKUP(C497,eft_features_HC!$B$3:$C$2032,2,0)</f>
        <v>ProShares UltraPro S&amp;P500</v>
      </c>
      <c r="C497" t="s">
        <v>493</v>
      </c>
      <c r="D497" s="15">
        <f>VLOOKUP($C497,eft_features_HC!$B$3:$W$2032,X_y!D$1,0)</f>
        <v>15</v>
      </c>
      <c r="E497" s="16">
        <f>VLOOKUP($C497,eft_features_HC!$B$3:$W$2032,X_y!E$1,0)</f>
        <v>0.94000000000000006</v>
      </c>
      <c r="F497" s="16">
        <f>VLOOKUP($C497,eft_features_HC!$B$3:$W$2032,X_y!F$1,0)</f>
        <v>912800000</v>
      </c>
      <c r="G497" s="16">
        <f>VLOOKUP($C497,eft_features_HC!$B$3:$W$2032,X_y!G$1,0)</f>
        <v>1</v>
      </c>
      <c r="H497" s="16">
        <f>VLOOKUP($C497,eft_features_HC!$B$3:$W$2032,X_y!H$1,0)</f>
        <v>1</v>
      </c>
      <c r="I497" s="16">
        <f>VLOOKUP($C497,eft_features_HC!$B$3:$W$2032,X_y!I$1,0)</f>
        <v>1</v>
      </c>
      <c r="J497" s="16">
        <f>VLOOKUP($C497,eft_features_HC!$B$3:$W$2032,X_y!J$1,0)</f>
        <v>1</v>
      </c>
      <c r="K497" s="16">
        <f>VLOOKUP($C497,eft_features_HC!$B$3:$W$2032,X_y!K$1,0)</f>
        <v>1</v>
      </c>
      <c r="L497" s="16">
        <f>VLOOKUP($C497,eft_features_HC!$B$3:$W$2032,X_y!L$1,0)</f>
        <v>1</v>
      </c>
      <c r="M497" s="16">
        <f>VLOOKUP($C497,eft_features_HC!$B$3:$W$2032,X_y!M$1,0)</f>
        <v>1</v>
      </c>
      <c r="N497" s="16">
        <f>VLOOKUP($C497,eft_features_HC!$B$3:$W$2032,X_y!N$1,0)</f>
        <v>2</v>
      </c>
      <c r="O497" s="16">
        <f>VLOOKUP($C497,eft_features_HC!$B$3:$W$2032,X_y!O$1,0)</f>
        <v>1</v>
      </c>
      <c r="P497" s="16">
        <f>VLOOKUP($C497,eft_features_HC!$B$3:$W$2032,X_y!P$1,0)</f>
        <v>1</v>
      </c>
      <c r="Q497" s="16">
        <f>VLOOKUP($C497,eft_features_HC!$B$3:$W$2032,X_y!Q$1,0)</f>
        <v>1</v>
      </c>
      <c r="R497" s="16">
        <f>VLOOKUP($C497,eft_features_HC!$B$3:$W$2032,X_y!R$1,0)</f>
        <v>1</v>
      </c>
      <c r="S497" s="17">
        <f>VLOOKUP($C497,ret_features_HC_transpose!$B$3:$W$2032,X_y!S$1,0)</f>
        <v>4.4859604372530892E-2</v>
      </c>
      <c r="T497" s="17">
        <f>VLOOKUP($C497,ret_features_HC_transpose!$B$3:$W$2032,X_y!T$1,0)</f>
        <v>0.27178649307592018</v>
      </c>
      <c r="U497" s="17">
        <f>VLOOKUP($C497,ret_features_HC_transpose!$B$3:$W$2032,X_y!U$1,0)</f>
        <v>0.41902157197466594</v>
      </c>
      <c r="V497" s="17">
        <f>VLOOKUP($C497,ret_features_HC_transpose!$B$3:$W$2032,X_y!V$1,0)</f>
        <v>0.95704557286233238</v>
      </c>
      <c r="W497" s="17">
        <f>VLOOKUP($C497,ret_features_HC_transpose!$B$3:$W$2032,X_y!W$1,0)</f>
        <v>1.94962892953445</v>
      </c>
      <c r="X497" s="17">
        <f>VLOOKUP($C497,ret_features_HC_transpose!$B$3:$W$2032,X_y!X$1,0)</f>
        <v>1.7348645488605565</v>
      </c>
      <c r="Y497" s="18">
        <v>9.9693181469999992</v>
      </c>
      <c r="Z497" s="18">
        <v>0.50906882802845599</v>
      </c>
      <c r="AA497" s="18">
        <v>0.30809675081723498</v>
      </c>
      <c r="AB497" s="18">
        <v>1.48487555342365</v>
      </c>
      <c r="AC497" s="18">
        <v>2.1594043148869702</v>
      </c>
      <c r="AD497" s="18">
        <v>4.7845203569472599</v>
      </c>
      <c r="AE497" s="18"/>
      <c r="AF497" s="19"/>
      <c r="AH497" s="27">
        <f>IF(VLOOKUP(C497,y_HC!$B$3:$G$581,6,0)&gt;$AH$1,1,0)</f>
        <v>1</v>
      </c>
      <c r="AI497">
        <f>VLOOKUP(C497,y_HC!$B$3:$G$581,6,0)</f>
        <v>5.4032833122938127E-2</v>
      </c>
      <c r="AL497" t="s">
        <v>493</v>
      </c>
      <c r="AM497">
        <v>80.190173040000005</v>
      </c>
      <c r="AN497">
        <v>9.9693181469999992</v>
      </c>
      <c r="AO497">
        <v>3.6672886689999999</v>
      </c>
      <c r="AP497">
        <v>1.4269529569999999</v>
      </c>
      <c r="AQ497">
        <v>0.63664593300000005</v>
      </c>
    </row>
    <row r="498" spans="2:43">
      <c r="B498" t="str">
        <f>VLOOKUP(C498,eft_features_HC!$B$3:$C$2032,2,0)</f>
        <v>ProShares Ultra FTSE Europe</v>
      </c>
      <c r="C498" t="s">
        <v>494</v>
      </c>
      <c r="D498" s="15">
        <f>VLOOKUP($C498,eft_features_HC!$B$3:$W$2032,X_y!D$1,0)</f>
        <v>15</v>
      </c>
      <c r="E498" s="16">
        <f>VLOOKUP($C498,eft_features_HC!$B$3:$W$2032,X_y!E$1,0)</f>
        <v>0.95</v>
      </c>
      <c r="F498" s="16">
        <f>VLOOKUP($C498,eft_features_HC!$B$3:$W$2032,X_y!F$1,0)</f>
        <v>13870000</v>
      </c>
      <c r="G498" s="16">
        <f>VLOOKUP($C498,eft_features_HC!$B$3:$W$2032,X_y!G$1,0)</f>
        <v>1</v>
      </c>
      <c r="H498" s="16">
        <f>VLOOKUP($C498,eft_features_HC!$B$3:$W$2032,X_y!H$1,0)</f>
        <v>1</v>
      </c>
      <c r="I498" s="16">
        <f>VLOOKUP($C498,eft_features_HC!$B$3:$W$2032,X_y!I$1,0)</f>
        <v>6</v>
      </c>
      <c r="J498" s="16">
        <f>VLOOKUP($C498,eft_features_HC!$B$3:$W$2032,X_y!J$1,0)</f>
        <v>1</v>
      </c>
      <c r="K498" s="16">
        <f>VLOOKUP($C498,eft_features_HC!$B$3:$W$2032,X_y!K$1,0)</f>
        <v>2</v>
      </c>
      <c r="L498" s="16">
        <f>VLOOKUP($C498,eft_features_HC!$B$3:$W$2032,X_y!L$1,0)</f>
        <v>1</v>
      </c>
      <c r="M498" s="16">
        <f>VLOOKUP($C498,eft_features_HC!$B$3:$W$2032,X_y!M$1,0)</f>
        <v>1</v>
      </c>
      <c r="N498" s="16">
        <f>VLOOKUP($C498,eft_features_HC!$B$3:$W$2032,X_y!N$1,0)</f>
        <v>2</v>
      </c>
      <c r="O498" s="16">
        <f>VLOOKUP($C498,eft_features_HC!$B$3:$W$2032,X_y!O$1,0)</f>
        <v>1</v>
      </c>
      <c r="P498" s="16">
        <f>VLOOKUP($C498,eft_features_HC!$B$3:$W$2032,X_y!P$1,0)</f>
        <v>2</v>
      </c>
      <c r="Q498" s="16">
        <f>VLOOKUP($C498,eft_features_HC!$B$3:$W$2032,X_y!Q$1,0)</f>
        <v>1</v>
      </c>
      <c r="R498" s="16">
        <f>VLOOKUP($C498,eft_features_HC!$B$3:$W$2032,X_y!R$1,0)</f>
        <v>1</v>
      </c>
      <c r="S498" s="17">
        <f>VLOOKUP($C498,ret_features_HC_transpose!$B$3:$W$2032,X_y!S$1,0)</f>
        <v>4.3641403045961757E-2</v>
      </c>
      <c r="T498" s="17">
        <f>VLOOKUP($C498,ret_features_HC_transpose!$B$3:$W$2032,X_y!T$1,0)</f>
        <v>0.11660583985549411</v>
      </c>
      <c r="U498" s="17">
        <f>VLOOKUP($C498,ret_features_HC_transpose!$B$3:$W$2032,X_y!U$1,0)</f>
        <v>0.42925547507709738</v>
      </c>
      <c r="V498" s="17">
        <f>VLOOKUP($C498,ret_features_HC_transpose!$B$3:$W$2032,X_y!V$1,0)</f>
        <v>0.42458035250060422</v>
      </c>
      <c r="W498" s="17">
        <f>VLOOKUP($C498,ret_features_HC_transpose!$B$3:$W$2032,X_y!W$1,0)</f>
        <v>1.0982426012397961</v>
      </c>
      <c r="X498" s="17">
        <f>VLOOKUP($C498,ret_features_HC_transpose!$B$3:$W$2032,X_y!X$1,0)</f>
        <v>0.40666666428893872</v>
      </c>
      <c r="Y498" s="18">
        <v>18.566213309999998</v>
      </c>
      <c r="Z498" s="18">
        <v>0.320986325987976</v>
      </c>
      <c r="AA498" s="18">
        <v>0.997000675685774</v>
      </c>
      <c r="AB498" s="18">
        <v>1.0117046968460901</v>
      </c>
      <c r="AC498" s="18">
        <v>2.3224530664591598</v>
      </c>
      <c r="AD498" s="18">
        <v>5.8527145022992304</v>
      </c>
      <c r="AE498" s="18"/>
      <c r="AF498" s="19"/>
      <c r="AH498" s="27">
        <f>IF(VLOOKUP(C498,y_HC!$B$3:$G$581,6,0)&gt;$AH$1,1,0)</f>
        <v>1</v>
      </c>
      <c r="AI498">
        <f>VLOOKUP(C498,y_HC!$B$3:$G$581,6,0)</f>
        <v>7.345971451189337E-2</v>
      </c>
      <c r="AL498" t="s">
        <v>494</v>
      </c>
      <c r="AM498">
        <v>26.745368089999999</v>
      </c>
      <c r="AN498">
        <v>18.566213309999998</v>
      </c>
      <c r="AO498">
        <v>5.4169733850000004</v>
      </c>
      <c r="AP498">
        <v>3.7851952170000001</v>
      </c>
      <c r="AQ498">
        <v>1.7517528840000001</v>
      </c>
    </row>
    <row r="499" spans="2:43">
      <c r="B499" t="str">
        <f>VLOOKUP(C499,eft_features_HC!$B$3:$C$2032,2,0)</f>
        <v>ProShares Ultra Utilities</v>
      </c>
      <c r="C499" t="s">
        <v>495</v>
      </c>
      <c r="D499" s="15">
        <f>VLOOKUP($C499,eft_features_HC!$B$3:$W$2032,X_y!D$1,0)</f>
        <v>15</v>
      </c>
      <c r="E499" s="16">
        <f>VLOOKUP($C499,eft_features_HC!$B$3:$W$2032,X_y!E$1,0)</f>
        <v>0.95</v>
      </c>
      <c r="F499" s="16">
        <f>VLOOKUP($C499,eft_features_HC!$B$3:$W$2032,X_y!F$1,0)</f>
        <v>16430000</v>
      </c>
      <c r="G499" s="16">
        <f>VLOOKUP($C499,eft_features_HC!$B$3:$W$2032,X_y!G$1,0)</f>
        <v>1</v>
      </c>
      <c r="H499" s="16">
        <f>VLOOKUP($C499,eft_features_HC!$B$3:$W$2032,X_y!H$1,0)</f>
        <v>1</v>
      </c>
      <c r="I499" s="16">
        <f>VLOOKUP($C499,eft_features_HC!$B$3:$W$2032,X_y!I$1,0)</f>
        <v>1</v>
      </c>
      <c r="J499" s="16">
        <f>VLOOKUP($C499,eft_features_HC!$B$3:$W$2032,X_y!J$1,0)</f>
        <v>5</v>
      </c>
      <c r="K499" s="16">
        <f>VLOOKUP($C499,eft_features_HC!$B$3:$W$2032,X_y!K$1,0)</f>
        <v>23</v>
      </c>
      <c r="L499" s="16">
        <f>VLOOKUP($C499,eft_features_HC!$B$3:$W$2032,X_y!L$1,0)</f>
        <v>1</v>
      </c>
      <c r="M499" s="16">
        <f>VLOOKUP($C499,eft_features_HC!$B$3:$W$2032,X_y!M$1,0)</f>
        <v>1</v>
      </c>
      <c r="N499" s="16">
        <f>VLOOKUP($C499,eft_features_HC!$B$3:$W$2032,X_y!N$1,0)</f>
        <v>2</v>
      </c>
      <c r="O499" s="16">
        <f>VLOOKUP($C499,eft_features_HC!$B$3:$W$2032,X_y!O$1,0)</f>
        <v>1</v>
      </c>
      <c r="P499" s="16">
        <f>VLOOKUP($C499,eft_features_HC!$B$3:$W$2032,X_y!P$1,0)</f>
        <v>2</v>
      </c>
      <c r="Q499" s="16">
        <f>VLOOKUP($C499,eft_features_HC!$B$3:$W$2032,X_y!Q$1,0)</f>
        <v>1</v>
      </c>
      <c r="R499" s="16">
        <f>VLOOKUP($C499,eft_features_HC!$B$3:$W$2032,X_y!R$1,0)</f>
        <v>1</v>
      </c>
      <c r="S499" s="17">
        <f>VLOOKUP($C499,ret_features_HC_transpose!$B$3:$W$2032,X_y!S$1,0)</f>
        <v>-3.3887643481507634E-2</v>
      </c>
      <c r="T499" s="17">
        <f>VLOOKUP($C499,ret_features_HC_transpose!$B$3:$W$2032,X_y!T$1,0)</f>
        <v>1.870915242891269E-2</v>
      </c>
      <c r="U499" s="17">
        <f>VLOOKUP($C499,ret_features_HC_transpose!$B$3:$W$2032,X_y!U$1,0)</f>
        <v>3.6759474273284631E-2</v>
      </c>
      <c r="V499" s="17">
        <f>VLOOKUP($C499,ret_features_HC_transpose!$B$3:$W$2032,X_y!V$1,0)</f>
        <v>0.15737838175858232</v>
      </c>
      <c r="W499" s="17">
        <f>VLOOKUP($C499,ret_features_HC_transpose!$B$3:$W$2032,X_y!W$1,0)</f>
        <v>0.25798420350298179</v>
      </c>
      <c r="X499" s="17">
        <f>VLOOKUP($C499,ret_features_HC_transpose!$B$3:$W$2032,X_y!X$1,0)</f>
        <v>0.5798214939092734</v>
      </c>
      <c r="Y499" s="18">
        <v>5.884835356</v>
      </c>
      <c r="Z499" s="18">
        <v>0.65870831380184602</v>
      </c>
      <c r="AA499" s="18">
        <v>0.43655991603286698</v>
      </c>
      <c r="AB499" s="18">
        <v>2.72589995292841</v>
      </c>
      <c r="AC499" s="18">
        <v>2.6523019289515402</v>
      </c>
      <c r="AD499" s="18">
        <v>4.7899117544397196</v>
      </c>
      <c r="AE499" s="18"/>
      <c r="AF499" s="19"/>
      <c r="AH499" s="27">
        <f>IF(VLOOKUP(C499,y_HC!$B$3:$G$581,6,0)&gt;$AH$1,1,0)</f>
        <v>1</v>
      </c>
      <c r="AI499">
        <f>VLOOKUP(C499,y_HC!$B$3:$G$581,6,0)</f>
        <v>0.27355821366026334</v>
      </c>
      <c r="AL499" t="s">
        <v>495</v>
      </c>
      <c r="AM499">
        <v>24.91717753</v>
      </c>
      <c r="AN499">
        <v>5.884835356</v>
      </c>
      <c r="AO499">
        <v>2.2475779180000002</v>
      </c>
      <c r="AP499">
        <v>0.67420702899999996</v>
      </c>
      <c r="AQ499">
        <v>0.25992838200000001</v>
      </c>
    </row>
    <row r="500" spans="2:43">
      <c r="B500" t="str">
        <f>VLOOKUP(C500,eft_features_HC!$B$3:$C$2032,2,0)</f>
        <v>ProShares Ultra Real Estate</v>
      </c>
      <c r="C500" t="s">
        <v>496</v>
      </c>
      <c r="D500" s="15">
        <f>VLOOKUP($C500,eft_features_HC!$B$3:$W$2032,X_y!D$1,0)</f>
        <v>15</v>
      </c>
      <c r="E500" s="16">
        <f>VLOOKUP($C500,eft_features_HC!$B$3:$W$2032,X_y!E$1,0)</f>
        <v>0.95</v>
      </c>
      <c r="F500" s="16">
        <f>VLOOKUP($C500,eft_features_HC!$B$3:$W$2032,X_y!F$1,0)</f>
        <v>178800000</v>
      </c>
      <c r="G500" s="16">
        <f>VLOOKUP($C500,eft_features_HC!$B$3:$W$2032,X_y!G$1,0)</f>
        <v>1</v>
      </c>
      <c r="H500" s="16">
        <f>VLOOKUP($C500,eft_features_HC!$B$3:$W$2032,X_y!H$1,0)</f>
        <v>1</v>
      </c>
      <c r="I500" s="16">
        <f>VLOOKUP($C500,eft_features_HC!$B$3:$W$2032,X_y!I$1,0)</f>
        <v>1</v>
      </c>
      <c r="J500" s="16">
        <f>VLOOKUP($C500,eft_features_HC!$B$3:$W$2032,X_y!J$1,0)</f>
        <v>5</v>
      </c>
      <c r="K500" s="16">
        <f>VLOOKUP($C500,eft_features_HC!$B$3:$W$2032,X_y!K$1,0)</f>
        <v>7</v>
      </c>
      <c r="L500" s="16">
        <f>VLOOKUP($C500,eft_features_HC!$B$3:$W$2032,X_y!L$1,0)</f>
        <v>1</v>
      </c>
      <c r="M500" s="16">
        <f>VLOOKUP($C500,eft_features_HC!$B$3:$W$2032,X_y!M$1,0)</f>
        <v>1</v>
      </c>
      <c r="N500" s="16">
        <f>VLOOKUP($C500,eft_features_HC!$B$3:$W$2032,X_y!N$1,0)</f>
        <v>2</v>
      </c>
      <c r="O500" s="16">
        <f>VLOOKUP($C500,eft_features_HC!$B$3:$W$2032,X_y!O$1,0)</f>
        <v>1</v>
      </c>
      <c r="P500" s="16">
        <f>VLOOKUP($C500,eft_features_HC!$B$3:$W$2032,X_y!P$1,0)</f>
        <v>2</v>
      </c>
      <c r="Q500" s="16">
        <f>VLOOKUP($C500,eft_features_HC!$B$3:$W$2032,X_y!Q$1,0)</f>
        <v>1</v>
      </c>
      <c r="R500" s="16">
        <f>VLOOKUP($C500,eft_features_HC!$B$3:$W$2032,X_y!R$1,0)</f>
        <v>1</v>
      </c>
      <c r="S500" s="17">
        <f>VLOOKUP($C500,ret_features_HC_transpose!$B$3:$W$2032,X_y!S$1,0)</f>
        <v>1.2562814519014864E-2</v>
      </c>
      <c r="T500" s="17">
        <f>VLOOKUP($C500,ret_features_HC_transpose!$B$3:$W$2032,X_y!T$1,0)</f>
        <v>1.4617753786918541E-3</v>
      </c>
      <c r="U500" s="17">
        <f>VLOOKUP($C500,ret_features_HC_transpose!$B$3:$W$2032,X_y!U$1,0)</f>
        <v>-6.5602835052762432E-2</v>
      </c>
      <c r="V500" s="17">
        <f>VLOOKUP($C500,ret_features_HC_transpose!$B$3:$W$2032,X_y!V$1,0)</f>
        <v>-4.8340045113420826E-2</v>
      </c>
      <c r="W500" s="17">
        <f>VLOOKUP($C500,ret_features_HC_transpose!$B$3:$W$2032,X_y!W$1,0)</f>
        <v>0.34623698320232532</v>
      </c>
      <c r="X500" s="17">
        <f>VLOOKUP($C500,ret_features_HC_transpose!$B$3:$W$2032,X_y!X$1,0)</f>
        <v>0.35341762208171179</v>
      </c>
      <c r="Y500" s="18">
        <v>10.653573659999999</v>
      </c>
      <c r="Z500" s="18">
        <v>0.69487619315606997</v>
      </c>
      <c r="AA500" s="18">
        <v>0.40048723091719401</v>
      </c>
      <c r="AB500" s="18">
        <v>4.1831561120124201</v>
      </c>
      <c r="AC500" s="18">
        <v>2.8793543847991199</v>
      </c>
      <c r="AD500" s="18">
        <v>4.1203311433611196</v>
      </c>
      <c r="AE500" s="18"/>
      <c r="AF500" s="19"/>
      <c r="AH500" s="27">
        <f>IF(VLOOKUP(C500,y_HC!$B$3:$G$581,6,0)&gt;$AH$1,1,0)</f>
        <v>1</v>
      </c>
      <c r="AI500">
        <f>VLOOKUP(C500,y_HC!$B$3:$G$581,6,0)</f>
        <v>0.17814917485639553</v>
      </c>
      <c r="AL500" t="s">
        <v>496</v>
      </c>
      <c r="AM500">
        <v>33.995383590000003</v>
      </c>
      <c r="AN500">
        <v>10.653573659999999</v>
      </c>
      <c r="AO500">
        <v>4.179037267</v>
      </c>
      <c r="AP500">
        <v>1.7671241289999999</v>
      </c>
      <c r="AQ500">
        <v>0.84805630700000001</v>
      </c>
    </row>
    <row r="501" spans="2:43">
      <c r="B501" t="str">
        <f>VLOOKUP(C501,eft_features_HC!$B$3:$C$2032,2,0)</f>
        <v>ProShares UltraPro Russell2000</v>
      </c>
      <c r="C501" t="s">
        <v>497</v>
      </c>
      <c r="D501" s="15">
        <f>VLOOKUP($C501,eft_features_HC!$B$3:$W$2032,X_y!D$1,0)</f>
        <v>15</v>
      </c>
      <c r="E501" s="16">
        <f>VLOOKUP($C501,eft_features_HC!$B$3:$W$2032,X_y!E$1,0)</f>
        <v>0.95</v>
      </c>
      <c r="F501" s="16">
        <f>VLOOKUP($C501,eft_features_HC!$B$3:$W$2032,X_y!F$1,0)</f>
        <v>111160000</v>
      </c>
      <c r="G501" s="16">
        <f>VLOOKUP($C501,eft_features_HC!$B$3:$W$2032,X_y!G$1,0)</f>
        <v>1</v>
      </c>
      <c r="H501" s="16">
        <f>VLOOKUP($C501,eft_features_HC!$B$3:$W$2032,X_y!H$1,0)</f>
        <v>1</v>
      </c>
      <c r="I501" s="16">
        <f>VLOOKUP($C501,eft_features_HC!$B$3:$W$2032,X_y!I$1,0)</f>
        <v>1</v>
      </c>
      <c r="J501" s="16">
        <f>VLOOKUP($C501,eft_features_HC!$B$3:$W$2032,X_y!J$1,0)</f>
        <v>1</v>
      </c>
      <c r="K501" s="16">
        <f>VLOOKUP($C501,eft_features_HC!$B$3:$W$2032,X_y!K$1,0)</f>
        <v>5</v>
      </c>
      <c r="L501" s="16">
        <f>VLOOKUP($C501,eft_features_HC!$B$3:$W$2032,X_y!L$1,0)</f>
        <v>1</v>
      </c>
      <c r="M501" s="16">
        <f>VLOOKUP($C501,eft_features_HC!$B$3:$W$2032,X_y!M$1,0)</f>
        <v>1</v>
      </c>
      <c r="N501" s="16">
        <f>VLOOKUP($C501,eft_features_HC!$B$3:$W$2032,X_y!N$1,0)</f>
        <v>2</v>
      </c>
      <c r="O501" s="16">
        <f>VLOOKUP($C501,eft_features_HC!$B$3:$W$2032,X_y!O$1,0)</f>
        <v>1</v>
      </c>
      <c r="P501" s="16">
        <f>VLOOKUP($C501,eft_features_HC!$B$3:$W$2032,X_y!P$1,0)</f>
        <v>2</v>
      </c>
      <c r="Q501" s="16">
        <f>VLOOKUP($C501,eft_features_HC!$B$3:$W$2032,X_y!Q$1,0)</f>
        <v>1</v>
      </c>
      <c r="R501" s="16">
        <f>VLOOKUP($C501,eft_features_HC!$B$3:$W$2032,X_y!R$1,0)</f>
        <v>1</v>
      </c>
      <c r="S501" s="17">
        <f>VLOOKUP($C501,ret_features_HC_transpose!$B$3:$W$2032,X_y!S$1,0)</f>
        <v>6.5996074470834998E-2</v>
      </c>
      <c r="T501" s="17">
        <f>VLOOKUP($C501,ret_features_HC_transpose!$B$3:$W$2032,X_y!T$1,0)</f>
        <v>0.22187851424733229</v>
      </c>
      <c r="U501" s="17">
        <f>VLOOKUP($C501,ret_features_HC_transpose!$B$3:$W$2032,X_y!U$1,0)</f>
        <v>0.4993098659389581</v>
      </c>
      <c r="V501" s="17">
        <f>VLOOKUP($C501,ret_features_HC_transpose!$B$3:$W$2032,X_y!V$1,0)</f>
        <v>1.2044647305084863</v>
      </c>
      <c r="W501" s="17">
        <f>VLOOKUP($C501,ret_features_HC_transpose!$B$3:$W$2032,X_y!W$1,0)</f>
        <v>2.3813229478437878</v>
      </c>
      <c r="X501" s="17">
        <f>VLOOKUP($C501,ret_features_HC_transpose!$B$3:$W$2032,X_y!X$1,0)</f>
        <v>1.1954090747670256</v>
      </c>
      <c r="Y501" s="18">
        <v>20.087532320000001</v>
      </c>
      <c r="Z501" s="18">
        <v>0.66053137225963798</v>
      </c>
      <c r="AA501" s="18">
        <v>1.5318057420537099</v>
      </c>
      <c r="AB501" s="18">
        <v>2.2489609299358699</v>
      </c>
      <c r="AC501" s="18">
        <v>3.02780325164529</v>
      </c>
      <c r="AD501" s="18">
        <v>6.1226644085944697</v>
      </c>
      <c r="AE501" s="18"/>
      <c r="AF501" s="19"/>
      <c r="AH501" s="27">
        <f>IF(VLOOKUP(C501,y_HC!$B$3:$G$581,6,0)&gt;$AH$1,1,0)</f>
        <v>0</v>
      </c>
      <c r="AI501">
        <f>VLOOKUP(C501,y_HC!$B$3:$G$581,6,0)</f>
        <v>-7.8941311270119663E-2</v>
      </c>
      <c r="AL501" t="s">
        <v>497</v>
      </c>
      <c r="AM501">
        <v>74.034792019999998</v>
      </c>
      <c r="AN501">
        <v>20.087532320000001</v>
      </c>
      <c r="AO501">
        <v>6.1690695900000003</v>
      </c>
      <c r="AP501">
        <v>3.003830115</v>
      </c>
      <c r="AQ501">
        <v>1.1176259319999999</v>
      </c>
    </row>
    <row r="502" spans="2:43">
      <c r="B502" t="str">
        <f>VLOOKUP(C502,eft_features_HC!$B$3:$C$2032,2,0)</f>
        <v>ProShares Ultra Semiconductors</v>
      </c>
      <c r="C502" t="s">
        <v>498</v>
      </c>
      <c r="D502" s="15">
        <f>VLOOKUP($C502,eft_features_HC!$B$3:$W$2032,X_y!D$1,0)</f>
        <v>15</v>
      </c>
      <c r="E502" s="16">
        <f>VLOOKUP($C502,eft_features_HC!$B$3:$W$2032,X_y!E$1,0)</f>
        <v>0.95</v>
      </c>
      <c r="F502" s="16">
        <f>VLOOKUP($C502,eft_features_HC!$B$3:$W$2032,X_y!F$1,0)</f>
        <v>43670000</v>
      </c>
      <c r="G502" s="16">
        <f>VLOOKUP($C502,eft_features_HC!$B$3:$W$2032,X_y!G$1,0)</f>
        <v>1</v>
      </c>
      <c r="H502" s="16">
        <f>VLOOKUP($C502,eft_features_HC!$B$3:$W$2032,X_y!H$1,0)</f>
        <v>1</v>
      </c>
      <c r="I502" s="16">
        <f>VLOOKUP($C502,eft_features_HC!$B$3:$W$2032,X_y!I$1,0)</f>
        <v>1</v>
      </c>
      <c r="J502" s="16">
        <f>VLOOKUP($C502,eft_features_HC!$B$3:$W$2032,X_y!J$1,0)</f>
        <v>5</v>
      </c>
      <c r="K502" s="16">
        <f>VLOOKUP($C502,eft_features_HC!$B$3:$W$2032,X_y!K$1,0)</f>
        <v>14</v>
      </c>
      <c r="L502" s="16">
        <f>VLOOKUP($C502,eft_features_HC!$B$3:$W$2032,X_y!L$1,0)</f>
        <v>28</v>
      </c>
      <c r="M502" s="16">
        <f>VLOOKUP($C502,eft_features_HC!$B$3:$W$2032,X_y!M$1,0)</f>
        <v>1</v>
      </c>
      <c r="N502" s="16">
        <f>VLOOKUP($C502,eft_features_HC!$B$3:$W$2032,X_y!N$1,0)</f>
        <v>2</v>
      </c>
      <c r="O502" s="16">
        <f>VLOOKUP($C502,eft_features_HC!$B$3:$W$2032,X_y!O$1,0)</f>
        <v>1</v>
      </c>
      <c r="P502" s="16">
        <f>VLOOKUP($C502,eft_features_HC!$B$3:$W$2032,X_y!P$1,0)</f>
        <v>2</v>
      </c>
      <c r="Q502" s="16">
        <f>VLOOKUP($C502,eft_features_HC!$B$3:$W$2032,X_y!Q$1,0)</f>
        <v>1</v>
      </c>
      <c r="R502" s="16">
        <f>VLOOKUP($C502,eft_features_HC!$B$3:$W$2032,X_y!R$1,0)</f>
        <v>1</v>
      </c>
      <c r="S502" s="17">
        <f>VLOOKUP($C502,ret_features_HC_transpose!$B$3:$W$2032,X_y!S$1,0)</f>
        <v>5.2367071463753412E-2</v>
      </c>
      <c r="T502" s="17">
        <f>VLOOKUP($C502,ret_features_HC_transpose!$B$3:$W$2032,X_y!T$1,0)</f>
        <v>0.16748438862153914</v>
      </c>
      <c r="U502" s="17">
        <f>VLOOKUP($C502,ret_features_HC_transpose!$B$3:$W$2032,X_y!U$1,0)</f>
        <v>0.23554401702741212</v>
      </c>
      <c r="V502" s="17">
        <f>VLOOKUP($C502,ret_features_HC_transpose!$B$3:$W$2032,X_y!V$1,0)</f>
        <v>0.62476722296719478</v>
      </c>
      <c r="W502" s="17">
        <f>VLOOKUP($C502,ret_features_HC_transpose!$B$3:$W$2032,X_y!W$1,0)</f>
        <v>0.44973691061254151</v>
      </c>
      <c r="X502" s="17">
        <f>VLOOKUP($C502,ret_features_HC_transpose!$B$3:$W$2032,X_y!X$1,0)</f>
        <v>0.31466599751083102</v>
      </c>
      <c r="Y502" s="18">
        <v>15.7342431</v>
      </c>
      <c r="Z502" s="18">
        <v>0.46143061369731603</v>
      </c>
      <c r="AA502" s="18">
        <v>0.625278398813225</v>
      </c>
      <c r="AB502" s="18">
        <v>1.40590709985315</v>
      </c>
      <c r="AC502" s="18">
        <v>1.6015934339475</v>
      </c>
      <c r="AD502" s="18">
        <v>9.9379671589790401</v>
      </c>
      <c r="AE502" s="18"/>
      <c r="AF502" s="19"/>
      <c r="AH502" s="27">
        <f>IF(VLOOKUP(C502,y_HC!$B$3:$G$581,6,0)&gt;$AH$1,1,0)</f>
        <v>1</v>
      </c>
      <c r="AI502">
        <f>VLOOKUP(C502,y_HC!$B$3:$G$581,6,0)</f>
        <v>0.12983763227364153</v>
      </c>
      <c r="AL502" t="s">
        <v>498</v>
      </c>
      <c r="AM502">
        <v>21.93843597</v>
      </c>
      <c r="AN502">
        <v>15.7342431</v>
      </c>
      <c r="AO502">
        <v>10.916763270000001</v>
      </c>
      <c r="AP502">
        <v>5.0726584800000003</v>
      </c>
      <c r="AQ502">
        <v>2.8508196749999999</v>
      </c>
    </row>
    <row r="503" spans="2:43">
      <c r="B503" t="str">
        <f>VLOOKUP(C503,eft_features_HC!$B$3:$C$2032,2,0)</f>
        <v>United States 12 Month Oil Fund LP</v>
      </c>
      <c r="C503" t="s">
        <v>499</v>
      </c>
      <c r="D503" s="15">
        <f>VLOOKUP($C503,eft_features_HC!$B$3:$W$2032,X_y!D$1,0)</f>
        <v>17</v>
      </c>
      <c r="E503" s="16">
        <f>VLOOKUP($C503,eft_features_HC!$B$3:$W$2032,X_y!E$1,0)</f>
        <v>0.71000000000000008</v>
      </c>
      <c r="F503" s="16">
        <f>VLOOKUP($C503,eft_features_HC!$B$3:$W$2032,X_y!F$1,0)</f>
        <v>110270000</v>
      </c>
      <c r="G503" s="16">
        <f>VLOOKUP($C503,eft_features_HC!$B$3:$W$2032,X_y!G$1,0)</f>
        <v>3</v>
      </c>
      <c r="H503" s="16">
        <f>VLOOKUP($C503,eft_features_HC!$B$3:$W$2032,X_y!H$1,0)</f>
        <v>31</v>
      </c>
      <c r="I503" s="16">
        <f>VLOOKUP($C503,eft_features_HC!$B$3:$W$2032,X_y!I$1,0)</f>
        <v>4</v>
      </c>
      <c r="J503" s="16">
        <f>VLOOKUP($C503,eft_features_HC!$B$3:$W$2032,X_y!J$1,0)</f>
        <v>11</v>
      </c>
      <c r="K503" s="16">
        <f>VLOOKUP($C503,eft_features_HC!$B$3:$W$2032,X_y!K$1,0)</f>
        <v>28</v>
      </c>
      <c r="L503" s="16">
        <f>VLOOKUP($C503,eft_features_HC!$B$3:$W$2032,X_y!L$1,0)</f>
        <v>58</v>
      </c>
      <c r="M503" s="16">
        <f>VLOOKUP($C503,eft_features_HC!$B$3:$W$2032,X_y!M$1,0)</f>
        <v>1</v>
      </c>
      <c r="N503" s="16">
        <f>VLOOKUP($C503,eft_features_HC!$B$3:$W$2032,X_y!N$1,0)</f>
        <v>1</v>
      </c>
      <c r="O503" s="16">
        <f>VLOOKUP($C503,eft_features_HC!$B$3:$W$2032,X_y!O$1,0)</f>
        <v>1</v>
      </c>
      <c r="P503" s="16">
        <f>VLOOKUP($C503,eft_features_HC!$B$3:$W$2032,X_y!P$1,0)</f>
        <v>6</v>
      </c>
      <c r="Q503" s="16">
        <f>VLOOKUP($C503,eft_features_HC!$B$3:$W$2032,X_y!Q$1,0)</f>
        <v>5</v>
      </c>
      <c r="R503" s="16">
        <f>VLOOKUP($C503,eft_features_HC!$B$3:$W$2032,X_y!R$1,0)</f>
        <v>1</v>
      </c>
      <c r="S503" s="17">
        <f>VLOOKUP($C503,ret_features_HC_transpose!$B$3:$W$2032,X_y!S$1,0)</f>
        <v>-3.0758394609710304E-2</v>
      </c>
      <c r="T503" s="17">
        <f>VLOOKUP($C503,ret_features_HC_transpose!$B$3:$W$2032,X_y!T$1,0)</f>
        <v>-5.6241427800334365E-2</v>
      </c>
      <c r="U503" s="17">
        <f>VLOOKUP($C503,ret_features_HC_transpose!$B$3:$W$2032,X_y!U$1,0)</f>
        <v>-1.5502026525661128E-2</v>
      </c>
      <c r="V503" s="17">
        <f>VLOOKUP($C503,ret_features_HC_transpose!$B$3:$W$2032,X_y!V$1,0)</f>
        <v>2.9940118654930181E-2</v>
      </c>
      <c r="W503" s="17">
        <f>VLOOKUP($C503,ret_features_HC_transpose!$B$3:$W$2032,X_y!W$1,0)</f>
        <v>-8.041880047671468E-2</v>
      </c>
      <c r="X503" s="17">
        <f>VLOOKUP($C503,ret_features_HC_transpose!$B$3:$W$2032,X_y!X$1,0)</f>
        <v>-4.2227382131972302E-2</v>
      </c>
      <c r="Y503" s="18">
        <v>7.1174236970000004</v>
      </c>
      <c r="Z503" s="18">
        <v>0.10652476498893899</v>
      </c>
      <c r="AA503" s="18">
        <v>0.66177062771615003</v>
      </c>
      <c r="AB503" s="18">
        <v>0.63755788669017999</v>
      </c>
      <c r="AC503" s="18">
        <v>2.0780890715595199</v>
      </c>
      <c r="AD503" s="18">
        <v>3.6380459552915001</v>
      </c>
      <c r="AE503" s="18"/>
      <c r="AF503" s="19"/>
      <c r="AH503" s="27">
        <f>IF(VLOOKUP(C503,y_HC!$B$3:$G$581,6,0)&gt;$AH$1,1,0)</f>
        <v>1</v>
      </c>
      <c r="AI503">
        <f>VLOOKUP(C503,y_HC!$B$3:$G$581,6,0)</f>
        <v>7.7882752400282973E-2</v>
      </c>
      <c r="AL503" t="s">
        <v>499</v>
      </c>
      <c r="AM503">
        <v>10.55446854</v>
      </c>
      <c r="AN503">
        <v>7.1174236970000004</v>
      </c>
      <c r="AO503">
        <v>3.5748774590000001</v>
      </c>
      <c r="AP503">
        <v>1.9574781429999999</v>
      </c>
      <c r="AQ503">
        <v>1.0999473639999999</v>
      </c>
    </row>
    <row r="504" spans="2:43">
      <c r="B504" t="str">
        <f>VLOOKUP(C504,eft_features_HC!$B$3:$C$2032,2,0)</f>
        <v>United States Oil Fund LP</v>
      </c>
      <c r="C504" t="s">
        <v>500</v>
      </c>
      <c r="D504" s="15">
        <f>VLOOKUP($C504,eft_features_HC!$B$3:$W$2032,X_y!D$1,0)</f>
        <v>17</v>
      </c>
      <c r="E504" s="16">
        <f>VLOOKUP($C504,eft_features_HC!$B$3:$W$2032,X_y!E$1,0)</f>
        <v>0.76</v>
      </c>
      <c r="F504" s="16">
        <f>VLOOKUP($C504,eft_features_HC!$B$3:$W$2032,X_y!F$1,0)</f>
        <v>2390000000</v>
      </c>
      <c r="G504" s="16">
        <f>VLOOKUP($C504,eft_features_HC!$B$3:$W$2032,X_y!G$1,0)</f>
        <v>3</v>
      </c>
      <c r="H504" s="16">
        <f>VLOOKUP($C504,eft_features_HC!$B$3:$W$2032,X_y!H$1,0)</f>
        <v>1</v>
      </c>
      <c r="I504" s="16">
        <f>VLOOKUP($C504,eft_features_HC!$B$3:$W$2032,X_y!I$1,0)</f>
        <v>4</v>
      </c>
      <c r="J504" s="16">
        <f>VLOOKUP($C504,eft_features_HC!$B$3:$W$2032,X_y!J$1,0)</f>
        <v>11</v>
      </c>
      <c r="K504" s="16">
        <f>VLOOKUP($C504,eft_features_HC!$B$3:$W$2032,X_y!K$1,0)</f>
        <v>28</v>
      </c>
      <c r="L504" s="16">
        <f>VLOOKUP($C504,eft_features_HC!$B$3:$W$2032,X_y!L$1,0)</f>
        <v>19</v>
      </c>
      <c r="M504" s="16">
        <f>VLOOKUP($C504,eft_features_HC!$B$3:$W$2032,X_y!M$1,0)</f>
        <v>1</v>
      </c>
      <c r="N504" s="16">
        <f>VLOOKUP($C504,eft_features_HC!$B$3:$W$2032,X_y!N$1,0)</f>
        <v>1</v>
      </c>
      <c r="O504" s="16">
        <f>VLOOKUP($C504,eft_features_HC!$B$3:$W$2032,X_y!O$1,0)</f>
        <v>1</v>
      </c>
      <c r="P504" s="16">
        <f>VLOOKUP($C504,eft_features_HC!$B$3:$W$2032,X_y!P$1,0)</f>
        <v>6</v>
      </c>
      <c r="Q504" s="16">
        <f>VLOOKUP($C504,eft_features_HC!$B$3:$W$2032,X_y!Q$1,0)</f>
        <v>5</v>
      </c>
      <c r="R504" s="16">
        <f>VLOOKUP($C504,eft_features_HC!$B$3:$W$2032,X_y!R$1,0)</f>
        <v>1</v>
      </c>
      <c r="S504" s="17">
        <f>VLOOKUP($C504,ret_features_HC_transpose!$B$3:$W$2032,X_y!S$1,0)</f>
        <v>-3.708987164728017E-2</v>
      </c>
      <c r="T504" s="17">
        <f>VLOOKUP($C504,ret_features_HC_transpose!$B$3:$W$2032,X_y!T$1,0)</f>
        <v>-9.5416779089896986E-2</v>
      </c>
      <c r="U504" s="17">
        <f>VLOOKUP($C504,ret_features_HC_transpose!$B$3:$W$2032,X_y!U$1,0)</f>
        <v>-7.6859957019176917E-2</v>
      </c>
      <c r="V504" s="17">
        <f>VLOOKUP($C504,ret_features_HC_transpose!$B$3:$W$2032,X_y!V$1,0)</f>
        <v>-3.8370738242253788E-3</v>
      </c>
      <c r="W504" s="17">
        <f>VLOOKUP($C504,ret_features_HC_transpose!$B$3:$W$2032,X_y!W$1,0)</f>
        <v>-0.13946965874461725</v>
      </c>
      <c r="X504" s="17">
        <f>VLOOKUP($C504,ret_features_HC_transpose!$B$3:$W$2032,X_y!X$1,0)</f>
        <v>-0.13461538202640988</v>
      </c>
      <c r="Y504" s="18">
        <v>6.6893350409999996</v>
      </c>
      <c r="Z504" s="18">
        <v>5.7253681598556802E-2</v>
      </c>
      <c r="AA504" s="18">
        <v>0.98386940689034197</v>
      </c>
      <c r="AB504" s="18">
        <v>0.84603560490601404</v>
      </c>
      <c r="AC504" s="18">
        <v>1.79477880453042</v>
      </c>
      <c r="AD504" s="18">
        <v>4.5950221610273303</v>
      </c>
      <c r="AE504" s="18"/>
      <c r="AF504" s="19"/>
      <c r="AH504" s="27">
        <f>IF(VLOOKUP(C504,y_HC!$B$3:$G$581,6,0)&gt;$AH$1,1,0)</f>
        <v>1</v>
      </c>
      <c r="AI504">
        <f>VLOOKUP(C504,y_HC!$B$3:$G$581,6,0)</f>
        <v>9.5333334021799832E-2</v>
      </c>
      <c r="AL504" t="s">
        <v>500</v>
      </c>
      <c r="AM504">
        <v>10.61022861</v>
      </c>
      <c r="AN504">
        <v>6.6893350409999996</v>
      </c>
      <c r="AO504">
        <v>3.7889812150000002</v>
      </c>
      <c r="AP504">
        <v>1.9357718639999999</v>
      </c>
      <c r="AQ504">
        <v>1.4669483560000001</v>
      </c>
    </row>
    <row r="505" spans="2:43">
      <c r="B505" t="str">
        <f>VLOOKUP(C505,eft_features_HC!$B$3:$C$2032,2,0)</f>
        <v>ProShares Ultra 7-10 Year Treasury</v>
      </c>
      <c r="C505" t="s">
        <v>501</v>
      </c>
      <c r="D505" s="15">
        <f>VLOOKUP($C505,eft_features_HC!$B$3:$W$2032,X_y!D$1,0)</f>
        <v>15</v>
      </c>
      <c r="E505" s="16">
        <f>VLOOKUP($C505,eft_features_HC!$B$3:$W$2032,X_y!E$1,0)</f>
        <v>0.95</v>
      </c>
      <c r="F505" s="16">
        <f>VLOOKUP($C505,eft_features_HC!$B$3:$W$2032,X_y!F$1,0)</f>
        <v>65269999.999999993</v>
      </c>
      <c r="G505" s="16">
        <f>VLOOKUP($C505,eft_features_HC!$B$3:$W$2032,X_y!G$1,0)</f>
        <v>2</v>
      </c>
      <c r="H505" s="16">
        <f>VLOOKUP($C505,eft_features_HC!$B$3:$W$2032,X_y!H$1,0)</f>
        <v>1</v>
      </c>
      <c r="I505" s="16">
        <f>VLOOKUP($C505,eft_features_HC!$B$3:$W$2032,X_y!I$1,0)</f>
        <v>1</v>
      </c>
      <c r="J505" s="16">
        <f>VLOOKUP($C505,eft_features_HC!$B$3:$W$2032,X_y!J$1,0)</f>
        <v>6</v>
      </c>
      <c r="K505" s="16">
        <f>VLOOKUP($C505,eft_features_HC!$B$3:$W$2032,X_y!K$1,0)</f>
        <v>18</v>
      </c>
      <c r="L505" s="16">
        <f>VLOOKUP($C505,eft_features_HC!$B$3:$W$2032,X_y!L$1,0)</f>
        <v>7</v>
      </c>
      <c r="M505" s="16">
        <f>VLOOKUP($C505,eft_features_HC!$B$3:$W$2032,X_y!M$1,0)</f>
        <v>1</v>
      </c>
      <c r="N505" s="16">
        <f>VLOOKUP($C505,eft_features_HC!$B$3:$W$2032,X_y!N$1,0)</f>
        <v>2</v>
      </c>
      <c r="O505" s="16">
        <f>VLOOKUP($C505,eft_features_HC!$B$3:$W$2032,X_y!O$1,0)</f>
        <v>1</v>
      </c>
      <c r="P505" s="16">
        <f>VLOOKUP($C505,eft_features_HC!$B$3:$W$2032,X_y!P$1,0)</f>
        <v>4</v>
      </c>
      <c r="Q505" s="16">
        <f>VLOOKUP($C505,eft_features_HC!$B$3:$W$2032,X_y!Q$1,0)</f>
        <v>3</v>
      </c>
      <c r="R505" s="16">
        <f>VLOOKUP($C505,eft_features_HC!$B$3:$W$2032,X_y!R$1,0)</f>
        <v>1</v>
      </c>
      <c r="S505" s="17">
        <f>VLOOKUP($C505,ret_features_HC_transpose!$B$3:$W$2032,X_y!S$1,0)</f>
        <v>-1.925722173091915E-2</v>
      </c>
      <c r="T505" s="17">
        <f>VLOOKUP($C505,ret_features_HC_transpose!$B$3:$W$2032,X_y!T$1,0)</f>
        <v>-3.5369152748756738E-2</v>
      </c>
      <c r="U505" s="17">
        <f>VLOOKUP($C505,ret_features_HC_transpose!$B$3:$W$2032,X_y!U$1,0)</f>
        <v>-4.9840505908861354E-3</v>
      </c>
      <c r="V505" s="17">
        <f>VLOOKUP($C505,ret_features_HC_transpose!$B$3:$W$2032,X_y!V$1,0)</f>
        <v>-0.10411057093578857</v>
      </c>
      <c r="W505" s="17">
        <f>VLOOKUP($C505,ret_features_HC_transpose!$B$3:$W$2032,X_y!W$1,0)</f>
        <v>-5.5182203258480333E-2</v>
      </c>
      <c r="X505" s="17">
        <f>VLOOKUP($C505,ret_features_HC_transpose!$B$3:$W$2032,X_y!X$1,0)</f>
        <v>0.22644059985076415</v>
      </c>
      <c r="Y505" s="18">
        <v>2.2523938540000001</v>
      </c>
      <c r="Z505" s="18">
        <v>5.4422036402805001E-3</v>
      </c>
      <c r="AA505" s="18">
        <v>6.3888887867896205E-2</v>
      </c>
      <c r="AB505" s="18">
        <v>1.41934869011655</v>
      </c>
      <c r="AC505" s="18">
        <v>0.91272047578344895</v>
      </c>
      <c r="AD505" s="18">
        <v>1.4744015814667699</v>
      </c>
      <c r="AE505" s="18"/>
      <c r="AF505" s="19"/>
      <c r="AH505" s="27">
        <f>IF(VLOOKUP(C505,y_HC!$B$3:$G$581,6,0)&gt;$AH$1,1,0)</f>
        <v>1</v>
      </c>
      <c r="AI505">
        <f>VLOOKUP(C505,y_HC!$B$3:$G$581,6,0)</f>
        <v>4.2326188315085389E-2</v>
      </c>
      <c r="AL505" t="s">
        <v>501</v>
      </c>
      <c r="AM505">
        <v>12.051324859999999</v>
      </c>
      <c r="AN505">
        <v>2.2523938540000001</v>
      </c>
      <c r="AO505">
        <v>0.96712502</v>
      </c>
      <c r="AP505">
        <v>0.51673192099999998</v>
      </c>
      <c r="AQ505">
        <v>0.285213571</v>
      </c>
    </row>
    <row r="506" spans="2:43">
      <c r="B506" t="str">
        <f>VLOOKUP(C506,eft_features_HC!$B$3:$C$2032,2,0)</f>
        <v>Powershares DB US Dollar Index Bullish Fund</v>
      </c>
      <c r="C506" t="s">
        <v>502</v>
      </c>
      <c r="D506" s="15">
        <f>VLOOKUP($C506,eft_features_HC!$B$3:$W$2032,X_y!D$1,0)</f>
        <v>4</v>
      </c>
      <c r="E506" s="16">
        <f>VLOOKUP($C506,eft_features_HC!$B$3:$W$2032,X_y!E$1,0)</f>
        <v>0.8</v>
      </c>
      <c r="F506" s="16">
        <f>VLOOKUP($C506,eft_features_HC!$B$3:$W$2032,X_y!F$1,0)</f>
        <v>591400000</v>
      </c>
      <c r="G506" s="16">
        <f>VLOOKUP($C506,eft_features_HC!$B$3:$W$2032,X_y!G$1,0)</f>
        <v>6</v>
      </c>
      <c r="H506" s="16">
        <f>VLOOKUP($C506,eft_features_HC!$B$3:$W$2032,X_y!H$1,0)</f>
        <v>13</v>
      </c>
      <c r="I506" s="16">
        <f>VLOOKUP($C506,eft_features_HC!$B$3:$W$2032,X_y!I$1,0)</f>
        <v>5</v>
      </c>
      <c r="J506" s="16">
        <f>VLOOKUP($C506,eft_features_HC!$B$3:$W$2032,X_y!J$1,0)</f>
        <v>17</v>
      </c>
      <c r="K506" s="16">
        <f>VLOOKUP($C506,eft_features_HC!$B$3:$W$2032,X_y!K$1,0)</f>
        <v>35</v>
      </c>
      <c r="L506" s="16">
        <f>VLOOKUP($C506,eft_features_HC!$B$3:$W$2032,X_y!L$1,0)</f>
        <v>42</v>
      </c>
      <c r="M506" s="16">
        <f>VLOOKUP($C506,eft_features_HC!$B$3:$W$2032,X_y!M$1,0)</f>
        <v>2</v>
      </c>
      <c r="N506" s="16">
        <f>VLOOKUP($C506,eft_features_HC!$B$3:$W$2032,X_y!N$1,0)</f>
        <v>1</v>
      </c>
      <c r="O506" s="16">
        <f>VLOOKUP($C506,eft_features_HC!$B$3:$W$2032,X_y!O$1,0)</f>
        <v>1</v>
      </c>
      <c r="P506" s="16">
        <f>VLOOKUP($C506,eft_features_HC!$B$3:$W$2032,X_y!P$1,0)</f>
        <v>16</v>
      </c>
      <c r="Q506" s="16">
        <f>VLOOKUP($C506,eft_features_HC!$B$3:$W$2032,X_y!Q$1,0)</f>
        <v>4</v>
      </c>
      <c r="R506" s="16">
        <f>VLOOKUP($C506,eft_features_HC!$B$3:$W$2032,X_y!R$1,0)</f>
        <v>1</v>
      </c>
      <c r="S506" s="17">
        <f>VLOOKUP($C506,ret_features_HC_transpose!$B$3:$W$2032,X_y!S$1,0)</f>
        <v>7.414271897768332E-3</v>
      </c>
      <c r="T506" s="17">
        <f>VLOOKUP($C506,ret_features_HC_transpose!$B$3:$W$2032,X_y!T$1,0)</f>
        <v>6.0157340599882314E-3</v>
      </c>
      <c r="U506" s="17">
        <f>VLOOKUP($C506,ret_features_HC_transpose!$B$3:$W$2032,X_y!U$1,0)</f>
        <v>-5.065502251571552E-2</v>
      </c>
      <c r="V506" s="17">
        <f>VLOOKUP($C506,ret_features_HC_transpose!$B$3:$W$2032,X_y!V$1,0)</f>
        <v>-1.1368803657557214E-2</v>
      </c>
      <c r="W506" s="17">
        <f>VLOOKUP($C506,ret_features_HC_transpose!$B$3:$W$2032,X_y!W$1,0)</f>
        <v>-4.3133801970694607E-2</v>
      </c>
      <c r="X506" s="17">
        <f>VLOOKUP($C506,ret_features_HC_transpose!$B$3:$W$2032,X_y!X$1,0)</f>
        <v>-4.2712462447779043E-2</v>
      </c>
      <c r="Y506" s="18">
        <v>1.7296446830000001</v>
      </c>
      <c r="Z506" s="18">
        <v>3.5407442349900703E-2</v>
      </c>
      <c r="AA506" s="18">
        <v>0.252962378153751</v>
      </c>
      <c r="AB506" s="18">
        <v>0.266041863238758</v>
      </c>
      <c r="AC506" s="18">
        <v>1.00634494484541</v>
      </c>
      <c r="AD506" s="18">
        <v>1.314963333401</v>
      </c>
      <c r="AE506" s="18"/>
      <c r="AF506" s="19"/>
      <c r="AH506" s="27">
        <f>IF(VLOOKUP(C506,y_HC!$B$3:$G$581,6,0)&gt;$AH$1,1,0)</f>
        <v>0</v>
      </c>
      <c r="AI506">
        <f>VLOOKUP(C506,y_HC!$B$3:$G$581,6,0)</f>
        <v>-1.6559338693394599E-2</v>
      </c>
      <c r="AL506" t="s">
        <v>502</v>
      </c>
      <c r="AM506">
        <v>3.3072397859999998</v>
      </c>
      <c r="AN506">
        <v>1.7296446830000001</v>
      </c>
      <c r="AO506">
        <v>1.018484054</v>
      </c>
      <c r="AP506">
        <v>0.66679277999999997</v>
      </c>
      <c r="AQ506">
        <v>0.49199498699999999</v>
      </c>
    </row>
    <row r="507" spans="2:43">
      <c r="B507" t="str">
        <f>VLOOKUP(C507,eft_features_HC!$B$3:$C$2032,2,0)</f>
        <v>ProShares Ultra Russell2000</v>
      </c>
      <c r="C507" t="s">
        <v>503</v>
      </c>
      <c r="D507" s="15">
        <f>VLOOKUP($C507,eft_features_HC!$B$3:$W$2032,X_y!D$1,0)</f>
        <v>15</v>
      </c>
      <c r="E507" s="16">
        <f>VLOOKUP($C507,eft_features_HC!$B$3:$W$2032,X_y!E$1,0)</f>
        <v>0.96</v>
      </c>
      <c r="F507" s="16">
        <f>VLOOKUP($C507,eft_features_HC!$B$3:$W$2032,X_y!F$1,0)</f>
        <v>156930000</v>
      </c>
      <c r="G507" s="16">
        <f>VLOOKUP($C507,eft_features_HC!$B$3:$W$2032,X_y!G$1,0)</f>
        <v>1</v>
      </c>
      <c r="H507" s="16">
        <f>VLOOKUP($C507,eft_features_HC!$B$3:$W$2032,X_y!H$1,0)</f>
        <v>1</v>
      </c>
      <c r="I507" s="16">
        <f>VLOOKUP($C507,eft_features_HC!$B$3:$W$2032,X_y!I$1,0)</f>
        <v>1</v>
      </c>
      <c r="J507" s="16">
        <f>VLOOKUP($C507,eft_features_HC!$B$3:$W$2032,X_y!J$1,0)</f>
        <v>1</v>
      </c>
      <c r="K507" s="16">
        <f>VLOOKUP($C507,eft_features_HC!$B$3:$W$2032,X_y!K$1,0)</f>
        <v>5</v>
      </c>
      <c r="L507" s="16">
        <f>VLOOKUP($C507,eft_features_HC!$B$3:$W$2032,X_y!L$1,0)</f>
        <v>1</v>
      </c>
      <c r="M507" s="16">
        <f>VLOOKUP($C507,eft_features_HC!$B$3:$W$2032,X_y!M$1,0)</f>
        <v>1</v>
      </c>
      <c r="N507" s="16">
        <f>VLOOKUP($C507,eft_features_HC!$B$3:$W$2032,X_y!N$1,0)</f>
        <v>2</v>
      </c>
      <c r="O507" s="16">
        <f>VLOOKUP($C507,eft_features_HC!$B$3:$W$2032,X_y!O$1,0)</f>
        <v>1</v>
      </c>
      <c r="P507" s="16">
        <f>VLOOKUP($C507,eft_features_HC!$B$3:$W$2032,X_y!P$1,0)</f>
        <v>2</v>
      </c>
      <c r="Q507" s="16">
        <f>VLOOKUP($C507,eft_features_HC!$B$3:$W$2032,X_y!Q$1,0)</f>
        <v>1</v>
      </c>
      <c r="R507" s="16">
        <f>VLOOKUP($C507,eft_features_HC!$B$3:$W$2032,X_y!R$1,0)</f>
        <v>1</v>
      </c>
      <c r="S507" s="17">
        <f>VLOOKUP($C507,ret_features_HC_transpose!$B$3:$W$2032,X_y!S$1,0)</f>
        <v>4.4196151984170484E-2</v>
      </c>
      <c r="T507" s="17">
        <f>VLOOKUP($C507,ret_features_HC_transpose!$B$3:$W$2032,X_y!T$1,0)</f>
        <v>0.14591280836905174</v>
      </c>
      <c r="U507" s="17">
        <f>VLOOKUP($C507,ret_features_HC_transpose!$B$3:$W$2032,X_y!U$1,0)</f>
        <v>0.31999372512720514</v>
      </c>
      <c r="V507" s="17">
        <f>VLOOKUP($C507,ret_features_HC_transpose!$B$3:$W$2032,X_y!V$1,0)</f>
        <v>0.72497948974572934</v>
      </c>
      <c r="W507" s="17">
        <f>VLOOKUP($C507,ret_features_HC_transpose!$B$3:$W$2032,X_y!W$1,0)</f>
        <v>1.351411793060858</v>
      </c>
      <c r="X507" s="17">
        <f>VLOOKUP($C507,ret_features_HC_transpose!$B$3:$W$2032,X_y!X$1,0)</f>
        <v>0.9702506344107662</v>
      </c>
      <c r="Y507" s="18">
        <v>10.283215090000001</v>
      </c>
      <c r="Z507" s="18">
        <v>0.46048824795230497</v>
      </c>
      <c r="AA507" s="18">
        <v>0.98928746535150303</v>
      </c>
      <c r="AB507" s="18">
        <v>1.37133714024649</v>
      </c>
      <c r="AC507" s="18">
        <v>1.6022026048853699</v>
      </c>
      <c r="AD507" s="18">
        <v>3.4615683807014102</v>
      </c>
      <c r="AE507" s="18"/>
      <c r="AF507" s="19"/>
      <c r="AH507" s="27">
        <f>IF(VLOOKUP(C507,y_HC!$B$3:$G$581,6,0)&gt;$AH$1,1,0)</f>
        <v>0</v>
      </c>
      <c r="AI507">
        <f>VLOOKUP(C507,y_HC!$B$3:$G$581,6,0)</f>
        <v>-4.5713944388072691E-2</v>
      </c>
      <c r="AL507" t="s">
        <v>503</v>
      </c>
      <c r="AM507">
        <v>49.370558850000002</v>
      </c>
      <c r="AN507">
        <v>10.283215090000001</v>
      </c>
      <c r="AO507">
        <v>3.8381755009999998</v>
      </c>
      <c r="AP507">
        <v>1.6189173889999999</v>
      </c>
      <c r="AQ507">
        <v>0.62765221400000004</v>
      </c>
    </row>
    <row r="508" spans="2:43">
      <c r="B508" t="str">
        <f>VLOOKUP(C508,eft_features_HC!$B$3:$C$2032,2,0)</f>
        <v>ProShares Ultra Industrials</v>
      </c>
      <c r="C508" t="s">
        <v>504</v>
      </c>
      <c r="D508" s="15">
        <f>VLOOKUP($C508,eft_features_HC!$B$3:$W$2032,X_y!D$1,0)</f>
        <v>15</v>
      </c>
      <c r="E508" s="16">
        <f>VLOOKUP($C508,eft_features_HC!$B$3:$W$2032,X_y!E$1,0)</f>
        <v>0.95</v>
      </c>
      <c r="F508" s="16">
        <f>VLOOKUP($C508,eft_features_HC!$B$3:$W$2032,X_y!F$1,0)</f>
        <v>21510000</v>
      </c>
      <c r="G508" s="16">
        <f>VLOOKUP($C508,eft_features_HC!$B$3:$W$2032,X_y!G$1,0)</f>
        <v>1</v>
      </c>
      <c r="H508" s="16">
        <f>VLOOKUP($C508,eft_features_HC!$B$3:$W$2032,X_y!H$1,0)</f>
        <v>1</v>
      </c>
      <c r="I508" s="16">
        <f>VLOOKUP($C508,eft_features_HC!$B$3:$W$2032,X_y!I$1,0)</f>
        <v>1</v>
      </c>
      <c r="J508" s="16">
        <f>VLOOKUP($C508,eft_features_HC!$B$3:$W$2032,X_y!J$1,0)</f>
        <v>5</v>
      </c>
      <c r="K508" s="16">
        <f>VLOOKUP($C508,eft_features_HC!$B$3:$W$2032,X_y!K$1,0)</f>
        <v>20</v>
      </c>
      <c r="L508" s="16">
        <f>VLOOKUP($C508,eft_features_HC!$B$3:$W$2032,X_y!L$1,0)</f>
        <v>1</v>
      </c>
      <c r="M508" s="16">
        <f>VLOOKUP($C508,eft_features_HC!$B$3:$W$2032,X_y!M$1,0)</f>
        <v>1</v>
      </c>
      <c r="N508" s="16">
        <f>VLOOKUP($C508,eft_features_HC!$B$3:$W$2032,X_y!N$1,0)</f>
        <v>2</v>
      </c>
      <c r="O508" s="16">
        <f>VLOOKUP($C508,eft_features_HC!$B$3:$W$2032,X_y!O$1,0)</f>
        <v>1</v>
      </c>
      <c r="P508" s="16">
        <f>VLOOKUP($C508,eft_features_HC!$B$3:$W$2032,X_y!P$1,0)</f>
        <v>2</v>
      </c>
      <c r="Q508" s="16">
        <f>VLOOKUP($C508,eft_features_HC!$B$3:$W$2032,X_y!Q$1,0)</f>
        <v>1</v>
      </c>
      <c r="R508" s="16">
        <f>VLOOKUP($C508,eft_features_HC!$B$3:$W$2032,X_y!R$1,0)</f>
        <v>1</v>
      </c>
      <c r="S508" s="17">
        <f>VLOOKUP($C508,ret_features_HC_transpose!$B$3:$W$2032,X_y!S$1,0)</f>
        <v>6.4930986831321924E-2</v>
      </c>
      <c r="T508" s="17">
        <f>VLOOKUP($C508,ret_features_HC_transpose!$B$3:$W$2032,X_y!T$1,0)</f>
        <v>0.23862674992527522</v>
      </c>
      <c r="U508" s="17">
        <f>VLOOKUP($C508,ret_features_HC_transpose!$B$3:$W$2032,X_y!U$1,0)</f>
        <v>0.4426303390845947</v>
      </c>
      <c r="V508" s="17">
        <f>VLOOKUP($C508,ret_features_HC_transpose!$B$3:$W$2032,X_y!V$1,0)</f>
        <v>0.76332789689290181</v>
      </c>
      <c r="W508" s="17">
        <f>VLOOKUP($C508,ret_features_HC_transpose!$B$3:$W$2032,X_y!W$1,0)</f>
        <v>1.3761817905191323</v>
      </c>
      <c r="X508" s="17">
        <f>VLOOKUP($C508,ret_features_HC_transpose!$B$3:$W$2032,X_y!X$1,0)</f>
        <v>1.2191724933426769</v>
      </c>
      <c r="Y508" s="18">
        <v>7.9930807230000003</v>
      </c>
      <c r="Z508" s="18">
        <v>0.10801785079519</v>
      </c>
      <c r="AA508" s="18">
        <v>8.1612335941483302E-2</v>
      </c>
      <c r="AB508" s="18">
        <v>0.565446775988377</v>
      </c>
      <c r="AC508" s="18">
        <v>1.09889633399358</v>
      </c>
      <c r="AD508" s="18">
        <v>2.3920785520036101</v>
      </c>
      <c r="AE508" s="18"/>
      <c r="AF508" s="19"/>
      <c r="AH508" s="27">
        <f>IF(VLOOKUP(C508,y_HC!$B$3:$G$581,6,0)&gt;$AH$1,1,0)</f>
        <v>0</v>
      </c>
      <c r="AI508">
        <f>VLOOKUP(C508,y_HC!$B$3:$G$581,6,0)</f>
        <v>9.5543351677465083E-3</v>
      </c>
      <c r="AL508" t="s">
        <v>504</v>
      </c>
      <c r="AM508">
        <v>54.216419500000001</v>
      </c>
      <c r="AN508">
        <v>7.9930807230000003</v>
      </c>
      <c r="AO508">
        <v>2.8008875799999999</v>
      </c>
      <c r="AP508">
        <v>0.92060248300000003</v>
      </c>
      <c r="AQ508">
        <v>0.43371214699999999</v>
      </c>
    </row>
    <row r="509" spans="2:43">
      <c r="B509" t="str">
        <f>VLOOKUP(C509,eft_features_HC!$B$3:$C$2032,2,0)</f>
        <v>ProShares Ultra Financials</v>
      </c>
      <c r="C509" t="s">
        <v>505</v>
      </c>
      <c r="D509" s="15">
        <f>VLOOKUP($C509,eft_features_HC!$B$3:$W$2032,X_y!D$1,0)</f>
        <v>15</v>
      </c>
      <c r="E509" s="16">
        <f>VLOOKUP($C509,eft_features_HC!$B$3:$W$2032,X_y!E$1,0)</f>
        <v>0.95</v>
      </c>
      <c r="F509" s="16">
        <f>VLOOKUP($C509,eft_features_HC!$B$3:$W$2032,X_y!F$1,0)</f>
        <v>822450000</v>
      </c>
      <c r="G509" s="16">
        <f>VLOOKUP($C509,eft_features_HC!$B$3:$W$2032,X_y!G$1,0)</f>
        <v>1</v>
      </c>
      <c r="H509" s="16">
        <f>VLOOKUP($C509,eft_features_HC!$B$3:$W$2032,X_y!H$1,0)</f>
        <v>1</v>
      </c>
      <c r="I509" s="16">
        <f>VLOOKUP($C509,eft_features_HC!$B$3:$W$2032,X_y!I$1,0)</f>
        <v>1</v>
      </c>
      <c r="J509" s="16">
        <f>VLOOKUP($C509,eft_features_HC!$B$3:$W$2032,X_y!J$1,0)</f>
        <v>5</v>
      </c>
      <c r="K509" s="16">
        <f>VLOOKUP($C509,eft_features_HC!$B$3:$W$2032,X_y!K$1,0)</f>
        <v>8</v>
      </c>
      <c r="L509" s="16">
        <f>VLOOKUP($C509,eft_features_HC!$B$3:$W$2032,X_y!L$1,0)</f>
        <v>1</v>
      </c>
      <c r="M509" s="16">
        <f>VLOOKUP($C509,eft_features_HC!$B$3:$W$2032,X_y!M$1,0)</f>
        <v>1</v>
      </c>
      <c r="N509" s="16">
        <f>VLOOKUP($C509,eft_features_HC!$B$3:$W$2032,X_y!N$1,0)</f>
        <v>2</v>
      </c>
      <c r="O509" s="16">
        <f>VLOOKUP($C509,eft_features_HC!$B$3:$W$2032,X_y!O$1,0)</f>
        <v>1</v>
      </c>
      <c r="P509" s="16">
        <f>VLOOKUP($C509,eft_features_HC!$B$3:$W$2032,X_y!P$1,0)</f>
        <v>2</v>
      </c>
      <c r="Q509" s="16">
        <f>VLOOKUP($C509,eft_features_HC!$B$3:$W$2032,X_y!Q$1,0)</f>
        <v>1</v>
      </c>
      <c r="R509" s="16">
        <f>VLOOKUP($C509,eft_features_HC!$B$3:$W$2032,X_y!R$1,0)</f>
        <v>1</v>
      </c>
      <c r="S509" s="17">
        <f>VLOOKUP($C509,ret_features_HC_transpose!$B$3:$W$2032,X_y!S$1,0)</f>
        <v>5.0853517073426113E-2</v>
      </c>
      <c r="T509" s="17">
        <f>VLOOKUP($C509,ret_features_HC_transpose!$B$3:$W$2032,X_y!T$1,0)</f>
        <v>0.18170854283178417</v>
      </c>
      <c r="U509" s="17">
        <f>VLOOKUP($C509,ret_features_HC_transpose!$B$3:$W$2032,X_y!U$1,0)</f>
        <v>0.21116604833758701</v>
      </c>
      <c r="V509" s="17">
        <f>VLOOKUP($C509,ret_features_HC_transpose!$B$3:$W$2032,X_y!V$1,0)</f>
        <v>0.60672314818943329</v>
      </c>
      <c r="W509" s="17">
        <f>VLOOKUP($C509,ret_features_HC_transpose!$B$3:$W$2032,X_y!W$1,0)</f>
        <v>1.5280584836109616</v>
      </c>
      <c r="X509" s="17">
        <f>VLOOKUP($C509,ret_features_HC_transpose!$B$3:$W$2032,X_y!X$1,0)</f>
        <v>0.77131666149596345</v>
      </c>
      <c r="Y509" s="18">
        <v>10.01108322</v>
      </c>
      <c r="Z509" s="18">
        <v>0.188947062213626</v>
      </c>
      <c r="AA509" s="18">
        <v>0.25604215058076102</v>
      </c>
      <c r="AB509" s="18">
        <v>1.9959339707921799</v>
      </c>
      <c r="AC509" s="18">
        <v>1.8964479114128301</v>
      </c>
      <c r="AD509" s="18">
        <v>4.0369937979130199</v>
      </c>
      <c r="AE509" s="18"/>
      <c r="AF509" s="19"/>
      <c r="AH509" s="27">
        <f>IF(VLOOKUP(C509,y_HC!$B$3:$G$581,6,0)&gt;$AH$1,1,0)</f>
        <v>0</v>
      </c>
      <c r="AI509">
        <f>VLOOKUP(C509,y_HC!$B$3:$G$581,6,0)</f>
        <v>2.3048138120745909E-2</v>
      </c>
      <c r="AL509" t="s">
        <v>505</v>
      </c>
      <c r="AM509">
        <v>36.640091490000003</v>
      </c>
      <c r="AN509">
        <v>10.01108322</v>
      </c>
      <c r="AO509">
        <v>3.0582552569999999</v>
      </c>
      <c r="AP509">
        <v>1.039349691</v>
      </c>
      <c r="AQ509">
        <v>0.36983677700000001</v>
      </c>
    </row>
    <row r="510" spans="2:43">
      <c r="B510" t="str">
        <f>VLOOKUP(C510,eft_features_HC!$B$3:$C$2032,2,0)</f>
        <v>ProShares Ultra Basic Materials</v>
      </c>
      <c r="C510" t="s">
        <v>506</v>
      </c>
      <c r="D510" s="15">
        <f>VLOOKUP($C510,eft_features_HC!$B$3:$W$2032,X_y!D$1,0)</f>
        <v>15</v>
      </c>
      <c r="E510" s="16">
        <f>VLOOKUP($C510,eft_features_HC!$B$3:$W$2032,X_y!E$1,0)</f>
        <v>0.95</v>
      </c>
      <c r="F510" s="16">
        <f>VLOOKUP($C510,eft_features_HC!$B$3:$W$2032,X_y!F$1,0)</f>
        <v>60370000</v>
      </c>
      <c r="G510" s="16">
        <f>VLOOKUP($C510,eft_features_HC!$B$3:$W$2032,X_y!G$1,0)</f>
        <v>1</v>
      </c>
      <c r="H510" s="16">
        <f>VLOOKUP($C510,eft_features_HC!$B$3:$W$2032,X_y!H$1,0)</f>
        <v>1</v>
      </c>
      <c r="I510" s="16">
        <f>VLOOKUP($C510,eft_features_HC!$B$3:$W$2032,X_y!I$1,0)</f>
        <v>1</v>
      </c>
      <c r="J510" s="16">
        <f>VLOOKUP($C510,eft_features_HC!$B$3:$W$2032,X_y!J$1,0)</f>
        <v>5</v>
      </c>
      <c r="K510" s="16">
        <f>VLOOKUP($C510,eft_features_HC!$B$3:$W$2032,X_y!K$1,0)</f>
        <v>22</v>
      </c>
      <c r="L510" s="16">
        <f>VLOOKUP($C510,eft_features_HC!$B$3:$W$2032,X_y!L$1,0)</f>
        <v>1</v>
      </c>
      <c r="M510" s="16">
        <f>VLOOKUP($C510,eft_features_HC!$B$3:$W$2032,X_y!M$1,0)</f>
        <v>1</v>
      </c>
      <c r="N510" s="16">
        <f>VLOOKUP($C510,eft_features_HC!$B$3:$W$2032,X_y!N$1,0)</f>
        <v>2</v>
      </c>
      <c r="O510" s="16">
        <f>VLOOKUP($C510,eft_features_HC!$B$3:$W$2032,X_y!O$1,0)</f>
        <v>1</v>
      </c>
      <c r="P510" s="16">
        <f>VLOOKUP($C510,eft_features_HC!$B$3:$W$2032,X_y!P$1,0)</f>
        <v>2</v>
      </c>
      <c r="Q510" s="16">
        <f>VLOOKUP($C510,eft_features_HC!$B$3:$W$2032,X_y!Q$1,0)</f>
        <v>1</v>
      </c>
      <c r="R510" s="16">
        <f>VLOOKUP($C510,eft_features_HC!$B$3:$W$2032,X_y!R$1,0)</f>
        <v>1</v>
      </c>
      <c r="S510" s="17">
        <f>VLOOKUP($C510,ret_features_HC_transpose!$B$3:$W$2032,X_y!S$1,0)</f>
        <v>3.1526669006730179E-2</v>
      </c>
      <c r="T510" s="17">
        <f>VLOOKUP($C510,ret_features_HC_transpose!$B$3:$W$2032,X_y!T$1,0)</f>
        <v>0.11300093295160485</v>
      </c>
      <c r="U510" s="17">
        <f>VLOOKUP($C510,ret_features_HC_transpose!$B$3:$W$2032,X_y!U$1,0)</f>
        <v>0.36135651340731956</v>
      </c>
      <c r="V510" s="17">
        <f>VLOOKUP($C510,ret_features_HC_transpose!$B$3:$W$2032,X_y!V$1,0)</f>
        <v>0.22267724814661083</v>
      </c>
      <c r="W510" s="17">
        <f>VLOOKUP($C510,ret_features_HC_transpose!$B$3:$W$2032,X_y!W$1,0)</f>
        <v>0.39230545722084664</v>
      </c>
      <c r="X510" s="17">
        <f>VLOOKUP($C510,ret_features_HC_transpose!$B$3:$W$2032,X_y!X$1,0)</f>
        <v>-5.6860806645800954E-2</v>
      </c>
      <c r="Y510" s="18">
        <v>15.148843530000001</v>
      </c>
      <c r="Z510" s="18">
        <v>9.2627059040641196E-2</v>
      </c>
      <c r="AA510" s="18">
        <v>0.45555855708577198</v>
      </c>
      <c r="AB510" s="18">
        <v>0.46311192968977799</v>
      </c>
      <c r="AC510" s="18">
        <v>2.0520582215827701</v>
      </c>
      <c r="AD510" s="18">
        <v>6.5679209822626898</v>
      </c>
      <c r="AE510" s="18"/>
      <c r="AF510" s="19"/>
      <c r="AH510" s="27">
        <f>IF(VLOOKUP(C510,y_HC!$B$3:$G$581,6,0)&gt;$AH$1,1,0)</f>
        <v>1</v>
      </c>
      <c r="AI510">
        <f>VLOOKUP(C510,y_HC!$B$3:$G$581,6,0)</f>
        <v>5.0293071171594983E-2</v>
      </c>
      <c r="AL510" t="s">
        <v>506</v>
      </c>
      <c r="AM510">
        <v>27.266095660000001</v>
      </c>
      <c r="AN510">
        <v>15.148843530000001</v>
      </c>
      <c r="AO510">
        <v>5.9687519560000002</v>
      </c>
      <c r="AP510">
        <v>3.4805459449999998</v>
      </c>
      <c r="AQ510">
        <v>2.1962142679999999</v>
      </c>
    </row>
    <row r="511" spans="2:43">
      <c r="B511" t="str">
        <f>VLOOKUP(C511,eft_features_HC!$B$3:$C$2032,2,0)</f>
        <v>Vanguard Materials ETF</v>
      </c>
      <c r="C511" t="s">
        <v>507</v>
      </c>
      <c r="D511" s="15">
        <f>VLOOKUP($C511,eft_features_HC!$B$3:$W$2032,X_y!D$1,0)</f>
        <v>3</v>
      </c>
      <c r="E511" s="16">
        <f>VLOOKUP($C511,eft_features_HC!$B$3:$W$2032,X_y!E$1,0)</f>
        <v>0.1</v>
      </c>
      <c r="F511" s="16">
        <f>VLOOKUP($C511,eft_features_HC!$B$3:$W$2032,X_y!F$1,0)</f>
        <v>1960000000</v>
      </c>
      <c r="G511" s="16">
        <f>VLOOKUP($C511,eft_features_HC!$B$3:$W$2032,X_y!G$1,0)</f>
        <v>1</v>
      </c>
      <c r="H511" s="16">
        <f>VLOOKUP($C511,eft_features_HC!$B$3:$W$2032,X_y!H$1,0)</f>
        <v>1</v>
      </c>
      <c r="I511" s="16">
        <f>VLOOKUP($C511,eft_features_HC!$B$3:$W$2032,X_y!I$1,0)</f>
        <v>1</v>
      </c>
      <c r="J511" s="16">
        <f>VLOOKUP($C511,eft_features_HC!$B$3:$W$2032,X_y!J$1,0)</f>
        <v>5</v>
      </c>
      <c r="K511" s="16">
        <f>VLOOKUP($C511,eft_features_HC!$B$3:$W$2032,X_y!K$1,0)</f>
        <v>22</v>
      </c>
      <c r="L511" s="16">
        <f>VLOOKUP($C511,eft_features_HC!$B$3:$W$2032,X_y!L$1,0)</f>
        <v>1</v>
      </c>
      <c r="M511" s="16">
        <f>VLOOKUP($C511,eft_features_HC!$B$3:$W$2032,X_y!M$1,0)</f>
        <v>1</v>
      </c>
      <c r="N511" s="16">
        <f>VLOOKUP($C511,eft_features_HC!$B$3:$W$2032,X_y!N$1,0)</f>
        <v>1</v>
      </c>
      <c r="O511" s="16">
        <f>VLOOKUP($C511,eft_features_HC!$B$3:$W$2032,X_y!O$1,0)</f>
        <v>1</v>
      </c>
      <c r="P511" s="16">
        <f>VLOOKUP($C511,eft_features_HC!$B$3:$W$2032,X_y!P$1,0)</f>
        <v>2</v>
      </c>
      <c r="Q511" s="16">
        <f>VLOOKUP($C511,eft_features_HC!$B$3:$W$2032,X_y!Q$1,0)</f>
        <v>1</v>
      </c>
      <c r="R511" s="16">
        <f>VLOOKUP($C511,eft_features_HC!$B$3:$W$2032,X_y!R$1,0)</f>
        <v>1</v>
      </c>
      <c r="S511" s="17">
        <f>VLOOKUP($C511,ret_features_HC_transpose!$B$3:$W$2032,X_y!S$1,0)</f>
        <v>1.7397355632310374E-2</v>
      </c>
      <c r="T511" s="17">
        <f>VLOOKUP($C511,ret_features_HC_transpose!$B$3:$W$2032,X_y!T$1,0)</f>
        <v>6.2829926434239791E-2</v>
      </c>
      <c r="U511" s="17">
        <f>VLOOKUP($C511,ret_features_HC_transpose!$B$3:$W$2032,X_y!U$1,0)</f>
        <v>0.16666666509944728</v>
      </c>
      <c r="V511" s="17">
        <f>VLOOKUP($C511,ret_features_HC_transpose!$B$3:$W$2032,X_y!V$1,0)</f>
        <v>0.17726906440671808</v>
      </c>
      <c r="W511" s="17">
        <f>VLOOKUP($C511,ret_features_HC_transpose!$B$3:$W$2032,X_y!W$1,0)</f>
        <v>0.35013192042134467</v>
      </c>
      <c r="X511" s="17">
        <f>VLOOKUP($C511,ret_features_HC_transpose!$B$3:$W$2032,X_y!X$1,0)</f>
        <v>0.23898304815792426</v>
      </c>
      <c r="Y511" s="18">
        <v>6.4094513209999997</v>
      </c>
      <c r="Z511" s="18">
        <v>4.12631678690977E-2</v>
      </c>
      <c r="AA511" s="18">
        <v>0.139847289013628</v>
      </c>
      <c r="AB511" s="18">
        <v>0.174516845981563</v>
      </c>
      <c r="AC511" s="18">
        <v>0.89637119455122305</v>
      </c>
      <c r="AD511" s="18">
        <v>2.3420865839851701</v>
      </c>
      <c r="AE511" s="18"/>
      <c r="AF511" s="19"/>
      <c r="AH511" s="27">
        <f>IF(VLOOKUP(C511,y_HC!$B$3:$G$581,6,0)&gt;$AH$1,1,0)</f>
        <v>0</v>
      </c>
      <c r="AI511">
        <f>VLOOKUP(C511,y_HC!$B$3:$G$581,6,0)</f>
        <v>3.063318242886276E-2</v>
      </c>
      <c r="AL511" t="s">
        <v>507</v>
      </c>
      <c r="AM511">
        <v>14.2380365</v>
      </c>
      <c r="AN511">
        <v>6.4094513209999997</v>
      </c>
      <c r="AO511">
        <v>2.5892199790000001</v>
      </c>
      <c r="AP511">
        <v>1.408605001</v>
      </c>
      <c r="AQ511">
        <v>0.57023012799999995</v>
      </c>
    </row>
    <row r="512" spans="2:43">
      <c r="B512" t="str">
        <f>VLOOKUP(C512,eft_features_HC!$B$3:$C$2032,2,0)</f>
        <v>Vanguard Small-Cap ETF</v>
      </c>
      <c r="C512" t="s">
        <v>508</v>
      </c>
      <c r="D512" s="15">
        <f>VLOOKUP($C512,eft_features_HC!$B$3:$W$2032,X_y!D$1,0)</f>
        <v>3</v>
      </c>
      <c r="E512" s="16">
        <f>VLOOKUP($C512,eft_features_HC!$B$3:$W$2032,X_y!E$1,0)</f>
        <v>0.06</v>
      </c>
      <c r="F512" s="16">
        <f>VLOOKUP($C512,eft_features_HC!$B$3:$W$2032,X_y!F$1,0)</f>
        <v>19580000000</v>
      </c>
      <c r="G512" s="16">
        <f>VLOOKUP($C512,eft_features_HC!$B$3:$W$2032,X_y!G$1,0)</f>
        <v>1</v>
      </c>
      <c r="H512" s="16">
        <f>VLOOKUP($C512,eft_features_HC!$B$3:$W$2032,X_y!H$1,0)</f>
        <v>1</v>
      </c>
      <c r="I512" s="16">
        <f>VLOOKUP($C512,eft_features_HC!$B$3:$W$2032,X_y!I$1,0)</f>
        <v>1</v>
      </c>
      <c r="J512" s="16">
        <f>VLOOKUP($C512,eft_features_HC!$B$3:$W$2032,X_y!J$1,0)</f>
        <v>1</v>
      </c>
      <c r="K512" s="16">
        <f>VLOOKUP($C512,eft_features_HC!$B$3:$W$2032,X_y!K$1,0)</f>
        <v>5</v>
      </c>
      <c r="L512" s="16">
        <f>VLOOKUP($C512,eft_features_HC!$B$3:$W$2032,X_y!L$1,0)</f>
        <v>1</v>
      </c>
      <c r="M512" s="16">
        <f>VLOOKUP($C512,eft_features_HC!$B$3:$W$2032,X_y!M$1,0)</f>
        <v>1</v>
      </c>
      <c r="N512" s="16">
        <f>VLOOKUP($C512,eft_features_HC!$B$3:$W$2032,X_y!N$1,0)</f>
        <v>1</v>
      </c>
      <c r="O512" s="16">
        <f>VLOOKUP($C512,eft_features_HC!$B$3:$W$2032,X_y!O$1,0)</f>
        <v>1</v>
      </c>
      <c r="P512" s="16">
        <f>VLOOKUP($C512,eft_features_HC!$B$3:$W$2032,X_y!P$1,0)</f>
        <v>2</v>
      </c>
      <c r="Q512" s="16">
        <f>VLOOKUP($C512,eft_features_HC!$B$3:$W$2032,X_y!Q$1,0)</f>
        <v>1</v>
      </c>
      <c r="R512" s="16">
        <f>VLOOKUP($C512,eft_features_HC!$B$3:$W$2032,X_y!R$1,0)</f>
        <v>1</v>
      </c>
      <c r="S512" s="17">
        <f>VLOOKUP($C512,ret_features_HC_transpose!$B$3:$W$2032,X_y!S$1,0)</f>
        <v>1.1185061815752295E-2</v>
      </c>
      <c r="T512" s="17">
        <f>VLOOKUP($C512,ret_features_HC_transpose!$B$3:$W$2032,X_y!T$1,0)</f>
        <v>5.9262150632484856E-2</v>
      </c>
      <c r="U512" s="17">
        <f>VLOOKUP($C512,ret_features_HC_transpose!$B$3:$W$2032,X_y!U$1,0)</f>
        <v>0.13522210761041054</v>
      </c>
      <c r="V512" s="17">
        <f>VLOOKUP($C512,ret_features_HC_transpose!$B$3:$W$2032,X_y!V$1,0)</f>
        <v>0.30583744282705183</v>
      </c>
      <c r="W512" s="17">
        <f>VLOOKUP($C512,ret_features_HC_transpose!$B$3:$W$2032,X_y!W$1,0)</f>
        <v>0.54811778786183862</v>
      </c>
      <c r="X512" s="17">
        <f>VLOOKUP($C512,ret_features_HC_transpose!$B$3:$W$2032,X_y!X$1,0)</f>
        <v>0.50612698759802166</v>
      </c>
      <c r="Y512" s="18">
        <v>3.845915755</v>
      </c>
      <c r="Z512" s="18">
        <v>0.23590062709418799</v>
      </c>
      <c r="AA512" s="18">
        <v>0.24647684814549201</v>
      </c>
      <c r="AB512" s="18">
        <v>0.58507695294148299</v>
      </c>
      <c r="AC512" s="18">
        <v>0.67065590501603201</v>
      </c>
      <c r="AD512" s="18">
        <v>1.5353885198999599</v>
      </c>
      <c r="AE512" s="18"/>
      <c r="AF512" s="19"/>
      <c r="AH512" s="27">
        <f>IF(VLOOKUP(C512,y_HC!$B$3:$G$581,6,0)&gt;$AH$1,1,0)</f>
        <v>0</v>
      </c>
      <c r="AI512">
        <f>VLOOKUP(C512,y_HC!$B$3:$G$581,6,0)</f>
        <v>1.1609835241298549E-2</v>
      </c>
      <c r="AL512" t="s">
        <v>508</v>
      </c>
      <c r="AM512">
        <v>21.404971979999999</v>
      </c>
      <c r="AN512">
        <v>3.845915755</v>
      </c>
      <c r="AO512">
        <v>1.5793059199999999</v>
      </c>
      <c r="AP512">
        <v>0.60043169600000001</v>
      </c>
      <c r="AQ512">
        <v>0.20738019399999999</v>
      </c>
    </row>
    <row r="513" spans="2:43">
      <c r="B513" t="str">
        <f>VLOOKUP(C513,eft_features_HC!$B$3:$C$2032,2,0)</f>
        <v>Vanguard Small-Cap Growth ETF</v>
      </c>
      <c r="C513" t="s">
        <v>509</v>
      </c>
      <c r="D513" s="15">
        <f>VLOOKUP($C513,eft_features_HC!$B$3:$W$2032,X_y!D$1,0)</f>
        <v>3</v>
      </c>
      <c r="E513" s="16">
        <f>VLOOKUP($C513,eft_features_HC!$B$3:$W$2032,X_y!E$1,0)</f>
        <v>6.9999999999999993E-2</v>
      </c>
      <c r="F513" s="16">
        <f>VLOOKUP($C513,eft_features_HC!$B$3:$W$2032,X_y!F$1,0)</f>
        <v>6530000000</v>
      </c>
      <c r="G513" s="16">
        <f>VLOOKUP($C513,eft_features_HC!$B$3:$W$2032,X_y!G$1,0)</f>
        <v>1</v>
      </c>
      <c r="H513" s="16">
        <f>VLOOKUP($C513,eft_features_HC!$B$3:$W$2032,X_y!H$1,0)</f>
        <v>3</v>
      </c>
      <c r="I513" s="16">
        <f>VLOOKUP($C513,eft_features_HC!$B$3:$W$2032,X_y!I$1,0)</f>
        <v>1</v>
      </c>
      <c r="J513" s="16">
        <f>VLOOKUP($C513,eft_features_HC!$B$3:$W$2032,X_y!J$1,0)</f>
        <v>1</v>
      </c>
      <c r="K513" s="16">
        <f>VLOOKUP($C513,eft_features_HC!$B$3:$W$2032,X_y!K$1,0)</f>
        <v>5</v>
      </c>
      <c r="L513" s="16">
        <f>VLOOKUP($C513,eft_features_HC!$B$3:$W$2032,X_y!L$1,0)</f>
        <v>3</v>
      </c>
      <c r="M513" s="16">
        <f>VLOOKUP($C513,eft_features_HC!$B$3:$W$2032,X_y!M$1,0)</f>
        <v>1</v>
      </c>
      <c r="N513" s="16">
        <f>VLOOKUP($C513,eft_features_HC!$B$3:$W$2032,X_y!N$1,0)</f>
        <v>1</v>
      </c>
      <c r="O513" s="16">
        <f>VLOOKUP($C513,eft_features_HC!$B$3:$W$2032,X_y!O$1,0)</f>
        <v>1</v>
      </c>
      <c r="P513" s="16">
        <f>VLOOKUP($C513,eft_features_HC!$B$3:$W$2032,X_y!P$1,0)</f>
        <v>5</v>
      </c>
      <c r="Q513" s="16">
        <f>VLOOKUP($C513,eft_features_HC!$B$3:$W$2032,X_y!Q$1,0)</f>
        <v>4</v>
      </c>
      <c r="R513" s="16">
        <f>VLOOKUP($C513,eft_features_HC!$B$3:$W$2032,X_y!R$1,0)</f>
        <v>1</v>
      </c>
      <c r="S513" s="17">
        <f>VLOOKUP($C513,ret_features_HC_transpose!$B$3:$W$2032,X_y!S$1,0)</f>
        <v>1.9085887569086246E-2</v>
      </c>
      <c r="T513" s="17">
        <f>VLOOKUP($C513,ret_features_HC_transpose!$B$3:$W$2032,X_y!T$1,0)</f>
        <v>5.256787194655832E-2</v>
      </c>
      <c r="U513" s="17">
        <f>VLOOKUP($C513,ret_features_HC_transpose!$B$3:$W$2032,X_y!U$1,0)</f>
        <v>0.14611184502624908</v>
      </c>
      <c r="V513" s="17">
        <f>VLOOKUP($C513,ret_features_HC_transpose!$B$3:$W$2032,X_y!V$1,0)</f>
        <v>0.32426846415900656</v>
      </c>
      <c r="W513" s="17">
        <f>VLOOKUP($C513,ret_features_HC_transpose!$B$3:$W$2032,X_y!W$1,0)</f>
        <v>0.57653662207920808</v>
      </c>
      <c r="X513" s="17">
        <f>VLOOKUP($C513,ret_features_HC_transpose!$B$3:$W$2032,X_y!X$1,0)</f>
        <v>0.55996924978012874</v>
      </c>
      <c r="Y513" s="18">
        <v>3.8210009870000001</v>
      </c>
      <c r="Z513" s="18">
        <v>0.26117745786661301</v>
      </c>
      <c r="AA513" s="18">
        <v>0.33502292378797499</v>
      </c>
      <c r="AB513" s="18">
        <v>0.42963689292825602</v>
      </c>
      <c r="AC513" s="18">
        <v>0.56859413393547298</v>
      </c>
      <c r="AD513" s="18">
        <v>1.5199135465787601</v>
      </c>
      <c r="AE513" s="18"/>
      <c r="AF513" s="19"/>
      <c r="AH513" s="27">
        <f>IF(VLOOKUP(C513,y_HC!$B$3:$G$581,6,0)&gt;$AH$1,1,0)</f>
        <v>0</v>
      </c>
      <c r="AI513">
        <f>VLOOKUP(C513,y_HC!$B$3:$G$581,6,0)</f>
        <v>1.7249875701792483E-3</v>
      </c>
      <c r="AL513" t="s">
        <v>509</v>
      </c>
      <c r="AM513">
        <v>24.531965549999999</v>
      </c>
      <c r="AN513">
        <v>3.8210009870000001</v>
      </c>
      <c r="AO513">
        <v>1.709919768</v>
      </c>
      <c r="AP513">
        <v>0.67405434900000005</v>
      </c>
      <c r="AQ513">
        <v>0.29080278700000001</v>
      </c>
    </row>
    <row r="514" spans="2:43">
      <c r="B514" t="str">
        <f>VLOOKUP(C514,eft_features_HC!$B$3:$C$2032,2,0)</f>
        <v>Vanguard Small-Cap Value ETF</v>
      </c>
      <c r="C514" t="s">
        <v>510</v>
      </c>
      <c r="D514" s="15">
        <f>VLOOKUP($C514,eft_features_HC!$B$3:$W$2032,X_y!D$1,0)</f>
        <v>3</v>
      </c>
      <c r="E514" s="16">
        <f>VLOOKUP($C514,eft_features_HC!$B$3:$W$2032,X_y!E$1,0)</f>
        <v>6.9999999999999993E-2</v>
      </c>
      <c r="F514" s="16">
        <f>VLOOKUP($C514,eft_features_HC!$B$3:$W$2032,X_y!F$1,0)</f>
        <v>11670000000</v>
      </c>
      <c r="G514" s="16">
        <f>VLOOKUP($C514,eft_features_HC!$B$3:$W$2032,X_y!G$1,0)</f>
        <v>1</v>
      </c>
      <c r="H514" s="16">
        <f>VLOOKUP($C514,eft_features_HC!$B$3:$W$2032,X_y!H$1,0)</f>
        <v>4</v>
      </c>
      <c r="I514" s="16">
        <f>VLOOKUP($C514,eft_features_HC!$B$3:$W$2032,X_y!I$1,0)</f>
        <v>1</v>
      </c>
      <c r="J514" s="16">
        <f>VLOOKUP($C514,eft_features_HC!$B$3:$W$2032,X_y!J$1,0)</f>
        <v>1</v>
      </c>
      <c r="K514" s="16">
        <f>VLOOKUP($C514,eft_features_HC!$B$3:$W$2032,X_y!K$1,0)</f>
        <v>5</v>
      </c>
      <c r="L514" s="16">
        <f>VLOOKUP($C514,eft_features_HC!$B$3:$W$2032,X_y!L$1,0)</f>
        <v>4</v>
      </c>
      <c r="M514" s="16">
        <f>VLOOKUP($C514,eft_features_HC!$B$3:$W$2032,X_y!M$1,0)</f>
        <v>1</v>
      </c>
      <c r="N514" s="16">
        <f>VLOOKUP($C514,eft_features_HC!$B$3:$W$2032,X_y!N$1,0)</f>
        <v>1</v>
      </c>
      <c r="O514" s="16">
        <f>VLOOKUP($C514,eft_features_HC!$B$3:$W$2032,X_y!O$1,0)</f>
        <v>1</v>
      </c>
      <c r="P514" s="16">
        <f>VLOOKUP($C514,eft_features_HC!$B$3:$W$2032,X_y!P$1,0)</f>
        <v>5</v>
      </c>
      <c r="Q514" s="16">
        <f>VLOOKUP($C514,eft_features_HC!$B$3:$W$2032,X_y!Q$1,0)</f>
        <v>4</v>
      </c>
      <c r="R514" s="16">
        <f>VLOOKUP($C514,eft_features_HC!$B$3:$W$2032,X_y!R$1,0)</f>
        <v>1</v>
      </c>
      <c r="S514" s="17">
        <f>VLOOKUP($C514,ret_features_HC_transpose!$B$3:$W$2032,X_y!S$1,0)</f>
        <v>4.7826980520373485E-3</v>
      </c>
      <c r="T514" s="17">
        <f>VLOOKUP($C514,ret_features_HC_transpose!$B$3:$W$2032,X_y!T$1,0)</f>
        <v>6.3731424687649696E-2</v>
      </c>
      <c r="U514" s="17">
        <f>VLOOKUP($C514,ret_features_HC_transpose!$B$3:$W$2032,X_y!U$1,0)</f>
        <v>0.1279178331673636</v>
      </c>
      <c r="V514" s="17">
        <f>VLOOKUP($C514,ret_features_HC_transpose!$B$3:$W$2032,X_y!V$1,0)</f>
        <v>0.28203767504106891</v>
      </c>
      <c r="W514" s="17">
        <f>VLOOKUP($C514,ret_features_HC_transpose!$B$3:$W$2032,X_y!W$1,0)</f>
        <v>0.51354737542563345</v>
      </c>
      <c r="X514" s="17">
        <f>VLOOKUP($C514,ret_features_HC_transpose!$B$3:$W$2032,X_y!X$1,0)</f>
        <v>0.44540831156112004</v>
      </c>
      <c r="Y514" s="18">
        <v>3.857752026</v>
      </c>
      <c r="Z514" s="18">
        <v>0.175992004658277</v>
      </c>
      <c r="AA514" s="18">
        <v>0.14050067513907899</v>
      </c>
      <c r="AB514" s="18">
        <v>0.67512590491983804</v>
      </c>
      <c r="AC514" s="18">
        <v>0.77736399665098199</v>
      </c>
      <c r="AD514" s="18">
        <v>1.58753557231719</v>
      </c>
      <c r="AE514" s="18"/>
      <c r="AF514" s="19"/>
      <c r="AH514" s="27">
        <f>IF(VLOOKUP(C514,y_HC!$B$3:$G$581,6,0)&gt;$AH$1,1,0)</f>
        <v>0</v>
      </c>
      <c r="AI514">
        <f>VLOOKUP(C514,y_HC!$B$3:$G$581,6,0)</f>
        <v>2.3592715930050578E-2</v>
      </c>
      <c r="AL514" t="s">
        <v>510</v>
      </c>
      <c r="AM514">
        <v>18.409131639999998</v>
      </c>
      <c r="AN514">
        <v>3.857752026</v>
      </c>
      <c r="AO514">
        <v>1.5410650930000001</v>
      </c>
      <c r="AP514">
        <v>0.51374869999999995</v>
      </c>
      <c r="AQ514">
        <v>0.220839547</v>
      </c>
    </row>
    <row r="515" spans="2:43">
      <c r="B515" t="str">
        <f>VLOOKUP(C515,eft_features_HC!$B$3:$C$2032,2,0)</f>
        <v>Vanguard Intermediate-Term Corporate Bond ETF</v>
      </c>
      <c r="C515" t="s">
        <v>511</v>
      </c>
      <c r="D515" s="15">
        <f>VLOOKUP($C515,eft_features_HC!$B$3:$W$2032,X_y!D$1,0)</f>
        <v>3</v>
      </c>
      <c r="E515" s="16">
        <f>VLOOKUP($C515,eft_features_HC!$B$3:$W$2032,X_y!E$1,0)</f>
        <v>6.9999999999999993E-2</v>
      </c>
      <c r="F515" s="16">
        <f>VLOOKUP($C515,eft_features_HC!$B$3:$W$2032,X_y!F$1,0)</f>
        <v>17110000000</v>
      </c>
      <c r="G515" s="16">
        <f>VLOOKUP($C515,eft_features_HC!$B$3:$W$2032,X_y!G$1,0)</f>
        <v>2</v>
      </c>
      <c r="H515" s="16">
        <f>VLOOKUP($C515,eft_features_HC!$B$3:$W$2032,X_y!H$1,0)</f>
        <v>1</v>
      </c>
      <c r="I515" s="16">
        <f>VLOOKUP($C515,eft_features_HC!$B$3:$W$2032,X_y!I$1,0)</f>
        <v>1</v>
      </c>
      <c r="J515" s="16">
        <f>VLOOKUP($C515,eft_features_HC!$B$3:$W$2032,X_y!J$1,0)</f>
        <v>3</v>
      </c>
      <c r="K515" s="16">
        <f>VLOOKUP($C515,eft_features_HC!$B$3:$W$2032,X_y!K$1,0)</f>
        <v>3</v>
      </c>
      <c r="L515" s="16">
        <f>VLOOKUP($C515,eft_features_HC!$B$3:$W$2032,X_y!L$1,0)</f>
        <v>7</v>
      </c>
      <c r="M515" s="16">
        <f>VLOOKUP($C515,eft_features_HC!$B$3:$W$2032,X_y!M$1,0)</f>
        <v>1</v>
      </c>
      <c r="N515" s="16">
        <f>VLOOKUP($C515,eft_features_HC!$B$3:$W$2032,X_y!N$1,0)</f>
        <v>1</v>
      </c>
      <c r="O515" s="16">
        <f>VLOOKUP($C515,eft_features_HC!$B$3:$W$2032,X_y!O$1,0)</f>
        <v>1</v>
      </c>
      <c r="P515" s="16">
        <f>VLOOKUP($C515,eft_features_HC!$B$3:$W$2032,X_y!P$1,0)</f>
        <v>4</v>
      </c>
      <c r="Q515" s="16">
        <f>VLOOKUP($C515,eft_features_HC!$B$3:$W$2032,X_y!Q$1,0)</f>
        <v>3</v>
      </c>
      <c r="R515" s="16">
        <f>VLOOKUP($C515,eft_features_HC!$B$3:$W$2032,X_y!R$1,0)</f>
        <v>1</v>
      </c>
      <c r="S515" s="17">
        <f>VLOOKUP($C515,ret_features_HC_transpose!$B$3:$W$2032,X_y!S$1,0)</f>
        <v>-7.6591664927448955E-3</v>
      </c>
      <c r="T515" s="17">
        <f>VLOOKUP($C515,ret_features_HC_transpose!$B$3:$W$2032,X_y!T$1,0)</f>
        <v>-5.9937675161200188E-3</v>
      </c>
      <c r="U515" s="17">
        <f>VLOOKUP($C515,ret_features_HC_transpose!$B$3:$W$2032,X_y!U$1,0)</f>
        <v>1.2454210893981799E-2</v>
      </c>
      <c r="V515" s="17">
        <f>VLOOKUP($C515,ret_features_HC_transpose!$B$3:$W$2032,X_y!V$1,0)</f>
        <v>-5.5795947736465346E-2</v>
      </c>
      <c r="W515" s="17">
        <f>VLOOKUP($C515,ret_features_HC_transpose!$B$3:$W$2032,X_y!W$1,0)</f>
        <v>7.7783144191700959E-3</v>
      </c>
      <c r="X515" s="17">
        <f>VLOOKUP($C515,ret_features_HC_transpose!$B$3:$W$2032,X_y!X$1,0)</f>
        <v>5.3835591500908109E-2</v>
      </c>
      <c r="Y515" s="18">
        <v>0.99443171699999999</v>
      </c>
      <c r="Z515" s="18">
        <v>6.9129163956714304E-3</v>
      </c>
      <c r="AA515" s="18">
        <v>8.8424313583607E-2</v>
      </c>
      <c r="AB515" s="18">
        <v>0.61786063079134701</v>
      </c>
      <c r="AC515" s="18">
        <v>0.37646390904292598</v>
      </c>
      <c r="AD515" s="18">
        <v>0.57688750204260697</v>
      </c>
      <c r="AE515" s="18"/>
      <c r="AF515" s="19"/>
      <c r="AH515" s="27">
        <f>IF(VLOOKUP(C515,y_HC!$B$3:$G$581,6,0)&gt;$AH$1,1,0)</f>
        <v>0</v>
      </c>
      <c r="AI515">
        <f>VLOOKUP(C515,y_HC!$B$3:$G$581,6,0)</f>
        <v>2.8431017469304209E-2</v>
      </c>
      <c r="AL515" t="s">
        <v>511</v>
      </c>
      <c r="AM515">
        <v>3.3806340480000001</v>
      </c>
      <c r="AN515">
        <v>0.99443171699999999</v>
      </c>
      <c r="AO515">
        <v>0.46921506899999998</v>
      </c>
      <c r="AP515">
        <v>0.219341552</v>
      </c>
      <c r="AQ515">
        <v>8.5545019E-2</v>
      </c>
    </row>
    <row r="516" spans="2:43">
      <c r="B516" t="str">
        <f>VLOOKUP(C516,eft_features_HC!$B$3:$C$2032,2,0)</f>
        <v>Vanguard Long-Term Corporate Bond ETF</v>
      </c>
      <c r="C516" t="s">
        <v>512</v>
      </c>
      <c r="D516" s="15">
        <f>VLOOKUP($C516,eft_features_HC!$B$3:$W$2032,X_y!D$1,0)</f>
        <v>3</v>
      </c>
      <c r="E516" s="16">
        <f>VLOOKUP($C516,eft_features_HC!$B$3:$W$2032,X_y!E$1,0)</f>
        <v>6.9999999999999993E-2</v>
      </c>
      <c r="F516" s="16">
        <f>VLOOKUP($C516,eft_features_HC!$B$3:$W$2032,X_y!F$1,0)</f>
        <v>2109999999.9999998</v>
      </c>
      <c r="G516" s="16">
        <f>VLOOKUP($C516,eft_features_HC!$B$3:$W$2032,X_y!G$1,0)</f>
        <v>2</v>
      </c>
      <c r="H516" s="16">
        <f>VLOOKUP($C516,eft_features_HC!$B$3:$W$2032,X_y!H$1,0)</f>
        <v>1</v>
      </c>
      <c r="I516" s="16">
        <f>VLOOKUP($C516,eft_features_HC!$B$3:$W$2032,X_y!I$1,0)</f>
        <v>1</v>
      </c>
      <c r="J516" s="16">
        <f>VLOOKUP($C516,eft_features_HC!$B$3:$W$2032,X_y!J$1,0)</f>
        <v>3</v>
      </c>
      <c r="K516" s="16">
        <f>VLOOKUP($C516,eft_features_HC!$B$3:$W$2032,X_y!K$1,0)</f>
        <v>3</v>
      </c>
      <c r="L516" s="16">
        <f>VLOOKUP($C516,eft_features_HC!$B$3:$W$2032,X_y!L$1,0)</f>
        <v>9</v>
      </c>
      <c r="M516" s="16">
        <f>VLOOKUP($C516,eft_features_HC!$B$3:$W$2032,X_y!M$1,0)</f>
        <v>1</v>
      </c>
      <c r="N516" s="16">
        <f>VLOOKUP($C516,eft_features_HC!$B$3:$W$2032,X_y!N$1,0)</f>
        <v>1</v>
      </c>
      <c r="O516" s="16">
        <f>VLOOKUP($C516,eft_features_HC!$B$3:$W$2032,X_y!O$1,0)</f>
        <v>1</v>
      </c>
      <c r="P516" s="16">
        <f>VLOOKUP($C516,eft_features_HC!$B$3:$W$2032,X_y!P$1,0)</f>
        <v>4</v>
      </c>
      <c r="Q516" s="16">
        <f>VLOOKUP($C516,eft_features_HC!$B$3:$W$2032,X_y!Q$1,0)</f>
        <v>3</v>
      </c>
      <c r="R516" s="16">
        <f>VLOOKUP($C516,eft_features_HC!$B$3:$W$2032,X_y!R$1,0)</f>
        <v>1</v>
      </c>
      <c r="S516" s="17">
        <f>VLOOKUP($C516,ret_features_HC_transpose!$B$3:$W$2032,X_y!S$1,0)</f>
        <v>1.4573720108707944E-2</v>
      </c>
      <c r="T516" s="17">
        <f>VLOOKUP($C516,ret_features_HC_transpose!$B$3:$W$2032,X_y!T$1,0)</f>
        <v>1.8407899922905813E-2</v>
      </c>
      <c r="U516" s="17">
        <f>VLOOKUP($C516,ret_features_HC_transpose!$B$3:$W$2032,X_y!U$1,0)</f>
        <v>2.6794495469995017E-2</v>
      </c>
      <c r="V516" s="17">
        <f>VLOOKUP($C516,ret_features_HC_transpose!$B$3:$W$2032,X_y!V$1,0)</f>
        <v>-8.2784361808919016E-2</v>
      </c>
      <c r="W516" s="17">
        <f>VLOOKUP($C516,ret_features_HC_transpose!$B$3:$W$2032,X_y!W$1,0)</f>
        <v>-3.2989925199327752E-2</v>
      </c>
      <c r="X516" s="17">
        <f>VLOOKUP($C516,ret_features_HC_transpose!$B$3:$W$2032,X_y!X$1,0)</f>
        <v>7.7630971705591412E-2</v>
      </c>
      <c r="Y516" s="18">
        <v>1.825408742</v>
      </c>
      <c r="Z516" s="18">
        <v>0.114610323026856</v>
      </c>
      <c r="AA516" s="18">
        <v>0.60870126864288299</v>
      </c>
      <c r="AB516" s="18">
        <v>1.2288638511956</v>
      </c>
      <c r="AC516" s="18">
        <v>0.65405898661679296</v>
      </c>
      <c r="AD516" s="18">
        <v>1.20532923802609</v>
      </c>
      <c r="AE516" s="18"/>
      <c r="AF516" s="19"/>
      <c r="AH516" s="27">
        <f>IF(VLOOKUP(C516,y_HC!$B$3:$G$581,6,0)&gt;$AH$1,1,0)</f>
        <v>1</v>
      </c>
      <c r="AI516">
        <f>VLOOKUP(C516,y_HC!$B$3:$G$581,6,0)</f>
        <v>5.6888917658863947E-2</v>
      </c>
      <c r="AL516" t="s">
        <v>512</v>
      </c>
      <c r="AM516">
        <v>6.1712749320000002</v>
      </c>
      <c r="AN516">
        <v>1.825408742</v>
      </c>
      <c r="AO516">
        <v>0.73556907800000004</v>
      </c>
      <c r="AP516">
        <v>0.41816884799999998</v>
      </c>
      <c r="AQ516">
        <v>0.18276472599999999</v>
      </c>
    </row>
    <row r="517" spans="2:43">
      <c r="B517" t="str">
        <f>VLOOKUP(C517,eft_features_HC!$B$3:$C$2032,2,0)</f>
        <v>Vanguard Consumer Discretionary ETF</v>
      </c>
      <c r="C517" t="s">
        <v>513</v>
      </c>
      <c r="D517" s="15">
        <f>VLOOKUP($C517,eft_features_HC!$B$3:$W$2032,X_y!D$1,0)</f>
        <v>3</v>
      </c>
      <c r="E517" s="16">
        <f>VLOOKUP($C517,eft_features_HC!$B$3:$W$2032,X_y!E$1,0)</f>
        <v>0.1</v>
      </c>
      <c r="F517" s="16">
        <f>VLOOKUP($C517,eft_features_HC!$B$3:$W$2032,X_y!F$1,0)</f>
        <v>2210000000</v>
      </c>
      <c r="G517" s="16">
        <f>VLOOKUP($C517,eft_features_HC!$B$3:$W$2032,X_y!G$1,0)</f>
        <v>1</v>
      </c>
      <c r="H517" s="16">
        <f>VLOOKUP($C517,eft_features_HC!$B$3:$W$2032,X_y!H$1,0)</f>
        <v>1</v>
      </c>
      <c r="I517" s="16">
        <f>VLOOKUP($C517,eft_features_HC!$B$3:$W$2032,X_y!I$1,0)</f>
        <v>1</v>
      </c>
      <c r="J517" s="16">
        <f>VLOOKUP($C517,eft_features_HC!$B$3:$W$2032,X_y!J$1,0)</f>
        <v>5</v>
      </c>
      <c r="K517" s="16">
        <f>VLOOKUP($C517,eft_features_HC!$B$3:$W$2032,X_y!K$1,0)</f>
        <v>17</v>
      </c>
      <c r="L517" s="16">
        <f>VLOOKUP($C517,eft_features_HC!$B$3:$W$2032,X_y!L$1,0)</f>
        <v>1</v>
      </c>
      <c r="M517" s="16">
        <f>VLOOKUP($C517,eft_features_HC!$B$3:$W$2032,X_y!M$1,0)</f>
        <v>1</v>
      </c>
      <c r="N517" s="16">
        <f>VLOOKUP($C517,eft_features_HC!$B$3:$W$2032,X_y!N$1,0)</f>
        <v>1</v>
      </c>
      <c r="O517" s="16">
        <f>VLOOKUP($C517,eft_features_HC!$B$3:$W$2032,X_y!O$1,0)</f>
        <v>1</v>
      </c>
      <c r="P517" s="16">
        <f>VLOOKUP($C517,eft_features_HC!$B$3:$W$2032,X_y!P$1,0)</f>
        <v>2</v>
      </c>
      <c r="Q517" s="16">
        <f>VLOOKUP($C517,eft_features_HC!$B$3:$W$2032,X_y!Q$1,0)</f>
        <v>1</v>
      </c>
      <c r="R517" s="16">
        <f>VLOOKUP($C517,eft_features_HC!$B$3:$W$2032,X_y!R$1,0)</f>
        <v>1</v>
      </c>
      <c r="S517" s="17">
        <f>VLOOKUP($C517,ret_features_HC_transpose!$B$3:$W$2032,X_y!S$1,0)</f>
        <v>1.5894039820954386E-2</v>
      </c>
      <c r="T517" s="17">
        <f>VLOOKUP($C517,ret_features_HC_transpose!$B$3:$W$2032,X_y!T$1,0)</f>
        <v>7.9521465135399483E-2</v>
      </c>
      <c r="U517" s="17">
        <f>VLOOKUP($C517,ret_features_HC_transpose!$B$3:$W$2032,X_y!U$1,0)</f>
        <v>0.15152815138523223</v>
      </c>
      <c r="V517" s="17">
        <f>VLOOKUP($C517,ret_features_HC_transpose!$B$3:$W$2032,X_y!V$1,0)</f>
        <v>0.37455197120953154</v>
      </c>
      <c r="W517" s="17">
        <f>VLOOKUP($C517,ret_features_HC_transpose!$B$3:$W$2032,X_y!W$1,0)</f>
        <v>0.69583070420201354</v>
      </c>
      <c r="X517" s="17">
        <f>VLOOKUP($C517,ret_features_HC_transpose!$B$3:$W$2032,X_y!X$1,0)</f>
        <v>0.77575657945693721</v>
      </c>
      <c r="Y517" s="18">
        <v>2.3763094929999999</v>
      </c>
      <c r="Z517" s="18">
        <v>0.101243536982925</v>
      </c>
      <c r="AA517" s="18">
        <v>0.12726983361102201</v>
      </c>
      <c r="AB517" s="18">
        <v>0.485272668592788</v>
      </c>
      <c r="AC517" s="18">
        <v>0.49570251650982</v>
      </c>
      <c r="AD517" s="18">
        <v>0.98397293560280596</v>
      </c>
      <c r="AE517" s="18"/>
      <c r="AF517" s="19"/>
      <c r="AH517" s="27">
        <f>IF(VLOOKUP(C517,y_HC!$B$3:$G$581,6,0)&gt;$AH$1,1,0)</f>
        <v>0</v>
      </c>
      <c r="AI517">
        <f>VLOOKUP(C517,y_HC!$B$3:$G$581,6,0)</f>
        <v>-3.6450921657268903E-2</v>
      </c>
      <c r="AL517" t="s">
        <v>513</v>
      </c>
      <c r="AM517">
        <v>29.11235095</v>
      </c>
      <c r="AN517">
        <v>2.3763094929999999</v>
      </c>
      <c r="AO517">
        <v>0.68337744600000006</v>
      </c>
      <c r="AP517">
        <v>0.218963879</v>
      </c>
      <c r="AQ517">
        <v>9.2749445999999999E-2</v>
      </c>
    </row>
    <row r="518" spans="2:43">
      <c r="B518" t="str">
        <f>VLOOKUP(C518,eft_features_HC!$B$3:$C$2032,2,0)</f>
        <v>Vanguard Consumer Staples ETF</v>
      </c>
      <c r="C518" t="s">
        <v>514</v>
      </c>
      <c r="D518" s="15">
        <f>VLOOKUP($C518,eft_features_HC!$B$3:$W$2032,X_y!D$1,0)</f>
        <v>3</v>
      </c>
      <c r="E518" s="16">
        <f>VLOOKUP($C518,eft_features_HC!$B$3:$W$2032,X_y!E$1,0)</f>
        <v>0.1</v>
      </c>
      <c r="F518" s="16">
        <f>VLOOKUP($C518,eft_features_HC!$B$3:$W$2032,X_y!F$1,0)</f>
        <v>3820000000</v>
      </c>
      <c r="G518" s="16">
        <f>VLOOKUP($C518,eft_features_HC!$B$3:$W$2032,X_y!G$1,0)</f>
        <v>1</v>
      </c>
      <c r="H518" s="16">
        <f>VLOOKUP($C518,eft_features_HC!$B$3:$W$2032,X_y!H$1,0)</f>
        <v>1</v>
      </c>
      <c r="I518" s="16">
        <f>VLOOKUP($C518,eft_features_HC!$B$3:$W$2032,X_y!I$1,0)</f>
        <v>1</v>
      </c>
      <c r="J518" s="16">
        <f>VLOOKUP($C518,eft_features_HC!$B$3:$W$2032,X_y!J$1,0)</f>
        <v>5</v>
      </c>
      <c r="K518" s="16">
        <f>VLOOKUP($C518,eft_features_HC!$B$3:$W$2032,X_y!K$1,0)</f>
        <v>21</v>
      </c>
      <c r="L518" s="16">
        <f>VLOOKUP($C518,eft_features_HC!$B$3:$W$2032,X_y!L$1,0)</f>
        <v>1</v>
      </c>
      <c r="M518" s="16">
        <f>VLOOKUP($C518,eft_features_HC!$B$3:$W$2032,X_y!M$1,0)</f>
        <v>1</v>
      </c>
      <c r="N518" s="16">
        <f>VLOOKUP($C518,eft_features_HC!$B$3:$W$2032,X_y!N$1,0)</f>
        <v>1</v>
      </c>
      <c r="O518" s="16">
        <f>VLOOKUP($C518,eft_features_HC!$B$3:$W$2032,X_y!O$1,0)</f>
        <v>1</v>
      </c>
      <c r="P518" s="16">
        <f>VLOOKUP($C518,eft_features_HC!$B$3:$W$2032,X_y!P$1,0)</f>
        <v>2</v>
      </c>
      <c r="Q518" s="16">
        <f>VLOOKUP($C518,eft_features_HC!$B$3:$W$2032,X_y!Q$1,0)</f>
        <v>1</v>
      </c>
      <c r="R518" s="16">
        <f>VLOOKUP($C518,eft_features_HC!$B$3:$W$2032,X_y!R$1,0)</f>
        <v>1</v>
      </c>
      <c r="S518" s="17">
        <f>VLOOKUP($C518,ret_features_HC_transpose!$B$3:$W$2032,X_y!S$1,0)</f>
        <v>-2.9355849075305862E-2</v>
      </c>
      <c r="T518" s="17">
        <f>VLOOKUP($C518,ret_features_HC_transpose!$B$3:$W$2032,X_y!T$1,0)</f>
        <v>4.9204051876321708E-2</v>
      </c>
      <c r="U518" s="17">
        <f>VLOOKUP($C518,ret_features_HC_transpose!$B$3:$W$2032,X_y!U$1,0)</f>
        <v>5.6954028160355996E-2</v>
      </c>
      <c r="V518" s="17">
        <f>VLOOKUP($C518,ret_features_HC_transpose!$B$3:$W$2032,X_y!V$1,0)</f>
        <v>0.20378569747599218</v>
      </c>
      <c r="W518" s="17">
        <f>VLOOKUP($C518,ret_features_HC_transpose!$B$3:$W$2032,X_y!W$1,0)</f>
        <v>0.34825191744792949</v>
      </c>
      <c r="X518" s="17">
        <f>VLOOKUP($C518,ret_features_HC_transpose!$B$3:$W$2032,X_y!X$1,0)</f>
        <v>0.48180950974203696</v>
      </c>
      <c r="Y518" s="18">
        <v>1.1570722149999999</v>
      </c>
      <c r="Z518" s="18">
        <v>4.3333421063809198E-2</v>
      </c>
      <c r="AA518" s="18">
        <v>2.1407722283767999E-2</v>
      </c>
      <c r="AB518" s="18">
        <v>0.77181914488665404</v>
      </c>
      <c r="AC518" s="18">
        <v>0.50932720038036094</v>
      </c>
      <c r="AD518" s="18">
        <v>0.87571162649659395</v>
      </c>
      <c r="AE518" s="18"/>
      <c r="AF518" s="19"/>
      <c r="AH518" s="27">
        <f>IF(VLOOKUP(C518,y_HC!$B$3:$G$581,6,0)&gt;$AH$1,1,0)</f>
        <v>0</v>
      </c>
      <c r="AI518">
        <f>VLOOKUP(C518,y_HC!$B$3:$G$581,6,0)</f>
        <v>2.26894249330023E-2</v>
      </c>
      <c r="AL518" t="s">
        <v>514</v>
      </c>
      <c r="AM518">
        <v>16.519990709999998</v>
      </c>
      <c r="AN518">
        <v>1.1570722149999999</v>
      </c>
      <c r="AO518">
        <v>0.57847263999999998</v>
      </c>
      <c r="AP518">
        <v>0.203581027</v>
      </c>
      <c r="AQ518">
        <v>2.8991315E-2</v>
      </c>
    </row>
    <row r="519" spans="2:43">
      <c r="B519" t="str">
        <f>VLOOKUP(C519,eft_features_HC!$B$3:$C$2032,2,0)</f>
        <v>Vanguard Energy ETF</v>
      </c>
      <c r="C519" t="s">
        <v>515</v>
      </c>
      <c r="D519" s="15">
        <f>VLOOKUP($C519,eft_features_HC!$B$3:$W$2032,X_y!D$1,0)</f>
        <v>3</v>
      </c>
      <c r="E519" s="16">
        <f>VLOOKUP($C519,eft_features_HC!$B$3:$W$2032,X_y!E$1,0)</f>
        <v>0.1</v>
      </c>
      <c r="F519" s="16">
        <f>VLOOKUP($C519,eft_features_HC!$B$3:$W$2032,X_y!F$1,0)</f>
        <v>3850000000</v>
      </c>
      <c r="G519" s="16">
        <f>VLOOKUP($C519,eft_features_HC!$B$3:$W$2032,X_y!G$1,0)</f>
        <v>1</v>
      </c>
      <c r="H519" s="16">
        <f>VLOOKUP($C519,eft_features_HC!$B$3:$W$2032,X_y!H$1,0)</f>
        <v>1</v>
      </c>
      <c r="I519" s="16">
        <f>VLOOKUP($C519,eft_features_HC!$B$3:$W$2032,X_y!I$1,0)</f>
        <v>1</v>
      </c>
      <c r="J519" s="16">
        <f>VLOOKUP($C519,eft_features_HC!$B$3:$W$2032,X_y!J$1,0)</f>
        <v>5</v>
      </c>
      <c r="K519" s="16">
        <f>VLOOKUP($C519,eft_features_HC!$B$3:$W$2032,X_y!K$1,0)</f>
        <v>15</v>
      </c>
      <c r="L519" s="16">
        <f>VLOOKUP($C519,eft_features_HC!$B$3:$W$2032,X_y!L$1,0)</f>
        <v>1</v>
      </c>
      <c r="M519" s="16">
        <f>VLOOKUP($C519,eft_features_HC!$B$3:$W$2032,X_y!M$1,0)</f>
        <v>1</v>
      </c>
      <c r="N519" s="16">
        <f>VLOOKUP($C519,eft_features_HC!$B$3:$W$2032,X_y!N$1,0)</f>
        <v>1</v>
      </c>
      <c r="O519" s="16">
        <f>VLOOKUP($C519,eft_features_HC!$B$3:$W$2032,X_y!O$1,0)</f>
        <v>1</v>
      </c>
      <c r="P519" s="16">
        <f>VLOOKUP($C519,eft_features_HC!$B$3:$W$2032,X_y!P$1,0)</f>
        <v>2</v>
      </c>
      <c r="Q519" s="16">
        <f>VLOOKUP($C519,eft_features_HC!$B$3:$W$2032,X_y!Q$1,0)</f>
        <v>1</v>
      </c>
      <c r="R519" s="16">
        <f>VLOOKUP($C519,eft_features_HC!$B$3:$W$2032,X_y!R$1,0)</f>
        <v>1</v>
      </c>
      <c r="S519" s="17">
        <f>VLOOKUP($C519,ret_features_HC_transpose!$B$3:$W$2032,X_y!S$1,0)</f>
        <v>-4.6437143618085486E-3</v>
      </c>
      <c r="T519" s="17">
        <f>VLOOKUP($C519,ret_features_HC_transpose!$B$3:$W$2032,X_y!T$1,0)</f>
        <v>3.0333169129927118E-2</v>
      </c>
      <c r="U519" s="17">
        <f>VLOOKUP($C519,ret_features_HC_transpose!$B$3:$W$2032,X_y!U$1,0)</f>
        <v>8.2738202334380784E-2</v>
      </c>
      <c r="V519" s="17">
        <f>VLOOKUP($C519,ret_features_HC_transpose!$B$3:$W$2032,X_y!V$1,0)</f>
        <v>0.17515833520165724</v>
      </c>
      <c r="W519" s="17">
        <f>VLOOKUP($C519,ret_features_HC_transpose!$B$3:$W$2032,X_y!W$1,0)</f>
        <v>0.20957384891592001</v>
      </c>
      <c r="X519" s="17">
        <f>VLOOKUP($C519,ret_features_HC_transpose!$B$3:$W$2032,X_y!X$1,0)</f>
        <v>0.2473173950510259</v>
      </c>
      <c r="Y519" s="18">
        <v>6.5634452650000004</v>
      </c>
      <c r="Z519" s="18">
        <v>0.22470708907470799</v>
      </c>
      <c r="AA519" s="18">
        <v>0.360882767586372</v>
      </c>
      <c r="AB519" s="18">
        <v>0.46429033784929702</v>
      </c>
      <c r="AC519" s="18">
        <v>1.04213454005411</v>
      </c>
      <c r="AD519" s="18">
        <v>3.36062814033194</v>
      </c>
      <c r="AE519" s="18"/>
      <c r="AF519" s="19"/>
      <c r="AH519" s="27">
        <f>IF(VLOOKUP(C519,y_HC!$B$3:$G$581,6,0)&gt;$AH$1,1,0)</f>
        <v>1</v>
      </c>
      <c r="AI519">
        <f>VLOOKUP(C519,y_HC!$B$3:$G$581,6,0)</f>
        <v>5.5320945401555244E-2</v>
      </c>
      <c r="AL519" t="s">
        <v>515</v>
      </c>
      <c r="AM519">
        <v>16.27730695</v>
      </c>
      <c r="AN519">
        <v>6.5634452650000004</v>
      </c>
      <c r="AO519">
        <v>3.5088564770000001</v>
      </c>
      <c r="AP519">
        <v>2.0160155849999999</v>
      </c>
      <c r="AQ519">
        <v>1.0683395120000001</v>
      </c>
    </row>
    <row r="520" spans="2:43">
      <c r="B520" t="str">
        <f>VLOOKUP(C520,eft_features_HC!$B$3:$C$2032,2,0)</f>
        <v>Vanguard FTSE Developed Markets ETF</v>
      </c>
      <c r="C520" t="s">
        <v>516</v>
      </c>
      <c r="D520" s="15">
        <f>VLOOKUP($C520,eft_features_HC!$B$3:$W$2032,X_y!D$1,0)</f>
        <v>3</v>
      </c>
      <c r="E520" s="16">
        <f>VLOOKUP($C520,eft_features_HC!$B$3:$W$2032,X_y!E$1,0)</f>
        <v>6.9999999999999993E-2</v>
      </c>
      <c r="F520" s="16">
        <f>VLOOKUP($C520,eft_features_HC!$B$3:$W$2032,X_y!F$1,0)</f>
        <v>62000000000</v>
      </c>
      <c r="G520" s="16">
        <f>VLOOKUP($C520,eft_features_HC!$B$3:$W$2032,X_y!G$1,0)</f>
        <v>1</v>
      </c>
      <c r="H520" s="16">
        <f>VLOOKUP($C520,eft_features_HC!$B$3:$W$2032,X_y!H$1,0)</f>
        <v>1</v>
      </c>
      <c r="I520" s="16">
        <f>VLOOKUP($C520,eft_features_HC!$B$3:$W$2032,X_y!I$1,0)</f>
        <v>2</v>
      </c>
      <c r="J520" s="16">
        <f>VLOOKUP($C520,eft_features_HC!$B$3:$W$2032,X_y!J$1,0)</f>
        <v>1</v>
      </c>
      <c r="K520" s="16">
        <f>VLOOKUP($C520,eft_features_HC!$B$3:$W$2032,X_y!K$1,0)</f>
        <v>2</v>
      </c>
      <c r="L520" s="16">
        <f>VLOOKUP($C520,eft_features_HC!$B$3:$W$2032,X_y!L$1,0)</f>
        <v>1</v>
      </c>
      <c r="M520" s="16">
        <f>VLOOKUP($C520,eft_features_HC!$B$3:$W$2032,X_y!M$1,0)</f>
        <v>1</v>
      </c>
      <c r="N520" s="16">
        <f>VLOOKUP($C520,eft_features_HC!$B$3:$W$2032,X_y!N$1,0)</f>
        <v>1</v>
      </c>
      <c r="O520" s="16">
        <f>VLOOKUP($C520,eft_features_HC!$B$3:$W$2032,X_y!O$1,0)</f>
        <v>1</v>
      </c>
      <c r="P520" s="16">
        <f>VLOOKUP($C520,eft_features_HC!$B$3:$W$2032,X_y!P$1,0)</f>
        <v>2</v>
      </c>
      <c r="Q520" s="16">
        <f>VLOOKUP($C520,eft_features_HC!$B$3:$W$2032,X_y!Q$1,0)</f>
        <v>1</v>
      </c>
      <c r="R520" s="16">
        <f>VLOOKUP($C520,eft_features_HC!$B$3:$W$2032,X_y!R$1,0)</f>
        <v>1</v>
      </c>
      <c r="S520" s="17">
        <f>VLOOKUP($C520,ret_features_HC_transpose!$B$3:$W$2032,X_y!S$1,0)</f>
        <v>1.0850801981702851E-2</v>
      </c>
      <c r="T520" s="17">
        <f>VLOOKUP($C520,ret_features_HC_transpose!$B$3:$W$2032,X_y!T$1,0)</f>
        <v>3.4317436043143523E-2</v>
      </c>
      <c r="U520" s="17">
        <f>VLOOKUP($C520,ret_features_HC_transpose!$B$3:$W$2032,X_y!U$1,0)</f>
        <v>0.14114699137518838</v>
      </c>
      <c r="V520" s="17">
        <f>VLOOKUP($C520,ret_features_HC_transpose!$B$3:$W$2032,X_y!V$1,0)</f>
        <v>0.14978961990049533</v>
      </c>
      <c r="W520" s="17">
        <f>VLOOKUP($C520,ret_features_HC_transpose!$B$3:$W$2032,X_y!W$1,0)</f>
        <v>0.34569927669300249</v>
      </c>
      <c r="X520" s="17">
        <f>VLOOKUP($C520,ret_features_HC_transpose!$B$3:$W$2032,X_y!X$1,0)</f>
        <v>0.13388658396978803</v>
      </c>
      <c r="Y520" s="18">
        <v>7.3171378660000004</v>
      </c>
      <c r="Z520" s="18">
        <v>0.23558416259607201</v>
      </c>
      <c r="AA520" s="18">
        <v>0.74175416688136298</v>
      </c>
      <c r="AB520" s="18">
        <v>0.53703479171502999</v>
      </c>
      <c r="AC520" s="18">
        <v>1.6660754306405601</v>
      </c>
      <c r="AD520" s="18">
        <v>3.1209139483008399</v>
      </c>
      <c r="AE520" s="18"/>
      <c r="AF520" s="19"/>
      <c r="AH520" s="27">
        <f>IF(VLOOKUP(C520,y_HC!$B$3:$G$581,6,0)&gt;$AH$1,1,0)</f>
        <v>0</v>
      </c>
      <c r="AI520">
        <f>VLOOKUP(C520,y_HC!$B$3:$G$581,6,0)</f>
        <v>1.057168457012699E-2</v>
      </c>
      <c r="AL520" t="s">
        <v>516</v>
      </c>
      <c r="AM520">
        <v>9.7211403549999993</v>
      </c>
      <c r="AN520">
        <v>7.3171378660000004</v>
      </c>
      <c r="AO520">
        <v>2.7319693169999999</v>
      </c>
      <c r="AP520">
        <v>1.933415697</v>
      </c>
      <c r="AQ520">
        <v>0.96093463800000001</v>
      </c>
    </row>
    <row r="521" spans="2:43">
      <c r="B521" t="str">
        <f>VLOOKUP(C521,eft_features_HC!$B$3:$C$2032,2,0)</f>
        <v>Vanguard FTSE All-World ex-US ETF</v>
      </c>
      <c r="C521" t="s">
        <v>517</v>
      </c>
      <c r="D521" s="15">
        <f>VLOOKUP($C521,eft_features_HC!$B$3:$W$2032,X_y!D$1,0)</f>
        <v>3</v>
      </c>
      <c r="E521" s="16">
        <f>VLOOKUP($C521,eft_features_HC!$B$3:$W$2032,X_y!E$1,0)</f>
        <v>0.11</v>
      </c>
      <c r="F521" s="16">
        <f>VLOOKUP($C521,eft_features_HC!$B$3:$W$2032,X_y!F$1,0)</f>
        <v>20540000000</v>
      </c>
      <c r="G521" s="16">
        <f>VLOOKUP($C521,eft_features_HC!$B$3:$W$2032,X_y!G$1,0)</f>
        <v>1</v>
      </c>
      <c r="H521" s="16">
        <f>VLOOKUP($C521,eft_features_HC!$B$3:$W$2032,X_y!H$1,0)</f>
        <v>1</v>
      </c>
      <c r="I521" s="16">
        <f>VLOOKUP($C521,eft_features_HC!$B$3:$W$2032,X_y!I$1,0)</f>
        <v>5</v>
      </c>
      <c r="J521" s="16">
        <f>VLOOKUP($C521,eft_features_HC!$B$3:$W$2032,X_y!J$1,0)</f>
        <v>1</v>
      </c>
      <c r="K521" s="16">
        <f>VLOOKUP($C521,eft_features_HC!$B$3:$W$2032,X_y!K$1,0)</f>
        <v>2</v>
      </c>
      <c r="L521" s="16">
        <f>VLOOKUP($C521,eft_features_HC!$B$3:$W$2032,X_y!L$1,0)</f>
        <v>1</v>
      </c>
      <c r="M521" s="16">
        <f>VLOOKUP($C521,eft_features_HC!$B$3:$W$2032,X_y!M$1,0)</f>
        <v>1</v>
      </c>
      <c r="N521" s="16">
        <f>VLOOKUP($C521,eft_features_HC!$B$3:$W$2032,X_y!N$1,0)</f>
        <v>1</v>
      </c>
      <c r="O521" s="16">
        <f>VLOOKUP($C521,eft_features_HC!$B$3:$W$2032,X_y!O$1,0)</f>
        <v>1</v>
      </c>
      <c r="P521" s="16">
        <f>VLOOKUP($C521,eft_features_HC!$B$3:$W$2032,X_y!P$1,0)</f>
        <v>2</v>
      </c>
      <c r="Q521" s="16">
        <f>VLOOKUP($C521,eft_features_HC!$B$3:$W$2032,X_y!Q$1,0)</f>
        <v>1</v>
      </c>
      <c r="R521" s="16">
        <f>VLOOKUP($C521,eft_features_HC!$B$3:$W$2032,X_y!R$1,0)</f>
        <v>1</v>
      </c>
      <c r="S521" s="17">
        <f>VLOOKUP($C521,ret_features_HC_transpose!$B$3:$W$2032,X_y!S$1,0)</f>
        <v>-4.0217240670492593E-4</v>
      </c>
      <c r="T521" s="17">
        <f>VLOOKUP($C521,ret_features_HC_transpose!$B$3:$W$2032,X_y!T$1,0)</f>
        <v>1.823023333246887E-2</v>
      </c>
      <c r="U521" s="17">
        <f>VLOOKUP($C521,ret_features_HC_transpose!$B$3:$W$2032,X_y!U$1,0)</f>
        <v>0.11934249163641075</v>
      </c>
      <c r="V521" s="17">
        <f>VLOOKUP($C521,ret_features_HC_transpose!$B$3:$W$2032,X_y!V$1,0)</f>
        <v>7.4346227782819518E-2</v>
      </c>
      <c r="W521" s="17">
        <f>VLOOKUP($C521,ret_features_HC_transpose!$B$3:$W$2032,X_y!W$1,0)</f>
        <v>0.25498611459141474</v>
      </c>
      <c r="X521" s="17">
        <f>VLOOKUP($C521,ret_features_HC_transpose!$B$3:$W$2032,X_y!X$1,0)</f>
        <v>4.1483343887966928E-2</v>
      </c>
      <c r="Y521" s="18">
        <v>6.864555728</v>
      </c>
      <c r="Z521" s="18">
        <v>0.31700080104112299</v>
      </c>
      <c r="AA521" s="18">
        <v>0.69863893342805705</v>
      </c>
      <c r="AB521" s="18">
        <v>0.51265348971943703</v>
      </c>
      <c r="AC521" s="18">
        <v>1.9615421039327401</v>
      </c>
      <c r="AD521" s="18">
        <v>3.75906683462886</v>
      </c>
      <c r="AE521" s="18"/>
      <c r="AF521" s="19"/>
      <c r="AH521" s="27">
        <f>IF(VLOOKUP(C521,y_HC!$B$3:$G$581,6,0)&gt;$AH$1,1,0)</f>
        <v>0</v>
      </c>
      <c r="AI521">
        <f>VLOOKUP(C521,y_HC!$B$3:$G$581,6,0)</f>
        <v>1.3478173132702997E-2</v>
      </c>
      <c r="AL521" t="s">
        <v>517</v>
      </c>
      <c r="AM521">
        <v>8.4800132829999999</v>
      </c>
      <c r="AN521">
        <v>6.864555728</v>
      </c>
      <c r="AO521">
        <v>3.0508081530000002</v>
      </c>
      <c r="AP521">
        <v>2.4070231440000001</v>
      </c>
      <c r="AQ521">
        <v>0.95817770899999999</v>
      </c>
    </row>
    <row r="522" spans="2:43">
      <c r="B522" t="str">
        <f>VLOOKUP(C522,eft_features_HC!$B$3:$C$2032,2,0)</f>
        <v>Vanguard Financials ETF</v>
      </c>
      <c r="C522" t="s">
        <v>518</v>
      </c>
      <c r="D522" s="15">
        <f>VLOOKUP($C522,eft_features_HC!$B$3:$W$2032,X_y!D$1,0)</f>
        <v>3</v>
      </c>
      <c r="E522" s="16">
        <f>VLOOKUP($C522,eft_features_HC!$B$3:$W$2032,X_y!E$1,0)</f>
        <v>0.1</v>
      </c>
      <c r="F522" s="16">
        <f>VLOOKUP($C522,eft_features_HC!$B$3:$W$2032,X_y!F$1,0)</f>
        <v>6110000000</v>
      </c>
      <c r="G522" s="16">
        <f>VLOOKUP($C522,eft_features_HC!$B$3:$W$2032,X_y!G$1,0)</f>
        <v>1</v>
      </c>
      <c r="H522" s="16">
        <f>VLOOKUP($C522,eft_features_HC!$B$3:$W$2032,X_y!H$1,0)</f>
        <v>1</v>
      </c>
      <c r="I522" s="16">
        <f>VLOOKUP($C522,eft_features_HC!$B$3:$W$2032,X_y!I$1,0)</f>
        <v>1</v>
      </c>
      <c r="J522" s="16">
        <f>VLOOKUP($C522,eft_features_HC!$B$3:$W$2032,X_y!J$1,0)</f>
        <v>5</v>
      </c>
      <c r="K522" s="16">
        <f>VLOOKUP($C522,eft_features_HC!$B$3:$W$2032,X_y!K$1,0)</f>
        <v>8</v>
      </c>
      <c r="L522" s="16">
        <f>VLOOKUP($C522,eft_features_HC!$B$3:$W$2032,X_y!L$1,0)</f>
        <v>1</v>
      </c>
      <c r="M522" s="16">
        <f>VLOOKUP($C522,eft_features_HC!$B$3:$W$2032,X_y!M$1,0)</f>
        <v>1</v>
      </c>
      <c r="N522" s="16">
        <f>VLOOKUP($C522,eft_features_HC!$B$3:$W$2032,X_y!N$1,0)</f>
        <v>1</v>
      </c>
      <c r="O522" s="16">
        <f>VLOOKUP($C522,eft_features_HC!$B$3:$W$2032,X_y!O$1,0)</f>
        <v>1</v>
      </c>
      <c r="P522" s="16">
        <f>VLOOKUP($C522,eft_features_HC!$B$3:$W$2032,X_y!P$1,0)</f>
        <v>2</v>
      </c>
      <c r="Q522" s="16">
        <f>VLOOKUP($C522,eft_features_HC!$B$3:$W$2032,X_y!Q$1,0)</f>
        <v>1</v>
      </c>
      <c r="R522" s="16">
        <f>VLOOKUP($C522,eft_features_HC!$B$3:$W$2032,X_y!R$1,0)</f>
        <v>1</v>
      </c>
      <c r="S522" s="17">
        <f>VLOOKUP($C522,ret_features_HC_transpose!$B$3:$W$2032,X_y!S$1,0)</f>
        <v>1.6701776167314719E-2</v>
      </c>
      <c r="T522" s="17">
        <f>VLOOKUP($C522,ret_features_HC_transpose!$B$3:$W$2032,X_y!T$1,0)</f>
        <v>8.2828259366514168E-2</v>
      </c>
      <c r="U522" s="17">
        <f>VLOOKUP($C522,ret_features_HC_transpose!$B$3:$W$2032,X_y!U$1,0)</f>
        <v>9.429099205080016E-2</v>
      </c>
      <c r="V522" s="17">
        <f>VLOOKUP($C522,ret_features_HC_transpose!$B$3:$W$2032,X_y!V$1,0)</f>
        <v>0.25494353457900853</v>
      </c>
      <c r="W522" s="17">
        <f>VLOOKUP($C522,ret_features_HC_transpose!$B$3:$W$2032,X_y!W$1,0)</f>
        <v>0.56679943673608735</v>
      </c>
      <c r="X522" s="17">
        <f>VLOOKUP($C522,ret_features_HC_transpose!$B$3:$W$2032,X_y!X$1,0)</f>
        <v>0.35188868673019313</v>
      </c>
      <c r="Y522" s="18">
        <v>5.146724291</v>
      </c>
      <c r="Z522" s="18">
        <v>0.15042947255038</v>
      </c>
      <c r="AA522" s="18">
        <v>0.15620190730861799</v>
      </c>
      <c r="AB522" s="18">
        <v>1.09076418034906</v>
      </c>
      <c r="AC522" s="18">
        <v>0.84884856575150203</v>
      </c>
      <c r="AD522" s="18">
        <v>1.8302271268036101</v>
      </c>
      <c r="AE522" s="18"/>
      <c r="AF522" s="19"/>
      <c r="AH522" s="27">
        <f>IF(VLOOKUP(C522,y_HC!$B$3:$G$581,6,0)&gt;$AH$1,1,0)</f>
        <v>0</v>
      </c>
      <c r="AI522">
        <f>VLOOKUP(C522,y_HC!$B$3:$G$581,6,0)</f>
        <v>8.096720310978597E-3</v>
      </c>
      <c r="AL522" t="s">
        <v>518</v>
      </c>
      <c r="AM522">
        <v>16.52175501</v>
      </c>
      <c r="AN522">
        <v>5.146724291</v>
      </c>
      <c r="AO522">
        <v>1.9149875430000001</v>
      </c>
      <c r="AP522">
        <v>0.62821963599999997</v>
      </c>
      <c r="AQ522">
        <v>0.24896847899999999</v>
      </c>
    </row>
    <row r="523" spans="2:43">
      <c r="B523" t="str">
        <f>VLOOKUP(C523,eft_features_HC!$B$3:$C$2032,2,0)</f>
        <v>Vanguard Intermediate-Term Government Bond ETF</v>
      </c>
      <c r="C523" t="s">
        <v>519</v>
      </c>
      <c r="D523" s="15">
        <f>VLOOKUP($C523,eft_features_HC!$B$3:$W$2032,X_y!D$1,0)</f>
        <v>3</v>
      </c>
      <c r="E523" s="16">
        <f>VLOOKUP($C523,eft_features_HC!$B$3:$W$2032,X_y!E$1,0)</f>
        <v>6.9999999999999993E-2</v>
      </c>
      <c r="F523" s="16">
        <f>VLOOKUP($C523,eft_features_HC!$B$3:$W$2032,X_y!F$1,0)</f>
        <v>1330000000</v>
      </c>
      <c r="G523" s="16">
        <f>VLOOKUP($C523,eft_features_HC!$B$3:$W$2032,X_y!G$1,0)</f>
        <v>2</v>
      </c>
      <c r="H523" s="16">
        <f>VLOOKUP($C523,eft_features_HC!$B$3:$W$2032,X_y!H$1,0)</f>
        <v>1</v>
      </c>
      <c r="I523" s="16">
        <f>VLOOKUP($C523,eft_features_HC!$B$3:$W$2032,X_y!I$1,0)</f>
        <v>1</v>
      </c>
      <c r="J523" s="16">
        <f>VLOOKUP($C523,eft_features_HC!$B$3:$W$2032,X_y!J$1,0)</f>
        <v>6</v>
      </c>
      <c r="K523" s="16">
        <f>VLOOKUP($C523,eft_features_HC!$B$3:$W$2032,X_y!K$1,0)</f>
        <v>16</v>
      </c>
      <c r="L523" s="16">
        <f>VLOOKUP($C523,eft_features_HC!$B$3:$W$2032,X_y!L$1,0)</f>
        <v>7</v>
      </c>
      <c r="M523" s="16">
        <f>VLOOKUP($C523,eft_features_HC!$B$3:$W$2032,X_y!M$1,0)</f>
        <v>1</v>
      </c>
      <c r="N523" s="16">
        <f>VLOOKUP($C523,eft_features_HC!$B$3:$W$2032,X_y!N$1,0)</f>
        <v>1</v>
      </c>
      <c r="O523" s="16">
        <f>VLOOKUP($C523,eft_features_HC!$B$3:$W$2032,X_y!O$1,0)</f>
        <v>1</v>
      </c>
      <c r="P523" s="16">
        <f>VLOOKUP($C523,eft_features_HC!$B$3:$W$2032,X_y!P$1,0)</f>
        <v>4</v>
      </c>
      <c r="Q523" s="16">
        <f>VLOOKUP($C523,eft_features_HC!$B$3:$W$2032,X_y!Q$1,0)</f>
        <v>3</v>
      </c>
      <c r="R523" s="16">
        <f>VLOOKUP($C523,eft_features_HC!$B$3:$W$2032,X_y!R$1,0)</f>
        <v>1</v>
      </c>
      <c r="S523" s="17">
        <f>VLOOKUP($C523,ret_features_HC_transpose!$B$3:$W$2032,X_y!S$1,0)</f>
        <v>-1.0400252121309905E-2</v>
      </c>
      <c r="T523" s="17">
        <f>VLOOKUP($C523,ret_features_HC_transpose!$B$3:$W$2032,X_y!T$1,0)</f>
        <v>-1.4747410362609403E-2</v>
      </c>
      <c r="U523" s="17">
        <f>VLOOKUP($C523,ret_features_HC_transpose!$B$3:$W$2032,X_y!U$1,0)</f>
        <v>-1.7485282277058811E-3</v>
      </c>
      <c r="V523" s="17">
        <f>VLOOKUP($C523,ret_features_HC_transpose!$B$3:$W$2032,X_y!V$1,0)</f>
        <v>-3.577460359061746E-2</v>
      </c>
      <c r="W523" s="17">
        <f>VLOOKUP($C523,ret_features_HC_transpose!$B$3:$W$2032,X_y!W$1,0)</f>
        <v>-4.0488901761735918E-2</v>
      </c>
      <c r="X523" s="17">
        <f>VLOOKUP($C523,ret_features_HC_transpose!$B$3:$W$2032,X_y!X$1,0)</f>
        <v>2.5641051030544704E-2</v>
      </c>
      <c r="Y523" s="18">
        <v>1.2189984149999999</v>
      </c>
      <c r="Z523" s="18">
        <v>3.40030940392793E-3</v>
      </c>
      <c r="AA523" s="18">
        <v>1.8895957411061998E-2</v>
      </c>
      <c r="AB523" s="18">
        <v>0.43234866911270498</v>
      </c>
      <c r="AC523" s="18">
        <v>0.32542848173041899</v>
      </c>
      <c r="AD523" s="18">
        <v>0.46440435428653398</v>
      </c>
      <c r="AE523" s="18"/>
      <c r="AF523" s="19"/>
      <c r="AH523" s="27">
        <f>IF(VLOOKUP(C523,y_HC!$B$3:$G$581,6,0)&gt;$AH$1,1,0)</f>
        <v>0</v>
      </c>
      <c r="AI523">
        <f>VLOOKUP(C523,y_HC!$B$3:$G$581,6,0)</f>
        <v>1.0015924004106114E-2</v>
      </c>
      <c r="AL523" t="s">
        <v>519</v>
      </c>
      <c r="AM523">
        <v>2.6619109550000002</v>
      </c>
      <c r="AN523">
        <v>1.2189984149999999</v>
      </c>
      <c r="AO523">
        <v>0.41569672400000002</v>
      </c>
      <c r="AP523">
        <v>0.16862490899999999</v>
      </c>
      <c r="AQ523">
        <v>7.5457565000000004E-2</v>
      </c>
    </row>
    <row r="524" spans="2:43">
      <c r="B524" t="str">
        <f>VLOOKUP(C524,eft_features_HC!$B$3:$C$2032,2,0)</f>
        <v>Vanguard FTSE Europe ETF</v>
      </c>
      <c r="C524" t="s">
        <v>520</v>
      </c>
      <c r="D524" s="15">
        <f>VLOOKUP($C524,eft_features_HC!$B$3:$W$2032,X_y!D$1,0)</f>
        <v>3</v>
      </c>
      <c r="E524" s="16">
        <f>VLOOKUP($C524,eft_features_HC!$B$3:$W$2032,X_y!E$1,0)</f>
        <v>0.1</v>
      </c>
      <c r="F524" s="16">
        <f>VLOOKUP($C524,eft_features_HC!$B$3:$W$2032,X_y!F$1,0)</f>
        <v>17610000000</v>
      </c>
      <c r="G524" s="16">
        <f>VLOOKUP($C524,eft_features_HC!$B$3:$W$2032,X_y!G$1,0)</f>
        <v>1</v>
      </c>
      <c r="H524" s="16">
        <f>VLOOKUP($C524,eft_features_HC!$B$3:$W$2032,X_y!H$1,0)</f>
        <v>1</v>
      </c>
      <c r="I524" s="16">
        <f>VLOOKUP($C524,eft_features_HC!$B$3:$W$2032,X_y!I$1,0)</f>
        <v>6</v>
      </c>
      <c r="J524" s="16">
        <f>VLOOKUP($C524,eft_features_HC!$B$3:$W$2032,X_y!J$1,0)</f>
        <v>1</v>
      </c>
      <c r="K524" s="16">
        <f>VLOOKUP($C524,eft_features_HC!$B$3:$W$2032,X_y!K$1,0)</f>
        <v>2</v>
      </c>
      <c r="L524" s="16">
        <f>VLOOKUP($C524,eft_features_HC!$B$3:$W$2032,X_y!L$1,0)</f>
        <v>1</v>
      </c>
      <c r="M524" s="16">
        <f>VLOOKUP($C524,eft_features_HC!$B$3:$W$2032,X_y!M$1,0)</f>
        <v>1</v>
      </c>
      <c r="N524" s="16">
        <f>VLOOKUP($C524,eft_features_HC!$B$3:$W$2032,X_y!N$1,0)</f>
        <v>1</v>
      </c>
      <c r="O524" s="16">
        <f>VLOOKUP($C524,eft_features_HC!$B$3:$W$2032,X_y!O$1,0)</f>
        <v>1</v>
      </c>
      <c r="P524" s="16">
        <f>VLOOKUP($C524,eft_features_HC!$B$3:$W$2032,X_y!P$1,0)</f>
        <v>2</v>
      </c>
      <c r="Q524" s="16">
        <f>VLOOKUP($C524,eft_features_HC!$B$3:$W$2032,X_y!Q$1,0)</f>
        <v>1</v>
      </c>
      <c r="R524" s="16">
        <f>VLOOKUP($C524,eft_features_HC!$B$3:$W$2032,X_y!R$1,0)</f>
        <v>1</v>
      </c>
      <c r="S524" s="17">
        <f>VLOOKUP($C524,ret_features_HC_transpose!$B$3:$W$2032,X_y!S$1,0)</f>
        <v>1.8040325655110934E-2</v>
      </c>
      <c r="T524" s="17">
        <f>VLOOKUP($C524,ret_features_HC_transpose!$B$3:$W$2032,X_y!T$1,0)</f>
        <v>5.517873508664306E-2</v>
      </c>
      <c r="U524" s="17">
        <f>VLOOKUP($C524,ret_features_HC_transpose!$B$3:$W$2032,X_y!U$1,0)</f>
        <v>0.18950196340591807</v>
      </c>
      <c r="V524" s="17">
        <f>VLOOKUP($C524,ret_features_HC_transpose!$B$3:$W$2032,X_y!V$1,0)</f>
        <v>0.16849370718960111</v>
      </c>
      <c r="W524" s="17">
        <f>VLOOKUP($C524,ret_features_HC_transpose!$B$3:$W$2032,X_y!W$1,0)</f>
        <v>0.40561660476091754</v>
      </c>
      <c r="X524" s="17">
        <f>VLOOKUP($C524,ret_features_HC_transpose!$B$3:$W$2032,X_y!X$1,0)</f>
        <v>0.17254023551545195</v>
      </c>
      <c r="Y524" s="18">
        <v>8.71932741</v>
      </c>
      <c r="Z524" s="18">
        <v>0.20549340377523101</v>
      </c>
      <c r="AA524" s="18">
        <v>0.53587137309579003</v>
      </c>
      <c r="AB524" s="18">
        <v>0.482773592662124</v>
      </c>
      <c r="AC524" s="18">
        <v>1.3058059295</v>
      </c>
      <c r="AD524" s="18">
        <v>3.3200371800736699</v>
      </c>
      <c r="AE524" s="18"/>
      <c r="AF524" s="19"/>
      <c r="AH524" s="27">
        <f>IF(VLOOKUP(C524,y_HC!$B$3:$G$581,6,0)&gt;$AH$1,1,0)</f>
        <v>0</v>
      </c>
      <c r="AI524">
        <f>VLOOKUP(C524,y_HC!$B$3:$G$581,6,0)</f>
        <v>2.4626476165946154E-2</v>
      </c>
      <c r="AL524" t="s">
        <v>520</v>
      </c>
      <c r="AM524">
        <v>10.772454010000001</v>
      </c>
      <c r="AN524">
        <v>8.71932741</v>
      </c>
      <c r="AO524">
        <v>2.9593858599999998</v>
      </c>
      <c r="AP524">
        <v>2.0695879619999999</v>
      </c>
      <c r="AQ524">
        <v>1.101286107</v>
      </c>
    </row>
    <row r="525" spans="2:43">
      <c r="B525" t="str">
        <f>VLOOKUP(C525,eft_features_HC!$B$3:$C$2032,2,0)</f>
        <v>Vanguard Long-Term Government Bond ETF</v>
      </c>
      <c r="C525" t="s">
        <v>521</v>
      </c>
      <c r="D525" s="15">
        <f>VLOOKUP($C525,eft_features_HC!$B$3:$W$2032,X_y!D$1,0)</f>
        <v>3</v>
      </c>
      <c r="E525" s="16">
        <f>VLOOKUP($C525,eft_features_HC!$B$3:$W$2032,X_y!E$1,0)</f>
        <v>6.9999999999999993E-2</v>
      </c>
      <c r="F525" s="16">
        <f>VLOOKUP($C525,eft_features_HC!$B$3:$W$2032,X_y!F$1,0)</f>
        <v>539740000</v>
      </c>
      <c r="G525" s="16">
        <f>VLOOKUP($C525,eft_features_HC!$B$3:$W$2032,X_y!G$1,0)</f>
        <v>2</v>
      </c>
      <c r="H525" s="16">
        <f>VLOOKUP($C525,eft_features_HC!$B$3:$W$2032,X_y!H$1,0)</f>
        <v>1</v>
      </c>
      <c r="I525" s="16">
        <f>VLOOKUP($C525,eft_features_HC!$B$3:$W$2032,X_y!I$1,0)</f>
        <v>1</v>
      </c>
      <c r="J525" s="16">
        <f>VLOOKUP($C525,eft_features_HC!$B$3:$W$2032,X_y!J$1,0)</f>
        <v>6</v>
      </c>
      <c r="K525" s="16">
        <f>VLOOKUP($C525,eft_features_HC!$B$3:$W$2032,X_y!K$1,0)</f>
        <v>16</v>
      </c>
      <c r="L525" s="16">
        <f>VLOOKUP($C525,eft_features_HC!$B$3:$W$2032,X_y!L$1,0)</f>
        <v>9</v>
      </c>
      <c r="M525" s="16">
        <f>VLOOKUP($C525,eft_features_HC!$B$3:$W$2032,X_y!M$1,0)</f>
        <v>1</v>
      </c>
      <c r="N525" s="16">
        <f>VLOOKUP($C525,eft_features_HC!$B$3:$W$2032,X_y!N$1,0)</f>
        <v>1</v>
      </c>
      <c r="O525" s="16">
        <f>VLOOKUP($C525,eft_features_HC!$B$3:$W$2032,X_y!O$1,0)</f>
        <v>1</v>
      </c>
      <c r="P525" s="16">
        <f>VLOOKUP($C525,eft_features_HC!$B$3:$W$2032,X_y!P$1,0)</f>
        <v>4</v>
      </c>
      <c r="Q525" s="16">
        <f>VLOOKUP($C525,eft_features_HC!$B$3:$W$2032,X_y!Q$1,0)</f>
        <v>3</v>
      </c>
      <c r="R525" s="16">
        <f>VLOOKUP($C525,eft_features_HC!$B$3:$W$2032,X_y!R$1,0)</f>
        <v>1</v>
      </c>
      <c r="S525" s="17">
        <f>VLOOKUP($C525,ret_features_HC_transpose!$B$3:$W$2032,X_y!S$1,0)</f>
        <v>-4.174395643858575E-3</v>
      </c>
      <c r="T525" s="17">
        <f>VLOOKUP($C525,ret_features_HC_transpose!$B$3:$W$2032,X_y!T$1,0)</f>
        <v>-2.9382248134654065E-2</v>
      </c>
      <c r="U525" s="17">
        <f>VLOOKUP($C525,ret_features_HC_transpose!$B$3:$W$2032,X_y!U$1,0)</f>
        <v>-3.4332834274271806E-2</v>
      </c>
      <c r="V525" s="17">
        <f>VLOOKUP($C525,ret_features_HC_transpose!$B$3:$W$2032,X_y!V$1,0)</f>
        <v>-0.12723577453671875</v>
      </c>
      <c r="W525" s="17">
        <f>VLOOKUP($C525,ret_features_HC_transpose!$B$3:$W$2032,X_y!W$1,0)</f>
        <v>-0.13065191243857255</v>
      </c>
      <c r="X525" s="17">
        <f>VLOOKUP($C525,ret_features_HC_transpose!$B$3:$W$2032,X_y!X$1,0)</f>
        <v>6.869088847404492E-2</v>
      </c>
      <c r="Y525" s="18">
        <v>2.6196489010000001</v>
      </c>
      <c r="Z525" s="18">
        <v>1.03597467486968E-2</v>
      </c>
      <c r="AA525" s="18">
        <v>0.12083584321021899</v>
      </c>
      <c r="AB525" s="18">
        <v>0.94372356536441004</v>
      </c>
      <c r="AC525" s="18">
        <v>0.51859456199855702</v>
      </c>
      <c r="AD525" s="18">
        <v>1.46508370932076</v>
      </c>
      <c r="AE525" s="18"/>
      <c r="AF525" s="19"/>
      <c r="AH525" s="27">
        <f>IF(VLOOKUP(C525,y_HC!$B$3:$G$581,6,0)&gt;$AH$1,1,0)</f>
        <v>1</v>
      </c>
      <c r="AI525">
        <f>VLOOKUP(C525,y_HC!$B$3:$G$581,6,0)</f>
        <v>7.072232607224288E-2</v>
      </c>
      <c r="AL525" t="s">
        <v>521</v>
      </c>
      <c r="AM525">
        <v>8.9632001760000009</v>
      </c>
      <c r="AN525">
        <v>2.6196489010000001</v>
      </c>
      <c r="AO525">
        <v>0.98557638199999997</v>
      </c>
      <c r="AP525">
        <v>0.38582007499999998</v>
      </c>
      <c r="AQ525">
        <v>0.19808008999999999</v>
      </c>
    </row>
    <row r="526" spans="2:43">
      <c r="B526" t="str">
        <f>VLOOKUP(C526,eft_features_HC!$B$3:$C$2032,2,0)</f>
        <v>Vanguard Information Technology ETF</v>
      </c>
      <c r="C526" t="s">
        <v>522</v>
      </c>
      <c r="D526" s="15">
        <f>VLOOKUP($C526,eft_features_HC!$B$3:$W$2032,X_y!D$1,0)</f>
        <v>3</v>
      </c>
      <c r="E526" s="16">
        <f>VLOOKUP($C526,eft_features_HC!$B$3:$W$2032,X_y!E$1,0)</f>
        <v>0.1</v>
      </c>
      <c r="F526" s="16">
        <f>VLOOKUP($C526,eft_features_HC!$B$3:$W$2032,X_y!F$1,0)</f>
        <v>14670000000</v>
      </c>
      <c r="G526" s="16">
        <f>VLOOKUP($C526,eft_features_HC!$B$3:$W$2032,X_y!G$1,0)</f>
        <v>1</v>
      </c>
      <c r="H526" s="16">
        <f>VLOOKUP($C526,eft_features_HC!$B$3:$W$2032,X_y!H$1,0)</f>
        <v>1</v>
      </c>
      <c r="I526" s="16">
        <f>VLOOKUP($C526,eft_features_HC!$B$3:$W$2032,X_y!I$1,0)</f>
        <v>1</v>
      </c>
      <c r="J526" s="16">
        <f>VLOOKUP($C526,eft_features_HC!$B$3:$W$2032,X_y!J$1,0)</f>
        <v>5</v>
      </c>
      <c r="K526" s="16">
        <f>VLOOKUP($C526,eft_features_HC!$B$3:$W$2032,X_y!K$1,0)</f>
        <v>14</v>
      </c>
      <c r="L526" s="16">
        <f>VLOOKUP($C526,eft_features_HC!$B$3:$W$2032,X_y!L$1,0)</f>
        <v>1</v>
      </c>
      <c r="M526" s="16">
        <f>VLOOKUP($C526,eft_features_HC!$B$3:$W$2032,X_y!M$1,0)</f>
        <v>1</v>
      </c>
      <c r="N526" s="16">
        <f>VLOOKUP($C526,eft_features_HC!$B$3:$W$2032,X_y!N$1,0)</f>
        <v>1</v>
      </c>
      <c r="O526" s="16">
        <f>VLOOKUP($C526,eft_features_HC!$B$3:$W$2032,X_y!O$1,0)</f>
        <v>1</v>
      </c>
      <c r="P526" s="16">
        <f>VLOOKUP($C526,eft_features_HC!$B$3:$W$2032,X_y!P$1,0)</f>
        <v>2</v>
      </c>
      <c r="Q526" s="16">
        <f>VLOOKUP($C526,eft_features_HC!$B$3:$W$2032,X_y!Q$1,0)</f>
        <v>1</v>
      </c>
      <c r="R526" s="16">
        <f>VLOOKUP($C526,eft_features_HC!$B$3:$W$2032,X_y!R$1,0)</f>
        <v>1</v>
      </c>
      <c r="S526" s="17">
        <f>VLOOKUP($C526,ret_features_HC_transpose!$B$3:$W$2032,X_y!S$1,0)</f>
        <v>1.3192611460318249E-2</v>
      </c>
      <c r="T526" s="17">
        <f>VLOOKUP($C526,ret_features_HC_transpose!$B$3:$W$2032,X_y!T$1,0)</f>
        <v>8.6614170953976943E-2</v>
      </c>
      <c r="U526" s="17">
        <f>VLOOKUP($C526,ret_features_HC_transpose!$B$3:$W$2032,X_y!U$1,0)</f>
        <v>0.16655659559574798</v>
      </c>
      <c r="V526" s="17">
        <f>VLOOKUP($C526,ret_features_HC_transpose!$B$3:$W$2032,X_y!V$1,0)</f>
        <v>0.25258828584022242</v>
      </c>
      <c r="W526" s="17">
        <f>VLOOKUP($C526,ret_features_HC_transpose!$B$3:$W$2032,X_y!W$1,0)</f>
        <v>0.40659340407927202</v>
      </c>
      <c r="X526" s="17">
        <f>VLOOKUP($C526,ret_features_HC_transpose!$B$3:$W$2032,X_y!X$1,0)</f>
        <v>0.43563301760748363</v>
      </c>
      <c r="Y526" s="18">
        <v>3.645682205</v>
      </c>
      <c r="Z526" s="18">
        <v>0.148918064673668</v>
      </c>
      <c r="AA526" s="18">
        <v>7.44888977334668E-2</v>
      </c>
      <c r="AB526" s="18">
        <v>0.14389472335831699</v>
      </c>
      <c r="AC526" s="18">
        <v>0.50633219367903803</v>
      </c>
      <c r="AD526" s="18">
        <v>1.87655468760761</v>
      </c>
      <c r="AE526" s="18"/>
      <c r="AF526" s="19"/>
      <c r="AH526" s="27">
        <f>IF(VLOOKUP(C526,y_HC!$B$3:$G$581,6,0)&gt;$AH$1,1,0)</f>
        <v>0</v>
      </c>
      <c r="AI526">
        <f>VLOOKUP(C526,y_HC!$B$3:$G$581,6,0)</f>
        <v>1.5323068362690965E-2</v>
      </c>
      <c r="AL526" t="s">
        <v>522</v>
      </c>
      <c r="AM526">
        <v>17.8762121</v>
      </c>
      <c r="AN526">
        <v>3.645682205</v>
      </c>
      <c r="AO526">
        <v>1.676695085</v>
      </c>
      <c r="AP526">
        <v>0.72937351900000003</v>
      </c>
      <c r="AQ526">
        <v>0.30891196399999998</v>
      </c>
    </row>
    <row r="527" spans="2:43">
      <c r="B527" t="str">
        <f>VLOOKUP(C527,eft_features_HC!$B$3:$C$2032,2,0)</f>
        <v>Vanguard Health Care ETF</v>
      </c>
      <c r="C527" t="s">
        <v>523</v>
      </c>
      <c r="D527" s="15">
        <f>VLOOKUP($C527,eft_features_HC!$B$3:$W$2032,X_y!D$1,0)</f>
        <v>3</v>
      </c>
      <c r="E527" s="16">
        <f>VLOOKUP($C527,eft_features_HC!$B$3:$W$2032,X_y!E$1,0)</f>
        <v>0.1</v>
      </c>
      <c r="F527" s="16">
        <f>VLOOKUP($C527,eft_features_HC!$B$3:$W$2032,X_y!F$1,0)</f>
        <v>7120000000</v>
      </c>
      <c r="G527" s="16">
        <f>VLOOKUP($C527,eft_features_HC!$B$3:$W$2032,X_y!G$1,0)</f>
        <v>1</v>
      </c>
      <c r="H527" s="16">
        <f>VLOOKUP($C527,eft_features_HC!$B$3:$W$2032,X_y!H$1,0)</f>
        <v>1</v>
      </c>
      <c r="I527" s="16">
        <f>VLOOKUP($C527,eft_features_HC!$B$3:$W$2032,X_y!I$1,0)</f>
        <v>1</v>
      </c>
      <c r="J527" s="16">
        <f>VLOOKUP($C527,eft_features_HC!$B$3:$W$2032,X_y!J$1,0)</f>
        <v>5</v>
      </c>
      <c r="K527" s="16">
        <f>VLOOKUP($C527,eft_features_HC!$B$3:$W$2032,X_y!K$1,0)</f>
        <v>13</v>
      </c>
      <c r="L527" s="16">
        <f>VLOOKUP($C527,eft_features_HC!$B$3:$W$2032,X_y!L$1,0)</f>
        <v>1</v>
      </c>
      <c r="M527" s="16">
        <f>VLOOKUP($C527,eft_features_HC!$B$3:$W$2032,X_y!M$1,0)</f>
        <v>1</v>
      </c>
      <c r="N527" s="16">
        <f>VLOOKUP($C527,eft_features_HC!$B$3:$W$2032,X_y!N$1,0)</f>
        <v>1</v>
      </c>
      <c r="O527" s="16">
        <f>VLOOKUP($C527,eft_features_HC!$B$3:$W$2032,X_y!O$1,0)</f>
        <v>1</v>
      </c>
      <c r="P527" s="16">
        <f>VLOOKUP($C527,eft_features_HC!$B$3:$W$2032,X_y!P$1,0)</f>
        <v>2</v>
      </c>
      <c r="Q527" s="16">
        <f>VLOOKUP($C527,eft_features_HC!$B$3:$W$2032,X_y!Q$1,0)</f>
        <v>1</v>
      </c>
      <c r="R527" s="16">
        <f>VLOOKUP($C527,eft_features_HC!$B$3:$W$2032,X_y!R$1,0)</f>
        <v>1</v>
      </c>
      <c r="S527" s="17">
        <f>VLOOKUP($C527,ret_features_HC_transpose!$B$3:$W$2032,X_y!S$1,0)</f>
        <v>-5.2299194676556082E-3</v>
      </c>
      <c r="T527" s="17">
        <f>VLOOKUP($C527,ret_features_HC_transpose!$B$3:$W$2032,X_y!T$1,0)</f>
        <v>6.8468467226376895E-2</v>
      </c>
      <c r="U527" s="17">
        <f>VLOOKUP($C527,ret_features_HC_transpose!$B$3:$W$2032,X_y!U$1,0)</f>
        <v>0.14726299768694773</v>
      </c>
      <c r="V527" s="17">
        <f>VLOOKUP($C527,ret_features_HC_transpose!$B$3:$W$2032,X_y!V$1,0)</f>
        <v>0.36970108164292825</v>
      </c>
      <c r="W527" s="17">
        <f>VLOOKUP($C527,ret_features_HC_transpose!$B$3:$W$2032,X_y!W$1,0)</f>
        <v>0.62623002461001542</v>
      </c>
      <c r="X527" s="17">
        <f>VLOOKUP($C527,ret_features_HC_transpose!$B$3:$W$2032,X_y!X$1,0)</f>
        <v>0.79217776601441714</v>
      </c>
      <c r="Y527" s="18">
        <v>1.652653911</v>
      </c>
      <c r="Z527" s="18">
        <v>0.45453923797034201</v>
      </c>
      <c r="AA527" s="18">
        <v>0.17561233470019999</v>
      </c>
      <c r="AB527" s="18">
        <v>0.43976083266252503</v>
      </c>
      <c r="AC527" s="18">
        <v>0.34702042807655298</v>
      </c>
      <c r="AD527" s="18">
        <v>0.67002241930540996</v>
      </c>
      <c r="AE527" s="18"/>
      <c r="AF527" s="19"/>
      <c r="AH527" s="27">
        <f>IF(VLOOKUP(C527,y_HC!$B$3:$G$581,6,0)&gt;$AH$1,1,0)</f>
        <v>0</v>
      </c>
      <c r="AI527">
        <f>VLOOKUP(C527,y_HC!$B$3:$G$581,6,0)</f>
        <v>2.7527031239843069E-2</v>
      </c>
      <c r="AL527" t="s">
        <v>523</v>
      </c>
      <c r="AM527">
        <v>25.12765456</v>
      </c>
      <c r="AN527">
        <v>1.652653911</v>
      </c>
      <c r="AO527">
        <v>0.431012583</v>
      </c>
      <c r="AP527">
        <v>0.110648872</v>
      </c>
      <c r="AQ527">
        <v>3.8368602000000002E-2</v>
      </c>
    </row>
    <row r="528" spans="2:43">
      <c r="B528" t="str">
        <f>VLOOKUP(C528,eft_features_HC!$B$3:$C$2032,2,0)</f>
        <v>Vanguard Dividend Appreciation ETF</v>
      </c>
      <c r="C528" t="s">
        <v>524</v>
      </c>
      <c r="D528" s="15">
        <f>VLOOKUP($C528,eft_features_HC!$B$3:$W$2032,X_y!D$1,0)</f>
        <v>3</v>
      </c>
      <c r="E528" s="16">
        <f>VLOOKUP($C528,eft_features_HC!$B$3:$W$2032,X_y!E$1,0)</f>
        <v>0.08</v>
      </c>
      <c r="F528" s="16">
        <f>VLOOKUP($C528,eft_features_HC!$B$3:$W$2032,X_y!F$1,0)</f>
        <v>25180000000</v>
      </c>
      <c r="G528" s="16">
        <f>VLOOKUP($C528,eft_features_HC!$B$3:$W$2032,X_y!G$1,0)</f>
        <v>1</v>
      </c>
      <c r="H528" s="16">
        <f>VLOOKUP($C528,eft_features_HC!$B$3:$W$2032,X_y!H$1,0)</f>
        <v>5</v>
      </c>
      <c r="I528" s="16">
        <f>VLOOKUP($C528,eft_features_HC!$B$3:$W$2032,X_y!I$1,0)</f>
        <v>1</v>
      </c>
      <c r="J528" s="16">
        <f>VLOOKUP($C528,eft_features_HC!$B$3:$W$2032,X_y!J$1,0)</f>
        <v>1</v>
      </c>
      <c r="K528" s="16">
        <f>VLOOKUP($C528,eft_features_HC!$B$3:$W$2032,X_y!K$1,0)</f>
        <v>2</v>
      </c>
      <c r="L528" s="16">
        <f>VLOOKUP($C528,eft_features_HC!$B$3:$W$2032,X_y!L$1,0)</f>
        <v>1</v>
      </c>
      <c r="M528" s="16">
        <f>VLOOKUP($C528,eft_features_HC!$B$3:$W$2032,X_y!M$1,0)</f>
        <v>1</v>
      </c>
      <c r="N528" s="16">
        <f>VLOOKUP($C528,eft_features_HC!$B$3:$W$2032,X_y!N$1,0)</f>
        <v>1</v>
      </c>
      <c r="O528" s="16">
        <f>VLOOKUP($C528,eft_features_HC!$B$3:$W$2032,X_y!O$1,0)</f>
        <v>1</v>
      </c>
      <c r="P528" s="16">
        <f>VLOOKUP($C528,eft_features_HC!$B$3:$W$2032,X_y!P$1,0)</f>
        <v>7</v>
      </c>
      <c r="Q528" s="16">
        <f>VLOOKUP($C528,eft_features_HC!$B$3:$W$2032,X_y!Q$1,0)</f>
        <v>1</v>
      </c>
      <c r="R528" s="16">
        <f>VLOOKUP($C528,eft_features_HC!$B$3:$W$2032,X_y!R$1,0)</f>
        <v>1</v>
      </c>
      <c r="S528" s="17">
        <f>VLOOKUP($C528,ret_features_HC_transpose!$B$3:$W$2032,X_y!S$1,0)</f>
        <v>7.4254085514240398E-3</v>
      </c>
      <c r="T528" s="17">
        <f>VLOOKUP($C528,ret_features_HC_transpose!$B$3:$W$2032,X_y!T$1,0)</f>
        <v>7.2280500879371434E-2</v>
      </c>
      <c r="U528" s="17">
        <f>VLOOKUP($C528,ret_features_HC_transpose!$B$3:$W$2032,X_y!U$1,0)</f>
        <v>0.11008628297015011</v>
      </c>
      <c r="V528" s="17">
        <f>VLOOKUP($C528,ret_features_HC_transpose!$B$3:$W$2032,X_y!V$1,0)</f>
        <v>0.2192810448375202</v>
      </c>
      <c r="W528" s="17">
        <f>VLOOKUP($C528,ret_features_HC_transpose!$B$3:$W$2032,X_y!W$1,0)</f>
        <v>0.3552488195052339</v>
      </c>
      <c r="X528" s="17">
        <f>VLOOKUP($C528,ret_features_HC_transpose!$B$3:$W$2032,X_y!X$1,0)</f>
        <v>0.41782253640267442</v>
      </c>
      <c r="Y528" s="18">
        <v>2.297943155</v>
      </c>
      <c r="Z528" s="18">
        <v>0.30774745135118298</v>
      </c>
      <c r="AA528" s="18">
        <v>0.25153648831703501</v>
      </c>
      <c r="AB528" s="18">
        <v>0.72960560388016105</v>
      </c>
      <c r="AC528" s="18">
        <v>0.65751961121282498</v>
      </c>
      <c r="AD528" s="18">
        <v>1.0952075526745499</v>
      </c>
      <c r="AE528" s="18"/>
      <c r="AF528" s="19"/>
      <c r="AH528" s="27">
        <f>IF(VLOOKUP(C528,y_HC!$B$3:$G$581,6,0)&gt;$AH$1,1,0)</f>
        <v>0</v>
      </c>
      <c r="AI528">
        <f>VLOOKUP(C528,y_HC!$B$3:$G$581,6,0)</f>
        <v>1.1167695010849465E-2</v>
      </c>
      <c r="AL528" t="s">
        <v>524</v>
      </c>
      <c r="AM528">
        <v>15.49201113</v>
      </c>
      <c r="AN528">
        <v>2.297943155</v>
      </c>
      <c r="AO528">
        <v>0.85886658100000002</v>
      </c>
      <c r="AP528">
        <v>0.27728815400000001</v>
      </c>
      <c r="AQ528">
        <v>7.8578542000000001E-2</v>
      </c>
    </row>
    <row r="529" spans="2:43">
      <c r="B529" t="str">
        <f>VLOOKUP(C529,eft_features_HC!$B$3:$C$2032,2,0)</f>
        <v>Vanguard Industrials ETF</v>
      </c>
      <c r="C529" t="s">
        <v>525</v>
      </c>
      <c r="D529" s="15">
        <f>VLOOKUP($C529,eft_features_HC!$B$3:$W$2032,X_y!D$1,0)</f>
        <v>3</v>
      </c>
      <c r="E529" s="16">
        <f>VLOOKUP($C529,eft_features_HC!$B$3:$W$2032,X_y!E$1,0)</f>
        <v>0.1</v>
      </c>
      <c r="F529" s="16">
        <f>VLOOKUP($C529,eft_features_HC!$B$3:$W$2032,X_y!F$1,0)</f>
        <v>3290000000</v>
      </c>
      <c r="G529" s="16">
        <f>VLOOKUP($C529,eft_features_HC!$B$3:$W$2032,X_y!G$1,0)</f>
        <v>1</v>
      </c>
      <c r="H529" s="16">
        <f>VLOOKUP($C529,eft_features_HC!$B$3:$W$2032,X_y!H$1,0)</f>
        <v>1</v>
      </c>
      <c r="I529" s="16">
        <f>VLOOKUP($C529,eft_features_HC!$B$3:$W$2032,X_y!I$1,0)</f>
        <v>1</v>
      </c>
      <c r="J529" s="16">
        <f>VLOOKUP($C529,eft_features_HC!$B$3:$W$2032,X_y!J$1,0)</f>
        <v>5</v>
      </c>
      <c r="K529" s="16">
        <f>VLOOKUP($C529,eft_features_HC!$B$3:$W$2032,X_y!K$1,0)</f>
        <v>20</v>
      </c>
      <c r="L529" s="16">
        <f>VLOOKUP($C529,eft_features_HC!$B$3:$W$2032,X_y!L$1,0)</f>
        <v>1</v>
      </c>
      <c r="M529" s="16">
        <f>VLOOKUP($C529,eft_features_HC!$B$3:$W$2032,X_y!M$1,0)</f>
        <v>1</v>
      </c>
      <c r="N529" s="16">
        <f>VLOOKUP($C529,eft_features_HC!$B$3:$W$2032,X_y!N$1,0)</f>
        <v>1</v>
      </c>
      <c r="O529" s="16">
        <f>VLOOKUP($C529,eft_features_HC!$B$3:$W$2032,X_y!O$1,0)</f>
        <v>1</v>
      </c>
      <c r="P529" s="16">
        <f>VLOOKUP($C529,eft_features_HC!$B$3:$W$2032,X_y!P$1,0)</f>
        <v>2</v>
      </c>
      <c r="Q529" s="16">
        <f>VLOOKUP($C529,eft_features_HC!$B$3:$W$2032,X_y!Q$1,0)</f>
        <v>1</v>
      </c>
      <c r="R529" s="16">
        <f>VLOOKUP($C529,eft_features_HC!$B$3:$W$2032,X_y!R$1,0)</f>
        <v>1</v>
      </c>
      <c r="S529" s="17">
        <f>VLOOKUP($C529,ret_features_HC_transpose!$B$3:$W$2032,X_y!S$1,0)</f>
        <v>2.2171805140009271E-2</v>
      </c>
      <c r="T529" s="17">
        <f>VLOOKUP($C529,ret_features_HC_transpose!$B$3:$W$2032,X_y!T$1,0)</f>
        <v>0.10959363994435622</v>
      </c>
      <c r="U529" s="17">
        <f>VLOOKUP($C529,ret_features_HC_transpose!$B$3:$W$2032,X_y!U$1,0)</f>
        <v>0.19364161717178163</v>
      </c>
      <c r="V529" s="17">
        <f>VLOOKUP($C529,ret_features_HC_transpose!$B$3:$W$2032,X_y!V$1,0)</f>
        <v>0.34728829473573586</v>
      </c>
      <c r="W529" s="17">
        <f>VLOOKUP($C529,ret_features_HC_transpose!$B$3:$W$2032,X_y!W$1,0)</f>
        <v>0.5594713631127648</v>
      </c>
      <c r="X529" s="17">
        <f>VLOOKUP($C529,ret_features_HC_transpose!$B$3:$W$2032,X_y!X$1,0)</f>
        <v>0.52915765964341599</v>
      </c>
      <c r="Y529" s="18">
        <v>3.722154556</v>
      </c>
      <c r="Z529" s="18">
        <v>8.0926345061723595E-2</v>
      </c>
      <c r="AA529" s="18">
        <v>3.8738091938677603E-2</v>
      </c>
      <c r="AB529" s="18">
        <v>0.35431995022084101</v>
      </c>
      <c r="AC529" s="18">
        <v>0.54325782870621298</v>
      </c>
      <c r="AD529" s="18">
        <v>1.13324558458806</v>
      </c>
      <c r="AE529" s="18"/>
      <c r="AF529" s="19"/>
      <c r="AH529" s="27">
        <f>IF(VLOOKUP(C529,y_HC!$B$3:$G$581,6,0)&gt;$AH$1,1,0)</f>
        <v>0</v>
      </c>
      <c r="AI529">
        <f>VLOOKUP(C529,y_HC!$B$3:$G$581,6,0)</f>
        <v>1.6848265300922167E-2</v>
      </c>
      <c r="AL529" t="s">
        <v>525</v>
      </c>
      <c r="AM529">
        <v>21.000994469999998</v>
      </c>
      <c r="AN529">
        <v>3.722154556</v>
      </c>
      <c r="AO529">
        <v>1.27950549</v>
      </c>
      <c r="AP529">
        <v>0.48634428400000002</v>
      </c>
      <c r="AQ529">
        <v>0.164037929</v>
      </c>
    </row>
    <row r="530" spans="2:43">
      <c r="B530" t="str">
        <f>VLOOKUP(C530,eft_features_HC!$B$3:$C$2032,2,0)</f>
        <v>Vanguard Mortgage-Backed Securities ETF</v>
      </c>
      <c r="C530" t="s">
        <v>526</v>
      </c>
      <c r="D530" s="15">
        <f>VLOOKUP($C530,eft_features_HC!$B$3:$W$2032,X_y!D$1,0)</f>
        <v>3</v>
      </c>
      <c r="E530" s="16">
        <f>VLOOKUP($C530,eft_features_HC!$B$3:$W$2032,X_y!E$1,0)</f>
        <v>6.9999999999999993E-2</v>
      </c>
      <c r="F530" s="16">
        <f>VLOOKUP($C530,eft_features_HC!$B$3:$W$2032,X_y!F$1,0)</f>
        <v>4350000000</v>
      </c>
      <c r="G530" s="16">
        <f>VLOOKUP($C530,eft_features_HC!$B$3:$W$2032,X_y!G$1,0)</f>
        <v>2</v>
      </c>
      <c r="H530" s="16">
        <f>VLOOKUP($C530,eft_features_HC!$B$3:$W$2032,X_y!H$1,0)</f>
        <v>1</v>
      </c>
      <c r="I530" s="16">
        <f>VLOOKUP($C530,eft_features_HC!$B$3:$W$2032,X_y!I$1,0)</f>
        <v>1</v>
      </c>
      <c r="J530" s="16">
        <f>VLOOKUP($C530,eft_features_HC!$B$3:$W$2032,X_y!J$1,0)</f>
        <v>6</v>
      </c>
      <c r="K530" s="16">
        <f>VLOOKUP($C530,eft_features_HC!$B$3:$W$2032,X_y!K$1,0)</f>
        <v>19</v>
      </c>
      <c r="L530" s="16">
        <f>VLOOKUP($C530,eft_features_HC!$B$3:$W$2032,X_y!L$1,0)</f>
        <v>2</v>
      </c>
      <c r="M530" s="16">
        <f>VLOOKUP($C530,eft_features_HC!$B$3:$W$2032,X_y!M$1,0)</f>
        <v>1</v>
      </c>
      <c r="N530" s="16">
        <f>VLOOKUP($C530,eft_features_HC!$B$3:$W$2032,X_y!N$1,0)</f>
        <v>1</v>
      </c>
      <c r="O530" s="16">
        <f>VLOOKUP($C530,eft_features_HC!$B$3:$W$2032,X_y!O$1,0)</f>
        <v>1</v>
      </c>
      <c r="P530" s="16">
        <f>VLOOKUP($C530,eft_features_HC!$B$3:$W$2032,X_y!P$1,0)</f>
        <v>4</v>
      </c>
      <c r="Q530" s="16">
        <f>VLOOKUP($C530,eft_features_HC!$B$3:$W$2032,X_y!Q$1,0)</f>
        <v>3</v>
      </c>
      <c r="R530" s="16">
        <f>VLOOKUP($C530,eft_features_HC!$B$3:$W$2032,X_y!R$1,0)</f>
        <v>1</v>
      </c>
      <c r="S530" s="17">
        <f>VLOOKUP($C530,ret_features_HC_transpose!$B$3:$W$2032,X_y!S$1,0)</f>
        <v>-2.9302597754652382E-3</v>
      </c>
      <c r="T530" s="17">
        <f>VLOOKUP($C530,ret_features_HC_transpose!$B$3:$W$2032,X_y!T$1,0)</f>
        <v>-7.3901215676990262E-3</v>
      </c>
      <c r="U530" s="17">
        <f>VLOOKUP($C530,ret_features_HC_transpose!$B$3:$W$2032,X_y!U$1,0)</f>
        <v>1.02929513644483E-2</v>
      </c>
      <c r="V530" s="17">
        <f>VLOOKUP($C530,ret_features_HC_transpose!$B$3:$W$2032,X_y!V$1,0)</f>
        <v>-2.3531665707437588E-2</v>
      </c>
      <c r="W530" s="17">
        <f>VLOOKUP($C530,ret_features_HC_transpose!$B$3:$W$2032,X_y!W$1,0)</f>
        <v>-1.7516854354278633E-2</v>
      </c>
      <c r="X530" s="17">
        <f>VLOOKUP($C530,ret_features_HC_transpose!$B$3:$W$2032,X_y!X$1,0)</f>
        <v>1.5115374994911113E-2</v>
      </c>
      <c r="Y530" s="18">
        <v>0.80902085499999998</v>
      </c>
      <c r="Z530" s="18">
        <v>2.1526469307096199E-2</v>
      </c>
      <c r="AA530" s="18">
        <v>5.2202664777914201E-2</v>
      </c>
      <c r="AB530" s="18">
        <v>0.23257007717154399</v>
      </c>
      <c r="AC530" s="18">
        <v>0.445757656081603</v>
      </c>
      <c r="AD530" s="18">
        <v>0.42328223522560898</v>
      </c>
      <c r="AE530" s="18"/>
      <c r="AF530" s="19"/>
      <c r="AH530" s="27">
        <f>IF(VLOOKUP(C530,y_HC!$B$3:$G$581,6,0)&gt;$AH$1,1,0)</f>
        <v>0</v>
      </c>
      <c r="AI530">
        <f>VLOOKUP(C530,y_HC!$B$3:$G$581,6,0)</f>
        <v>1.6359717622622338E-2</v>
      </c>
      <c r="AL530" t="s">
        <v>526</v>
      </c>
      <c r="AM530">
        <v>1.5525250020000001</v>
      </c>
      <c r="AN530">
        <v>0.80902085499999998</v>
      </c>
      <c r="AO530">
        <v>0.33555057500000002</v>
      </c>
      <c r="AP530">
        <v>0.140495484</v>
      </c>
      <c r="AQ530">
        <v>5.6779008999999998E-2</v>
      </c>
    </row>
    <row r="531" spans="2:43">
      <c r="B531" t="str">
        <f>VLOOKUP(C531,eft_features_HC!$B$3:$C$2032,2,0)</f>
        <v>VanEck Vectors Vietnam ETF</v>
      </c>
      <c r="C531" t="s">
        <v>527</v>
      </c>
      <c r="D531" s="15">
        <f>VLOOKUP($C531,eft_features_HC!$B$3:$W$2032,X_y!D$1,0)</f>
        <v>9</v>
      </c>
      <c r="E531" s="16">
        <f>VLOOKUP($C531,eft_features_HC!$B$3:$W$2032,X_y!E$1,0)</f>
        <v>0.66</v>
      </c>
      <c r="F531" s="16">
        <f>VLOOKUP($C531,eft_features_HC!$B$3:$W$2032,X_y!F$1,0)</f>
        <v>295850000</v>
      </c>
      <c r="G531" s="16">
        <f>VLOOKUP($C531,eft_features_HC!$B$3:$W$2032,X_y!G$1,0)</f>
        <v>1</v>
      </c>
      <c r="H531" s="16">
        <f>VLOOKUP($C531,eft_features_HC!$B$3:$W$2032,X_y!H$1,0)</f>
        <v>1</v>
      </c>
      <c r="I531" s="16">
        <f>VLOOKUP($C531,eft_features_HC!$B$3:$W$2032,X_y!I$1,0)</f>
        <v>7</v>
      </c>
      <c r="J531" s="16">
        <f>VLOOKUP($C531,eft_features_HC!$B$3:$W$2032,X_y!J$1,0)</f>
        <v>1</v>
      </c>
      <c r="K531" s="16">
        <f>VLOOKUP($C531,eft_features_HC!$B$3:$W$2032,X_y!K$1,0)</f>
        <v>2</v>
      </c>
      <c r="L531" s="16">
        <f>VLOOKUP($C531,eft_features_HC!$B$3:$W$2032,X_y!L$1,0)</f>
        <v>1</v>
      </c>
      <c r="M531" s="16">
        <f>VLOOKUP($C531,eft_features_HC!$B$3:$W$2032,X_y!M$1,0)</f>
        <v>1</v>
      </c>
      <c r="N531" s="16">
        <f>VLOOKUP($C531,eft_features_HC!$B$3:$W$2032,X_y!N$1,0)</f>
        <v>1</v>
      </c>
      <c r="O531" s="16">
        <f>VLOOKUP($C531,eft_features_HC!$B$3:$W$2032,X_y!O$1,0)</f>
        <v>1</v>
      </c>
      <c r="P531" s="16">
        <f>VLOOKUP($C531,eft_features_HC!$B$3:$W$2032,X_y!P$1,0)</f>
        <v>2</v>
      </c>
      <c r="Q531" s="16">
        <f>VLOOKUP($C531,eft_features_HC!$B$3:$W$2032,X_y!Q$1,0)</f>
        <v>1</v>
      </c>
      <c r="R531" s="16">
        <f>VLOOKUP($C531,eft_features_HC!$B$3:$W$2032,X_y!R$1,0)</f>
        <v>1</v>
      </c>
      <c r="S531" s="17">
        <f>VLOOKUP($C531,ret_features_HC_transpose!$B$3:$W$2032,X_y!S$1,0)</f>
        <v>-5.4109239034588641E-2</v>
      </c>
      <c r="T531" s="17">
        <f>VLOOKUP($C531,ret_features_HC_transpose!$B$3:$W$2032,X_y!T$1,0)</f>
        <v>-3.2275400919984376E-3</v>
      </c>
      <c r="U531" s="17">
        <f>VLOOKUP($C531,ret_features_HC_transpose!$B$3:$W$2032,X_y!U$1,0)</f>
        <v>2.7056303796582082E-3</v>
      </c>
      <c r="V531" s="17">
        <f>VLOOKUP($C531,ret_features_HC_transpose!$B$3:$W$2032,X_y!V$1,0)</f>
        <v>-3.2880999310806014E-2</v>
      </c>
      <c r="W531" s="17">
        <f>VLOOKUP($C531,ret_features_HC_transpose!$B$3:$W$2032,X_y!W$1,0)</f>
        <v>0.2868055609258624</v>
      </c>
      <c r="X531" s="17">
        <f>VLOOKUP($C531,ret_features_HC_transpose!$B$3:$W$2032,X_y!X$1,0)</f>
        <v>-0.29220778788248258</v>
      </c>
      <c r="Y531" s="18">
        <v>6.1887315809999999</v>
      </c>
      <c r="Z531" s="18">
        <v>1.92421654657301E-3</v>
      </c>
      <c r="AA531" s="18">
        <v>0.31654054108232699</v>
      </c>
      <c r="AB531" s="18">
        <v>2.4961975396368699</v>
      </c>
      <c r="AC531" s="18">
        <v>2.6886809475518199</v>
      </c>
      <c r="AD531" s="18">
        <v>5.9220396401875703</v>
      </c>
      <c r="AE531" s="18"/>
      <c r="AF531" s="19"/>
      <c r="AH531" s="27">
        <f>IF(VLOOKUP(C531,y_HC!$B$3:$G$581,6,0)&gt;$AH$1,1,0)</f>
        <v>1</v>
      </c>
      <c r="AI531">
        <f>VLOOKUP(C531,y_HC!$B$3:$G$581,6,0)</f>
        <v>0.13464651848040093</v>
      </c>
      <c r="AL531" t="s">
        <v>527</v>
      </c>
      <c r="AM531">
        <v>13.79998387</v>
      </c>
      <c r="AN531">
        <v>6.1887315809999999</v>
      </c>
      <c r="AO531">
        <v>2.378098939</v>
      </c>
      <c r="AP531">
        <v>0.82855183799999998</v>
      </c>
      <c r="AQ531">
        <v>0.47043734100000001</v>
      </c>
    </row>
    <row r="532" spans="2:43">
      <c r="B532" t="str">
        <f>VLOOKUP(C532,eft_features_HC!$B$3:$C$2032,2,0)</f>
        <v>Vanguard REIT ETF</v>
      </c>
      <c r="C532" t="s">
        <v>528</v>
      </c>
      <c r="D532" s="15">
        <f>VLOOKUP($C532,eft_features_HC!$B$3:$W$2032,X_y!D$1,0)</f>
        <v>3</v>
      </c>
      <c r="E532" s="16">
        <f>VLOOKUP($C532,eft_features_HC!$B$3:$W$2032,X_y!E$1,0)</f>
        <v>0.12</v>
      </c>
      <c r="F532" s="16">
        <f>VLOOKUP($C532,eft_features_HC!$B$3:$W$2032,X_y!F$1,0)</f>
        <v>35120000000</v>
      </c>
      <c r="G532" s="16">
        <f>VLOOKUP($C532,eft_features_HC!$B$3:$W$2032,X_y!G$1,0)</f>
        <v>1</v>
      </c>
      <c r="H532" s="16">
        <f>VLOOKUP($C532,eft_features_HC!$B$3:$W$2032,X_y!H$1,0)</f>
        <v>1</v>
      </c>
      <c r="I532" s="16">
        <f>VLOOKUP($C532,eft_features_HC!$B$3:$W$2032,X_y!I$1,0)</f>
        <v>1</v>
      </c>
      <c r="J532" s="16">
        <f>VLOOKUP($C532,eft_features_HC!$B$3:$W$2032,X_y!J$1,0)</f>
        <v>5</v>
      </c>
      <c r="K532" s="16">
        <f>VLOOKUP($C532,eft_features_HC!$B$3:$W$2032,X_y!K$1,0)</f>
        <v>7</v>
      </c>
      <c r="L532" s="16">
        <f>VLOOKUP($C532,eft_features_HC!$B$3:$W$2032,X_y!L$1,0)</f>
        <v>1</v>
      </c>
      <c r="M532" s="16">
        <f>VLOOKUP($C532,eft_features_HC!$B$3:$W$2032,X_y!M$1,0)</f>
        <v>1</v>
      </c>
      <c r="N532" s="16">
        <f>VLOOKUP($C532,eft_features_HC!$B$3:$W$2032,X_y!N$1,0)</f>
        <v>1</v>
      </c>
      <c r="O532" s="16">
        <f>VLOOKUP($C532,eft_features_HC!$B$3:$W$2032,X_y!O$1,0)</f>
        <v>1</v>
      </c>
      <c r="P532" s="16">
        <f>VLOOKUP($C532,eft_features_HC!$B$3:$W$2032,X_y!P$1,0)</f>
        <v>2</v>
      </c>
      <c r="Q532" s="16">
        <f>VLOOKUP($C532,eft_features_HC!$B$3:$W$2032,X_y!Q$1,0)</f>
        <v>1</v>
      </c>
      <c r="R532" s="16">
        <f>VLOOKUP($C532,eft_features_HC!$B$3:$W$2032,X_y!R$1,0)</f>
        <v>1</v>
      </c>
      <c r="S532" s="17">
        <f>VLOOKUP($C532,ret_features_HC_transpose!$B$3:$W$2032,X_y!S$1,0)</f>
        <v>-1.5167602192520446E-2</v>
      </c>
      <c r="T532" s="17">
        <f>VLOOKUP($C532,ret_features_HC_transpose!$B$3:$W$2032,X_y!T$1,0)</f>
        <v>-1.4719271916070698E-2</v>
      </c>
      <c r="U532" s="17">
        <f>VLOOKUP($C532,ret_features_HC_transpose!$B$3:$W$2032,X_y!U$1,0)</f>
        <v>-5.666133989438249E-2</v>
      </c>
      <c r="V532" s="17">
        <f>VLOOKUP($C532,ret_features_HC_transpose!$B$3:$W$2032,X_y!V$1,0)</f>
        <v>-2.9718154680521747E-2</v>
      </c>
      <c r="W532" s="17">
        <f>VLOOKUP($C532,ret_features_HC_transpose!$B$3:$W$2032,X_y!W$1,0)</f>
        <v>0.12257952558067897</v>
      </c>
      <c r="X532" s="17">
        <f>VLOOKUP($C532,ret_features_HC_transpose!$B$3:$W$2032,X_y!X$1,0)</f>
        <v>0.17265667192174972</v>
      </c>
      <c r="Y532" s="18">
        <v>4.6874169869999998</v>
      </c>
      <c r="Z532" s="18">
        <v>0.32434132244713199</v>
      </c>
      <c r="AA532" s="18">
        <v>0.134494538190021</v>
      </c>
      <c r="AB532" s="18">
        <v>2.0390938504821698</v>
      </c>
      <c r="AC532" s="18">
        <v>1.6381516605086599</v>
      </c>
      <c r="AD532" s="18">
        <v>1.9669618306877801</v>
      </c>
      <c r="AE532" s="18"/>
      <c r="AF532" s="19"/>
      <c r="AH532" s="27">
        <f>IF(VLOOKUP(C532,y_HC!$B$3:$G$581,6,0)&gt;$AH$1,1,0)</f>
        <v>1</v>
      </c>
      <c r="AI532">
        <f>VLOOKUP(C532,y_HC!$B$3:$G$581,6,0)</f>
        <v>9.8875714382605895E-2</v>
      </c>
      <c r="AL532" t="s">
        <v>528</v>
      </c>
      <c r="AM532">
        <v>14.020109870000001</v>
      </c>
      <c r="AN532">
        <v>4.6874169869999998</v>
      </c>
      <c r="AO532">
        <v>1.872492356</v>
      </c>
      <c r="AP532">
        <v>0.71856132500000003</v>
      </c>
      <c r="AQ532">
        <v>0.48355727900000001</v>
      </c>
    </row>
    <row r="533" spans="2:43">
      <c r="B533" t="str">
        <f>VLOOKUP(C533,eft_features_HC!$B$3:$C$2032,2,0)</f>
        <v>Vanguard Mid-Cap ETF</v>
      </c>
      <c r="C533" t="s">
        <v>529</v>
      </c>
      <c r="D533" s="15">
        <f>VLOOKUP($C533,eft_features_HC!$B$3:$W$2032,X_y!D$1,0)</f>
        <v>3</v>
      </c>
      <c r="E533" s="16">
        <f>VLOOKUP($C533,eft_features_HC!$B$3:$W$2032,X_y!E$1,0)</f>
        <v>0.06</v>
      </c>
      <c r="F533" s="16">
        <f>VLOOKUP($C533,eft_features_HC!$B$3:$W$2032,X_y!F$1,0)</f>
        <v>20260000000</v>
      </c>
      <c r="G533" s="16">
        <f>VLOOKUP($C533,eft_features_HC!$B$3:$W$2032,X_y!G$1,0)</f>
        <v>1</v>
      </c>
      <c r="H533" s="16">
        <f>VLOOKUP($C533,eft_features_HC!$B$3:$W$2032,X_y!H$1,0)</f>
        <v>1</v>
      </c>
      <c r="I533" s="16">
        <f>VLOOKUP($C533,eft_features_HC!$B$3:$W$2032,X_y!I$1,0)</f>
        <v>1</v>
      </c>
      <c r="J533" s="16">
        <f>VLOOKUP($C533,eft_features_HC!$B$3:$W$2032,X_y!J$1,0)</f>
        <v>1</v>
      </c>
      <c r="K533" s="16">
        <f>VLOOKUP($C533,eft_features_HC!$B$3:$W$2032,X_y!K$1,0)</f>
        <v>4</v>
      </c>
      <c r="L533" s="16">
        <f>VLOOKUP($C533,eft_features_HC!$B$3:$W$2032,X_y!L$1,0)</f>
        <v>1</v>
      </c>
      <c r="M533" s="16">
        <f>VLOOKUP($C533,eft_features_HC!$B$3:$W$2032,X_y!M$1,0)</f>
        <v>1</v>
      </c>
      <c r="N533" s="16">
        <f>VLOOKUP($C533,eft_features_HC!$B$3:$W$2032,X_y!N$1,0)</f>
        <v>1</v>
      </c>
      <c r="O533" s="16">
        <f>VLOOKUP($C533,eft_features_HC!$B$3:$W$2032,X_y!O$1,0)</f>
        <v>1</v>
      </c>
      <c r="P533" s="16">
        <f>VLOOKUP($C533,eft_features_HC!$B$3:$W$2032,X_y!P$1,0)</f>
        <v>2</v>
      </c>
      <c r="Q533" s="16">
        <f>VLOOKUP($C533,eft_features_HC!$B$3:$W$2032,X_y!Q$1,0)</f>
        <v>1</v>
      </c>
      <c r="R533" s="16">
        <f>VLOOKUP($C533,eft_features_HC!$B$3:$W$2032,X_y!R$1,0)</f>
        <v>1</v>
      </c>
      <c r="S533" s="17">
        <f>VLOOKUP($C533,ret_features_HC_transpose!$B$3:$W$2032,X_y!S$1,0)</f>
        <v>6.8385543298579154E-3</v>
      </c>
      <c r="T533" s="17">
        <f>VLOOKUP($C533,ret_features_HC_transpose!$B$3:$W$2032,X_y!T$1,0)</f>
        <v>5.1843985364791623E-2</v>
      </c>
      <c r="U533" s="17">
        <f>VLOOKUP($C533,ret_features_HC_transpose!$B$3:$W$2032,X_y!U$1,0)</f>
        <v>0.12737996646459449</v>
      </c>
      <c r="V533" s="17">
        <f>VLOOKUP($C533,ret_features_HC_transpose!$B$3:$W$2032,X_y!V$1,0)</f>
        <v>0.28342561154725199</v>
      </c>
      <c r="W533" s="17">
        <f>VLOOKUP($C533,ret_features_HC_transpose!$B$3:$W$2032,X_y!W$1,0)</f>
        <v>0.48716898954989429</v>
      </c>
      <c r="X533" s="17">
        <f>VLOOKUP($C533,ret_features_HC_transpose!$B$3:$W$2032,X_y!X$1,0)</f>
        <v>0.4632017249129472</v>
      </c>
      <c r="Y533" s="18">
        <v>3.1731536189999998</v>
      </c>
      <c r="Z533" s="18">
        <v>0.177222560597113</v>
      </c>
      <c r="AA533" s="18">
        <v>9.31019669377946E-2</v>
      </c>
      <c r="AB533" s="18">
        <v>0.45647587343006002</v>
      </c>
      <c r="AC533" s="18">
        <v>0.70261451911903805</v>
      </c>
      <c r="AD533" s="18">
        <v>1.45734433113651</v>
      </c>
      <c r="AE533" s="18"/>
      <c r="AF533" s="19"/>
      <c r="AH533" s="27">
        <f>IF(VLOOKUP(C533,y_HC!$B$3:$G$581,6,0)&gt;$AH$1,1,0)</f>
        <v>0</v>
      </c>
      <c r="AI533">
        <f>VLOOKUP(C533,y_HC!$B$3:$G$581,6,0)</f>
        <v>2.2280863714998933E-2</v>
      </c>
      <c r="AL533" t="s">
        <v>529</v>
      </c>
      <c r="AM533">
        <v>19.140787750000001</v>
      </c>
      <c r="AN533">
        <v>3.1731536189999998</v>
      </c>
      <c r="AO533">
        <v>1.453889738</v>
      </c>
      <c r="AP533">
        <v>0.51361824300000003</v>
      </c>
      <c r="AQ533">
        <v>0.24350682100000001</v>
      </c>
    </row>
    <row r="534" spans="2:43">
      <c r="B534" t="str">
        <f>VLOOKUP(C534,eft_features_HC!$B$3:$C$2032,2,0)</f>
        <v>Vanguard Mid-Cap Value ETF</v>
      </c>
      <c r="C534" t="s">
        <v>530</v>
      </c>
      <c r="D534" s="15">
        <f>VLOOKUP($C534,eft_features_HC!$B$3:$W$2032,X_y!D$1,0)</f>
        <v>3</v>
      </c>
      <c r="E534" s="16">
        <f>VLOOKUP($C534,eft_features_HC!$B$3:$W$2032,X_y!E$1,0)</f>
        <v>6.9999999999999993E-2</v>
      </c>
      <c r="F534" s="16">
        <f>VLOOKUP($C534,eft_features_HC!$B$3:$W$2032,X_y!F$1,0)</f>
        <v>7700000000</v>
      </c>
      <c r="G534" s="16">
        <f>VLOOKUP($C534,eft_features_HC!$B$3:$W$2032,X_y!G$1,0)</f>
        <v>1</v>
      </c>
      <c r="H534" s="16">
        <f>VLOOKUP($C534,eft_features_HC!$B$3:$W$2032,X_y!H$1,0)</f>
        <v>4</v>
      </c>
      <c r="I534" s="16">
        <f>VLOOKUP($C534,eft_features_HC!$B$3:$W$2032,X_y!I$1,0)</f>
        <v>1</v>
      </c>
      <c r="J534" s="16">
        <f>VLOOKUP($C534,eft_features_HC!$B$3:$W$2032,X_y!J$1,0)</f>
        <v>1</v>
      </c>
      <c r="K534" s="16">
        <f>VLOOKUP($C534,eft_features_HC!$B$3:$W$2032,X_y!K$1,0)</f>
        <v>4</v>
      </c>
      <c r="L534" s="16">
        <f>VLOOKUP($C534,eft_features_HC!$B$3:$W$2032,X_y!L$1,0)</f>
        <v>4</v>
      </c>
      <c r="M534" s="16">
        <f>VLOOKUP($C534,eft_features_HC!$B$3:$W$2032,X_y!M$1,0)</f>
        <v>1</v>
      </c>
      <c r="N534" s="16">
        <f>VLOOKUP($C534,eft_features_HC!$B$3:$W$2032,X_y!N$1,0)</f>
        <v>1</v>
      </c>
      <c r="O534" s="16">
        <f>VLOOKUP($C534,eft_features_HC!$B$3:$W$2032,X_y!O$1,0)</f>
        <v>1</v>
      </c>
      <c r="P534" s="16">
        <f>VLOOKUP($C534,eft_features_HC!$B$3:$W$2032,X_y!P$1,0)</f>
        <v>5</v>
      </c>
      <c r="Q534" s="16">
        <f>VLOOKUP($C534,eft_features_HC!$B$3:$W$2032,X_y!Q$1,0)</f>
        <v>4</v>
      </c>
      <c r="R534" s="16">
        <f>VLOOKUP($C534,eft_features_HC!$B$3:$W$2032,X_y!R$1,0)</f>
        <v>1</v>
      </c>
      <c r="S534" s="17">
        <f>VLOOKUP($C534,ret_features_HC_transpose!$B$3:$W$2032,X_y!S$1,0)</f>
        <v>-2.5310074500628499E-4</v>
      </c>
      <c r="T534" s="17">
        <f>VLOOKUP($C534,ret_features_HC_transpose!$B$3:$W$2032,X_y!T$1,0)</f>
        <v>6.6990815632152589E-2</v>
      </c>
      <c r="U534" s="17">
        <f>VLOOKUP($C534,ret_features_HC_transpose!$B$3:$W$2032,X_y!U$1,0)</f>
        <v>0.13326638922901268</v>
      </c>
      <c r="V534" s="17">
        <f>VLOOKUP($C534,ret_features_HC_transpose!$B$3:$W$2032,X_y!V$1,0)</f>
        <v>0.30212625307601515</v>
      </c>
      <c r="W534" s="17">
        <f>VLOOKUP($C534,ret_features_HC_transpose!$B$3:$W$2032,X_y!W$1,0)</f>
        <v>0.50763358457133956</v>
      </c>
      <c r="X534" s="17">
        <f>VLOOKUP($C534,ret_features_HC_transpose!$B$3:$W$2032,X_y!X$1,0)</f>
        <v>0.490172408575833</v>
      </c>
      <c r="Y534" s="18">
        <v>3.033947773</v>
      </c>
      <c r="Z534" s="18">
        <v>0.25560459696985899</v>
      </c>
      <c r="AA534" s="18">
        <v>8.6381403704209506E-2</v>
      </c>
      <c r="AB534" s="18">
        <v>0.472264930420842</v>
      </c>
      <c r="AC534" s="18">
        <v>0.64741554583326599</v>
      </c>
      <c r="AD534" s="18">
        <v>1.33181058103207</v>
      </c>
      <c r="AE534" s="18"/>
      <c r="AF534" s="19"/>
      <c r="AH534" s="27">
        <f>IF(VLOOKUP(C534,y_HC!$B$3:$G$581,6,0)&gt;$AH$1,1,0)</f>
        <v>0</v>
      </c>
      <c r="AI534">
        <f>VLOOKUP(C534,y_HC!$B$3:$G$581,6,0)</f>
        <v>3.6139241800994981E-2</v>
      </c>
      <c r="AL534" t="s">
        <v>530</v>
      </c>
      <c r="AM534">
        <v>18.341289110000002</v>
      </c>
      <c r="AN534">
        <v>3.033947773</v>
      </c>
      <c r="AO534">
        <v>1.213276155</v>
      </c>
      <c r="AP534">
        <v>0.357102802</v>
      </c>
      <c r="AQ534">
        <v>0.17453250200000001</v>
      </c>
    </row>
    <row r="535" spans="2:43">
      <c r="B535" t="str">
        <f>VLOOKUP(C535,eft_features_HC!$B$3:$C$2032,2,0)</f>
        <v>Vanguard Mid-Cap Growth ETF</v>
      </c>
      <c r="C535" t="s">
        <v>531</v>
      </c>
      <c r="D535" s="15">
        <f>VLOOKUP($C535,eft_features_HC!$B$3:$W$2032,X_y!D$1,0)</f>
        <v>3</v>
      </c>
      <c r="E535" s="16">
        <f>VLOOKUP($C535,eft_features_HC!$B$3:$W$2032,X_y!E$1,0)</f>
        <v>6.9999999999999993E-2</v>
      </c>
      <c r="F535" s="16">
        <f>VLOOKUP($C535,eft_features_HC!$B$3:$W$2032,X_y!F$1,0)</f>
        <v>4880000000</v>
      </c>
      <c r="G535" s="16">
        <f>VLOOKUP($C535,eft_features_HC!$B$3:$W$2032,X_y!G$1,0)</f>
        <v>1</v>
      </c>
      <c r="H535" s="16">
        <f>VLOOKUP($C535,eft_features_HC!$B$3:$W$2032,X_y!H$1,0)</f>
        <v>3</v>
      </c>
      <c r="I535" s="16">
        <f>VLOOKUP($C535,eft_features_HC!$B$3:$W$2032,X_y!I$1,0)</f>
        <v>1</v>
      </c>
      <c r="J535" s="16">
        <f>VLOOKUP($C535,eft_features_HC!$B$3:$W$2032,X_y!J$1,0)</f>
        <v>1</v>
      </c>
      <c r="K535" s="16">
        <f>VLOOKUP($C535,eft_features_HC!$B$3:$W$2032,X_y!K$1,0)</f>
        <v>4</v>
      </c>
      <c r="L535" s="16">
        <f>VLOOKUP($C535,eft_features_HC!$B$3:$W$2032,X_y!L$1,0)</f>
        <v>3</v>
      </c>
      <c r="M535" s="16">
        <f>VLOOKUP($C535,eft_features_HC!$B$3:$W$2032,X_y!M$1,0)</f>
        <v>1</v>
      </c>
      <c r="N535" s="16">
        <f>VLOOKUP($C535,eft_features_HC!$B$3:$W$2032,X_y!N$1,0)</f>
        <v>1</v>
      </c>
      <c r="O535" s="16">
        <f>VLOOKUP($C535,eft_features_HC!$B$3:$W$2032,X_y!O$1,0)</f>
        <v>1</v>
      </c>
      <c r="P535" s="16">
        <f>VLOOKUP($C535,eft_features_HC!$B$3:$W$2032,X_y!P$1,0)</f>
        <v>5</v>
      </c>
      <c r="Q535" s="16">
        <f>VLOOKUP($C535,eft_features_HC!$B$3:$W$2032,X_y!Q$1,0)</f>
        <v>4</v>
      </c>
      <c r="R535" s="16">
        <f>VLOOKUP($C535,eft_features_HC!$B$3:$W$2032,X_y!R$1,0)</f>
        <v>1</v>
      </c>
      <c r="S535" s="17">
        <f>VLOOKUP($C535,ret_features_HC_transpose!$B$3:$W$2032,X_y!S$1,0)</f>
        <v>1.5332197798460179E-2</v>
      </c>
      <c r="T535" s="17">
        <f>VLOOKUP($C535,ret_features_HC_transpose!$B$3:$W$2032,X_y!T$1,0)</f>
        <v>3.7845368349921804E-2</v>
      </c>
      <c r="U535" s="17">
        <f>VLOOKUP($C535,ret_features_HC_transpose!$B$3:$W$2032,X_y!U$1,0)</f>
        <v>0.12255148103841185</v>
      </c>
      <c r="V535" s="17">
        <f>VLOOKUP($C535,ret_features_HC_transpose!$B$3:$W$2032,X_y!V$1,0)</f>
        <v>0.2618207426087682</v>
      </c>
      <c r="W535" s="17">
        <f>VLOOKUP($C535,ret_features_HC_transpose!$B$3:$W$2032,X_y!W$1,0)</f>
        <v>0.46822378850509438</v>
      </c>
      <c r="X535" s="17">
        <f>VLOOKUP($C535,ret_features_HC_transpose!$B$3:$W$2032,X_y!X$1,0)</f>
        <v>0.43499196747939983</v>
      </c>
      <c r="Y535" s="18">
        <v>3.4462497750000001</v>
      </c>
      <c r="Z535" s="18">
        <v>0.12378760309515099</v>
      </c>
      <c r="AA535" s="18">
        <v>0.20949324320152399</v>
      </c>
      <c r="AB535" s="18">
        <v>0.46143020573026</v>
      </c>
      <c r="AC535" s="18">
        <v>0.80002106374829596</v>
      </c>
      <c r="AD535" s="18">
        <v>1.6099063808629299</v>
      </c>
      <c r="AE535" s="18"/>
      <c r="AF535" s="19"/>
      <c r="AH535" s="27">
        <f>IF(VLOOKUP(C535,y_HC!$B$3:$G$581,6,0)&gt;$AH$1,1,0)</f>
        <v>0</v>
      </c>
      <c r="AI535">
        <f>VLOOKUP(C535,y_HC!$B$3:$G$581,6,0)</f>
        <v>1.4312080819277817E-2</v>
      </c>
      <c r="AL535" t="s">
        <v>531</v>
      </c>
      <c r="AM535">
        <v>19.93823703</v>
      </c>
      <c r="AN535">
        <v>3.4462497750000001</v>
      </c>
      <c r="AO535">
        <v>1.705117593</v>
      </c>
      <c r="AP535">
        <v>0.71965360199999995</v>
      </c>
      <c r="AQ535">
        <v>0.39263060500000002</v>
      </c>
    </row>
    <row r="536" spans="2:43">
      <c r="B536" t="str">
        <f>VLOOKUP(C536,eft_features_HC!$B$3:$C$2032,2,0)</f>
        <v>Vanguard Telecommunication Services ETF</v>
      </c>
      <c r="C536" t="s">
        <v>532</v>
      </c>
      <c r="D536" s="15">
        <f>VLOOKUP($C536,eft_features_HC!$B$3:$W$2032,X_y!D$1,0)</f>
        <v>3</v>
      </c>
      <c r="E536" s="16">
        <f>VLOOKUP($C536,eft_features_HC!$B$3:$W$2032,X_y!E$1,0)</f>
        <v>0.1</v>
      </c>
      <c r="F536" s="16">
        <f>VLOOKUP($C536,eft_features_HC!$B$3:$W$2032,X_y!F$1,0)</f>
        <v>1340000000</v>
      </c>
      <c r="G536" s="16">
        <f>VLOOKUP($C536,eft_features_HC!$B$3:$W$2032,X_y!G$1,0)</f>
        <v>1</v>
      </c>
      <c r="H536" s="16">
        <f>VLOOKUP($C536,eft_features_HC!$B$3:$W$2032,X_y!H$1,0)</f>
        <v>1</v>
      </c>
      <c r="I536" s="16">
        <f>VLOOKUP($C536,eft_features_HC!$B$3:$W$2032,X_y!I$1,0)</f>
        <v>1</v>
      </c>
      <c r="J536" s="16">
        <f>VLOOKUP($C536,eft_features_HC!$B$3:$W$2032,X_y!J$1,0)</f>
        <v>5</v>
      </c>
      <c r="K536" s="16">
        <f>VLOOKUP($C536,eft_features_HC!$B$3:$W$2032,X_y!K$1,0)</f>
        <v>30</v>
      </c>
      <c r="L536" s="16">
        <f>VLOOKUP($C536,eft_features_HC!$B$3:$W$2032,X_y!L$1,0)</f>
        <v>1</v>
      </c>
      <c r="M536" s="16">
        <f>VLOOKUP($C536,eft_features_HC!$B$3:$W$2032,X_y!M$1,0)</f>
        <v>1</v>
      </c>
      <c r="N536" s="16">
        <f>VLOOKUP($C536,eft_features_HC!$B$3:$W$2032,X_y!N$1,0)</f>
        <v>1</v>
      </c>
      <c r="O536" s="16">
        <f>VLOOKUP($C536,eft_features_HC!$B$3:$W$2032,X_y!O$1,0)</f>
        <v>1</v>
      </c>
      <c r="P536" s="16">
        <f>VLOOKUP($C536,eft_features_HC!$B$3:$W$2032,X_y!P$1,0)</f>
        <v>2</v>
      </c>
      <c r="Q536" s="16">
        <f>VLOOKUP($C536,eft_features_HC!$B$3:$W$2032,X_y!Q$1,0)</f>
        <v>1</v>
      </c>
      <c r="R536" s="16">
        <f>VLOOKUP($C536,eft_features_HC!$B$3:$W$2032,X_y!R$1,0)</f>
        <v>1</v>
      </c>
      <c r="S536" s="17">
        <f>VLOOKUP($C536,ret_features_HC_transpose!$B$3:$W$2032,X_y!S$1,0)</f>
        <v>-1.7698063750666293E-2</v>
      </c>
      <c r="T536" s="17">
        <f>VLOOKUP($C536,ret_features_HC_transpose!$B$3:$W$2032,X_y!T$1,0)</f>
        <v>2.3895011223378226E-2</v>
      </c>
      <c r="U536" s="17">
        <f>VLOOKUP($C536,ret_features_HC_transpose!$B$3:$W$2032,X_y!U$1,0)</f>
        <v>3.2975269147683228E-2</v>
      </c>
      <c r="V536" s="17">
        <f>VLOOKUP($C536,ret_features_HC_transpose!$B$3:$W$2032,X_y!V$1,0)</f>
        <v>0.15116926716085732</v>
      </c>
      <c r="W536" s="17">
        <f>VLOOKUP($C536,ret_features_HC_transpose!$B$3:$W$2032,X_y!W$1,0)</f>
        <v>0.34822302210737943</v>
      </c>
      <c r="X536" s="17">
        <f>VLOOKUP($C536,ret_features_HC_transpose!$B$3:$W$2032,X_y!X$1,0)</f>
        <v>0.26009447438045652</v>
      </c>
      <c r="Y536" s="18">
        <v>4.3157375790000003</v>
      </c>
      <c r="Z536" s="18">
        <v>0.533436032214191</v>
      </c>
      <c r="AA536" s="18">
        <v>0.26982993937474897</v>
      </c>
      <c r="AB536" s="18">
        <v>1.17749728336208</v>
      </c>
      <c r="AC536" s="18">
        <v>1.00796796462465</v>
      </c>
      <c r="AD536" s="18">
        <v>1.99649118583207</v>
      </c>
      <c r="AE536" s="18"/>
      <c r="AF536" s="19"/>
      <c r="AH536" s="27">
        <f>IF(VLOOKUP(C536,y_HC!$B$3:$G$581,6,0)&gt;$AH$1,1,0)</f>
        <v>0</v>
      </c>
      <c r="AI536">
        <f>VLOOKUP(C536,y_HC!$B$3:$G$581,6,0)</f>
        <v>2.0878678925602284E-2</v>
      </c>
      <c r="AL536" t="s">
        <v>532</v>
      </c>
      <c r="AM536">
        <v>12.49401838</v>
      </c>
      <c r="AN536">
        <v>4.3157375790000003</v>
      </c>
      <c r="AO536">
        <v>1.191275002</v>
      </c>
      <c r="AP536">
        <v>0.44583845999999999</v>
      </c>
      <c r="AQ536">
        <v>0.276150546</v>
      </c>
    </row>
    <row r="537" spans="2:43">
      <c r="B537" t="str">
        <f>VLOOKUP(C537,eft_features_HC!$B$3:$C$2032,2,0)</f>
        <v>Vanguard FTSE Pacific ETF</v>
      </c>
      <c r="C537" t="s">
        <v>533</v>
      </c>
      <c r="D537" s="15">
        <f>VLOOKUP($C537,eft_features_HC!$B$3:$W$2032,X_y!D$1,0)</f>
        <v>3</v>
      </c>
      <c r="E537" s="16">
        <f>VLOOKUP($C537,eft_features_HC!$B$3:$W$2032,X_y!E$1,0)</f>
        <v>0.1</v>
      </c>
      <c r="F537" s="16">
        <f>VLOOKUP($C537,eft_features_HC!$B$3:$W$2032,X_y!F$1,0)</f>
        <v>4760000000</v>
      </c>
      <c r="G537" s="16">
        <f>VLOOKUP($C537,eft_features_HC!$B$3:$W$2032,X_y!G$1,0)</f>
        <v>1</v>
      </c>
      <c r="H537" s="16">
        <f>VLOOKUP($C537,eft_features_HC!$B$3:$W$2032,X_y!H$1,0)</f>
        <v>1</v>
      </c>
      <c r="I537" s="16">
        <f>VLOOKUP($C537,eft_features_HC!$B$3:$W$2032,X_y!I$1,0)</f>
        <v>7</v>
      </c>
      <c r="J537" s="16">
        <f>VLOOKUP($C537,eft_features_HC!$B$3:$W$2032,X_y!J$1,0)</f>
        <v>1</v>
      </c>
      <c r="K537" s="16">
        <f>VLOOKUP($C537,eft_features_HC!$B$3:$W$2032,X_y!K$1,0)</f>
        <v>2</v>
      </c>
      <c r="L537" s="16">
        <f>VLOOKUP($C537,eft_features_HC!$B$3:$W$2032,X_y!L$1,0)</f>
        <v>1</v>
      </c>
      <c r="M537" s="16">
        <f>VLOOKUP($C537,eft_features_HC!$B$3:$W$2032,X_y!M$1,0)</f>
        <v>1</v>
      </c>
      <c r="N537" s="16">
        <f>VLOOKUP($C537,eft_features_HC!$B$3:$W$2032,X_y!N$1,0)</f>
        <v>1</v>
      </c>
      <c r="O537" s="16">
        <f>VLOOKUP($C537,eft_features_HC!$B$3:$W$2032,X_y!O$1,0)</f>
        <v>1</v>
      </c>
      <c r="P537" s="16">
        <f>VLOOKUP($C537,eft_features_HC!$B$3:$W$2032,X_y!P$1,0)</f>
        <v>2</v>
      </c>
      <c r="Q537" s="16">
        <f>VLOOKUP($C537,eft_features_HC!$B$3:$W$2032,X_y!Q$1,0)</f>
        <v>1</v>
      </c>
      <c r="R537" s="16">
        <f>VLOOKUP($C537,eft_features_HC!$B$3:$W$2032,X_y!R$1,0)</f>
        <v>1</v>
      </c>
      <c r="S537" s="17">
        <f>VLOOKUP($C537,ret_features_HC_transpose!$B$3:$W$2032,X_y!S$1,0)</f>
        <v>-8.3688872925071767E-3</v>
      </c>
      <c r="T537" s="17">
        <f>VLOOKUP($C537,ret_features_HC_transpose!$B$3:$W$2032,X_y!T$1,0)</f>
        <v>-3.1342768616091643E-3</v>
      </c>
      <c r="U537" s="17">
        <f>VLOOKUP($C537,ret_features_HC_transpose!$B$3:$W$2032,X_y!U$1,0)</f>
        <v>6.5033488711564447E-2</v>
      </c>
      <c r="V537" s="17">
        <f>VLOOKUP($C537,ret_features_HC_transpose!$B$3:$W$2032,X_y!V$1,0)</f>
        <v>0.11679911676849875</v>
      </c>
      <c r="W537" s="17">
        <f>VLOOKUP($C537,ret_features_HC_transpose!$B$3:$W$2032,X_y!W$1,0)</f>
        <v>0.26661077600652816</v>
      </c>
      <c r="X537" s="17">
        <f>VLOOKUP($C537,ret_features_HC_transpose!$B$3:$W$2032,X_y!X$1,0)</f>
        <v>5.9431978712606526E-2</v>
      </c>
      <c r="Y537" s="18">
        <v>6.3542380679999999</v>
      </c>
      <c r="Z537" s="18">
        <v>0.38421609239555299</v>
      </c>
      <c r="AA537" s="18">
        <v>0.48405363353939701</v>
      </c>
      <c r="AB537" s="18">
        <v>0.78692753697314899</v>
      </c>
      <c r="AC537" s="18">
        <v>2.3120930582056101</v>
      </c>
      <c r="AD537" s="18">
        <v>3.01076130273443</v>
      </c>
      <c r="AE537" s="18"/>
      <c r="AF537" s="19"/>
      <c r="AH537" s="27">
        <f>IF(VLOOKUP(C537,y_HC!$B$3:$G$581,6,0)&gt;$AH$1,1,0)</f>
        <v>0</v>
      </c>
      <c r="AI537">
        <f>VLOOKUP(C537,y_HC!$B$3:$G$581,6,0)</f>
        <v>-2.3374151599297233E-2</v>
      </c>
      <c r="AL537" t="s">
        <v>533</v>
      </c>
      <c r="AM537">
        <v>8.3534311219999999</v>
      </c>
      <c r="AN537">
        <v>6.3542380679999999</v>
      </c>
      <c r="AO537">
        <v>2.2467851059999999</v>
      </c>
      <c r="AP537">
        <v>1.2973604519999999</v>
      </c>
      <c r="AQ537">
        <v>0.59796946500000003</v>
      </c>
    </row>
    <row r="538" spans="2:43">
      <c r="B538" t="str">
        <f>VLOOKUP(C538,eft_features_HC!$B$3:$C$2032,2,0)</f>
        <v>Vanguard Utilities ETF</v>
      </c>
      <c r="C538" t="s">
        <v>534</v>
      </c>
      <c r="D538" s="15">
        <f>VLOOKUP($C538,eft_features_HC!$B$3:$W$2032,X_y!D$1,0)</f>
        <v>3</v>
      </c>
      <c r="E538" s="16">
        <f>VLOOKUP($C538,eft_features_HC!$B$3:$W$2032,X_y!E$1,0)</f>
        <v>0.1</v>
      </c>
      <c r="F538" s="16">
        <f>VLOOKUP($C538,eft_features_HC!$B$3:$W$2032,X_y!F$1,0)</f>
        <v>2770000000</v>
      </c>
      <c r="G538" s="16">
        <f>VLOOKUP($C538,eft_features_HC!$B$3:$W$2032,X_y!G$1,0)</f>
        <v>1</v>
      </c>
      <c r="H538" s="16">
        <f>VLOOKUP($C538,eft_features_HC!$B$3:$W$2032,X_y!H$1,0)</f>
        <v>1</v>
      </c>
      <c r="I538" s="16">
        <f>VLOOKUP($C538,eft_features_HC!$B$3:$W$2032,X_y!I$1,0)</f>
        <v>1</v>
      </c>
      <c r="J538" s="16">
        <f>VLOOKUP($C538,eft_features_HC!$B$3:$W$2032,X_y!J$1,0)</f>
        <v>5</v>
      </c>
      <c r="K538" s="16">
        <f>VLOOKUP($C538,eft_features_HC!$B$3:$W$2032,X_y!K$1,0)</f>
        <v>23</v>
      </c>
      <c r="L538" s="16">
        <f>VLOOKUP($C538,eft_features_HC!$B$3:$W$2032,X_y!L$1,0)</f>
        <v>1</v>
      </c>
      <c r="M538" s="16">
        <f>VLOOKUP($C538,eft_features_HC!$B$3:$W$2032,X_y!M$1,0)</f>
        <v>1</v>
      </c>
      <c r="N538" s="16">
        <f>VLOOKUP($C538,eft_features_HC!$B$3:$W$2032,X_y!N$1,0)</f>
        <v>1</v>
      </c>
      <c r="O538" s="16">
        <f>VLOOKUP($C538,eft_features_HC!$B$3:$W$2032,X_y!O$1,0)</f>
        <v>1</v>
      </c>
      <c r="P538" s="16">
        <f>VLOOKUP($C538,eft_features_HC!$B$3:$W$2032,X_y!P$1,0)</f>
        <v>2</v>
      </c>
      <c r="Q538" s="16">
        <f>VLOOKUP($C538,eft_features_HC!$B$3:$W$2032,X_y!Q$1,0)</f>
        <v>1</v>
      </c>
      <c r="R538" s="16">
        <f>VLOOKUP($C538,eft_features_HC!$B$3:$W$2032,X_y!R$1,0)</f>
        <v>1</v>
      </c>
      <c r="S538" s="17">
        <f>VLOOKUP($C538,ret_features_HC_transpose!$B$3:$W$2032,X_y!S$1,0)</f>
        <v>-2.4669288146275115E-2</v>
      </c>
      <c r="T538" s="17">
        <f>VLOOKUP($C538,ret_features_HC_transpose!$B$3:$W$2032,X_y!T$1,0)</f>
        <v>9.2489831275808232E-3</v>
      </c>
      <c r="U538" s="17">
        <f>VLOOKUP($C538,ret_features_HC_transpose!$B$3:$W$2032,X_y!U$1,0)</f>
        <v>1.3875124593175636E-2</v>
      </c>
      <c r="V538" s="17">
        <f>VLOOKUP($C538,ret_features_HC_transpose!$B$3:$W$2032,X_y!V$1,0)</f>
        <v>6.0928182974479883E-2</v>
      </c>
      <c r="W538" s="17">
        <f>VLOOKUP($C538,ret_features_HC_transpose!$B$3:$W$2032,X_y!W$1,0)</f>
        <v>9.4410274257203053E-2</v>
      </c>
      <c r="X538" s="17">
        <f>VLOOKUP($C538,ret_features_HC_transpose!$B$3:$W$2032,X_y!X$1,0)</f>
        <v>0.2200357805350901</v>
      </c>
      <c r="Y538" s="18">
        <v>2.3222455690000001</v>
      </c>
      <c r="Z538" s="18">
        <v>8.2967128078956398E-2</v>
      </c>
      <c r="AA538" s="18">
        <v>9.9507986510219804E-2</v>
      </c>
      <c r="AB538" s="18">
        <v>1.5092821744815299</v>
      </c>
      <c r="AC538" s="18">
        <v>1.06412319693283</v>
      </c>
      <c r="AD538" s="18">
        <v>2.1534804872395998</v>
      </c>
      <c r="AE538" s="18"/>
      <c r="AF538" s="19"/>
      <c r="AH538" s="27">
        <f>IF(VLOOKUP(C538,y_HC!$B$3:$G$581,6,0)&gt;$AH$1,1,0)</f>
        <v>1</v>
      </c>
      <c r="AI538">
        <f>VLOOKUP(C538,y_HC!$B$3:$G$581,6,0)</f>
        <v>0.12074596830358264</v>
      </c>
      <c r="AL538" t="s">
        <v>534</v>
      </c>
      <c r="AM538">
        <v>9.3229164339999997</v>
      </c>
      <c r="AN538">
        <v>2.3222455690000001</v>
      </c>
      <c r="AO538">
        <v>0.95473065000000001</v>
      </c>
      <c r="AP538">
        <v>0.32985922000000001</v>
      </c>
      <c r="AQ538">
        <v>0.134775596</v>
      </c>
    </row>
    <row r="539" spans="2:43">
      <c r="B539" t="str">
        <f>VLOOKUP(C539,eft_features_HC!$B$3:$C$2032,2,0)</f>
        <v>Vanguard FTSE All-World ex-US Small-Cap ETF</v>
      </c>
      <c r="C539" t="s">
        <v>535</v>
      </c>
      <c r="D539" s="15">
        <f>VLOOKUP($C539,eft_features_HC!$B$3:$W$2032,X_y!D$1,0)</f>
        <v>3</v>
      </c>
      <c r="E539" s="16">
        <f>VLOOKUP($C539,eft_features_HC!$B$3:$W$2032,X_y!E$1,0)</f>
        <v>0.13</v>
      </c>
      <c r="F539" s="16">
        <f>VLOOKUP($C539,eft_features_HC!$B$3:$W$2032,X_y!F$1,0)</f>
        <v>4210000000</v>
      </c>
      <c r="G539" s="16">
        <f>VLOOKUP($C539,eft_features_HC!$B$3:$W$2032,X_y!G$1,0)</f>
        <v>1</v>
      </c>
      <c r="H539" s="16">
        <f>VLOOKUP($C539,eft_features_HC!$B$3:$W$2032,X_y!H$1,0)</f>
        <v>1</v>
      </c>
      <c r="I539" s="16">
        <f>VLOOKUP($C539,eft_features_HC!$B$3:$W$2032,X_y!I$1,0)</f>
        <v>5</v>
      </c>
      <c r="J539" s="16">
        <f>VLOOKUP($C539,eft_features_HC!$B$3:$W$2032,X_y!J$1,0)</f>
        <v>1</v>
      </c>
      <c r="K539" s="16">
        <f>VLOOKUP($C539,eft_features_HC!$B$3:$W$2032,X_y!K$1,0)</f>
        <v>5</v>
      </c>
      <c r="L539" s="16">
        <f>VLOOKUP($C539,eft_features_HC!$B$3:$W$2032,X_y!L$1,0)</f>
        <v>1</v>
      </c>
      <c r="M539" s="16">
        <f>VLOOKUP($C539,eft_features_HC!$B$3:$W$2032,X_y!M$1,0)</f>
        <v>1</v>
      </c>
      <c r="N539" s="16">
        <f>VLOOKUP($C539,eft_features_HC!$B$3:$W$2032,X_y!N$1,0)</f>
        <v>1</v>
      </c>
      <c r="O539" s="16">
        <f>VLOOKUP($C539,eft_features_HC!$B$3:$W$2032,X_y!O$1,0)</f>
        <v>1</v>
      </c>
      <c r="P539" s="16">
        <f>VLOOKUP($C539,eft_features_HC!$B$3:$W$2032,X_y!P$1,0)</f>
        <v>2</v>
      </c>
      <c r="Q539" s="16">
        <f>VLOOKUP($C539,eft_features_HC!$B$3:$W$2032,X_y!Q$1,0)</f>
        <v>1</v>
      </c>
      <c r="R539" s="16">
        <f>VLOOKUP($C539,eft_features_HC!$B$3:$W$2032,X_y!R$1,0)</f>
        <v>1</v>
      </c>
      <c r="S539" s="17">
        <f>VLOOKUP($C539,ret_features_HC_transpose!$B$3:$W$2032,X_y!S$1,0)</f>
        <v>7.2487906592577644E-4</v>
      </c>
      <c r="T539" s="17">
        <f>VLOOKUP($C539,ret_features_HC_transpose!$B$3:$W$2032,X_y!T$1,0)</f>
        <v>1.9255711408520781E-2</v>
      </c>
      <c r="U539" s="17">
        <f>VLOOKUP($C539,ret_features_HC_transpose!$B$3:$W$2032,X_y!U$1,0)</f>
        <v>0.13448084397493165</v>
      </c>
      <c r="V539" s="17">
        <f>VLOOKUP($C539,ret_features_HC_transpose!$B$3:$W$2032,X_y!V$1,0)</f>
        <v>0.10730544114125351</v>
      </c>
      <c r="W539" s="17">
        <f>VLOOKUP($C539,ret_features_HC_transpose!$B$3:$W$2032,X_y!W$1,0)</f>
        <v>0.31263812285311809</v>
      </c>
      <c r="X539" s="17">
        <f>VLOOKUP($C539,ret_features_HC_transpose!$B$3:$W$2032,X_y!X$1,0)</f>
        <v>2.5496886833661803E-2</v>
      </c>
      <c r="Y539" s="18">
        <v>7.3781638489999999</v>
      </c>
      <c r="Z539" s="18">
        <v>0.57780999211366801</v>
      </c>
      <c r="AA539" s="18">
        <v>0.42823237714998102</v>
      </c>
      <c r="AB539" s="18">
        <v>0.42055504426212598</v>
      </c>
      <c r="AC539" s="18">
        <v>1.4783399630185601</v>
      </c>
      <c r="AD539" s="18">
        <v>3.2648937051232898</v>
      </c>
      <c r="AE539" s="18"/>
      <c r="AF539" s="19"/>
      <c r="AH539" s="27">
        <f>IF(VLOOKUP(C539,y_HC!$B$3:$G$581,6,0)&gt;$AH$1,1,0)</f>
        <v>1</v>
      </c>
      <c r="AI539">
        <f>VLOOKUP(C539,y_HC!$B$3:$G$581,6,0)</f>
        <v>5.0557949016729997E-2</v>
      </c>
      <c r="AL539" t="s">
        <v>535</v>
      </c>
      <c r="AM539">
        <v>9.3603562040000003</v>
      </c>
      <c r="AN539">
        <v>7.3781638489999999</v>
      </c>
      <c r="AO539">
        <v>3.0664691080000002</v>
      </c>
      <c r="AP539">
        <v>1.7116974579999999</v>
      </c>
      <c r="AQ539">
        <v>0.72798708599999995</v>
      </c>
    </row>
    <row r="540" spans="2:43">
      <c r="B540" t="str">
        <f>VLOOKUP(C540,eft_features_HC!$B$3:$C$2032,2,0)</f>
        <v>Vanguard Total World Stock ETF</v>
      </c>
      <c r="C540" t="s">
        <v>536</v>
      </c>
      <c r="D540" s="15">
        <f>VLOOKUP($C540,eft_features_HC!$B$3:$W$2032,X_y!D$1,0)</f>
        <v>3</v>
      </c>
      <c r="E540" s="16">
        <f>VLOOKUP($C540,eft_features_HC!$B$3:$W$2032,X_y!E$1,0)</f>
        <v>0.11</v>
      </c>
      <c r="F540" s="16">
        <f>VLOOKUP($C540,eft_features_HC!$B$3:$W$2032,X_y!F$1,0)</f>
        <v>9160000000</v>
      </c>
      <c r="G540" s="16">
        <f>VLOOKUP($C540,eft_features_HC!$B$3:$W$2032,X_y!G$1,0)</f>
        <v>1</v>
      </c>
      <c r="H540" s="16">
        <f>VLOOKUP($C540,eft_features_HC!$B$3:$W$2032,X_y!H$1,0)</f>
        <v>1</v>
      </c>
      <c r="I540" s="16">
        <f>VLOOKUP($C540,eft_features_HC!$B$3:$W$2032,X_y!I$1,0)</f>
        <v>4</v>
      </c>
      <c r="J540" s="16">
        <f>VLOOKUP($C540,eft_features_HC!$B$3:$W$2032,X_y!J$1,0)</f>
        <v>1</v>
      </c>
      <c r="K540" s="16">
        <f>VLOOKUP($C540,eft_features_HC!$B$3:$W$2032,X_y!K$1,0)</f>
        <v>2</v>
      </c>
      <c r="L540" s="16">
        <f>VLOOKUP($C540,eft_features_HC!$B$3:$W$2032,X_y!L$1,0)</f>
        <v>1</v>
      </c>
      <c r="M540" s="16">
        <f>VLOOKUP($C540,eft_features_HC!$B$3:$W$2032,X_y!M$1,0)</f>
        <v>1</v>
      </c>
      <c r="N540" s="16">
        <f>VLOOKUP($C540,eft_features_HC!$B$3:$W$2032,X_y!N$1,0)</f>
        <v>1</v>
      </c>
      <c r="O540" s="16">
        <f>VLOOKUP($C540,eft_features_HC!$B$3:$W$2032,X_y!O$1,0)</f>
        <v>1</v>
      </c>
      <c r="P540" s="16">
        <f>VLOOKUP($C540,eft_features_HC!$B$3:$W$2032,X_y!P$1,0)</f>
        <v>2</v>
      </c>
      <c r="Q540" s="16">
        <f>VLOOKUP($C540,eft_features_HC!$B$3:$W$2032,X_y!Q$1,0)</f>
        <v>1</v>
      </c>
      <c r="R540" s="16">
        <f>VLOOKUP($C540,eft_features_HC!$B$3:$W$2032,X_y!R$1,0)</f>
        <v>1</v>
      </c>
      <c r="S540" s="17">
        <f>VLOOKUP($C540,ret_features_HC_transpose!$B$3:$W$2032,X_y!S$1,0)</f>
        <v>8.9218048847796716E-3</v>
      </c>
      <c r="T540" s="17">
        <f>VLOOKUP($C540,ret_features_HC_transpose!$B$3:$W$2032,X_y!T$1,0)</f>
        <v>4.9596845590509586E-2</v>
      </c>
      <c r="U540" s="17">
        <f>VLOOKUP($C540,ret_features_HC_transpose!$B$3:$W$2032,X_y!U$1,0)</f>
        <v>0.12433781265990351</v>
      </c>
      <c r="V540" s="17">
        <f>VLOOKUP($C540,ret_features_HC_transpose!$B$3:$W$2032,X_y!V$1,0)</f>
        <v>0.16087990462663249</v>
      </c>
      <c r="W540" s="17">
        <f>VLOOKUP($C540,ret_features_HC_transpose!$B$3:$W$2032,X_y!W$1,0)</f>
        <v>0.34879115374083325</v>
      </c>
      <c r="X540" s="17">
        <f>VLOOKUP($C540,ret_features_HC_transpose!$B$3:$W$2032,X_y!X$1,0)</f>
        <v>0.2254811645878112</v>
      </c>
      <c r="Y540" s="18">
        <v>4.7333756679999999</v>
      </c>
      <c r="Z540" s="18">
        <v>0.22150716363126299</v>
      </c>
      <c r="AA540" s="18">
        <v>0.29059984958356799</v>
      </c>
      <c r="AB540" s="18">
        <v>0.50465244256032005</v>
      </c>
      <c r="AC540" s="18">
        <v>1.0098425284521</v>
      </c>
      <c r="AD540" s="18">
        <v>2.1998810737165502</v>
      </c>
      <c r="AE540" s="18"/>
      <c r="AF540" s="19"/>
      <c r="AH540" s="27">
        <f>IF(VLOOKUP(C540,y_HC!$B$3:$G$581,6,0)&gt;$AH$1,1,0)</f>
        <v>0</v>
      </c>
      <c r="AI540">
        <f>VLOOKUP(C540,y_HC!$B$3:$G$581,6,0)</f>
        <v>1.6422548470616121E-2</v>
      </c>
      <c r="AL540" t="s">
        <v>536</v>
      </c>
      <c r="AM540">
        <v>10.86971718</v>
      </c>
      <c r="AN540">
        <v>4.7333756679999999</v>
      </c>
      <c r="AO540">
        <v>2.310128943</v>
      </c>
      <c r="AP540">
        <v>1.2012686539999999</v>
      </c>
      <c r="AQ540">
        <v>0.45022802899999997</v>
      </c>
    </row>
    <row r="541" spans="2:43">
      <c r="B541" t="str">
        <f>VLOOKUP(C541,eft_features_HC!$B$3:$C$2032,2,0)</f>
        <v>Vanguard Total Stock Market ETF</v>
      </c>
      <c r="C541" t="s">
        <v>537</v>
      </c>
      <c r="D541" s="15">
        <f>VLOOKUP($C541,eft_features_HC!$B$3:$W$2032,X_y!D$1,0)</f>
        <v>3</v>
      </c>
      <c r="E541" s="16">
        <f>VLOOKUP($C541,eft_features_HC!$B$3:$W$2032,X_y!E$1,0)</f>
        <v>0.04</v>
      </c>
      <c r="F541" s="16">
        <f>VLOOKUP($C541,eft_features_HC!$B$3:$W$2032,X_y!F$1,0)</f>
        <v>83370000000</v>
      </c>
      <c r="G541" s="16">
        <f>VLOOKUP($C541,eft_features_HC!$B$3:$W$2032,X_y!G$1,0)</f>
        <v>1</v>
      </c>
      <c r="H541" s="16">
        <f>VLOOKUP($C541,eft_features_HC!$B$3:$W$2032,X_y!H$1,0)</f>
        <v>1</v>
      </c>
      <c r="I541" s="16">
        <f>VLOOKUP($C541,eft_features_HC!$B$3:$W$2032,X_y!I$1,0)</f>
        <v>1</v>
      </c>
      <c r="J541" s="16">
        <f>VLOOKUP($C541,eft_features_HC!$B$3:$W$2032,X_y!J$1,0)</f>
        <v>1</v>
      </c>
      <c r="K541" s="16">
        <f>VLOOKUP($C541,eft_features_HC!$B$3:$W$2032,X_y!K$1,0)</f>
        <v>2</v>
      </c>
      <c r="L541" s="16">
        <f>VLOOKUP($C541,eft_features_HC!$B$3:$W$2032,X_y!L$1,0)</f>
        <v>1</v>
      </c>
      <c r="M541" s="16">
        <f>VLOOKUP($C541,eft_features_HC!$B$3:$W$2032,X_y!M$1,0)</f>
        <v>1</v>
      </c>
      <c r="N541" s="16">
        <f>VLOOKUP($C541,eft_features_HC!$B$3:$W$2032,X_y!N$1,0)</f>
        <v>1</v>
      </c>
      <c r="O541" s="16">
        <f>VLOOKUP($C541,eft_features_HC!$B$3:$W$2032,X_y!O$1,0)</f>
        <v>1</v>
      </c>
      <c r="P541" s="16">
        <f>VLOOKUP($C541,eft_features_HC!$B$3:$W$2032,X_y!P$1,0)</f>
        <v>2</v>
      </c>
      <c r="Q541" s="16">
        <f>VLOOKUP($C541,eft_features_HC!$B$3:$W$2032,X_y!Q$1,0)</f>
        <v>1</v>
      </c>
      <c r="R541" s="16">
        <f>VLOOKUP($C541,eft_features_HC!$B$3:$W$2032,X_y!R$1,0)</f>
        <v>1</v>
      </c>
      <c r="S541" s="17">
        <f>VLOOKUP($C541,ret_features_HC_transpose!$B$3:$W$2032,X_y!S$1,0)</f>
        <v>1.2784998178103635E-2</v>
      </c>
      <c r="T541" s="17">
        <f>VLOOKUP($C541,ret_features_HC_transpose!$B$3:$W$2032,X_y!T$1,0)</f>
        <v>7.8389110519988314E-2</v>
      </c>
      <c r="U541" s="17">
        <f>VLOOKUP($C541,ret_features_HC_transpose!$B$3:$W$2032,X_y!U$1,0)</f>
        <v>0.12790697917411253</v>
      </c>
      <c r="V541" s="17">
        <f>VLOOKUP($C541,ret_features_HC_transpose!$B$3:$W$2032,X_y!V$1,0)</f>
        <v>0.26024128771263166</v>
      </c>
      <c r="W541" s="17">
        <f>VLOOKUP($C541,ret_features_HC_transpose!$B$3:$W$2032,X_y!W$1,0)</f>
        <v>0.45396146155601169</v>
      </c>
      <c r="X541" s="17">
        <f>VLOOKUP($C541,ret_features_HC_transpose!$B$3:$W$2032,X_y!X$1,0)</f>
        <v>0.46403820152731901</v>
      </c>
      <c r="Y541" s="18">
        <v>2.782209114</v>
      </c>
      <c r="Z541" s="18">
        <v>0.169156895676953</v>
      </c>
      <c r="AA541" s="18">
        <v>7.6045587533467102E-2</v>
      </c>
      <c r="AB541" s="18">
        <v>0.45918709225450699</v>
      </c>
      <c r="AC541" s="18">
        <v>0.53956922580200395</v>
      </c>
      <c r="AD541" s="18">
        <v>1.3358873164304601</v>
      </c>
      <c r="AE541" s="18"/>
      <c r="AF541" s="19"/>
      <c r="AH541" s="27">
        <f>IF(VLOOKUP(C541,y_HC!$B$3:$G$581,6,0)&gt;$AH$1,1,0)</f>
        <v>0</v>
      </c>
      <c r="AI541">
        <f>VLOOKUP(C541,y_HC!$B$3:$G$581,6,0)</f>
        <v>1.7602918332640643E-2</v>
      </c>
      <c r="AL541" t="s">
        <v>537</v>
      </c>
      <c r="AM541">
        <v>18.253428490000001</v>
      </c>
      <c r="AN541">
        <v>2.782209114</v>
      </c>
      <c r="AO541">
        <v>1.0267493350000001</v>
      </c>
      <c r="AP541">
        <v>0.391184853</v>
      </c>
      <c r="AQ541">
        <v>0.15818141799999999</v>
      </c>
    </row>
    <row r="542" spans="2:43">
      <c r="B542" t="str">
        <f>VLOOKUP(C542,eft_features_HC!$B$3:$C$2032,2,0)</f>
        <v>Vanguard Value ETF</v>
      </c>
      <c r="C542" t="s">
        <v>538</v>
      </c>
      <c r="D542" s="15">
        <f>VLOOKUP($C542,eft_features_HC!$B$3:$W$2032,X_y!D$1,0)</f>
        <v>3</v>
      </c>
      <c r="E542" s="16">
        <f>VLOOKUP($C542,eft_features_HC!$B$3:$W$2032,X_y!E$1,0)</f>
        <v>0.06</v>
      </c>
      <c r="F542" s="16">
        <f>VLOOKUP($C542,eft_features_HC!$B$3:$W$2032,X_y!F$1,0)</f>
        <v>33150000000</v>
      </c>
      <c r="G542" s="16">
        <f>VLOOKUP($C542,eft_features_HC!$B$3:$W$2032,X_y!G$1,0)</f>
        <v>1</v>
      </c>
      <c r="H542" s="16">
        <f>VLOOKUP($C542,eft_features_HC!$B$3:$W$2032,X_y!H$1,0)</f>
        <v>4</v>
      </c>
      <c r="I542" s="16">
        <f>VLOOKUP($C542,eft_features_HC!$B$3:$W$2032,X_y!I$1,0)</f>
        <v>1</v>
      </c>
      <c r="J542" s="16">
        <f>VLOOKUP($C542,eft_features_HC!$B$3:$W$2032,X_y!J$1,0)</f>
        <v>1</v>
      </c>
      <c r="K542" s="16">
        <f>VLOOKUP($C542,eft_features_HC!$B$3:$W$2032,X_y!K$1,0)</f>
        <v>1</v>
      </c>
      <c r="L542" s="16">
        <f>VLOOKUP($C542,eft_features_HC!$B$3:$W$2032,X_y!L$1,0)</f>
        <v>4</v>
      </c>
      <c r="M542" s="16">
        <f>VLOOKUP($C542,eft_features_HC!$B$3:$W$2032,X_y!M$1,0)</f>
        <v>1</v>
      </c>
      <c r="N542" s="16">
        <f>VLOOKUP($C542,eft_features_HC!$B$3:$W$2032,X_y!N$1,0)</f>
        <v>1</v>
      </c>
      <c r="O542" s="16">
        <f>VLOOKUP($C542,eft_features_HC!$B$3:$W$2032,X_y!O$1,0)</f>
        <v>1</v>
      </c>
      <c r="P542" s="16">
        <f>VLOOKUP($C542,eft_features_HC!$B$3:$W$2032,X_y!P$1,0)</f>
        <v>5</v>
      </c>
      <c r="Q542" s="16">
        <f>VLOOKUP($C542,eft_features_HC!$B$3:$W$2032,X_y!Q$1,0)</f>
        <v>4</v>
      </c>
      <c r="R542" s="16">
        <f>VLOOKUP($C542,eft_features_HC!$B$3:$W$2032,X_y!R$1,0)</f>
        <v>1</v>
      </c>
      <c r="S542" s="17">
        <f>VLOOKUP($C542,ret_features_HC_transpose!$B$3:$W$2032,X_y!S$1,0)</f>
        <v>6.9112180488848374E-3</v>
      </c>
      <c r="T542" s="17">
        <f>VLOOKUP($C542,ret_features_HC_transpose!$B$3:$W$2032,X_y!T$1,0)</f>
        <v>8.0279481346875015E-2</v>
      </c>
      <c r="U542" s="17">
        <f>VLOOKUP($C542,ret_features_HC_transpose!$B$3:$W$2032,X_y!U$1,0)</f>
        <v>0.10340809733925815</v>
      </c>
      <c r="V542" s="17">
        <f>VLOOKUP($C542,ret_features_HC_transpose!$B$3:$W$2032,X_y!V$1,0)</f>
        <v>0.25016501388521517</v>
      </c>
      <c r="W542" s="17">
        <f>VLOOKUP($C542,ret_features_HC_transpose!$B$3:$W$2032,X_y!W$1,0)</f>
        <v>0.42085520878564164</v>
      </c>
      <c r="X542" s="17">
        <f>VLOOKUP($C542,ret_features_HC_transpose!$B$3:$W$2032,X_y!X$1,0)</f>
        <v>0.42058877861051003</v>
      </c>
      <c r="Y542" s="18">
        <v>3.0191062959999999</v>
      </c>
      <c r="Z542" s="18">
        <v>0.238770350563526</v>
      </c>
      <c r="AA542" s="18">
        <v>0.14542816370741399</v>
      </c>
      <c r="AB542" s="18">
        <v>0.71011559984545003</v>
      </c>
      <c r="AC542" s="18">
        <v>0.53407486872184395</v>
      </c>
      <c r="AD542" s="18">
        <v>1.2507073384759899</v>
      </c>
      <c r="AE542" s="18"/>
      <c r="AF542" s="19"/>
      <c r="AH542" s="27">
        <f>IF(VLOOKUP(C542,y_HC!$B$3:$G$581,6,0)&gt;$AH$1,1,0)</f>
        <v>0</v>
      </c>
      <c r="AI542">
        <f>VLOOKUP(C542,y_HC!$B$3:$G$581,6,0)</f>
        <v>2.3363251700820709E-2</v>
      </c>
      <c r="AL542" t="s">
        <v>538</v>
      </c>
      <c r="AM542">
        <v>15.78634787</v>
      </c>
      <c r="AN542">
        <v>3.0191062959999999</v>
      </c>
      <c r="AO542">
        <v>1.3145897440000001</v>
      </c>
      <c r="AP542">
        <v>0.47059753500000001</v>
      </c>
      <c r="AQ542">
        <v>0.13808308999999999</v>
      </c>
    </row>
    <row r="543" spans="2:43">
      <c r="B543" t="str">
        <f>VLOOKUP(C543,eft_features_HC!$B$3:$C$2032,2,0)</f>
        <v>Vanguard Growth ETF</v>
      </c>
      <c r="C543" t="s">
        <v>539</v>
      </c>
      <c r="D543" s="15">
        <f>VLOOKUP($C543,eft_features_HC!$B$3:$W$2032,X_y!D$1,0)</f>
        <v>3</v>
      </c>
      <c r="E543" s="16">
        <f>VLOOKUP($C543,eft_features_HC!$B$3:$W$2032,X_y!E$1,0)</f>
        <v>0.06</v>
      </c>
      <c r="F543" s="16">
        <f>VLOOKUP($C543,eft_features_HC!$B$3:$W$2032,X_y!F$1,0)</f>
        <v>29350000000</v>
      </c>
      <c r="G543" s="16">
        <f>VLOOKUP($C543,eft_features_HC!$B$3:$W$2032,X_y!G$1,0)</f>
        <v>1</v>
      </c>
      <c r="H543" s="16">
        <f>VLOOKUP($C543,eft_features_HC!$B$3:$W$2032,X_y!H$1,0)</f>
        <v>3</v>
      </c>
      <c r="I543" s="16">
        <f>VLOOKUP($C543,eft_features_HC!$B$3:$W$2032,X_y!I$1,0)</f>
        <v>1</v>
      </c>
      <c r="J543" s="16">
        <f>VLOOKUP($C543,eft_features_HC!$B$3:$W$2032,X_y!J$1,0)</f>
        <v>1</v>
      </c>
      <c r="K543" s="16">
        <f>VLOOKUP($C543,eft_features_HC!$B$3:$W$2032,X_y!K$1,0)</f>
        <v>1</v>
      </c>
      <c r="L543" s="16">
        <f>VLOOKUP($C543,eft_features_HC!$B$3:$W$2032,X_y!L$1,0)</f>
        <v>3</v>
      </c>
      <c r="M543" s="16">
        <f>VLOOKUP($C543,eft_features_HC!$B$3:$W$2032,X_y!M$1,0)</f>
        <v>1</v>
      </c>
      <c r="N543" s="16">
        <f>VLOOKUP($C543,eft_features_HC!$B$3:$W$2032,X_y!N$1,0)</f>
        <v>1</v>
      </c>
      <c r="O543" s="16">
        <f>VLOOKUP($C543,eft_features_HC!$B$3:$W$2032,X_y!O$1,0)</f>
        <v>1</v>
      </c>
      <c r="P543" s="16">
        <f>VLOOKUP($C543,eft_features_HC!$B$3:$W$2032,X_y!P$1,0)</f>
        <v>5</v>
      </c>
      <c r="Q543" s="16">
        <f>VLOOKUP($C543,eft_features_HC!$B$3:$W$2032,X_y!Q$1,0)</f>
        <v>4</v>
      </c>
      <c r="R543" s="16">
        <f>VLOOKUP($C543,eft_features_HC!$B$3:$W$2032,X_y!R$1,0)</f>
        <v>1</v>
      </c>
      <c r="S543" s="17">
        <f>VLOOKUP($C543,ret_features_HC_transpose!$B$3:$W$2032,X_y!S$1,0)</f>
        <v>1.6467726841691954E-2</v>
      </c>
      <c r="T543" s="17">
        <f>VLOOKUP($C543,ret_features_HC_transpose!$B$3:$W$2032,X_y!T$1,0)</f>
        <v>8.0093952263576629E-2</v>
      </c>
      <c r="U543" s="17">
        <f>VLOOKUP($C543,ret_features_HC_transpose!$B$3:$W$2032,X_y!U$1,0)</f>
        <v>0.15236185941885205</v>
      </c>
      <c r="V543" s="17">
        <f>VLOOKUP($C543,ret_features_HC_transpose!$B$3:$W$2032,X_y!V$1,0)</f>
        <v>0.25865608379171889</v>
      </c>
      <c r="W543" s="17">
        <f>VLOOKUP($C543,ret_features_HC_transpose!$B$3:$W$2032,X_y!W$1,0)</f>
        <v>0.46030485407625221</v>
      </c>
      <c r="X543" s="17">
        <f>VLOOKUP($C543,ret_features_HC_transpose!$B$3:$W$2032,X_y!X$1,0)</f>
        <v>0.49739498250519576</v>
      </c>
      <c r="Y543" s="18">
        <v>2.6590754680000002</v>
      </c>
      <c r="Z543" s="18">
        <v>0.13257283839102099</v>
      </c>
      <c r="AA543" s="18">
        <v>7.3686957572344697E-2</v>
      </c>
      <c r="AB543" s="18">
        <v>0.25839070325170299</v>
      </c>
      <c r="AC543" s="18">
        <v>0.60472434117154295</v>
      </c>
      <c r="AD543" s="18">
        <v>1.4274341313527099</v>
      </c>
      <c r="AE543" s="18"/>
      <c r="AF543" s="19"/>
      <c r="AH543" s="27">
        <f>IF(VLOOKUP(C543,y_HC!$B$3:$G$581,6,0)&gt;$AH$1,1,0)</f>
        <v>0</v>
      </c>
      <c r="AI543">
        <f>VLOOKUP(C543,y_HC!$B$3:$G$581,6,0)</f>
        <v>6.5601096941953303E-3</v>
      </c>
      <c r="AL543" t="s">
        <v>539</v>
      </c>
      <c r="AM543">
        <v>19.886775199999999</v>
      </c>
      <c r="AN543">
        <v>2.6590754680000002</v>
      </c>
      <c r="AO543">
        <v>0.95426208000000001</v>
      </c>
      <c r="AP543">
        <v>0.37316641099999998</v>
      </c>
      <c r="AQ543">
        <v>0.12613089299999999</v>
      </c>
    </row>
    <row r="544" spans="2:43">
      <c r="B544" t="str">
        <f>VLOOKUP(C544,eft_features_HC!$B$3:$C$2032,2,0)</f>
        <v>Vanguard Large-Cap ETF</v>
      </c>
      <c r="C544" t="s">
        <v>540</v>
      </c>
      <c r="D544" s="15">
        <f>VLOOKUP($C544,eft_features_HC!$B$3:$W$2032,X_y!D$1,0)</f>
        <v>3</v>
      </c>
      <c r="E544" s="16">
        <f>VLOOKUP($C544,eft_features_HC!$B$3:$W$2032,X_y!E$1,0)</f>
        <v>0.06</v>
      </c>
      <c r="F544" s="16">
        <f>VLOOKUP($C544,eft_features_HC!$B$3:$W$2032,X_y!F$1,0)</f>
        <v>10170000000</v>
      </c>
      <c r="G544" s="16">
        <f>VLOOKUP($C544,eft_features_HC!$B$3:$W$2032,X_y!G$1,0)</f>
        <v>1</v>
      </c>
      <c r="H544" s="16">
        <f>VLOOKUP($C544,eft_features_HC!$B$3:$W$2032,X_y!H$1,0)</f>
        <v>1</v>
      </c>
      <c r="I544" s="16">
        <f>VLOOKUP($C544,eft_features_HC!$B$3:$W$2032,X_y!I$1,0)</f>
        <v>1</v>
      </c>
      <c r="J544" s="16">
        <f>VLOOKUP($C544,eft_features_HC!$B$3:$W$2032,X_y!J$1,0)</f>
        <v>1</v>
      </c>
      <c r="K544" s="16">
        <f>VLOOKUP($C544,eft_features_HC!$B$3:$W$2032,X_y!K$1,0)</f>
        <v>1</v>
      </c>
      <c r="L544" s="16">
        <f>VLOOKUP($C544,eft_features_HC!$B$3:$W$2032,X_y!L$1,0)</f>
        <v>1</v>
      </c>
      <c r="M544" s="16">
        <f>VLOOKUP($C544,eft_features_HC!$B$3:$W$2032,X_y!M$1,0)</f>
        <v>1</v>
      </c>
      <c r="N544" s="16">
        <f>VLOOKUP($C544,eft_features_HC!$B$3:$W$2032,X_y!N$1,0)</f>
        <v>1</v>
      </c>
      <c r="O544" s="16">
        <f>VLOOKUP($C544,eft_features_HC!$B$3:$W$2032,X_y!O$1,0)</f>
        <v>1</v>
      </c>
      <c r="P544" s="16">
        <f>VLOOKUP($C544,eft_features_HC!$B$3:$W$2032,X_y!P$1,0)</f>
        <v>2</v>
      </c>
      <c r="Q544" s="16">
        <f>VLOOKUP($C544,eft_features_HC!$B$3:$W$2032,X_y!Q$1,0)</f>
        <v>1</v>
      </c>
      <c r="R544" s="16">
        <f>VLOOKUP($C544,eft_features_HC!$B$3:$W$2032,X_y!R$1,0)</f>
        <v>1</v>
      </c>
      <c r="S544" s="17">
        <f>VLOOKUP($C544,ret_features_HC_transpose!$B$3:$W$2032,X_y!S$1,0)</f>
        <v>1.204964416169485E-2</v>
      </c>
      <c r="T544" s="17">
        <f>VLOOKUP($C544,ret_features_HC_transpose!$B$3:$W$2032,X_y!T$1,0)</f>
        <v>8.025723539634666E-2</v>
      </c>
      <c r="U544" s="17">
        <f>VLOOKUP($C544,ret_features_HC_transpose!$B$3:$W$2032,X_y!U$1,0)</f>
        <v>0.12526795485266362</v>
      </c>
      <c r="V544" s="17">
        <f>VLOOKUP($C544,ret_features_HC_transpose!$B$3:$W$2032,X_y!V$1,0)</f>
        <v>0.25264727720845936</v>
      </c>
      <c r="W544" s="17">
        <f>VLOOKUP($C544,ret_features_HC_transpose!$B$3:$W$2032,X_y!W$1,0)</f>
        <v>0.44015775217101583</v>
      </c>
      <c r="X544" s="17">
        <f>VLOOKUP($C544,ret_features_HC_transpose!$B$3:$W$2032,X_y!X$1,0)</f>
        <v>0.45790661707588098</v>
      </c>
      <c r="Y544" s="18">
        <v>2.6874731619999999</v>
      </c>
      <c r="Z544" s="18">
        <v>0.158561159599198</v>
      </c>
      <c r="AA544" s="18">
        <v>7.24603442012028E-2</v>
      </c>
      <c r="AB544" s="18">
        <v>0.44589123713386802</v>
      </c>
      <c r="AC544" s="18">
        <v>0.53595692501322501</v>
      </c>
      <c r="AD544" s="18">
        <v>1.31918609610741</v>
      </c>
      <c r="AE544" s="18"/>
      <c r="AF544" s="19"/>
      <c r="AH544" s="27">
        <f>IF(VLOOKUP(C544,y_HC!$B$3:$G$581,6,0)&gt;$AH$1,1,0)</f>
        <v>0</v>
      </c>
      <c r="AI544">
        <f>VLOOKUP(C544,y_HC!$B$3:$G$581,6,0)</f>
        <v>1.9208634040546773E-2</v>
      </c>
      <c r="AL544" t="s">
        <v>540</v>
      </c>
      <c r="AM544">
        <v>17.77382399</v>
      </c>
      <c r="AN544">
        <v>2.6874731619999999</v>
      </c>
      <c r="AO544">
        <v>0.99954916699999996</v>
      </c>
      <c r="AP544">
        <v>0.35187918400000001</v>
      </c>
      <c r="AQ544">
        <v>0.158811854</v>
      </c>
    </row>
    <row r="545" spans="2:43">
      <c r="B545" t="str">
        <f>VLOOKUP(C545,eft_features_HC!$B$3:$C$2032,2,0)</f>
        <v>Vanguard FTSE Emerging Markets ETF</v>
      </c>
      <c r="C545" t="s">
        <v>541</v>
      </c>
      <c r="D545" s="15">
        <f>VLOOKUP($C545,eft_features_HC!$B$3:$W$2032,X_y!D$1,0)</f>
        <v>3</v>
      </c>
      <c r="E545" s="16">
        <f>VLOOKUP($C545,eft_features_HC!$B$3:$W$2032,X_y!E$1,0)</f>
        <v>0.13999999999999999</v>
      </c>
      <c r="F545" s="16">
        <f>VLOOKUP($C545,eft_features_HC!$B$3:$W$2032,X_y!F$1,0)</f>
        <v>63950000000</v>
      </c>
      <c r="G545" s="16">
        <f>VLOOKUP($C545,eft_features_HC!$B$3:$W$2032,X_y!G$1,0)</f>
        <v>1</v>
      </c>
      <c r="H545" s="16">
        <f>VLOOKUP($C545,eft_features_HC!$B$3:$W$2032,X_y!H$1,0)</f>
        <v>1</v>
      </c>
      <c r="I545" s="16">
        <f>VLOOKUP($C545,eft_features_HC!$B$3:$W$2032,X_y!I$1,0)</f>
        <v>3</v>
      </c>
      <c r="J545" s="16">
        <f>VLOOKUP($C545,eft_features_HC!$B$3:$W$2032,X_y!J$1,0)</f>
        <v>1</v>
      </c>
      <c r="K545" s="16">
        <f>VLOOKUP($C545,eft_features_HC!$B$3:$W$2032,X_y!K$1,0)</f>
        <v>2</v>
      </c>
      <c r="L545" s="16">
        <f>VLOOKUP($C545,eft_features_HC!$B$3:$W$2032,X_y!L$1,0)</f>
        <v>1</v>
      </c>
      <c r="M545" s="16">
        <f>VLOOKUP($C545,eft_features_HC!$B$3:$W$2032,X_y!M$1,0)</f>
        <v>1</v>
      </c>
      <c r="N545" s="16">
        <f>VLOOKUP($C545,eft_features_HC!$B$3:$W$2032,X_y!N$1,0)</f>
        <v>1</v>
      </c>
      <c r="O545" s="16">
        <f>VLOOKUP($C545,eft_features_HC!$B$3:$W$2032,X_y!O$1,0)</f>
        <v>1</v>
      </c>
      <c r="P545" s="16">
        <f>VLOOKUP($C545,eft_features_HC!$B$3:$W$2032,X_y!P$1,0)</f>
        <v>2</v>
      </c>
      <c r="Q545" s="16">
        <f>VLOOKUP($C545,eft_features_HC!$B$3:$W$2032,X_y!Q$1,0)</f>
        <v>1</v>
      </c>
      <c r="R545" s="16">
        <f>VLOOKUP($C545,eft_features_HC!$B$3:$W$2032,X_y!R$1,0)</f>
        <v>1</v>
      </c>
      <c r="S545" s="17">
        <f>VLOOKUP($C545,ret_features_HC_transpose!$B$3:$W$2032,X_y!S$1,0)</f>
        <v>-4.0648439903559042E-2</v>
      </c>
      <c r="T545" s="17">
        <f>VLOOKUP($C545,ret_features_HC_transpose!$B$3:$W$2032,X_y!T$1,0)</f>
        <v>-4.4578314593515023E-2</v>
      </c>
      <c r="U545" s="17">
        <f>VLOOKUP($C545,ret_features_HC_transpose!$B$3:$W$2032,X_y!U$1,0)</f>
        <v>5.1166486352960172E-2</v>
      </c>
      <c r="V545" s="17">
        <f>VLOOKUP($C545,ret_features_HC_transpose!$B$3:$W$2032,X_y!V$1,0)</f>
        <v>-0.12433745620982672</v>
      </c>
      <c r="W545" s="17">
        <f>VLOOKUP($C545,ret_features_HC_transpose!$B$3:$W$2032,X_y!W$1,0)</f>
        <v>2.8001035046539391E-2</v>
      </c>
      <c r="X545" s="17">
        <f>VLOOKUP($C545,ret_features_HC_transpose!$B$3:$W$2032,X_y!X$1,0)</f>
        <v>-0.17646325510703087</v>
      </c>
      <c r="Y545" s="18">
        <v>4.1555916599999998</v>
      </c>
      <c r="Z545" s="18">
        <v>0.18627818666019999</v>
      </c>
      <c r="AA545" s="18">
        <v>0.33599554777162299</v>
      </c>
      <c r="AB545" s="18">
        <v>1.0469717217193599</v>
      </c>
      <c r="AC545" s="18">
        <v>2.0595066703230098</v>
      </c>
      <c r="AD545" s="18">
        <v>4.9162089819486203</v>
      </c>
      <c r="AE545" s="18"/>
      <c r="AF545" s="19"/>
      <c r="AH545" s="27">
        <f>IF(VLOOKUP(C545,y_HC!$B$3:$G$581,6,0)&gt;$AH$1,1,0)</f>
        <v>0</v>
      </c>
      <c r="AI545">
        <f>VLOOKUP(C545,y_HC!$B$3:$G$581,6,0)</f>
        <v>3.4993696903351801E-2</v>
      </c>
      <c r="AL545" t="s">
        <v>541</v>
      </c>
      <c r="AM545">
        <v>8.9136736869999993</v>
      </c>
      <c r="AN545">
        <v>4.1555916599999998</v>
      </c>
      <c r="AO545">
        <v>2.9718760890000002</v>
      </c>
      <c r="AP545">
        <v>1.9062459949999999</v>
      </c>
      <c r="AQ545">
        <v>1.210658169</v>
      </c>
    </row>
    <row r="546" spans="2:43">
      <c r="B546" t="str">
        <f>VLOOKUP(C546,eft_features_HC!$B$3:$C$2032,2,0)</f>
        <v>Vanguard Extended Market ETF</v>
      </c>
      <c r="C546" t="s">
        <v>542</v>
      </c>
      <c r="D546" s="15">
        <f>VLOOKUP($C546,eft_features_HC!$B$3:$W$2032,X_y!D$1,0)</f>
        <v>3</v>
      </c>
      <c r="E546" s="16">
        <f>VLOOKUP($C546,eft_features_HC!$B$3:$W$2032,X_y!E$1,0)</f>
        <v>0.08</v>
      </c>
      <c r="F546" s="16">
        <f>VLOOKUP($C546,eft_features_HC!$B$3:$W$2032,X_y!F$1,0)</f>
        <v>5170000000</v>
      </c>
      <c r="G546" s="16">
        <f>VLOOKUP($C546,eft_features_HC!$B$3:$W$2032,X_y!G$1,0)</f>
        <v>1</v>
      </c>
      <c r="H546" s="16">
        <f>VLOOKUP($C546,eft_features_HC!$B$3:$W$2032,X_y!H$1,0)</f>
        <v>1</v>
      </c>
      <c r="I546" s="16">
        <f>VLOOKUP($C546,eft_features_HC!$B$3:$W$2032,X_y!I$1,0)</f>
        <v>1</v>
      </c>
      <c r="J546" s="16">
        <f>VLOOKUP($C546,eft_features_HC!$B$3:$W$2032,X_y!J$1,0)</f>
        <v>1</v>
      </c>
      <c r="K546" s="16">
        <f>VLOOKUP($C546,eft_features_HC!$B$3:$W$2032,X_y!K$1,0)</f>
        <v>25</v>
      </c>
      <c r="L546" s="16">
        <f>VLOOKUP($C546,eft_features_HC!$B$3:$W$2032,X_y!L$1,0)</f>
        <v>1</v>
      </c>
      <c r="M546" s="16">
        <f>VLOOKUP($C546,eft_features_HC!$B$3:$W$2032,X_y!M$1,0)</f>
        <v>1</v>
      </c>
      <c r="N546" s="16">
        <f>VLOOKUP($C546,eft_features_HC!$B$3:$W$2032,X_y!N$1,0)</f>
        <v>1</v>
      </c>
      <c r="O546" s="16">
        <f>VLOOKUP($C546,eft_features_HC!$B$3:$W$2032,X_y!O$1,0)</f>
        <v>1</v>
      </c>
      <c r="P546" s="16">
        <f>VLOOKUP($C546,eft_features_HC!$B$3:$W$2032,X_y!P$1,0)</f>
        <v>2</v>
      </c>
      <c r="Q546" s="16">
        <f>VLOOKUP($C546,eft_features_HC!$B$3:$W$2032,X_y!Q$1,0)</f>
        <v>1</v>
      </c>
      <c r="R546" s="16">
        <f>VLOOKUP($C546,eft_features_HC!$B$3:$W$2032,X_y!R$1,0)</f>
        <v>1</v>
      </c>
      <c r="S546" s="17">
        <f>VLOOKUP($C546,ret_features_HC_transpose!$B$3:$W$2032,X_y!S$1,0)</f>
        <v>1.4814813634737023E-2</v>
      </c>
      <c r="T546" s="17">
        <f>VLOOKUP($C546,ret_features_HC_transpose!$B$3:$W$2032,X_y!T$1,0)</f>
        <v>5.7234725794136132E-2</v>
      </c>
      <c r="U546" s="17">
        <f>VLOOKUP($C546,ret_features_HC_transpose!$B$3:$W$2032,X_y!U$1,0)</f>
        <v>0.145644598808637</v>
      </c>
      <c r="V546" s="17">
        <f>VLOOKUP($C546,ret_features_HC_transpose!$B$3:$W$2032,X_y!V$1,0)</f>
        <v>0.31309904164787605</v>
      </c>
      <c r="W546" s="17">
        <f>VLOOKUP($C546,ret_features_HC_transpose!$B$3:$W$2032,X_y!W$1,0)</f>
        <v>0.56006832839668141</v>
      </c>
      <c r="X546" s="17">
        <f>VLOOKUP($C546,ret_features_HC_transpose!$B$3:$W$2032,X_y!X$1,0)</f>
        <v>0.51075170544255255</v>
      </c>
      <c r="Y546" s="18">
        <v>3.6408052639999999</v>
      </c>
      <c r="Z546" s="18">
        <v>0.146074236003126</v>
      </c>
      <c r="AA546" s="18">
        <v>0.21416349169767501</v>
      </c>
      <c r="AB546" s="18">
        <v>0.48563856410300599</v>
      </c>
      <c r="AC546" s="18">
        <v>0.62322014225891698</v>
      </c>
      <c r="AD546" s="18">
        <v>1.42792198493227</v>
      </c>
      <c r="AE546" s="18"/>
      <c r="AF546" s="19"/>
      <c r="AH546" s="27">
        <f>IF(VLOOKUP(C546,y_HC!$B$3:$G$581,6,0)&gt;$AH$1,1,0)</f>
        <v>0</v>
      </c>
      <c r="AI546">
        <f>VLOOKUP(C546,y_HC!$B$3:$G$581,6,0)</f>
        <v>1.0421734239998667E-2</v>
      </c>
      <c r="AL546" t="s">
        <v>542</v>
      </c>
      <c r="AM546">
        <v>21.420163030000001</v>
      </c>
      <c r="AN546">
        <v>3.6408052639999999</v>
      </c>
      <c r="AO546">
        <v>1.4646402169999999</v>
      </c>
      <c r="AP546">
        <v>0.566631679</v>
      </c>
      <c r="AQ546">
        <v>0.20268354799999999</v>
      </c>
    </row>
    <row r="547" spans="2:43">
      <c r="B547" t="str">
        <f>VLOOKUP(C547,eft_features_HC!$B$3:$C$2032,2,0)</f>
        <v>iPath S&amp;P 500 VIX Short-Term Futures ETN</v>
      </c>
      <c r="C547" t="s">
        <v>543</v>
      </c>
      <c r="D547" s="15">
        <f>VLOOKUP($C547,eft_features_HC!$B$3:$W$2032,X_y!D$1,0)</f>
        <v>19</v>
      </c>
      <c r="E547" s="16">
        <f>VLOOKUP($C547,eft_features_HC!$B$3:$W$2032,X_y!E$1,0)</f>
        <v>0.89</v>
      </c>
      <c r="F547" s="16">
        <f>VLOOKUP($C547,eft_features_HC!$B$3:$W$2032,X_y!F$1,0)</f>
        <v>1200000000</v>
      </c>
      <c r="G547" s="16">
        <f>VLOOKUP($C547,eft_features_HC!$B$3:$W$2032,X_y!G$1,0)</f>
        <v>4</v>
      </c>
      <c r="H547" s="16">
        <f>VLOOKUP($C547,eft_features_HC!$B$3:$W$2032,X_y!H$1,0)</f>
        <v>1</v>
      </c>
      <c r="I547" s="16">
        <f>VLOOKUP($C547,eft_features_HC!$B$3:$W$2032,X_y!I$1,0)</f>
        <v>1</v>
      </c>
      <c r="J547" s="16">
        <f>VLOOKUP($C547,eft_features_HC!$B$3:$W$2032,X_y!J$1,0)</f>
        <v>12</v>
      </c>
      <c r="K547" s="16">
        <f>VLOOKUP($C547,eft_features_HC!$B$3:$W$2032,X_y!K$1,0)</f>
        <v>29</v>
      </c>
      <c r="L547" s="16">
        <f>VLOOKUP($C547,eft_features_HC!$B$3:$W$2032,X_y!L$1,0)</f>
        <v>23</v>
      </c>
      <c r="M547" s="16">
        <f>VLOOKUP($C547,eft_features_HC!$B$3:$W$2032,X_y!M$1,0)</f>
        <v>1</v>
      </c>
      <c r="N547" s="16">
        <f>VLOOKUP($C547,eft_features_HC!$B$3:$W$2032,X_y!N$1,0)</f>
        <v>1</v>
      </c>
      <c r="O547" s="16">
        <f>VLOOKUP($C547,eft_features_HC!$B$3:$W$2032,X_y!O$1,0)</f>
        <v>2</v>
      </c>
      <c r="P547" s="16">
        <f>VLOOKUP($C547,eft_features_HC!$B$3:$W$2032,X_y!P$1,0)</f>
        <v>6</v>
      </c>
      <c r="Q547" s="16">
        <f>VLOOKUP($C547,eft_features_HC!$B$3:$W$2032,X_y!Q$1,0)</f>
        <v>5</v>
      </c>
      <c r="R547" s="16">
        <f>VLOOKUP($C547,eft_features_HC!$B$3:$W$2032,X_y!R$1,0)</f>
        <v>1</v>
      </c>
      <c r="S547" s="17">
        <f>VLOOKUP($C547,ret_features_HC_transpose!$B$3:$W$2032,X_y!S$1,0)</f>
        <v>-4.3651672672613495E-2</v>
      </c>
      <c r="T547" s="17">
        <f>VLOOKUP($C547,ret_features_HC_transpose!$B$3:$W$2032,X_y!T$1,0)</f>
        <v>-0.28353253649211119</v>
      </c>
      <c r="U547" s="17">
        <f>VLOOKUP($C547,ret_features_HC_transpose!$B$3:$W$2032,X_y!U$1,0)</f>
        <v>-0.43389296892924256</v>
      </c>
      <c r="V547" s="17">
        <f>VLOOKUP($C547,ret_features_HC_transpose!$B$3:$W$2032,X_y!V$1,0)</f>
        <v>-0.60834845549112204</v>
      </c>
      <c r="W547" s="17">
        <f>VLOOKUP($C547,ret_features_HC_transpose!$B$3:$W$2032,X_y!W$1,0)</f>
        <v>-0.91506612044148083</v>
      </c>
      <c r="X547" s="17">
        <f>VLOOKUP($C547,ret_features_HC_transpose!$B$3:$W$2032,X_y!X$1,0)</f>
        <v>-0.92827705381872572</v>
      </c>
      <c r="Y547" s="18">
        <v>3.4733885799999999</v>
      </c>
      <c r="Z547" s="18">
        <v>0.138012523984929</v>
      </c>
      <c r="AA547" s="18">
        <v>0.22681751691126301</v>
      </c>
      <c r="AB547" s="18">
        <v>1.41312505768513</v>
      </c>
      <c r="AC547" s="18">
        <v>1.44932840785495</v>
      </c>
      <c r="AD547" s="18">
        <v>1.62992840787473</v>
      </c>
      <c r="AE547" s="18"/>
      <c r="AF547" s="19"/>
      <c r="AH547" s="27">
        <f>IF(VLOOKUP(C547,y_HC!$B$3:$G$581,6,0)&gt;$AH$1,1,0)</f>
        <v>0</v>
      </c>
      <c r="AI547">
        <f>VLOOKUP(C547,y_HC!$B$3:$G$581,6,0)</f>
        <v>3.6839665891423845E-2</v>
      </c>
      <c r="AL547" t="s">
        <v>543</v>
      </c>
      <c r="AM547">
        <v>24.394724950000001</v>
      </c>
      <c r="AN547">
        <v>3.4733885799999999</v>
      </c>
      <c r="AO547">
        <v>0.74294589099999997</v>
      </c>
      <c r="AP547">
        <v>0.122003271</v>
      </c>
      <c r="AQ547">
        <v>3.3563402999999999E-2</v>
      </c>
    </row>
    <row r="548" spans="2:43">
      <c r="B548" t="str">
        <f>VLOOKUP(C548,eft_features_HC!$B$3:$C$2032,2,0)</f>
        <v>iPath S&amp;P 500 VIX Mid-Term Futures ETN</v>
      </c>
      <c r="C548" t="s">
        <v>544</v>
      </c>
      <c r="D548" s="15">
        <f>VLOOKUP($C548,eft_features_HC!$B$3:$W$2032,X_y!D$1,0)</f>
        <v>19</v>
      </c>
      <c r="E548" s="16">
        <f>VLOOKUP($C548,eft_features_HC!$B$3:$W$2032,X_y!E$1,0)</f>
        <v>0.89</v>
      </c>
      <c r="F548" s="16">
        <f>VLOOKUP($C548,eft_features_HC!$B$3:$W$2032,X_y!F$1,0)</f>
        <v>41990000</v>
      </c>
      <c r="G548" s="16">
        <f>VLOOKUP($C548,eft_features_HC!$B$3:$W$2032,X_y!G$1,0)</f>
        <v>4</v>
      </c>
      <c r="H548" s="16">
        <f>VLOOKUP($C548,eft_features_HC!$B$3:$W$2032,X_y!H$1,0)</f>
        <v>1</v>
      </c>
      <c r="I548" s="16">
        <f>VLOOKUP($C548,eft_features_HC!$B$3:$W$2032,X_y!I$1,0)</f>
        <v>1</v>
      </c>
      <c r="J548" s="16">
        <f>VLOOKUP($C548,eft_features_HC!$B$3:$W$2032,X_y!J$1,0)</f>
        <v>12</v>
      </c>
      <c r="K548" s="16">
        <f>VLOOKUP($C548,eft_features_HC!$B$3:$W$2032,X_y!K$1,0)</f>
        <v>29</v>
      </c>
      <c r="L548" s="16">
        <f>VLOOKUP($C548,eft_features_HC!$B$3:$W$2032,X_y!L$1,0)</f>
        <v>56</v>
      </c>
      <c r="M548" s="16">
        <f>VLOOKUP($C548,eft_features_HC!$B$3:$W$2032,X_y!M$1,0)</f>
        <v>1</v>
      </c>
      <c r="N548" s="16">
        <f>VLOOKUP($C548,eft_features_HC!$B$3:$W$2032,X_y!N$1,0)</f>
        <v>1</v>
      </c>
      <c r="O548" s="16">
        <f>VLOOKUP($C548,eft_features_HC!$B$3:$W$2032,X_y!O$1,0)</f>
        <v>2</v>
      </c>
      <c r="P548" s="16">
        <f>VLOOKUP($C548,eft_features_HC!$B$3:$W$2032,X_y!P$1,0)</f>
        <v>6</v>
      </c>
      <c r="Q548" s="16">
        <f>VLOOKUP($C548,eft_features_HC!$B$3:$W$2032,X_y!Q$1,0)</f>
        <v>5</v>
      </c>
      <c r="R548" s="16">
        <f>VLOOKUP($C548,eft_features_HC!$B$3:$W$2032,X_y!R$1,0)</f>
        <v>1</v>
      </c>
      <c r="S548" s="17">
        <f>VLOOKUP($C548,ret_features_HC_transpose!$B$3:$W$2032,X_y!S$1,0)</f>
        <v>-4.3295249949409031E-2</v>
      </c>
      <c r="T548" s="17">
        <f>VLOOKUP($C548,ret_features_HC_transpose!$B$3:$W$2032,X_y!T$1,0)</f>
        <v>-0.15864621915845079</v>
      </c>
      <c r="U548" s="17">
        <f>VLOOKUP($C548,ret_features_HC_transpose!$B$3:$W$2032,X_y!U$1,0)</f>
        <v>-0.28941491795107188</v>
      </c>
      <c r="V548" s="17">
        <f>VLOOKUP($C548,ret_features_HC_transpose!$B$3:$W$2032,X_y!V$1,0)</f>
        <v>-0.38428792701912262</v>
      </c>
      <c r="W548" s="17">
        <f>VLOOKUP($C548,ret_features_HC_transpose!$B$3:$W$2032,X_y!W$1,0)</f>
        <v>-0.72131721878658106</v>
      </c>
      <c r="X548" s="17">
        <f>VLOOKUP($C548,ret_features_HC_transpose!$B$3:$W$2032,X_y!X$1,0)</f>
        <v>-0.75805960989243459</v>
      </c>
      <c r="Y548" s="18">
        <v>2.7629376159999999</v>
      </c>
      <c r="Z548" s="18">
        <v>4.5512550236473499E-2</v>
      </c>
      <c r="AA548" s="18">
        <v>0.128132945560922</v>
      </c>
      <c r="AB548" s="18">
        <v>0.569168347880041</v>
      </c>
      <c r="AC548" s="18">
        <v>1.1288130430618899</v>
      </c>
      <c r="AD548" s="18">
        <v>0.96208524642232496</v>
      </c>
      <c r="AE548" s="18"/>
      <c r="AF548" s="19"/>
      <c r="AH548" s="27">
        <f>IF(VLOOKUP(C548,y_HC!$B$3:$G$581,6,0)&gt;$AH$1,1,0)</f>
        <v>0</v>
      </c>
      <c r="AI548">
        <f>VLOOKUP(C548,y_HC!$B$3:$G$581,6,0)</f>
        <v>-6.018227573692489E-2</v>
      </c>
      <c r="AL548" t="s">
        <v>544</v>
      </c>
      <c r="AM548">
        <v>21.00555439</v>
      </c>
      <c r="AN548">
        <v>2.7629376159999999</v>
      </c>
      <c r="AO548">
        <v>1.1548612760000001</v>
      </c>
      <c r="AP548">
        <v>0.19289384500000001</v>
      </c>
      <c r="AQ548">
        <v>5.3813197E-2</v>
      </c>
    </row>
    <row r="549" spans="2:43">
      <c r="B549" t="str">
        <f>VLOOKUP(C549,eft_features_HC!$B$3:$C$2032,2,0)</f>
        <v>Vanguard High Dividend Yield ETF</v>
      </c>
      <c r="C549" t="s">
        <v>545</v>
      </c>
      <c r="D549" s="15">
        <f>VLOOKUP($C549,eft_features_HC!$B$3:$W$2032,X_y!D$1,0)</f>
        <v>3</v>
      </c>
      <c r="E549" s="16">
        <f>VLOOKUP($C549,eft_features_HC!$B$3:$W$2032,X_y!E$1,0)</f>
        <v>0.08</v>
      </c>
      <c r="F549" s="16">
        <f>VLOOKUP($C549,eft_features_HC!$B$3:$W$2032,X_y!F$1,0)</f>
        <v>19360000000</v>
      </c>
      <c r="G549" s="16">
        <f>VLOOKUP($C549,eft_features_HC!$B$3:$W$2032,X_y!G$1,0)</f>
        <v>1</v>
      </c>
      <c r="H549" s="16">
        <f>VLOOKUP($C549,eft_features_HC!$B$3:$W$2032,X_y!H$1,0)</f>
        <v>5</v>
      </c>
      <c r="I549" s="16">
        <f>VLOOKUP($C549,eft_features_HC!$B$3:$W$2032,X_y!I$1,0)</f>
        <v>1</v>
      </c>
      <c r="J549" s="16">
        <f>VLOOKUP($C549,eft_features_HC!$B$3:$W$2032,X_y!J$1,0)</f>
        <v>8</v>
      </c>
      <c r="K549" s="16">
        <f>VLOOKUP($C549,eft_features_HC!$B$3:$W$2032,X_y!K$1,0)</f>
        <v>10</v>
      </c>
      <c r="L549" s="16">
        <f>VLOOKUP($C549,eft_features_HC!$B$3:$W$2032,X_y!L$1,0)</f>
        <v>1</v>
      </c>
      <c r="M549" s="16">
        <f>VLOOKUP($C549,eft_features_HC!$B$3:$W$2032,X_y!M$1,0)</f>
        <v>1</v>
      </c>
      <c r="N549" s="16">
        <f>VLOOKUP($C549,eft_features_HC!$B$3:$W$2032,X_y!N$1,0)</f>
        <v>1</v>
      </c>
      <c r="O549" s="16">
        <f>VLOOKUP($C549,eft_features_HC!$B$3:$W$2032,X_y!O$1,0)</f>
        <v>1</v>
      </c>
      <c r="P549" s="16">
        <f>VLOOKUP($C549,eft_features_HC!$B$3:$W$2032,X_y!P$1,0)</f>
        <v>7</v>
      </c>
      <c r="Q549" s="16">
        <f>VLOOKUP($C549,eft_features_HC!$B$3:$W$2032,X_y!Q$1,0)</f>
        <v>1</v>
      </c>
      <c r="R549" s="16">
        <f>VLOOKUP($C549,eft_features_HC!$B$3:$W$2032,X_y!R$1,0)</f>
        <v>1</v>
      </c>
      <c r="S549" s="17">
        <f>VLOOKUP($C549,ret_features_HC_transpose!$B$3:$W$2032,X_y!S$1,0)</f>
        <v>2.1103897523295778E-3</v>
      </c>
      <c r="T549" s="17">
        <f>VLOOKUP($C549,ret_features_HC_transpose!$B$3:$W$2032,X_y!T$1,0)</f>
        <v>7.2073637624723075E-2</v>
      </c>
      <c r="U549" s="17">
        <f>VLOOKUP($C549,ret_features_HC_transpose!$B$3:$W$2032,X_y!U$1,0)</f>
        <v>8.0896516575162059E-2</v>
      </c>
      <c r="V549" s="17">
        <f>VLOOKUP($C549,ret_features_HC_transpose!$B$3:$W$2032,X_y!V$1,0)</f>
        <v>0.21851559553597655</v>
      </c>
      <c r="W549" s="17">
        <f>VLOOKUP($C549,ret_features_HC_transpose!$B$3:$W$2032,X_y!W$1,0)</f>
        <v>0.3543220732874135</v>
      </c>
      <c r="X549" s="17">
        <f>VLOOKUP($C549,ret_features_HC_transpose!$B$3:$W$2032,X_y!X$1,0)</f>
        <v>0.46210327267084739</v>
      </c>
      <c r="Y549" s="18">
        <v>1.922518859</v>
      </c>
      <c r="Z549" s="18">
        <v>0.25504334171976101</v>
      </c>
      <c r="AA549" s="18">
        <v>0.16555166476873601</v>
      </c>
      <c r="AB549" s="18">
        <v>0.78227961875631402</v>
      </c>
      <c r="AC549" s="18">
        <v>0.49708789807174403</v>
      </c>
      <c r="AD549" s="18">
        <v>1.0777018021253699</v>
      </c>
      <c r="AE549" s="18"/>
      <c r="AF549" s="19"/>
      <c r="AH549" s="27">
        <f>IF(VLOOKUP(C549,y_HC!$B$3:$G$581,6,0)&gt;$AH$1,1,0)</f>
        <v>0</v>
      </c>
      <c r="AI549">
        <f>VLOOKUP(C549,y_HC!$B$3:$G$581,6,0)</f>
        <v>2.0289970318710215E-2</v>
      </c>
      <c r="AL549" t="s">
        <v>545</v>
      </c>
      <c r="AM549">
        <v>16.670766690000001</v>
      </c>
      <c r="AN549">
        <v>1.922518859</v>
      </c>
      <c r="AO549">
        <v>0.77107602099999994</v>
      </c>
      <c r="AP549">
        <v>0.20017448500000001</v>
      </c>
      <c r="AQ549">
        <v>4.5732403999999997E-2</v>
      </c>
    </row>
    <row r="550" spans="2:43">
      <c r="B550" t="str">
        <f>VLOOKUP(C550,eft_features_HC!$B$3:$C$2032,2,0)</f>
        <v>SPDR Citi International Government Inflation-Protected Bond ETF</v>
      </c>
      <c r="C550" t="s">
        <v>546</v>
      </c>
      <c r="D550" s="15">
        <f>VLOOKUP($C550,eft_features_HC!$B$3:$W$2032,X_y!D$1,0)</f>
        <v>1</v>
      </c>
      <c r="E550" s="16">
        <f>VLOOKUP($C550,eft_features_HC!$B$3:$W$2032,X_y!E$1,0)</f>
        <v>0.5</v>
      </c>
      <c r="F550" s="16">
        <f>VLOOKUP($C550,eft_features_HC!$B$3:$W$2032,X_y!F$1,0)</f>
        <v>507070000</v>
      </c>
      <c r="G550" s="16">
        <f>VLOOKUP($C550,eft_features_HC!$B$3:$W$2032,X_y!G$1,0)</f>
        <v>2</v>
      </c>
      <c r="H550" s="16">
        <f>VLOOKUP($C550,eft_features_HC!$B$3:$W$2032,X_y!H$1,0)</f>
        <v>1</v>
      </c>
      <c r="I550" s="16">
        <f>VLOOKUP($C550,eft_features_HC!$B$3:$W$2032,X_y!I$1,0)</f>
        <v>5</v>
      </c>
      <c r="J550" s="16">
        <f>VLOOKUP($C550,eft_features_HC!$B$3:$W$2032,X_y!J$1,0)</f>
        <v>9</v>
      </c>
      <c r="K550" s="16">
        <f>VLOOKUP($C550,eft_features_HC!$B$3:$W$2032,X_y!K$1,0)</f>
        <v>38</v>
      </c>
      <c r="L550" s="16">
        <f>VLOOKUP($C550,eft_features_HC!$B$3:$W$2032,X_y!L$1,0)</f>
        <v>2</v>
      </c>
      <c r="M550" s="16">
        <f>VLOOKUP($C550,eft_features_HC!$B$3:$W$2032,X_y!M$1,0)</f>
        <v>1</v>
      </c>
      <c r="N550" s="16">
        <f>VLOOKUP($C550,eft_features_HC!$B$3:$W$2032,X_y!N$1,0)</f>
        <v>1</v>
      </c>
      <c r="O550" s="16">
        <f>VLOOKUP($C550,eft_features_HC!$B$3:$W$2032,X_y!O$1,0)</f>
        <v>1</v>
      </c>
      <c r="P550" s="16">
        <f>VLOOKUP($C550,eft_features_HC!$B$3:$W$2032,X_y!P$1,0)</f>
        <v>4</v>
      </c>
      <c r="Q550" s="16">
        <f>VLOOKUP($C550,eft_features_HC!$B$3:$W$2032,X_y!Q$1,0)</f>
        <v>3</v>
      </c>
      <c r="R550" s="16">
        <f>VLOOKUP($C550,eft_features_HC!$B$3:$W$2032,X_y!R$1,0)</f>
        <v>1</v>
      </c>
      <c r="S550" s="17">
        <f>VLOOKUP($C550,ret_features_HC_transpose!$B$3:$W$2032,X_y!S$1,0)</f>
        <v>-1.3178037184384372E-2</v>
      </c>
      <c r="T550" s="17">
        <f>VLOOKUP($C550,ret_features_HC_transpose!$B$3:$W$2032,X_y!T$1,0)</f>
        <v>-2.7326070582442186E-2</v>
      </c>
      <c r="U550" s="17">
        <f>VLOOKUP($C550,ret_features_HC_transpose!$B$3:$W$2032,X_y!U$1,0)</f>
        <v>2.0221555247832423E-2</v>
      </c>
      <c r="V550" s="17">
        <f>VLOOKUP($C550,ret_features_HC_transpose!$B$3:$W$2032,X_y!V$1,0)</f>
        <v>-7.4331115190383157E-2</v>
      </c>
      <c r="W550" s="17">
        <f>VLOOKUP($C550,ret_features_HC_transpose!$B$3:$W$2032,X_y!W$1,0)</f>
        <v>2.6720934477881597E-2</v>
      </c>
      <c r="X550" s="17">
        <f>VLOOKUP($C550,ret_features_HC_transpose!$B$3:$W$2032,X_y!X$1,0)</f>
        <v>-1.5487897430978004E-3</v>
      </c>
      <c r="Y550" s="18">
        <v>2.9123616750000001</v>
      </c>
      <c r="Z550" s="18">
        <v>0</v>
      </c>
      <c r="AA550" s="18">
        <v>1.18926233974749E-2</v>
      </c>
      <c r="AB550" s="18">
        <v>0.37454851935631001</v>
      </c>
      <c r="AC550" s="18">
        <v>1.2125964548955901</v>
      </c>
      <c r="AD550" s="18">
        <v>1.2885449775350699</v>
      </c>
      <c r="AE550" s="18"/>
      <c r="AF550" s="19"/>
      <c r="AH550" s="27">
        <f>IF(VLOOKUP(C550,y_HC!$B$3:$G$581,6,0)&gt;$AH$1,1,0)</f>
        <v>1</v>
      </c>
      <c r="AI550">
        <f>VLOOKUP(C550,y_HC!$B$3:$G$581,6,0)</f>
        <v>4.5501552455813554E-2</v>
      </c>
      <c r="AL550" t="s">
        <v>546</v>
      </c>
      <c r="AM550">
        <v>4.7295522569999999</v>
      </c>
      <c r="AN550">
        <v>2.9123616750000001</v>
      </c>
      <c r="AO550">
        <v>1.1772786369999999</v>
      </c>
      <c r="AP550">
        <v>0.93054243000000003</v>
      </c>
      <c r="AQ550">
        <v>0.60225877999999999</v>
      </c>
    </row>
    <row r="551" spans="2:43">
      <c r="B551" t="str">
        <f>VLOOKUP(C551,eft_features_HC!$B$3:$C$2032,2,0)</f>
        <v>Wilshire Micro Cap ETF</v>
      </c>
      <c r="C551" t="s">
        <v>547</v>
      </c>
      <c r="D551" s="15">
        <f>VLOOKUP($C551,eft_features_HC!$B$3:$W$2032,X_y!D$1,0)</f>
        <v>5</v>
      </c>
      <c r="E551" s="16">
        <f>VLOOKUP($C551,eft_features_HC!$B$3:$W$2032,X_y!E$1,0)</f>
        <v>0.59</v>
      </c>
      <c r="F551" s="16">
        <f>VLOOKUP($C551,eft_features_HC!$B$3:$W$2032,X_y!F$1,0)</f>
        <v>28890000</v>
      </c>
      <c r="G551" s="16">
        <f>VLOOKUP($C551,eft_features_HC!$B$3:$W$2032,X_y!G$1,0)</f>
        <v>1</v>
      </c>
      <c r="H551" s="16">
        <f>VLOOKUP($C551,eft_features_HC!$B$3:$W$2032,X_y!H$1,0)</f>
        <v>1</v>
      </c>
      <c r="I551" s="16">
        <f>VLOOKUP($C551,eft_features_HC!$B$3:$W$2032,X_y!I$1,0)</f>
        <v>1</v>
      </c>
      <c r="J551" s="16">
        <f>VLOOKUP($C551,eft_features_HC!$B$3:$W$2032,X_y!J$1,0)</f>
        <v>1</v>
      </c>
      <c r="K551" s="16">
        <f>VLOOKUP($C551,eft_features_HC!$B$3:$W$2032,X_y!K$1,0)</f>
        <v>34</v>
      </c>
      <c r="L551" s="16">
        <f>VLOOKUP($C551,eft_features_HC!$B$3:$W$2032,X_y!L$1,0)</f>
        <v>1</v>
      </c>
      <c r="M551" s="16">
        <f>VLOOKUP($C551,eft_features_HC!$B$3:$W$2032,X_y!M$1,0)</f>
        <v>1</v>
      </c>
      <c r="N551" s="16">
        <f>VLOOKUP($C551,eft_features_HC!$B$3:$W$2032,X_y!N$1,0)</f>
        <v>1</v>
      </c>
      <c r="O551" s="16">
        <f>VLOOKUP($C551,eft_features_HC!$B$3:$W$2032,X_y!O$1,0)</f>
        <v>1</v>
      </c>
      <c r="P551" s="16">
        <f>VLOOKUP($C551,eft_features_HC!$B$3:$W$2032,X_y!P$1,0)</f>
        <v>2</v>
      </c>
      <c r="Q551" s="16">
        <f>VLOOKUP($C551,eft_features_HC!$B$3:$W$2032,X_y!Q$1,0)</f>
        <v>1</v>
      </c>
      <c r="R551" s="16">
        <f>VLOOKUP($C551,eft_features_HC!$B$3:$W$2032,X_y!R$1,0)</f>
        <v>1</v>
      </c>
      <c r="S551" s="17">
        <f>VLOOKUP($C551,ret_features_HC_transpose!$B$3:$W$2032,X_y!S$1,0)</f>
        <v>3.3575880365594779E-2</v>
      </c>
      <c r="T551" s="17">
        <f>VLOOKUP($C551,ret_features_HC_transpose!$B$3:$W$2032,X_y!T$1,0)</f>
        <v>8.0561122249188211E-2</v>
      </c>
      <c r="U551" s="17">
        <f>VLOOKUP($C551,ret_features_HC_transpose!$B$3:$W$2032,X_y!U$1,0)</f>
        <v>0.17575228957396116</v>
      </c>
      <c r="V551" s="17">
        <f>VLOOKUP($C551,ret_features_HC_transpose!$B$3:$W$2032,X_y!V$1,0)</f>
        <v>0.40490570619158039</v>
      </c>
      <c r="W551" s="17">
        <f>VLOOKUP($C551,ret_features_HC_transpose!$B$3:$W$2032,X_y!W$1,0)</f>
        <v>0.72268371168682766</v>
      </c>
      <c r="X551" s="17">
        <f>VLOOKUP($C551,ret_features_HC_transpose!$B$3:$W$2032,X_y!X$1,0)</f>
        <v>0.40856844759812572</v>
      </c>
      <c r="Y551" s="18">
        <v>5.1881663920000003</v>
      </c>
      <c r="Z551" s="18">
        <v>0.137656117613146</v>
      </c>
      <c r="AA551" s="18">
        <v>0.67884122876733599</v>
      </c>
      <c r="AB551" s="18">
        <v>0.66940131372986</v>
      </c>
      <c r="AC551" s="18">
        <v>0.54194900864008</v>
      </c>
      <c r="AD551" s="18">
        <v>1.4945046111062099</v>
      </c>
      <c r="AE551" s="18"/>
      <c r="AF551" s="19"/>
      <c r="AH551" s="27">
        <f>IF(VLOOKUP(C551,y_HC!$B$3:$G$581,6,0)&gt;$AH$1,1,0)</f>
        <v>0</v>
      </c>
      <c r="AI551">
        <f>VLOOKUP(C551,y_HC!$B$3:$G$581,6,0)</f>
        <v>1.7145769901344643E-2</v>
      </c>
      <c r="AL551" t="s">
        <v>547</v>
      </c>
      <c r="AM551">
        <v>21.084422459999999</v>
      </c>
      <c r="AN551">
        <v>5.1881663920000003</v>
      </c>
      <c r="AO551">
        <v>1.781633791</v>
      </c>
      <c r="AP551">
        <v>0.68024593200000005</v>
      </c>
      <c r="AQ551">
        <v>0.23112777600000001</v>
      </c>
    </row>
    <row r="552" spans="2:43">
      <c r="B552" t="str">
        <f>VLOOKUP(C552,eft_features_HC!$B$3:$C$2032,2,0)</f>
        <v>Elements Morningstar Wide Moat Focus Total Return Index ETN</v>
      </c>
      <c r="C552" t="s">
        <v>548</v>
      </c>
      <c r="D552" s="15">
        <f>VLOOKUP($C552,eft_features_HC!$B$3:$W$2032,X_y!D$1,0)</f>
        <v>11</v>
      </c>
      <c r="E552" s="16">
        <f>VLOOKUP($C552,eft_features_HC!$B$3:$W$2032,X_y!E$1,0)</f>
        <v>0.75</v>
      </c>
      <c r="F552" s="16">
        <f>VLOOKUP($C552,eft_features_HC!$B$3:$W$2032,X_y!F$1,0)</f>
        <v>19810000</v>
      </c>
      <c r="G552" s="16">
        <f>VLOOKUP($C552,eft_features_HC!$B$3:$W$2032,X_y!G$1,0)</f>
        <v>1</v>
      </c>
      <c r="H552" s="16">
        <f>VLOOKUP($C552,eft_features_HC!$B$3:$W$2032,X_y!H$1,0)</f>
        <v>12</v>
      </c>
      <c r="I552" s="16">
        <f>VLOOKUP($C552,eft_features_HC!$B$3:$W$2032,X_y!I$1,0)</f>
        <v>1</v>
      </c>
      <c r="J552" s="16">
        <f>VLOOKUP($C552,eft_features_HC!$B$3:$W$2032,X_y!J$1,0)</f>
        <v>1</v>
      </c>
      <c r="K552" s="16">
        <f>VLOOKUP($C552,eft_features_HC!$B$3:$W$2032,X_y!K$1,0)</f>
        <v>2</v>
      </c>
      <c r="L552" s="16">
        <f>VLOOKUP($C552,eft_features_HC!$B$3:$W$2032,X_y!L$1,0)</f>
        <v>1</v>
      </c>
      <c r="M552" s="16">
        <f>VLOOKUP($C552,eft_features_HC!$B$3:$W$2032,X_y!M$1,0)</f>
        <v>1</v>
      </c>
      <c r="N552" s="16">
        <f>VLOOKUP($C552,eft_features_HC!$B$3:$W$2032,X_y!N$1,0)</f>
        <v>1</v>
      </c>
      <c r="O552" s="16">
        <f>VLOOKUP($C552,eft_features_HC!$B$3:$W$2032,X_y!O$1,0)</f>
        <v>2</v>
      </c>
      <c r="P552" s="16">
        <f>VLOOKUP($C552,eft_features_HC!$B$3:$W$2032,X_y!P$1,0)</f>
        <v>12</v>
      </c>
      <c r="Q552" s="16">
        <f>VLOOKUP($C552,eft_features_HC!$B$3:$W$2032,X_y!Q$1,0)</f>
        <v>8</v>
      </c>
      <c r="R552" s="16">
        <f>VLOOKUP($C552,eft_features_HC!$B$3:$W$2032,X_y!R$1,0)</f>
        <v>1</v>
      </c>
      <c r="S552" s="17">
        <f>VLOOKUP($C552,ret_features_HC_transpose!$B$3:$W$2032,X_y!S$1,0)</f>
        <v>2.4063323575461704E-2</v>
      </c>
      <c r="T552" s="17">
        <f>VLOOKUP($C552,ret_features_HC_transpose!$B$3:$W$2032,X_y!T$1,0)</f>
        <v>5.4101030464499322E-2</v>
      </c>
      <c r="U552" s="17">
        <f>VLOOKUP($C552,ret_features_HC_transpose!$B$3:$W$2032,X_y!U$1,0)</f>
        <v>0.17044631945148025</v>
      </c>
      <c r="V552" s="17">
        <f>VLOOKUP($C552,ret_features_HC_transpose!$B$3:$W$2032,X_y!V$1,0)</f>
        <v>0.24158668964758889</v>
      </c>
      <c r="W552" s="17">
        <f>VLOOKUP($C552,ret_features_HC_transpose!$B$3:$W$2032,X_y!W$1,0)</f>
        <v>0.55622736417829399</v>
      </c>
      <c r="X552" s="17">
        <f>VLOOKUP($C552,ret_features_HC_transpose!$B$3:$W$2032,X_y!X$1,0)</f>
        <v>0.68250387164739967</v>
      </c>
      <c r="Y552" s="18">
        <v>2.65114224</v>
      </c>
      <c r="Z552" s="18">
        <v>0.10865171477154199</v>
      </c>
      <c r="AA552" s="18">
        <v>0.16783055738997901</v>
      </c>
      <c r="AB552" s="18">
        <v>0.234662402347495</v>
      </c>
      <c r="AC552" s="18">
        <v>0.51908450384047999</v>
      </c>
      <c r="AD552" s="18">
        <v>1.5116431513098201</v>
      </c>
      <c r="AE552" s="18"/>
      <c r="AF552" s="19"/>
      <c r="AH552" s="27">
        <f>IF(VLOOKUP(C552,y_HC!$B$3:$G$581,6,0)&gt;$AH$1,1,0)</f>
        <v>0</v>
      </c>
      <c r="AI552">
        <f>VLOOKUP(C552,y_HC!$B$3:$G$581,6,0)</f>
        <v>3.4320571499230901E-2</v>
      </c>
      <c r="AL552" t="s">
        <v>548</v>
      </c>
      <c r="AM552">
        <v>23.6230835</v>
      </c>
      <c r="AN552">
        <v>2.65114224</v>
      </c>
      <c r="AO552">
        <v>0.87787652000000005</v>
      </c>
      <c r="AP552">
        <v>0.29336795199999999</v>
      </c>
      <c r="AQ552">
        <v>9.4907788000000007E-2</v>
      </c>
    </row>
    <row r="553" spans="2:43">
      <c r="B553" t="str">
        <f>VLOOKUP(C553,eft_features_HC!$B$3:$C$2032,2,0)</f>
        <v>iShares Global Timber &amp; Forestry ETF</v>
      </c>
      <c r="C553" t="s">
        <v>549</v>
      </c>
      <c r="D553" s="15">
        <f>VLOOKUP($C553,eft_features_HC!$B$3:$W$2032,X_y!D$1,0)</f>
        <v>2</v>
      </c>
      <c r="E553" s="16">
        <f>VLOOKUP($C553,eft_features_HC!$B$3:$W$2032,X_y!E$1,0)</f>
        <v>0.51</v>
      </c>
      <c r="F553" s="16">
        <f>VLOOKUP($C553,eft_features_HC!$B$3:$W$2032,X_y!F$1,0)</f>
        <v>299820000</v>
      </c>
      <c r="G553" s="16">
        <f>VLOOKUP($C553,eft_features_HC!$B$3:$W$2032,X_y!G$1,0)</f>
        <v>1</v>
      </c>
      <c r="H553" s="16">
        <f>VLOOKUP($C553,eft_features_HC!$B$3:$W$2032,X_y!H$1,0)</f>
        <v>1</v>
      </c>
      <c r="I553" s="16">
        <f>VLOOKUP($C553,eft_features_HC!$B$3:$W$2032,X_y!I$1,0)</f>
        <v>4</v>
      </c>
      <c r="J553" s="16">
        <f>VLOOKUP($C553,eft_features_HC!$B$3:$W$2032,X_y!J$1,0)</f>
        <v>5</v>
      </c>
      <c r="K553" s="16">
        <f>VLOOKUP($C553,eft_features_HC!$B$3:$W$2032,X_y!K$1,0)</f>
        <v>26</v>
      </c>
      <c r="L553" s="16">
        <f>VLOOKUP($C553,eft_features_HC!$B$3:$W$2032,X_y!L$1,0)</f>
        <v>51</v>
      </c>
      <c r="M553" s="16">
        <f>VLOOKUP($C553,eft_features_HC!$B$3:$W$2032,X_y!M$1,0)</f>
        <v>1</v>
      </c>
      <c r="N553" s="16">
        <f>VLOOKUP($C553,eft_features_HC!$B$3:$W$2032,X_y!N$1,0)</f>
        <v>1</v>
      </c>
      <c r="O553" s="16">
        <f>VLOOKUP($C553,eft_features_HC!$B$3:$W$2032,X_y!O$1,0)</f>
        <v>1</v>
      </c>
      <c r="P553" s="16">
        <f>VLOOKUP($C553,eft_features_HC!$B$3:$W$2032,X_y!P$1,0)</f>
        <v>2</v>
      </c>
      <c r="Q553" s="16">
        <f>VLOOKUP($C553,eft_features_HC!$B$3:$W$2032,X_y!Q$1,0)</f>
        <v>1</v>
      </c>
      <c r="R553" s="16">
        <f>VLOOKUP($C553,eft_features_HC!$B$3:$W$2032,X_y!R$1,0)</f>
        <v>1</v>
      </c>
      <c r="S553" s="17">
        <f>VLOOKUP($C553,ret_features_HC_transpose!$B$3:$W$2032,X_y!S$1,0)</f>
        <v>1.9383357778869126E-2</v>
      </c>
      <c r="T553" s="17">
        <f>VLOOKUP($C553,ret_features_HC_transpose!$B$3:$W$2032,X_y!T$1,0)</f>
        <v>4.5792329388661068E-2</v>
      </c>
      <c r="U553" s="17">
        <f>VLOOKUP($C553,ret_features_HC_transpose!$B$3:$W$2032,X_y!U$1,0)</f>
        <v>0.14288850172728451</v>
      </c>
      <c r="V553" s="17">
        <f>VLOOKUP($C553,ret_features_HC_transpose!$B$3:$W$2032,X_y!V$1,0)</f>
        <v>0.11594514003143641</v>
      </c>
      <c r="W553" s="17">
        <f>VLOOKUP($C553,ret_features_HC_transpose!$B$3:$W$2032,X_y!W$1,0)</f>
        <v>0.37952048533696203</v>
      </c>
      <c r="X553" s="17">
        <f>VLOOKUP($C553,ret_features_HC_transpose!$B$3:$W$2032,X_y!X$1,0)</f>
        <v>0.158398231348583</v>
      </c>
      <c r="Y553" s="18">
        <v>9.7950461050000008</v>
      </c>
      <c r="Z553" s="18">
        <v>6.4790504129859802E-2</v>
      </c>
      <c r="AA553" s="18">
        <v>0.59252617945490804</v>
      </c>
      <c r="AB553" s="18">
        <v>0.65184691179118104</v>
      </c>
      <c r="AC553" s="18">
        <v>2.1812147483344702</v>
      </c>
      <c r="AD553" s="18">
        <v>3.0652830713717898</v>
      </c>
      <c r="AE553" s="18"/>
      <c r="AF553" s="19"/>
      <c r="AH553" s="27">
        <f>IF(VLOOKUP(C553,y_HC!$B$3:$G$581,6,0)&gt;$AH$1,1,0)</f>
        <v>0</v>
      </c>
      <c r="AI553">
        <f>VLOOKUP(C553,y_HC!$B$3:$G$581,6,0)</f>
        <v>-3.0760035814811321E-2</v>
      </c>
      <c r="AL553" t="s">
        <v>549</v>
      </c>
      <c r="AM553">
        <v>11.134374169999999</v>
      </c>
      <c r="AN553">
        <v>9.7950461050000008</v>
      </c>
      <c r="AO553">
        <v>3.147918405</v>
      </c>
      <c r="AP553">
        <v>1.2225168609999999</v>
      </c>
      <c r="AQ553">
        <v>0.44387388999999999</v>
      </c>
    </row>
    <row r="554" spans="2:43">
      <c r="B554" t="str">
        <f>VLOOKUP(C554,eft_features_HC!$B$3:$C$2032,2,0)</f>
        <v>iShares International Developed Property ETF</v>
      </c>
      <c r="C554" t="s">
        <v>550</v>
      </c>
      <c r="D554" s="15">
        <f>VLOOKUP($C554,eft_features_HC!$B$3:$W$2032,X_y!D$1,0)</f>
        <v>2</v>
      </c>
      <c r="E554" s="16">
        <f>VLOOKUP($C554,eft_features_HC!$B$3:$W$2032,X_y!E$1,0)</f>
        <v>0.48</v>
      </c>
      <c r="F554" s="16">
        <f>VLOOKUP($C554,eft_features_HC!$B$3:$W$2032,X_y!F$1,0)</f>
        <v>139490000</v>
      </c>
      <c r="G554" s="16">
        <f>VLOOKUP($C554,eft_features_HC!$B$3:$W$2032,X_y!G$1,0)</f>
        <v>1</v>
      </c>
      <c r="H554" s="16">
        <f>VLOOKUP($C554,eft_features_HC!$B$3:$W$2032,X_y!H$1,0)</f>
        <v>1</v>
      </c>
      <c r="I554" s="16">
        <f>VLOOKUP($C554,eft_features_HC!$B$3:$W$2032,X_y!I$1,0)</f>
        <v>2</v>
      </c>
      <c r="J554" s="16">
        <f>VLOOKUP($C554,eft_features_HC!$B$3:$W$2032,X_y!J$1,0)</f>
        <v>5</v>
      </c>
      <c r="K554" s="16">
        <f>VLOOKUP($C554,eft_features_HC!$B$3:$W$2032,X_y!K$1,0)</f>
        <v>7</v>
      </c>
      <c r="L554" s="16">
        <f>VLOOKUP($C554,eft_features_HC!$B$3:$W$2032,X_y!L$1,0)</f>
        <v>1</v>
      </c>
      <c r="M554" s="16">
        <f>VLOOKUP($C554,eft_features_HC!$B$3:$W$2032,X_y!M$1,0)</f>
        <v>1</v>
      </c>
      <c r="N554" s="16">
        <f>VLOOKUP($C554,eft_features_HC!$B$3:$W$2032,X_y!N$1,0)</f>
        <v>1</v>
      </c>
      <c r="O554" s="16">
        <f>VLOOKUP($C554,eft_features_HC!$B$3:$W$2032,X_y!O$1,0)</f>
        <v>1</v>
      </c>
      <c r="P554" s="16">
        <f>VLOOKUP($C554,eft_features_HC!$B$3:$W$2032,X_y!P$1,0)</f>
        <v>2</v>
      </c>
      <c r="Q554" s="16">
        <f>VLOOKUP($C554,eft_features_HC!$B$3:$W$2032,X_y!Q$1,0)</f>
        <v>1</v>
      </c>
      <c r="R554" s="16">
        <f>VLOOKUP($C554,eft_features_HC!$B$3:$W$2032,X_y!R$1,0)</f>
        <v>1</v>
      </c>
      <c r="S554" s="17">
        <f>VLOOKUP($C554,ret_features_HC_transpose!$B$3:$W$2032,X_y!S$1,0)</f>
        <v>-4.8661802091966022E-3</v>
      </c>
      <c r="T554" s="17">
        <f>VLOOKUP($C554,ret_features_HC_transpose!$B$3:$W$2032,X_y!T$1,0)</f>
        <v>-1.7482983873248203E-2</v>
      </c>
      <c r="U554" s="17">
        <f>VLOOKUP($C554,ret_features_HC_transpose!$B$3:$W$2032,X_y!U$1,0)</f>
        <v>3.282828339294741E-2</v>
      </c>
      <c r="V554" s="17">
        <f>VLOOKUP($C554,ret_features_HC_transpose!$B$3:$W$2032,X_y!V$1,0)</f>
        <v>1.2376238680972929E-2</v>
      </c>
      <c r="W554" s="17">
        <f>VLOOKUP($C554,ret_features_HC_transpose!$B$3:$W$2032,X_y!W$1,0)</f>
        <v>0.33168847372540156</v>
      </c>
      <c r="X554" s="17">
        <f>VLOOKUP($C554,ret_features_HC_transpose!$B$3:$W$2032,X_y!X$1,0)</f>
        <v>7.4807294036808969E-2</v>
      </c>
      <c r="Y554" s="18">
        <v>5.7236783420000004</v>
      </c>
      <c r="Z554" s="18">
        <v>0.26685712791583099</v>
      </c>
      <c r="AA554" s="18">
        <v>0.23213212894312801</v>
      </c>
      <c r="AB554" s="18">
        <v>0.61498147577105999</v>
      </c>
      <c r="AC554" s="18">
        <v>1.9058001129616799</v>
      </c>
      <c r="AD554" s="18">
        <v>2.19044175507495</v>
      </c>
      <c r="AE554" s="18"/>
      <c r="AF554" s="19"/>
      <c r="AH554" s="27">
        <f>IF(VLOOKUP(C554,y_HC!$B$3:$G$581,6,0)&gt;$AH$1,1,0)</f>
        <v>0</v>
      </c>
      <c r="AI554">
        <f>VLOOKUP(C554,y_HC!$B$3:$G$581,6,0)</f>
        <v>1.0051615644677492E-2</v>
      </c>
      <c r="AL554" t="s">
        <v>550</v>
      </c>
      <c r="AM554">
        <v>11.980975470000001</v>
      </c>
      <c r="AN554">
        <v>5.7236783420000004</v>
      </c>
      <c r="AO554">
        <v>1.927930715</v>
      </c>
      <c r="AP554">
        <v>0.92360705099999996</v>
      </c>
      <c r="AQ554">
        <v>0.40118710899999999</v>
      </c>
    </row>
    <row r="555" spans="2:43">
      <c r="B555" t="str">
        <f>VLOOKUP(C555,eft_features_HC!$B$3:$C$2032,2,0)</f>
        <v>Wilshire US REIT ETF</v>
      </c>
      <c r="C555" t="s">
        <v>551</v>
      </c>
      <c r="D555" s="15">
        <f>VLOOKUP($C555,eft_features_HC!$B$3:$W$2032,X_y!D$1,0)</f>
        <v>5</v>
      </c>
      <c r="E555" s="16">
        <f>VLOOKUP($C555,eft_features_HC!$B$3:$W$2032,X_y!E$1,0)</f>
        <v>0.32</v>
      </c>
      <c r="F555" s="16">
        <f>VLOOKUP($C555,eft_features_HC!$B$3:$W$2032,X_y!F$1,0)</f>
        <v>21610000</v>
      </c>
      <c r="G555" s="16">
        <f>VLOOKUP($C555,eft_features_HC!$B$3:$W$2032,X_y!G$1,0)</f>
        <v>1</v>
      </c>
      <c r="H555" s="16">
        <f>VLOOKUP($C555,eft_features_HC!$B$3:$W$2032,X_y!H$1,0)</f>
        <v>1</v>
      </c>
      <c r="I555" s="16">
        <f>VLOOKUP($C555,eft_features_HC!$B$3:$W$2032,X_y!I$1,0)</f>
        <v>1</v>
      </c>
      <c r="J555" s="16">
        <f>VLOOKUP($C555,eft_features_HC!$B$3:$W$2032,X_y!J$1,0)</f>
        <v>5</v>
      </c>
      <c r="K555" s="16">
        <f>VLOOKUP($C555,eft_features_HC!$B$3:$W$2032,X_y!K$1,0)</f>
        <v>7</v>
      </c>
      <c r="L555" s="16">
        <f>VLOOKUP($C555,eft_features_HC!$B$3:$W$2032,X_y!L$1,0)</f>
        <v>1</v>
      </c>
      <c r="M555" s="16">
        <f>VLOOKUP($C555,eft_features_HC!$B$3:$W$2032,X_y!M$1,0)</f>
        <v>1</v>
      </c>
      <c r="N555" s="16">
        <f>VLOOKUP($C555,eft_features_HC!$B$3:$W$2032,X_y!N$1,0)</f>
        <v>1</v>
      </c>
      <c r="O555" s="16">
        <f>VLOOKUP($C555,eft_features_HC!$B$3:$W$2032,X_y!O$1,0)</f>
        <v>1</v>
      </c>
      <c r="P555" s="16">
        <f>VLOOKUP($C555,eft_features_HC!$B$3:$W$2032,X_y!P$1,0)</f>
        <v>2</v>
      </c>
      <c r="Q555" s="16">
        <f>VLOOKUP($C555,eft_features_HC!$B$3:$W$2032,X_y!Q$1,0)</f>
        <v>1</v>
      </c>
      <c r="R555" s="16">
        <f>VLOOKUP($C555,eft_features_HC!$B$3:$W$2032,X_y!R$1,0)</f>
        <v>1</v>
      </c>
      <c r="S555" s="17">
        <f>VLOOKUP($C555,ret_features_HC_transpose!$B$3:$W$2032,X_y!S$1,0)</f>
        <v>-5.8027067554702327E-3</v>
      </c>
      <c r="T555" s="17">
        <f>VLOOKUP($C555,ret_features_HC_transpose!$B$3:$W$2032,X_y!T$1,0)</f>
        <v>-4.9778730786255165E-3</v>
      </c>
      <c r="U555" s="17">
        <f>VLOOKUP($C555,ret_features_HC_transpose!$B$3:$W$2032,X_y!U$1,0)</f>
        <v>-4.6887414850765974E-2</v>
      </c>
      <c r="V555" s="17">
        <f>VLOOKUP($C555,ret_features_HC_transpose!$B$3:$W$2032,X_y!V$1,0)</f>
        <v>-2.0685895340361027E-2</v>
      </c>
      <c r="W555" s="17">
        <f>VLOOKUP($C555,ret_features_HC_transpose!$B$3:$W$2032,X_y!W$1,0)</f>
        <v>0.13322835450220505</v>
      </c>
      <c r="X555" s="17">
        <f>VLOOKUP($C555,ret_features_HC_transpose!$B$3:$W$2032,X_y!X$1,0)</f>
        <v>0.18607304478880193</v>
      </c>
      <c r="Y555" s="18">
        <v>4.533324318</v>
      </c>
      <c r="Z555" s="18">
        <v>0.37277832986304699</v>
      </c>
      <c r="AA555" s="18">
        <v>0.12926022579879801</v>
      </c>
      <c r="AB555" s="18">
        <v>1.72112529220337</v>
      </c>
      <c r="AC555" s="18">
        <v>1.49325396476032</v>
      </c>
      <c r="AD555" s="18">
        <v>1.83329686736433</v>
      </c>
      <c r="AE555" s="18"/>
      <c r="AF555" s="19"/>
      <c r="AH555" s="27">
        <f>IF(VLOOKUP(C555,y_HC!$B$3:$G$581,6,0)&gt;$AH$1,1,0)</f>
        <v>1</v>
      </c>
      <c r="AI555">
        <f>VLOOKUP(C555,y_HC!$B$3:$G$581,6,0)</f>
        <v>9.9565036012155272E-2</v>
      </c>
      <c r="AL555" t="s">
        <v>551</v>
      </c>
      <c r="AM555">
        <v>14.30914787</v>
      </c>
      <c r="AN555">
        <v>4.533324318</v>
      </c>
      <c r="AO555">
        <v>1.618183479</v>
      </c>
      <c r="AP555">
        <v>0.650005426</v>
      </c>
      <c r="AQ555">
        <v>0.35692243499999998</v>
      </c>
    </row>
    <row r="556" spans="2:43">
      <c r="B556" t="str">
        <f>VLOOKUP(C556,eft_features_HC!$B$3:$C$2032,2,0)</f>
        <v>SPDR S&amp;P BIOTECH ETF</v>
      </c>
      <c r="C556" t="s">
        <v>552</v>
      </c>
      <c r="D556" s="15">
        <f>VLOOKUP($C556,eft_features_HC!$B$3:$W$2032,X_y!D$1,0)</f>
        <v>1</v>
      </c>
      <c r="E556" s="16">
        <f>VLOOKUP($C556,eft_features_HC!$B$3:$W$2032,X_y!E$1,0)</f>
        <v>0.35000000000000003</v>
      </c>
      <c r="F556" s="16">
        <f>VLOOKUP($C556,eft_features_HC!$B$3:$W$2032,X_y!F$1,0)</f>
        <v>4090000000</v>
      </c>
      <c r="G556" s="16">
        <f>VLOOKUP($C556,eft_features_HC!$B$3:$W$2032,X_y!G$1,0)</f>
        <v>1</v>
      </c>
      <c r="H556" s="16">
        <f>VLOOKUP($C556,eft_features_HC!$B$3:$W$2032,X_y!H$1,0)</f>
        <v>8</v>
      </c>
      <c r="I556" s="16">
        <f>VLOOKUP($C556,eft_features_HC!$B$3:$W$2032,X_y!I$1,0)</f>
        <v>1</v>
      </c>
      <c r="J556" s="16">
        <f>VLOOKUP($C556,eft_features_HC!$B$3:$W$2032,X_y!J$1,0)</f>
        <v>5</v>
      </c>
      <c r="K556" s="16">
        <f>VLOOKUP($C556,eft_features_HC!$B$3:$W$2032,X_y!K$1,0)</f>
        <v>13</v>
      </c>
      <c r="L556" s="16">
        <f>VLOOKUP($C556,eft_features_HC!$B$3:$W$2032,X_y!L$1,0)</f>
        <v>10</v>
      </c>
      <c r="M556" s="16">
        <f>VLOOKUP($C556,eft_features_HC!$B$3:$W$2032,X_y!M$1,0)</f>
        <v>1</v>
      </c>
      <c r="N556" s="16">
        <f>VLOOKUP($C556,eft_features_HC!$B$3:$W$2032,X_y!N$1,0)</f>
        <v>1</v>
      </c>
      <c r="O556" s="16">
        <f>VLOOKUP($C556,eft_features_HC!$B$3:$W$2032,X_y!O$1,0)</f>
        <v>1</v>
      </c>
      <c r="P556" s="16">
        <f>VLOOKUP($C556,eft_features_HC!$B$3:$W$2032,X_y!P$1,0)</f>
        <v>2</v>
      </c>
      <c r="Q556" s="16">
        <f>VLOOKUP($C556,eft_features_HC!$B$3:$W$2032,X_y!Q$1,0)</f>
        <v>8</v>
      </c>
      <c r="R556" s="16">
        <f>VLOOKUP($C556,eft_features_HC!$B$3:$W$2032,X_y!R$1,0)</f>
        <v>1</v>
      </c>
      <c r="S556" s="17">
        <f>VLOOKUP($C556,ret_features_HC_transpose!$B$3:$W$2032,X_y!S$1,0)</f>
        <v>1.7473850837850913E-2</v>
      </c>
      <c r="T556" s="17">
        <f>VLOOKUP($C556,ret_features_HC_transpose!$B$3:$W$2032,X_y!T$1,0)</f>
        <v>-5.4152376768588084E-3</v>
      </c>
      <c r="U556" s="17">
        <f>VLOOKUP($C556,ret_features_HC_transpose!$B$3:$W$2032,X_y!U$1,0)</f>
        <v>0.1689513292479583</v>
      </c>
      <c r="V556" s="17">
        <f>VLOOKUP($C556,ret_features_HC_transpose!$B$3:$W$2032,X_y!V$1,0)</f>
        <v>0.40979092972440401</v>
      </c>
      <c r="W556" s="17">
        <f>VLOOKUP($C556,ret_features_HC_transpose!$B$3:$W$2032,X_y!W$1,0)</f>
        <v>0.87439045226669054</v>
      </c>
      <c r="X556" s="17">
        <f>VLOOKUP($C556,ret_features_HC_transpose!$B$3:$W$2032,X_y!X$1,0)</f>
        <v>1.0675284270611596</v>
      </c>
      <c r="Y556" s="18">
        <v>4.7238371450000001</v>
      </c>
      <c r="Z556" s="18">
        <v>0.68627807746164204</v>
      </c>
      <c r="AA556" s="18">
        <v>2.0860544696262902</v>
      </c>
      <c r="AB556" s="18">
        <v>2.1940826478541098</v>
      </c>
      <c r="AC556" s="18">
        <v>1.9422457014697401</v>
      </c>
      <c r="AD556" s="18">
        <v>2.8460598483975899</v>
      </c>
      <c r="AE556" s="18"/>
      <c r="AF556" s="19"/>
      <c r="AH556" s="27">
        <f>IF(VLOOKUP(C556,y_HC!$B$3:$G$581,6,0)&gt;$AH$1,1,0)</f>
        <v>0</v>
      </c>
      <c r="AI556">
        <f>VLOOKUP(C556,y_HC!$B$3:$G$581,6,0)</f>
        <v>2.33108591906801E-2</v>
      </c>
      <c r="AL556" t="s">
        <v>552</v>
      </c>
      <c r="AM556">
        <v>35.868821230000002</v>
      </c>
      <c r="AN556">
        <v>4.7238371450000001</v>
      </c>
      <c r="AO556">
        <v>1.6820763379999999</v>
      </c>
      <c r="AP556">
        <v>0.47026917600000001</v>
      </c>
      <c r="AQ556">
        <v>0.10984588200000001</v>
      </c>
    </row>
    <row r="557" spans="2:43">
      <c r="B557" t="str">
        <f>VLOOKUP(C557,eft_features_HC!$B$3:$C$2032,2,0)</f>
        <v>SPDR S&amp;P Oil &amp; Gas Equipment &amp; Services ETF</v>
      </c>
      <c r="C557" t="s">
        <v>553</v>
      </c>
      <c r="D557" s="15">
        <f>VLOOKUP($C557,eft_features_HC!$B$3:$W$2032,X_y!D$1,0)</f>
        <v>1</v>
      </c>
      <c r="E557" s="16">
        <f>VLOOKUP($C557,eft_features_HC!$B$3:$W$2032,X_y!E$1,0)</f>
        <v>0.35000000000000003</v>
      </c>
      <c r="F557" s="16">
        <f>VLOOKUP($C557,eft_features_HC!$B$3:$W$2032,X_y!F$1,0)</f>
        <v>287790000</v>
      </c>
      <c r="G557" s="16">
        <f>VLOOKUP($C557,eft_features_HC!$B$3:$W$2032,X_y!G$1,0)</f>
        <v>1</v>
      </c>
      <c r="H557" s="16">
        <f>VLOOKUP($C557,eft_features_HC!$B$3:$W$2032,X_y!H$1,0)</f>
        <v>8</v>
      </c>
      <c r="I557" s="16">
        <f>VLOOKUP($C557,eft_features_HC!$B$3:$W$2032,X_y!I$1,0)</f>
        <v>1</v>
      </c>
      <c r="J557" s="16">
        <f>VLOOKUP($C557,eft_features_HC!$B$3:$W$2032,X_y!J$1,0)</f>
        <v>5</v>
      </c>
      <c r="K557" s="16">
        <f>VLOOKUP($C557,eft_features_HC!$B$3:$W$2032,X_y!K$1,0)</f>
        <v>15</v>
      </c>
      <c r="L557" s="16">
        <f>VLOOKUP($C557,eft_features_HC!$B$3:$W$2032,X_y!L$1,0)</f>
        <v>27</v>
      </c>
      <c r="M557" s="16">
        <f>VLOOKUP($C557,eft_features_HC!$B$3:$W$2032,X_y!M$1,0)</f>
        <v>1</v>
      </c>
      <c r="N557" s="16">
        <f>VLOOKUP($C557,eft_features_HC!$B$3:$W$2032,X_y!N$1,0)</f>
        <v>1</v>
      </c>
      <c r="O557" s="16">
        <f>VLOOKUP($C557,eft_features_HC!$B$3:$W$2032,X_y!O$1,0)</f>
        <v>1</v>
      </c>
      <c r="P557" s="16">
        <f>VLOOKUP($C557,eft_features_HC!$B$3:$W$2032,X_y!P$1,0)</f>
        <v>2</v>
      </c>
      <c r="Q557" s="16">
        <f>VLOOKUP($C557,eft_features_HC!$B$3:$W$2032,X_y!Q$1,0)</f>
        <v>8</v>
      </c>
      <c r="R557" s="16">
        <f>VLOOKUP($C557,eft_features_HC!$B$3:$W$2032,X_y!R$1,0)</f>
        <v>1</v>
      </c>
      <c r="S557" s="17">
        <f>VLOOKUP($C557,ret_features_HC_transpose!$B$3:$W$2032,X_y!S$1,0)</f>
        <v>6.0690937032528147E-3</v>
      </c>
      <c r="T557" s="17">
        <f>VLOOKUP($C557,ret_features_HC_transpose!$B$3:$W$2032,X_y!T$1,0)</f>
        <v>3.4924323590033168E-3</v>
      </c>
      <c r="U557" s="17">
        <f>VLOOKUP($C557,ret_features_HC_transpose!$B$3:$W$2032,X_y!U$1,0)</f>
        <v>6.0531495750439035E-2</v>
      </c>
      <c r="V557" s="17">
        <f>VLOOKUP($C557,ret_features_HC_transpose!$B$3:$W$2032,X_y!V$1,0)</f>
        <v>0.18146929625514407</v>
      </c>
      <c r="W557" s="17">
        <f>VLOOKUP($C557,ret_features_HC_transpose!$B$3:$W$2032,X_y!W$1,0)</f>
        <v>0.21067415537916556</v>
      </c>
      <c r="X557" s="17">
        <f>VLOOKUP($C557,ret_features_HC_transpose!$B$3:$W$2032,X_y!X$1,0)</f>
        <v>0.17406700807514053</v>
      </c>
      <c r="Y557" s="18">
        <v>11.74107688</v>
      </c>
      <c r="Z557" s="18">
        <v>0.27611414025907799</v>
      </c>
      <c r="AA557" s="18">
        <v>0.59182439511747698</v>
      </c>
      <c r="AB557" s="18">
        <v>1.11568819777523</v>
      </c>
      <c r="AC557" s="18">
        <v>1.9847120008358301</v>
      </c>
      <c r="AD557" s="18">
        <v>5.6401607412977999</v>
      </c>
      <c r="AE557" s="18"/>
      <c r="AF557" s="19"/>
      <c r="AH557" s="27">
        <f>IF(VLOOKUP(C557,y_HC!$B$3:$G$581,6,0)&gt;$AH$1,1,0)</f>
        <v>1</v>
      </c>
      <c r="AI557">
        <f>VLOOKUP(C557,y_HC!$B$3:$G$581,6,0)</f>
        <v>5.8120651388126443E-2</v>
      </c>
      <c r="AL557" t="s">
        <v>553</v>
      </c>
      <c r="AM557">
        <v>17.059305269999999</v>
      </c>
      <c r="AN557">
        <v>11.74107688</v>
      </c>
      <c r="AO557">
        <v>6.9391305399999998</v>
      </c>
      <c r="AP557">
        <v>2.8360459100000002</v>
      </c>
      <c r="AQ557">
        <v>1.92709872</v>
      </c>
    </row>
    <row r="558" spans="2:43">
      <c r="B558" t="str">
        <f>VLOOKUP(C558,eft_features_HC!$B$3:$C$2032,2,0)</f>
        <v>SPDR S&amp;P Homebuilders ETF</v>
      </c>
      <c r="C558" t="s">
        <v>554</v>
      </c>
      <c r="D558" s="15">
        <f>VLOOKUP($C558,eft_features_HC!$B$3:$W$2032,X_y!D$1,0)</f>
        <v>1</v>
      </c>
      <c r="E558" s="16">
        <f>VLOOKUP($C558,eft_features_HC!$B$3:$W$2032,X_y!E$1,0)</f>
        <v>0.35000000000000003</v>
      </c>
      <c r="F558" s="16">
        <f>VLOOKUP($C558,eft_features_HC!$B$3:$W$2032,X_y!F$1,0)</f>
        <v>976720000</v>
      </c>
      <c r="G558" s="16">
        <f>VLOOKUP($C558,eft_features_HC!$B$3:$W$2032,X_y!G$1,0)</f>
        <v>1</v>
      </c>
      <c r="H558" s="16">
        <f>VLOOKUP($C558,eft_features_HC!$B$3:$W$2032,X_y!H$1,0)</f>
        <v>8</v>
      </c>
      <c r="I558" s="16">
        <f>VLOOKUP($C558,eft_features_HC!$B$3:$W$2032,X_y!I$1,0)</f>
        <v>1</v>
      </c>
      <c r="J558" s="16">
        <f>VLOOKUP($C558,eft_features_HC!$B$3:$W$2032,X_y!J$1,0)</f>
        <v>5</v>
      </c>
      <c r="K558" s="16">
        <f>VLOOKUP($C558,eft_features_HC!$B$3:$W$2032,X_y!K$1,0)</f>
        <v>17</v>
      </c>
      <c r="L558" s="16">
        <f>VLOOKUP($C558,eft_features_HC!$B$3:$W$2032,X_y!L$1,0)</f>
        <v>22</v>
      </c>
      <c r="M558" s="16">
        <f>VLOOKUP($C558,eft_features_HC!$B$3:$W$2032,X_y!M$1,0)</f>
        <v>1</v>
      </c>
      <c r="N558" s="16">
        <f>VLOOKUP($C558,eft_features_HC!$B$3:$W$2032,X_y!N$1,0)</f>
        <v>1</v>
      </c>
      <c r="O558" s="16">
        <f>VLOOKUP($C558,eft_features_HC!$B$3:$W$2032,X_y!O$1,0)</f>
        <v>1</v>
      </c>
      <c r="P558" s="16">
        <f>VLOOKUP($C558,eft_features_HC!$B$3:$W$2032,X_y!P$1,0)</f>
        <v>2</v>
      </c>
      <c r="Q558" s="16">
        <f>VLOOKUP($C558,eft_features_HC!$B$3:$W$2032,X_y!Q$1,0)</f>
        <v>8</v>
      </c>
      <c r="R558" s="16">
        <f>VLOOKUP($C558,eft_features_HC!$B$3:$W$2032,X_y!R$1,0)</f>
        <v>1</v>
      </c>
      <c r="S558" s="17">
        <f>VLOOKUP($C558,ret_features_HC_transpose!$B$3:$W$2032,X_y!S$1,0)</f>
        <v>5.9105431291566646E-2</v>
      </c>
      <c r="T558" s="17">
        <f>VLOOKUP($C558,ret_features_HC_transpose!$B$3:$W$2032,X_y!T$1,0)</f>
        <v>9.5505620675408576E-2</v>
      </c>
      <c r="U558" s="17">
        <f>VLOOKUP($C558,ret_features_HC_transpose!$B$3:$W$2032,X_y!U$1,0)</f>
        <v>0.12563667516649013</v>
      </c>
      <c r="V558" s="17">
        <f>VLOOKUP($C558,ret_features_HC_transpose!$B$3:$W$2032,X_y!V$1,0)</f>
        <v>0.20065193631740552</v>
      </c>
      <c r="W558" s="17">
        <f>VLOOKUP($C558,ret_features_HC_transpose!$B$3:$W$2032,X_y!W$1,0)</f>
        <v>0.84885666733544252</v>
      </c>
      <c r="X558" s="17">
        <f>VLOOKUP($C558,ret_features_HC_transpose!$B$3:$W$2032,X_y!X$1,0)</f>
        <v>0.90626797512126367</v>
      </c>
      <c r="Y558" s="18">
        <v>4.7763339560000002</v>
      </c>
      <c r="Z558" s="18">
        <v>8.7852382322645098E-2</v>
      </c>
      <c r="AA558" s="18">
        <v>0.56980623018521104</v>
      </c>
      <c r="AB558" s="18">
        <v>1.46906660607182</v>
      </c>
      <c r="AC558" s="18">
        <v>2.6150958933038102</v>
      </c>
      <c r="AD558" s="18">
        <v>2.23935454037154</v>
      </c>
      <c r="AE558" s="18"/>
      <c r="AF558" s="19"/>
      <c r="AH558" s="27">
        <f>IF(VLOOKUP(C558,y_HC!$B$3:$G$581,6,0)&gt;$AH$1,1,0)</f>
        <v>0</v>
      </c>
      <c r="AI558">
        <f>VLOOKUP(C558,y_HC!$B$3:$G$581,6,0)</f>
        <v>-4.7134240186974874E-2</v>
      </c>
      <c r="AL558" t="s">
        <v>554</v>
      </c>
      <c r="AM558">
        <v>32.311900129999998</v>
      </c>
      <c r="AN558">
        <v>4.7763339560000002</v>
      </c>
      <c r="AO558">
        <v>1.6458685770000001</v>
      </c>
      <c r="AP558">
        <v>0.63932729200000005</v>
      </c>
      <c r="AQ558">
        <v>0.24305932899999999</v>
      </c>
    </row>
    <row r="559" spans="2:43">
      <c r="B559" t="str">
        <f>VLOOKUP(C559,eft_features_HC!$B$3:$C$2032,2,0)</f>
        <v>Materials Select Sector SPDR Fund</v>
      </c>
      <c r="C559" t="s">
        <v>555</v>
      </c>
      <c r="D559" s="15">
        <f>VLOOKUP($C559,eft_features_HC!$B$3:$W$2032,X_y!D$1,0)</f>
        <v>1</v>
      </c>
      <c r="E559" s="16">
        <f>VLOOKUP($C559,eft_features_HC!$B$3:$W$2032,X_y!E$1,0)</f>
        <v>0.13999999999999999</v>
      </c>
      <c r="F559" s="16">
        <f>VLOOKUP($C559,eft_features_HC!$B$3:$W$2032,X_y!F$1,0)</f>
        <v>3700000000</v>
      </c>
      <c r="G559" s="16">
        <f>VLOOKUP($C559,eft_features_HC!$B$3:$W$2032,X_y!G$1,0)</f>
        <v>1</v>
      </c>
      <c r="H559" s="16">
        <f>VLOOKUP($C559,eft_features_HC!$B$3:$W$2032,X_y!H$1,0)</f>
        <v>1</v>
      </c>
      <c r="I559" s="16">
        <f>VLOOKUP($C559,eft_features_HC!$B$3:$W$2032,X_y!I$1,0)</f>
        <v>1</v>
      </c>
      <c r="J559" s="16">
        <f>VLOOKUP($C559,eft_features_HC!$B$3:$W$2032,X_y!J$1,0)</f>
        <v>5</v>
      </c>
      <c r="K559" s="16">
        <f>VLOOKUP($C559,eft_features_HC!$B$3:$W$2032,X_y!K$1,0)</f>
        <v>22</v>
      </c>
      <c r="L559" s="16">
        <f>VLOOKUP($C559,eft_features_HC!$B$3:$W$2032,X_y!L$1,0)</f>
        <v>1</v>
      </c>
      <c r="M559" s="16">
        <f>VLOOKUP($C559,eft_features_HC!$B$3:$W$2032,X_y!M$1,0)</f>
        <v>1</v>
      </c>
      <c r="N559" s="16">
        <f>VLOOKUP($C559,eft_features_HC!$B$3:$W$2032,X_y!N$1,0)</f>
        <v>1</v>
      </c>
      <c r="O559" s="16">
        <f>VLOOKUP($C559,eft_features_HC!$B$3:$W$2032,X_y!O$1,0)</f>
        <v>1</v>
      </c>
      <c r="P559" s="16">
        <f>VLOOKUP($C559,eft_features_HC!$B$3:$W$2032,X_y!P$1,0)</f>
        <v>1</v>
      </c>
      <c r="Q559" s="16">
        <f>VLOOKUP($C559,eft_features_HC!$B$3:$W$2032,X_y!Q$1,0)</f>
        <v>1</v>
      </c>
      <c r="R559" s="16">
        <f>VLOOKUP($C559,eft_features_HC!$B$3:$W$2032,X_y!R$1,0)</f>
        <v>1</v>
      </c>
      <c r="S559" s="17">
        <f>VLOOKUP($C559,ret_features_HC_transpose!$B$3:$W$2032,X_y!S$1,0)</f>
        <v>3.3205330614748396E-2</v>
      </c>
      <c r="T559" s="17">
        <f>VLOOKUP($C559,ret_features_HC_transpose!$B$3:$W$2032,X_y!T$1,0)</f>
        <v>7.4970622673217857E-2</v>
      </c>
      <c r="U559" s="17">
        <f>VLOOKUP($C559,ret_features_HC_transpose!$B$3:$W$2032,X_y!U$1,0)</f>
        <v>0.18130165296585266</v>
      </c>
      <c r="V559" s="17">
        <f>VLOOKUP($C559,ret_features_HC_transpose!$B$3:$W$2032,X_y!V$1,0)</f>
        <v>0.18282906412957356</v>
      </c>
      <c r="W559" s="17">
        <f>VLOOKUP($C559,ret_features_HC_transpose!$B$3:$W$2032,X_y!W$1,0)</f>
        <v>0.31550186868724839</v>
      </c>
      <c r="X559" s="17">
        <f>VLOOKUP($C559,ret_features_HC_transpose!$B$3:$W$2032,X_y!X$1,0)</f>
        <v>0.19083571517264231</v>
      </c>
      <c r="Y559" s="18">
        <v>6.3700961830000002</v>
      </c>
      <c r="Z559" s="18">
        <v>2.16583131134272E-2</v>
      </c>
      <c r="AA559" s="18">
        <v>0.19151728513506999</v>
      </c>
      <c r="AB559" s="18">
        <v>0.19839285388577199</v>
      </c>
      <c r="AC559" s="18">
        <v>0.94887645489138295</v>
      </c>
      <c r="AD559" s="18">
        <v>2.2179748775595201</v>
      </c>
      <c r="AE559" s="18"/>
      <c r="AF559" s="19"/>
      <c r="AH559" s="27">
        <f>IF(VLOOKUP(C559,y_HC!$B$3:$G$581,6,0)&gt;$AH$1,1,0)</f>
        <v>0</v>
      </c>
      <c r="AI559">
        <f>VLOOKUP(C559,y_HC!$B$3:$G$581,6,0)</f>
        <v>2.7820289350655114E-2</v>
      </c>
      <c r="AL559" t="s">
        <v>555</v>
      </c>
      <c r="AM559">
        <v>12.997175179999999</v>
      </c>
      <c r="AN559">
        <v>6.3700961830000002</v>
      </c>
      <c r="AO559">
        <v>2.4960414150000001</v>
      </c>
      <c r="AP559">
        <v>1.418112402</v>
      </c>
      <c r="AQ559">
        <v>0.67514257700000002</v>
      </c>
    </row>
    <row r="560" spans="2:43">
      <c r="B560" t="str">
        <f>VLOOKUP(C560,eft_features_HC!$B$3:$C$2032,2,0)</f>
        <v>Energy Select Sector SPDR Fund</v>
      </c>
      <c r="C560" t="s">
        <v>556</v>
      </c>
      <c r="D560" s="15">
        <f>VLOOKUP($C560,eft_features_HC!$B$3:$W$2032,X_y!D$1,0)</f>
        <v>1</v>
      </c>
      <c r="E560" s="16">
        <f>VLOOKUP($C560,eft_features_HC!$B$3:$W$2032,X_y!E$1,0)</f>
        <v>0.13999999999999999</v>
      </c>
      <c r="F560" s="16">
        <f>VLOOKUP($C560,eft_features_HC!$B$3:$W$2032,X_y!F$1,0)</f>
        <v>15910000000</v>
      </c>
      <c r="G560" s="16">
        <f>VLOOKUP($C560,eft_features_HC!$B$3:$W$2032,X_y!G$1,0)</f>
        <v>1</v>
      </c>
      <c r="H560" s="16">
        <f>VLOOKUP($C560,eft_features_HC!$B$3:$W$2032,X_y!H$1,0)</f>
        <v>1</v>
      </c>
      <c r="I560" s="16">
        <f>VLOOKUP($C560,eft_features_HC!$B$3:$W$2032,X_y!I$1,0)</f>
        <v>1</v>
      </c>
      <c r="J560" s="16">
        <f>VLOOKUP($C560,eft_features_HC!$B$3:$W$2032,X_y!J$1,0)</f>
        <v>5</v>
      </c>
      <c r="K560" s="16">
        <f>VLOOKUP($C560,eft_features_HC!$B$3:$W$2032,X_y!K$1,0)</f>
        <v>15</v>
      </c>
      <c r="L560" s="16">
        <f>VLOOKUP($C560,eft_features_HC!$B$3:$W$2032,X_y!L$1,0)</f>
        <v>1</v>
      </c>
      <c r="M560" s="16">
        <f>VLOOKUP($C560,eft_features_HC!$B$3:$W$2032,X_y!M$1,0)</f>
        <v>1</v>
      </c>
      <c r="N560" s="16">
        <f>VLOOKUP($C560,eft_features_HC!$B$3:$W$2032,X_y!N$1,0)</f>
        <v>1</v>
      </c>
      <c r="O560" s="16">
        <f>VLOOKUP($C560,eft_features_HC!$B$3:$W$2032,X_y!O$1,0)</f>
        <v>1</v>
      </c>
      <c r="P560" s="16">
        <f>VLOOKUP($C560,eft_features_HC!$B$3:$W$2032,X_y!P$1,0)</f>
        <v>1</v>
      </c>
      <c r="Q560" s="16">
        <f>VLOOKUP($C560,eft_features_HC!$B$3:$W$2032,X_y!Q$1,0)</f>
        <v>1</v>
      </c>
      <c r="R560" s="16">
        <f>VLOOKUP($C560,eft_features_HC!$B$3:$W$2032,X_y!R$1,0)</f>
        <v>1</v>
      </c>
      <c r="S560" s="17">
        <f>VLOOKUP($C560,ret_features_HC_transpose!$B$3:$W$2032,X_y!S$1,0)</f>
        <v>6.017822523763483E-3</v>
      </c>
      <c r="T560" s="17">
        <f>VLOOKUP($C560,ret_features_HC_transpose!$B$3:$W$2032,X_y!T$1,0)</f>
        <v>3.8094100510892792E-2</v>
      </c>
      <c r="U560" s="17">
        <f>VLOOKUP($C560,ret_features_HC_transpose!$B$3:$W$2032,X_y!U$1,0)</f>
        <v>8.7168583763653551E-2</v>
      </c>
      <c r="V560" s="17">
        <f>VLOOKUP($C560,ret_features_HC_transpose!$B$3:$W$2032,X_y!V$1,0)</f>
        <v>0.17807291037920048</v>
      </c>
      <c r="W560" s="17">
        <f>VLOOKUP($C560,ret_features_HC_transpose!$B$3:$W$2032,X_y!W$1,0)</f>
        <v>0.23409994604039763</v>
      </c>
      <c r="X560" s="17">
        <f>VLOOKUP($C560,ret_features_HC_transpose!$B$3:$W$2032,X_y!X$1,0)</f>
        <v>0.27369963274975384</v>
      </c>
      <c r="Y560" s="18">
        <v>6.6746005669999997</v>
      </c>
      <c r="Z560" s="18">
        <v>0.14970600107326701</v>
      </c>
      <c r="AA560" s="18">
        <v>0.629288171122247</v>
      </c>
      <c r="AB560" s="18">
        <v>0.60013042689699403</v>
      </c>
      <c r="AC560" s="18">
        <v>1.2488677985619201</v>
      </c>
      <c r="AD560" s="18">
        <v>3.4622487462065701</v>
      </c>
      <c r="AE560" s="18"/>
      <c r="AF560" s="19"/>
      <c r="AH560" s="27">
        <f>IF(VLOOKUP(C560,y_HC!$B$3:$G$581,6,0)&gt;$AH$1,1,0)</f>
        <v>1</v>
      </c>
      <c r="AI560">
        <f>VLOOKUP(C560,y_HC!$B$3:$G$581,6,0)</f>
        <v>4.8631083904897732E-2</v>
      </c>
      <c r="AL560" t="s">
        <v>556</v>
      </c>
      <c r="AM560">
        <v>16.78945474</v>
      </c>
      <c r="AN560">
        <v>6.6746005669999997</v>
      </c>
      <c r="AO560">
        <v>3.3105109000000001</v>
      </c>
      <c r="AP560">
        <v>1.9635547870000001</v>
      </c>
      <c r="AQ560">
        <v>1.0615068519999999</v>
      </c>
    </row>
    <row r="561" spans="2:43">
      <c r="B561" t="str">
        <f>VLOOKUP(C561,eft_features_HC!$B$3:$C$2032,2,0)</f>
        <v>Financial Select Sector SPDR Fund</v>
      </c>
      <c r="C561" t="s">
        <v>557</v>
      </c>
      <c r="D561" s="15">
        <f>VLOOKUP($C561,eft_features_HC!$B$3:$W$2032,X_y!D$1,0)</f>
        <v>1</v>
      </c>
      <c r="E561" s="16">
        <f>VLOOKUP($C561,eft_features_HC!$B$3:$W$2032,X_y!E$1,0)</f>
        <v>0.13999999999999999</v>
      </c>
      <c r="F561" s="16">
        <f>VLOOKUP($C561,eft_features_HC!$B$3:$W$2032,X_y!F$1,0)</f>
        <v>25060000000</v>
      </c>
      <c r="G561" s="16">
        <f>VLOOKUP($C561,eft_features_HC!$B$3:$W$2032,X_y!G$1,0)</f>
        <v>1</v>
      </c>
      <c r="H561" s="16">
        <f>VLOOKUP($C561,eft_features_HC!$B$3:$W$2032,X_y!H$1,0)</f>
        <v>1</v>
      </c>
      <c r="I561" s="16">
        <f>VLOOKUP($C561,eft_features_HC!$B$3:$W$2032,X_y!I$1,0)</f>
        <v>1</v>
      </c>
      <c r="J561" s="16">
        <f>VLOOKUP($C561,eft_features_HC!$B$3:$W$2032,X_y!J$1,0)</f>
        <v>5</v>
      </c>
      <c r="K561" s="16">
        <f>VLOOKUP($C561,eft_features_HC!$B$3:$W$2032,X_y!K$1,0)</f>
        <v>8</v>
      </c>
      <c r="L561" s="16">
        <f>VLOOKUP($C561,eft_features_HC!$B$3:$W$2032,X_y!L$1,0)</f>
        <v>1</v>
      </c>
      <c r="M561" s="16">
        <f>VLOOKUP($C561,eft_features_HC!$B$3:$W$2032,X_y!M$1,0)</f>
        <v>1</v>
      </c>
      <c r="N561" s="16">
        <f>VLOOKUP($C561,eft_features_HC!$B$3:$W$2032,X_y!N$1,0)</f>
        <v>1</v>
      </c>
      <c r="O561" s="16">
        <f>VLOOKUP($C561,eft_features_HC!$B$3:$W$2032,X_y!O$1,0)</f>
        <v>1</v>
      </c>
      <c r="P561" s="16">
        <f>VLOOKUP($C561,eft_features_HC!$B$3:$W$2032,X_y!P$1,0)</f>
        <v>1</v>
      </c>
      <c r="Q561" s="16">
        <f>VLOOKUP($C561,eft_features_HC!$B$3:$W$2032,X_y!Q$1,0)</f>
        <v>1</v>
      </c>
      <c r="R561" s="16">
        <f>VLOOKUP($C561,eft_features_HC!$B$3:$W$2032,X_y!R$1,0)</f>
        <v>1</v>
      </c>
      <c r="S561" s="17">
        <f>VLOOKUP($C561,ret_features_HC_transpose!$B$3:$W$2032,X_y!S$1,0)</f>
        <v>2.3374843546779323E-2</v>
      </c>
      <c r="T561" s="17">
        <f>VLOOKUP($C561,ret_features_HC_transpose!$B$3:$W$2032,X_y!T$1,0)</f>
        <v>9.1776253920996087E-2</v>
      </c>
      <c r="U561" s="17">
        <f>VLOOKUP($C561,ret_features_HC_transpose!$B$3:$W$2032,X_y!U$1,0)</f>
        <v>0.1044413537012181</v>
      </c>
      <c r="V561" s="17">
        <f>VLOOKUP($C561,ret_features_HC_transpose!$B$3:$W$2032,X_y!V$1,0)</f>
        <v>0.28387348875608565</v>
      </c>
      <c r="W561" s="17">
        <f>VLOOKUP($C561,ret_features_HC_transpose!$B$3:$W$2032,X_y!W$1,0)</f>
        <v>0.63419142276368534</v>
      </c>
      <c r="X561" s="17">
        <f>VLOOKUP($C561,ret_features_HC_transpose!$B$3:$W$2032,X_y!X$1,0)</f>
        <v>0.37241444361426868</v>
      </c>
      <c r="Y561" s="18">
        <v>5.5290571890000004</v>
      </c>
      <c r="Z561" s="18">
        <v>0.103811798336674</v>
      </c>
      <c r="AA561" s="18">
        <v>0.14534839963246499</v>
      </c>
      <c r="AB561" s="18">
        <v>1.05608526632393</v>
      </c>
      <c r="AC561" s="18">
        <v>0.81973817196673304</v>
      </c>
      <c r="AD561" s="18">
        <v>1.9289941742797601</v>
      </c>
      <c r="AE561" s="18"/>
      <c r="AF561" s="19"/>
      <c r="AH561" s="27">
        <f>IF(VLOOKUP(C561,y_HC!$B$3:$G$581,6,0)&gt;$AH$1,1,0)</f>
        <v>0</v>
      </c>
      <c r="AI561">
        <f>VLOOKUP(C561,y_HC!$B$3:$G$581,6,0)</f>
        <v>1.2787553459691514E-2</v>
      </c>
      <c r="AL561" t="s">
        <v>557</v>
      </c>
      <c r="AM561">
        <v>17.49574028</v>
      </c>
      <c r="AN561">
        <v>5.5290571890000004</v>
      </c>
      <c r="AO561">
        <v>1.969556447</v>
      </c>
      <c r="AP561">
        <v>0.66392515600000002</v>
      </c>
      <c r="AQ561">
        <v>0.25597578599999998</v>
      </c>
    </row>
    <row r="562" spans="2:43">
      <c r="B562" t="str">
        <f>VLOOKUP(C562,eft_features_HC!$B$3:$C$2032,2,0)</f>
        <v>Guggenheim S&amp;P 500 Top 50 ETF</v>
      </c>
      <c r="C562" t="s">
        <v>558</v>
      </c>
      <c r="D562" s="15">
        <f>VLOOKUP($C562,eft_features_HC!$B$3:$W$2032,X_y!D$1,0)</f>
        <v>5</v>
      </c>
      <c r="E562" s="16">
        <f>VLOOKUP($C562,eft_features_HC!$B$3:$W$2032,X_y!E$1,0)</f>
        <v>0.2</v>
      </c>
      <c r="F562" s="16">
        <f>VLOOKUP($C562,eft_features_HC!$B$3:$W$2032,X_y!F$1,0)</f>
        <v>682020000</v>
      </c>
      <c r="G562" s="16">
        <f>VLOOKUP($C562,eft_features_HC!$B$3:$W$2032,X_y!G$1,0)</f>
        <v>1</v>
      </c>
      <c r="H562" s="16">
        <f>VLOOKUP($C562,eft_features_HC!$B$3:$W$2032,X_y!H$1,0)</f>
        <v>1</v>
      </c>
      <c r="I562" s="16">
        <f>VLOOKUP($C562,eft_features_HC!$B$3:$W$2032,X_y!I$1,0)</f>
        <v>1</v>
      </c>
      <c r="J562" s="16">
        <f>VLOOKUP($C562,eft_features_HC!$B$3:$W$2032,X_y!J$1,0)</f>
        <v>1</v>
      </c>
      <c r="K562" s="16">
        <f>VLOOKUP($C562,eft_features_HC!$B$3:$W$2032,X_y!K$1,0)</f>
        <v>1</v>
      </c>
      <c r="L562" s="16">
        <f>VLOOKUP($C562,eft_features_HC!$B$3:$W$2032,X_y!L$1,0)</f>
        <v>1</v>
      </c>
      <c r="M562" s="16">
        <f>VLOOKUP($C562,eft_features_HC!$B$3:$W$2032,X_y!M$1,0)</f>
        <v>1</v>
      </c>
      <c r="N562" s="16">
        <f>VLOOKUP($C562,eft_features_HC!$B$3:$W$2032,X_y!N$1,0)</f>
        <v>1</v>
      </c>
      <c r="O562" s="16">
        <f>VLOOKUP($C562,eft_features_HC!$B$3:$W$2032,X_y!O$1,0)</f>
        <v>1</v>
      </c>
      <c r="P562" s="16">
        <f>VLOOKUP($C562,eft_features_HC!$B$3:$W$2032,X_y!P$1,0)</f>
        <v>2</v>
      </c>
      <c r="Q562" s="16">
        <f>VLOOKUP($C562,eft_features_HC!$B$3:$W$2032,X_y!Q$1,0)</f>
        <v>1</v>
      </c>
      <c r="R562" s="16">
        <f>VLOOKUP($C562,eft_features_HC!$B$3:$W$2032,X_y!R$1,0)</f>
        <v>1</v>
      </c>
      <c r="S562" s="17">
        <f>VLOOKUP($C562,ret_features_HC_transpose!$B$3:$W$2032,X_y!S$1,0)</f>
        <v>1.1314075096502618E-2</v>
      </c>
      <c r="T562" s="17">
        <f>VLOOKUP($C562,ret_features_HC_transpose!$B$3:$W$2032,X_y!T$1,0)</f>
        <v>9.6249999205914705E-2</v>
      </c>
      <c r="U562" s="17">
        <f>VLOOKUP($C562,ret_features_HC_transpose!$B$3:$W$2032,X_y!U$1,0)</f>
        <v>0.11696982462952477</v>
      </c>
      <c r="V562" s="17">
        <f>VLOOKUP($C562,ret_features_HC_transpose!$B$3:$W$2032,X_y!V$1,0)</f>
        <v>0.21849446540260353</v>
      </c>
      <c r="W562" s="17">
        <f>VLOOKUP($C562,ret_features_HC_transpose!$B$3:$W$2032,X_y!W$1,0)</f>
        <v>0.38453840594463862</v>
      </c>
      <c r="X562" s="17">
        <f>VLOOKUP($C562,ret_features_HC_transpose!$B$3:$W$2032,X_y!X$1,0)</f>
        <v>0.43945585022314781</v>
      </c>
      <c r="Y562" s="18">
        <v>2.5396784879999998</v>
      </c>
      <c r="Z562" s="18">
        <v>0.212171696702525</v>
      </c>
      <c r="AA562" s="18">
        <v>9.0106353663326699E-2</v>
      </c>
      <c r="AB562" s="18">
        <v>0.49015929323046098</v>
      </c>
      <c r="AC562" s="18">
        <v>0.51314644036032098</v>
      </c>
      <c r="AD562" s="18">
        <v>1.4746729854857701</v>
      </c>
      <c r="AE562" s="18"/>
      <c r="AF562" s="19"/>
      <c r="AH562" s="27">
        <f>IF(VLOOKUP(C562,y_HC!$B$3:$G$581,6,0)&gt;$AH$1,1,0)</f>
        <v>0</v>
      </c>
      <c r="AI562">
        <f>VLOOKUP(C562,y_HC!$B$3:$G$581,6,0)</f>
        <v>4.2331835932326962E-3</v>
      </c>
      <c r="AL562" t="s">
        <v>558</v>
      </c>
      <c r="AM562">
        <v>16.274713420000001</v>
      </c>
      <c r="AN562">
        <v>2.5396784879999998</v>
      </c>
      <c r="AO562">
        <v>0.91522467600000001</v>
      </c>
      <c r="AP562">
        <v>0.37509320299999999</v>
      </c>
      <c r="AQ562">
        <v>0.115836314</v>
      </c>
    </row>
    <row r="563" spans="2:43">
      <c r="B563" t="str">
        <f>VLOOKUP(C563,eft_features_HC!$B$3:$C$2032,2,0)</f>
        <v>Industrial Select Sector SPDR Fund</v>
      </c>
      <c r="C563" t="s">
        <v>559</v>
      </c>
      <c r="D563" s="15">
        <f>VLOOKUP($C563,eft_features_HC!$B$3:$W$2032,X_y!D$1,0)</f>
        <v>1</v>
      </c>
      <c r="E563" s="16">
        <f>VLOOKUP($C563,eft_features_HC!$B$3:$W$2032,X_y!E$1,0)</f>
        <v>0.13999999999999999</v>
      </c>
      <c r="F563" s="16">
        <f>VLOOKUP($C563,eft_features_HC!$B$3:$W$2032,X_y!F$1,0)</f>
        <v>10440000000</v>
      </c>
      <c r="G563" s="16">
        <f>VLOOKUP($C563,eft_features_HC!$B$3:$W$2032,X_y!G$1,0)</f>
        <v>1</v>
      </c>
      <c r="H563" s="16">
        <f>VLOOKUP($C563,eft_features_HC!$B$3:$W$2032,X_y!H$1,0)</f>
        <v>1</v>
      </c>
      <c r="I563" s="16">
        <f>VLOOKUP($C563,eft_features_HC!$B$3:$W$2032,X_y!I$1,0)</f>
        <v>1</v>
      </c>
      <c r="J563" s="16">
        <f>VLOOKUP($C563,eft_features_HC!$B$3:$W$2032,X_y!J$1,0)</f>
        <v>5</v>
      </c>
      <c r="K563" s="16">
        <f>VLOOKUP($C563,eft_features_HC!$B$3:$W$2032,X_y!K$1,0)</f>
        <v>20</v>
      </c>
      <c r="L563" s="16">
        <f>VLOOKUP($C563,eft_features_HC!$B$3:$W$2032,X_y!L$1,0)</f>
        <v>1</v>
      </c>
      <c r="M563" s="16">
        <f>VLOOKUP($C563,eft_features_HC!$B$3:$W$2032,X_y!M$1,0)</f>
        <v>1</v>
      </c>
      <c r="N563" s="16">
        <f>VLOOKUP($C563,eft_features_HC!$B$3:$W$2032,X_y!N$1,0)</f>
        <v>1</v>
      </c>
      <c r="O563" s="16">
        <f>VLOOKUP($C563,eft_features_HC!$B$3:$W$2032,X_y!O$1,0)</f>
        <v>1</v>
      </c>
      <c r="P563" s="16">
        <f>VLOOKUP($C563,eft_features_HC!$B$3:$W$2032,X_y!P$1,0)</f>
        <v>1</v>
      </c>
      <c r="Q563" s="16">
        <f>VLOOKUP($C563,eft_features_HC!$B$3:$W$2032,X_y!Q$1,0)</f>
        <v>1</v>
      </c>
      <c r="R563" s="16">
        <f>VLOOKUP($C563,eft_features_HC!$B$3:$W$2032,X_y!R$1,0)</f>
        <v>1</v>
      </c>
      <c r="S563" s="17">
        <f>VLOOKUP($C563,ret_features_HC_transpose!$B$3:$W$2032,X_y!S$1,0)</f>
        <v>2.6420341032629358E-2</v>
      </c>
      <c r="T563" s="17">
        <f>VLOOKUP($C563,ret_features_HC_transpose!$B$3:$W$2032,X_y!T$1,0)</f>
        <v>0.11670628992849874</v>
      </c>
      <c r="U563" s="17">
        <f>VLOOKUP($C563,ret_features_HC_transpose!$B$3:$W$2032,X_y!U$1,0)</f>
        <v>0.19330254091772692</v>
      </c>
      <c r="V563" s="17">
        <f>VLOOKUP($C563,ret_features_HC_transpose!$B$3:$W$2032,X_y!V$1,0)</f>
        <v>0.32080777276657901</v>
      </c>
      <c r="W563" s="17">
        <f>VLOOKUP($C563,ret_features_HC_transpose!$B$3:$W$2032,X_y!W$1,0)</f>
        <v>0.49378433139890521</v>
      </c>
      <c r="X563" s="17">
        <f>VLOOKUP($C563,ret_features_HC_transpose!$B$3:$W$2032,X_y!X$1,0)</f>
        <v>0.48178950549579946</v>
      </c>
      <c r="Y563" s="18">
        <v>3.705622929</v>
      </c>
      <c r="Z563" s="18">
        <v>7.2209897260119907E-2</v>
      </c>
      <c r="AA563" s="18">
        <v>3.7351292020841899E-2</v>
      </c>
      <c r="AB563" s="18">
        <v>0.31747151118476802</v>
      </c>
      <c r="AC563" s="18">
        <v>0.53363156823374702</v>
      </c>
      <c r="AD563" s="18">
        <v>1.1451174138042901</v>
      </c>
      <c r="AE563" s="18"/>
      <c r="AF563" s="19"/>
      <c r="AH563" s="27">
        <f>IF(VLOOKUP(C563,y_HC!$B$3:$G$581,6,0)&gt;$AH$1,1,0)</f>
        <v>0</v>
      </c>
      <c r="AI563">
        <f>VLOOKUP(C563,y_HC!$B$3:$G$581,6,0)</f>
        <v>1.7998838416933987E-2</v>
      </c>
      <c r="AL563" t="s">
        <v>559</v>
      </c>
      <c r="AM563">
        <v>19.299456849999999</v>
      </c>
      <c r="AN563">
        <v>3.705622929</v>
      </c>
      <c r="AO563">
        <v>1.2840662439999999</v>
      </c>
      <c r="AP563">
        <v>0.51994411500000004</v>
      </c>
      <c r="AQ563">
        <v>0.25590796700000001</v>
      </c>
    </row>
    <row r="564" spans="2:43">
      <c r="B564" t="str">
        <f>VLOOKUP(C564,eft_features_HC!$B$3:$C$2032,2,0)</f>
        <v>Technology Select Sector SPDR Fund</v>
      </c>
      <c r="C564" t="s">
        <v>560</v>
      </c>
      <c r="D564" s="15">
        <f>VLOOKUP($C564,eft_features_HC!$B$3:$W$2032,X_y!D$1,0)</f>
        <v>1</v>
      </c>
      <c r="E564" s="16">
        <f>VLOOKUP($C564,eft_features_HC!$B$3:$W$2032,X_y!E$1,0)</f>
        <v>0.13999999999999999</v>
      </c>
      <c r="F564" s="16">
        <f>VLOOKUP($C564,eft_features_HC!$B$3:$W$2032,X_y!F$1,0)</f>
        <v>17650000000</v>
      </c>
      <c r="G564" s="16">
        <f>VLOOKUP($C564,eft_features_HC!$B$3:$W$2032,X_y!G$1,0)</f>
        <v>1</v>
      </c>
      <c r="H564" s="16">
        <f>VLOOKUP($C564,eft_features_HC!$B$3:$W$2032,X_y!H$1,0)</f>
        <v>1</v>
      </c>
      <c r="I564" s="16">
        <f>VLOOKUP($C564,eft_features_HC!$B$3:$W$2032,X_y!I$1,0)</f>
        <v>1</v>
      </c>
      <c r="J564" s="16">
        <f>VLOOKUP($C564,eft_features_HC!$B$3:$W$2032,X_y!J$1,0)</f>
        <v>5</v>
      </c>
      <c r="K564" s="16">
        <f>VLOOKUP($C564,eft_features_HC!$B$3:$W$2032,X_y!K$1,0)</f>
        <v>14</v>
      </c>
      <c r="L564" s="16">
        <f>VLOOKUP($C564,eft_features_HC!$B$3:$W$2032,X_y!L$1,0)</f>
        <v>1</v>
      </c>
      <c r="M564" s="16">
        <f>VLOOKUP($C564,eft_features_HC!$B$3:$W$2032,X_y!M$1,0)</f>
        <v>1</v>
      </c>
      <c r="N564" s="16">
        <f>VLOOKUP($C564,eft_features_HC!$B$3:$W$2032,X_y!N$1,0)</f>
        <v>1</v>
      </c>
      <c r="O564" s="16">
        <f>VLOOKUP($C564,eft_features_HC!$B$3:$W$2032,X_y!O$1,0)</f>
        <v>1</v>
      </c>
      <c r="P564" s="16">
        <f>VLOOKUP($C564,eft_features_HC!$B$3:$W$2032,X_y!P$1,0)</f>
        <v>1</v>
      </c>
      <c r="Q564" s="16">
        <f>VLOOKUP($C564,eft_features_HC!$B$3:$W$2032,X_y!Q$1,0)</f>
        <v>1</v>
      </c>
      <c r="R564" s="16">
        <f>VLOOKUP($C564,eft_features_HC!$B$3:$W$2032,X_y!R$1,0)</f>
        <v>1</v>
      </c>
      <c r="S564" s="17">
        <f>VLOOKUP($C564,ret_features_HC_transpose!$B$3:$W$2032,X_y!S$1,0)</f>
        <v>1.1487650312882458E-2</v>
      </c>
      <c r="T564" s="17">
        <f>VLOOKUP($C564,ret_features_HC_transpose!$B$3:$W$2032,X_y!T$1,0)</f>
        <v>9.4468612533114449E-2</v>
      </c>
      <c r="U564" s="17">
        <f>VLOOKUP($C564,ret_features_HC_transpose!$B$3:$W$2032,X_y!U$1,0)</f>
        <v>0.12957023524903932</v>
      </c>
      <c r="V564" s="17">
        <f>VLOOKUP($C564,ret_features_HC_transpose!$B$3:$W$2032,X_y!V$1,0)</f>
        <v>0.19389830447889489</v>
      </c>
      <c r="W564" s="17">
        <f>VLOOKUP($C564,ret_features_HC_transpose!$B$3:$W$2032,X_y!W$1,0)</f>
        <v>0.35618020965868236</v>
      </c>
      <c r="X564" s="17">
        <f>VLOOKUP($C564,ret_features_HC_transpose!$B$3:$W$2032,X_y!X$1,0)</f>
        <v>0.39817388201900261</v>
      </c>
      <c r="Y564" s="18">
        <v>3.2223837930000001</v>
      </c>
      <c r="Z564" s="18">
        <v>0.19959321693114301</v>
      </c>
      <c r="AA564" s="18">
        <v>8.9857277973947103E-2</v>
      </c>
      <c r="AB564" s="18">
        <v>0.200839653177556</v>
      </c>
      <c r="AC564" s="18">
        <v>0.58952174438188398</v>
      </c>
      <c r="AD564" s="18">
        <v>2.0057126194713399</v>
      </c>
      <c r="AE564" s="18"/>
      <c r="AF564" s="19"/>
      <c r="AH564" s="27">
        <f>IF(VLOOKUP(C564,y_HC!$B$3:$G$581,6,0)&gt;$AH$1,1,0)</f>
        <v>0</v>
      </c>
      <c r="AI564">
        <f>VLOOKUP(C564,y_HC!$B$3:$G$581,6,0)</f>
        <v>1.9307213440385256E-2</v>
      </c>
      <c r="AL564" t="s">
        <v>560</v>
      </c>
      <c r="AM564">
        <v>16.348424770000001</v>
      </c>
      <c r="AN564">
        <v>3.2223837930000001</v>
      </c>
      <c r="AO564">
        <v>1.303972691</v>
      </c>
      <c r="AP564">
        <v>0.59271701700000001</v>
      </c>
      <c r="AQ564">
        <v>0.30700524600000001</v>
      </c>
    </row>
    <row r="565" spans="2:43">
      <c r="B565" t="str">
        <f>VLOOKUP(C565,eft_features_HC!$B$3:$C$2032,2,0)</f>
        <v>Consumer Staples Select Sector SPDR Fund</v>
      </c>
      <c r="C565" t="s">
        <v>561</v>
      </c>
      <c r="D565" s="15">
        <f>VLOOKUP($C565,eft_features_HC!$B$3:$W$2032,X_y!D$1,0)</f>
        <v>1</v>
      </c>
      <c r="E565" s="16">
        <f>VLOOKUP($C565,eft_features_HC!$B$3:$W$2032,X_y!E$1,0)</f>
        <v>0.13999999999999999</v>
      </c>
      <c r="F565" s="16">
        <f>VLOOKUP($C565,eft_features_HC!$B$3:$W$2032,X_y!F$1,0)</f>
        <v>9600000000</v>
      </c>
      <c r="G565" s="16">
        <f>VLOOKUP($C565,eft_features_HC!$B$3:$W$2032,X_y!G$1,0)</f>
        <v>1</v>
      </c>
      <c r="H565" s="16">
        <f>VLOOKUP($C565,eft_features_HC!$B$3:$W$2032,X_y!H$1,0)</f>
        <v>1</v>
      </c>
      <c r="I565" s="16">
        <f>VLOOKUP($C565,eft_features_HC!$B$3:$W$2032,X_y!I$1,0)</f>
        <v>1</v>
      </c>
      <c r="J565" s="16">
        <f>VLOOKUP($C565,eft_features_HC!$B$3:$W$2032,X_y!J$1,0)</f>
        <v>5</v>
      </c>
      <c r="K565" s="16">
        <f>VLOOKUP($C565,eft_features_HC!$B$3:$W$2032,X_y!K$1,0)</f>
        <v>21</v>
      </c>
      <c r="L565" s="16">
        <f>VLOOKUP($C565,eft_features_HC!$B$3:$W$2032,X_y!L$1,0)</f>
        <v>1</v>
      </c>
      <c r="M565" s="16">
        <f>VLOOKUP($C565,eft_features_HC!$B$3:$W$2032,X_y!M$1,0)</f>
        <v>1</v>
      </c>
      <c r="N565" s="16">
        <f>VLOOKUP($C565,eft_features_HC!$B$3:$W$2032,X_y!N$1,0)</f>
        <v>1</v>
      </c>
      <c r="O565" s="16">
        <f>VLOOKUP($C565,eft_features_HC!$B$3:$W$2032,X_y!O$1,0)</f>
        <v>1</v>
      </c>
      <c r="P565" s="16">
        <f>VLOOKUP($C565,eft_features_HC!$B$3:$W$2032,X_y!P$1,0)</f>
        <v>1</v>
      </c>
      <c r="Q565" s="16">
        <f>VLOOKUP($C565,eft_features_HC!$B$3:$W$2032,X_y!Q$1,0)</f>
        <v>1</v>
      </c>
      <c r="R565" s="16">
        <f>VLOOKUP($C565,eft_features_HC!$B$3:$W$2032,X_y!R$1,0)</f>
        <v>1</v>
      </c>
      <c r="S565" s="17">
        <f>VLOOKUP($C565,ret_features_HC_transpose!$B$3:$W$2032,X_y!S$1,0)</f>
        <v>-1.6480965571325612E-2</v>
      </c>
      <c r="T565" s="17">
        <f>VLOOKUP($C565,ret_features_HC_transpose!$B$3:$W$2032,X_y!T$1,0)</f>
        <v>6.4305450779145179E-2</v>
      </c>
      <c r="U565" s="17">
        <f>VLOOKUP($C565,ret_features_HC_transpose!$B$3:$W$2032,X_y!U$1,0)</f>
        <v>5.8456159125449769E-2</v>
      </c>
      <c r="V565" s="17">
        <f>VLOOKUP($C565,ret_features_HC_transpose!$B$3:$W$2032,X_y!V$1,0)</f>
        <v>0.18318905703345734</v>
      </c>
      <c r="W565" s="17">
        <f>VLOOKUP($C565,ret_features_HC_transpose!$B$3:$W$2032,X_y!W$1,0)</f>
        <v>0.3174751295178746</v>
      </c>
      <c r="X565" s="17">
        <f>VLOOKUP($C565,ret_features_HC_transpose!$B$3:$W$2032,X_y!X$1,0)</f>
        <v>0.4455817201196568</v>
      </c>
      <c r="Y565" s="18">
        <v>1.194123756</v>
      </c>
      <c r="Z565" s="18">
        <v>0.23230415923815501</v>
      </c>
      <c r="AA565" s="18">
        <v>5.8723721741081598E-2</v>
      </c>
      <c r="AB565" s="18">
        <v>0.90944555482148004</v>
      </c>
      <c r="AC565" s="18">
        <v>0.61612237081282695</v>
      </c>
      <c r="AD565" s="18">
        <v>0.861861702553267</v>
      </c>
      <c r="AE565" s="18"/>
      <c r="AF565" s="19"/>
      <c r="AH565" s="27">
        <f>IF(VLOOKUP(C565,y_HC!$B$3:$G$581,6,0)&gt;$AH$1,1,0)</f>
        <v>0</v>
      </c>
      <c r="AI565">
        <f>VLOOKUP(C565,y_HC!$B$3:$G$581,6,0)</f>
        <v>2.1477461392274022E-2</v>
      </c>
      <c r="AL565" t="s">
        <v>561</v>
      </c>
      <c r="AM565">
        <v>15.291577930000001</v>
      </c>
      <c r="AN565">
        <v>1.194123756</v>
      </c>
      <c r="AO565">
        <v>0.68469105900000005</v>
      </c>
      <c r="AP565">
        <v>0.17922655100000001</v>
      </c>
      <c r="AQ565">
        <v>4.8689348E-2</v>
      </c>
    </row>
    <row r="566" spans="2:43">
      <c r="B566" t="str">
        <f>VLOOKUP(C566,eft_features_HC!$B$3:$C$2032,2,0)</f>
        <v>Utilities Select Sector SPDR Fund</v>
      </c>
      <c r="C566" t="s">
        <v>562</v>
      </c>
      <c r="D566" s="15">
        <f>VLOOKUP($C566,eft_features_HC!$B$3:$W$2032,X_y!D$1,0)</f>
        <v>1</v>
      </c>
      <c r="E566" s="16">
        <f>VLOOKUP($C566,eft_features_HC!$B$3:$W$2032,X_y!E$1,0)</f>
        <v>0.13999999999999999</v>
      </c>
      <c r="F566" s="16">
        <f>VLOOKUP($C566,eft_features_HC!$B$3:$W$2032,X_y!F$1,0)</f>
        <v>7610000000</v>
      </c>
      <c r="G566" s="16">
        <f>VLOOKUP($C566,eft_features_HC!$B$3:$W$2032,X_y!G$1,0)</f>
        <v>1</v>
      </c>
      <c r="H566" s="16">
        <f>VLOOKUP($C566,eft_features_HC!$B$3:$W$2032,X_y!H$1,0)</f>
        <v>1</v>
      </c>
      <c r="I566" s="16">
        <f>VLOOKUP($C566,eft_features_HC!$B$3:$W$2032,X_y!I$1,0)</f>
        <v>1</v>
      </c>
      <c r="J566" s="16">
        <f>VLOOKUP($C566,eft_features_HC!$B$3:$W$2032,X_y!J$1,0)</f>
        <v>5</v>
      </c>
      <c r="K566" s="16">
        <f>VLOOKUP($C566,eft_features_HC!$B$3:$W$2032,X_y!K$1,0)</f>
        <v>23</v>
      </c>
      <c r="L566" s="16">
        <f>VLOOKUP($C566,eft_features_HC!$B$3:$W$2032,X_y!L$1,0)</f>
        <v>1</v>
      </c>
      <c r="M566" s="16">
        <f>VLOOKUP($C566,eft_features_HC!$B$3:$W$2032,X_y!M$1,0)</f>
        <v>1</v>
      </c>
      <c r="N566" s="16">
        <f>VLOOKUP($C566,eft_features_HC!$B$3:$W$2032,X_y!N$1,0)</f>
        <v>1</v>
      </c>
      <c r="O566" s="16">
        <f>VLOOKUP($C566,eft_features_HC!$B$3:$W$2032,X_y!O$1,0)</f>
        <v>1</v>
      </c>
      <c r="P566" s="16">
        <f>VLOOKUP($C566,eft_features_HC!$B$3:$W$2032,X_y!P$1,0)</f>
        <v>1</v>
      </c>
      <c r="Q566" s="16">
        <f>VLOOKUP($C566,eft_features_HC!$B$3:$W$2032,X_y!Q$1,0)</f>
        <v>1</v>
      </c>
      <c r="R566" s="16">
        <f>VLOOKUP($C566,eft_features_HC!$B$3:$W$2032,X_y!R$1,0)</f>
        <v>1</v>
      </c>
      <c r="S566" s="17">
        <f>VLOOKUP($C566,ret_features_HC_transpose!$B$3:$W$2032,X_y!S$1,0)</f>
        <v>-3.0437044791360557E-2</v>
      </c>
      <c r="T566" s="17">
        <f>VLOOKUP($C566,ret_features_HC_transpose!$B$3:$W$2032,X_y!T$1,0)</f>
        <v>3.2301477404639289E-3</v>
      </c>
      <c r="U566" s="17">
        <f>VLOOKUP($C566,ret_features_HC_transpose!$B$3:$W$2032,X_y!U$1,0)</f>
        <v>1.0027102041339164E-2</v>
      </c>
      <c r="V566" s="17">
        <f>VLOOKUP($C566,ret_features_HC_transpose!$B$3:$W$2032,X_y!V$1,0)</f>
        <v>4.280917857849742E-2</v>
      </c>
      <c r="W566" s="17">
        <f>VLOOKUP($C566,ret_features_HC_transpose!$B$3:$W$2032,X_y!W$1,0)</f>
        <v>6.4249002619535478E-2</v>
      </c>
      <c r="X566" s="17">
        <f>VLOOKUP($C566,ret_features_HC_transpose!$B$3:$W$2032,X_y!X$1,0)</f>
        <v>0.18921505925956628</v>
      </c>
      <c r="Y566" s="18">
        <v>2.523332007</v>
      </c>
      <c r="Z566" s="18">
        <v>5.6806218377074197E-2</v>
      </c>
      <c r="AA566" s="18">
        <v>0.100966183043686</v>
      </c>
      <c r="AB566" s="18">
        <v>1.4572110250408801</v>
      </c>
      <c r="AC566" s="18">
        <v>1.17046450524193</v>
      </c>
      <c r="AD566" s="18">
        <v>2.36149421133078</v>
      </c>
      <c r="AE566" s="18"/>
      <c r="AF566" s="19"/>
      <c r="AH566" s="27">
        <f>IF(VLOOKUP(C566,y_HC!$B$3:$G$581,6,0)&gt;$AH$1,1,0)</f>
        <v>1</v>
      </c>
      <c r="AI566">
        <f>VLOOKUP(C566,y_HC!$B$3:$G$581,6,0)</f>
        <v>0.13066809658641604</v>
      </c>
      <c r="AL566" t="s">
        <v>562</v>
      </c>
      <c r="AM566">
        <v>8.6849879899999998</v>
      </c>
      <c r="AN566">
        <v>2.523332007</v>
      </c>
      <c r="AO566">
        <v>1.110733811</v>
      </c>
      <c r="AP566">
        <v>0.38458695900000001</v>
      </c>
      <c r="AQ566">
        <v>0.16552684000000001</v>
      </c>
    </row>
    <row r="567" spans="2:43">
      <c r="B567" t="str">
        <f>VLOOKUP(C567,eft_features_HC!$B$3:$C$2032,2,0)</f>
        <v>Health Care Select Sector SPDR Fund</v>
      </c>
      <c r="C567" t="s">
        <v>563</v>
      </c>
      <c r="D567" s="15">
        <f>VLOOKUP($C567,eft_features_HC!$B$3:$W$2032,X_y!D$1,0)</f>
        <v>1</v>
      </c>
      <c r="E567" s="16">
        <f>VLOOKUP($C567,eft_features_HC!$B$3:$W$2032,X_y!E$1,0)</f>
        <v>0.13999999999999999</v>
      </c>
      <c r="F567" s="16">
        <f>VLOOKUP($C567,eft_features_HC!$B$3:$W$2032,X_y!F$1,0)</f>
        <v>18130000000</v>
      </c>
      <c r="G567" s="16">
        <f>VLOOKUP($C567,eft_features_HC!$B$3:$W$2032,X_y!G$1,0)</f>
        <v>1</v>
      </c>
      <c r="H567" s="16">
        <f>VLOOKUP($C567,eft_features_HC!$B$3:$W$2032,X_y!H$1,0)</f>
        <v>1</v>
      </c>
      <c r="I567" s="16">
        <f>VLOOKUP($C567,eft_features_HC!$B$3:$W$2032,X_y!I$1,0)</f>
        <v>1</v>
      </c>
      <c r="J567" s="16">
        <f>VLOOKUP($C567,eft_features_HC!$B$3:$W$2032,X_y!J$1,0)</f>
        <v>5</v>
      </c>
      <c r="K567" s="16">
        <f>VLOOKUP($C567,eft_features_HC!$B$3:$W$2032,X_y!K$1,0)</f>
        <v>13</v>
      </c>
      <c r="L567" s="16">
        <f>VLOOKUP($C567,eft_features_HC!$B$3:$W$2032,X_y!L$1,0)</f>
        <v>1</v>
      </c>
      <c r="M567" s="16">
        <f>VLOOKUP($C567,eft_features_HC!$B$3:$W$2032,X_y!M$1,0)</f>
        <v>1</v>
      </c>
      <c r="N567" s="16">
        <f>VLOOKUP($C567,eft_features_HC!$B$3:$W$2032,X_y!N$1,0)</f>
        <v>1</v>
      </c>
      <c r="O567" s="16">
        <f>VLOOKUP($C567,eft_features_HC!$B$3:$W$2032,X_y!O$1,0)</f>
        <v>1</v>
      </c>
      <c r="P567" s="16">
        <f>VLOOKUP($C567,eft_features_HC!$B$3:$W$2032,X_y!P$1,0)</f>
        <v>1</v>
      </c>
      <c r="Q567" s="16">
        <f>VLOOKUP($C567,eft_features_HC!$B$3:$W$2032,X_y!Q$1,0)</f>
        <v>1</v>
      </c>
      <c r="R567" s="16">
        <f>VLOOKUP($C567,eft_features_HC!$B$3:$W$2032,X_y!R$1,0)</f>
        <v>1</v>
      </c>
      <c r="S567" s="17">
        <f>VLOOKUP($C567,ret_features_HC_transpose!$B$3:$W$2032,X_y!S$1,0)</f>
        <v>7.2437527851887396E-4</v>
      </c>
      <c r="T567" s="17">
        <f>VLOOKUP($C567,ret_features_HC_transpose!$B$3:$W$2032,X_y!T$1,0)</f>
        <v>7.8875438843572843E-2</v>
      </c>
      <c r="U567" s="17">
        <f>VLOOKUP($C567,ret_features_HC_transpose!$B$3:$W$2032,X_y!U$1,0)</f>
        <v>0.14599751085793211</v>
      </c>
      <c r="V567" s="17">
        <f>VLOOKUP($C567,ret_features_HC_transpose!$B$3:$W$2032,X_y!V$1,0)</f>
        <v>0.35110024440957699</v>
      </c>
      <c r="W567" s="17">
        <f>VLOOKUP($C567,ret_features_HC_transpose!$B$3:$W$2032,X_y!W$1,0)</f>
        <v>0.5730145236579296</v>
      </c>
      <c r="X567" s="17">
        <f>VLOOKUP($C567,ret_features_HC_transpose!$B$3:$W$2032,X_y!X$1,0)</f>
        <v>0.75428572495860347</v>
      </c>
      <c r="Y567" s="18">
        <v>1.5334321529999999</v>
      </c>
      <c r="Z567" s="18">
        <v>0.572153649115831</v>
      </c>
      <c r="AA567" s="18">
        <v>0.24619181522164199</v>
      </c>
      <c r="AB567" s="18">
        <v>0.50240864308056099</v>
      </c>
      <c r="AC567" s="18">
        <v>0.43473740193506999</v>
      </c>
      <c r="AD567" s="18">
        <v>0.70186868159478899</v>
      </c>
      <c r="AE567" s="18"/>
      <c r="AF567" s="19"/>
      <c r="AH567" s="27">
        <f>IF(VLOOKUP(C567,y_HC!$B$3:$G$581,6,0)&gt;$AH$1,1,0)</f>
        <v>0</v>
      </c>
      <c r="AI567">
        <f>VLOOKUP(C567,y_HC!$B$3:$G$581,6,0)</f>
        <v>3.1487514909973147E-2</v>
      </c>
      <c r="AL567" t="s">
        <v>563</v>
      </c>
      <c r="AM567">
        <v>23.651066069999999</v>
      </c>
      <c r="AN567">
        <v>1.5334321529999999</v>
      </c>
      <c r="AO567">
        <v>0.39263574000000001</v>
      </c>
      <c r="AP567">
        <v>0.11143253</v>
      </c>
      <c r="AQ567">
        <v>4.8493117000000002E-2</v>
      </c>
    </row>
    <row r="568" spans="2:43">
      <c r="B568" t="str">
        <f>VLOOKUP(C568,eft_features_HC!$B$3:$C$2032,2,0)</f>
        <v>Consumer Discretionary Select Sector SPDR Fund</v>
      </c>
      <c r="C568" t="s">
        <v>564</v>
      </c>
      <c r="D568" s="15">
        <f>VLOOKUP($C568,eft_features_HC!$B$3:$W$2032,X_y!D$1,0)</f>
        <v>1</v>
      </c>
      <c r="E568" s="16">
        <f>VLOOKUP($C568,eft_features_HC!$B$3:$W$2032,X_y!E$1,0)</f>
        <v>0.13999999999999999</v>
      </c>
      <c r="F568" s="16">
        <f>VLOOKUP($C568,eft_features_HC!$B$3:$W$2032,X_y!F$1,0)</f>
        <v>11670000000</v>
      </c>
      <c r="G568" s="16">
        <f>VLOOKUP($C568,eft_features_HC!$B$3:$W$2032,X_y!G$1,0)</f>
        <v>1</v>
      </c>
      <c r="H568" s="16">
        <f>VLOOKUP($C568,eft_features_HC!$B$3:$W$2032,X_y!H$1,0)</f>
        <v>1</v>
      </c>
      <c r="I568" s="16">
        <f>VLOOKUP($C568,eft_features_HC!$B$3:$W$2032,X_y!I$1,0)</f>
        <v>1</v>
      </c>
      <c r="J568" s="16">
        <f>VLOOKUP($C568,eft_features_HC!$B$3:$W$2032,X_y!J$1,0)</f>
        <v>5</v>
      </c>
      <c r="K568" s="16">
        <f>VLOOKUP($C568,eft_features_HC!$B$3:$W$2032,X_y!K$1,0)</f>
        <v>17</v>
      </c>
      <c r="L568" s="16">
        <f>VLOOKUP($C568,eft_features_HC!$B$3:$W$2032,X_y!L$1,0)</f>
        <v>1</v>
      </c>
      <c r="M568" s="16">
        <f>VLOOKUP($C568,eft_features_HC!$B$3:$W$2032,X_y!M$1,0)</f>
        <v>1</v>
      </c>
      <c r="N568" s="16">
        <f>VLOOKUP($C568,eft_features_HC!$B$3:$W$2032,X_y!N$1,0)</f>
        <v>1</v>
      </c>
      <c r="O568" s="16">
        <f>VLOOKUP($C568,eft_features_HC!$B$3:$W$2032,X_y!O$1,0)</f>
        <v>1</v>
      </c>
      <c r="P568" s="16">
        <f>VLOOKUP($C568,eft_features_HC!$B$3:$W$2032,X_y!P$1,0)</f>
        <v>1</v>
      </c>
      <c r="Q568" s="16">
        <f>VLOOKUP($C568,eft_features_HC!$B$3:$W$2032,X_y!Q$1,0)</f>
        <v>1</v>
      </c>
      <c r="R568" s="16">
        <f>VLOOKUP($C568,eft_features_HC!$B$3:$W$2032,X_y!R$1,0)</f>
        <v>1</v>
      </c>
      <c r="S568" s="17">
        <f>VLOOKUP($C568,ret_features_HC_transpose!$B$3:$W$2032,X_y!S$1,0)</f>
        <v>1.8578227764593169E-2</v>
      </c>
      <c r="T568" s="17">
        <f>VLOOKUP($C568,ret_features_HC_transpose!$B$3:$W$2032,X_y!T$1,0)</f>
        <v>8.7897669912397891E-2</v>
      </c>
      <c r="U568" s="17">
        <f>VLOOKUP($C568,ret_features_HC_transpose!$B$3:$W$2032,X_y!U$1,0)</f>
        <v>0.14834689175039628</v>
      </c>
      <c r="V568" s="17">
        <f>VLOOKUP($C568,ret_features_HC_transpose!$B$3:$W$2032,X_y!V$1,0)</f>
        <v>0.36141534527868946</v>
      </c>
      <c r="W568" s="17">
        <f>VLOOKUP($C568,ret_features_HC_transpose!$B$3:$W$2032,X_y!W$1,0)</f>
        <v>0.65642945246433904</v>
      </c>
      <c r="X568" s="17">
        <f>VLOOKUP($C568,ret_features_HC_transpose!$B$3:$W$2032,X_y!X$1,0)</f>
        <v>0.7733226308434078</v>
      </c>
      <c r="Y568" s="18">
        <v>2.159599037</v>
      </c>
      <c r="Z568" s="18">
        <v>8.7016412670301094E-2</v>
      </c>
      <c r="AA568" s="18">
        <v>0.100508467492906</v>
      </c>
      <c r="AB568" s="18">
        <v>0.52888430692064203</v>
      </c>
      <c r="AC568" s="18">
        <v>0.55084519792144304</v>
      </c>
      <c r="AD568" s="18">
        <v>0.99336824504288601</v>
      </c>
      <c r="AE568" s="18"/>
      <c r="AF568" s="19"/>
      <c r="AH568" s="27">
        <f>IF(VLOOKUP(C568,y_HC!$B$3:$G$581,6,0)&gt;$AH$1,1,0)</f>
        <v>0</v>
      </c>
      <c r="AI568">
        <f>VLOOKUP(C568,y_HC!$B$3:$G$581,6,0)</f>
        <v>-4.2432919211868481E-2</v>
      </c>
      <c r="AL568" t="s">
        <v>564</v>
      </c>
      <c r="AM568">
        <v>28.192200289999999</v>
      </c>
      <c r="AN568">
        <v>2.159599037</v>
      </c>
      <c r="AO568">
        <v>0.60469787699999999</v>
      </c>
      <c r="AP568">
        <v>0.20682187399999999</v>
      </c>
      <c r="AQ568">
        <v>8.7780874999999994E-2</v>
      </c>
    </row>
    <row r="569" spans="2:43">
      <c r="B569" t="str">
        <f>VLOOKUP(C569,eft_features_HC!$B$3:$C$2032,2,0)</f>
        <v>SPDR S&amp;P Metals &amp; Mining ETF</v>
      </c>
      <c r="C569" t="s">
        <v>565</v>
      </c>
      <c r="D569" s="15">
        <f>VLOOKUP($C569,eft_features_HC!$B$3:$W$2032,X_y!D$1,0)</f>
        <v>1</v>
      </c>
      <c r="E569" s="16">
        <f>VLOOKUP($C569,eft_features_HC!$B$3:$W$2032,X_y!E$1,0)</f>
        <v>0.35000000000000003</v>
      </c>
      <c r="F569" s="16">
        <f>VLOOKUP($C569,eft_features_HC!$B$3:$W$2032,X_y!F$1,0)</f>
        <v>765270000</v>
      </c>
      <c r="G569" s="16">
        <f>VLOOKUP($C569,eft_features_HC!$B$3:$W$2032,X_y!G$1,0)</f>
        <v>1</v>
      </c>
      <c r="H569" s="16">
        <f>VLOOKUP($C569,eft_features_HC!$B$3:$W$2032,X_y!H$1,0)</f>
        <v>8</v>
      </c>
      <c r="I569" s="16">
        <f>VLOOKUP($C569,eft_features_HC!$B$3:$W$2032,X_y!I$1,0)</f>
        <v>1</v>
      </c>
      <c r="J569" s="16">
        <f>VLOOKUP($C569,eft_features_HC!$B$3:$W$2032,X_y!J$1,0)</f>
        <v>5</v>
      </c>
      <c r="K569" s="16">
        <f>VLOOKUP($C569,eft_features_HC!$B$3:$W$2032,X_y!K$1,0)</f>
        <v>22</v>
      </c>
      <c r="L569" s="16">
        <f>VLOOKUP($C569,eft_features_HC!$B$3:$W$2032,X_y!L$1,0)</f>
        <v>38</v>
      </c>
      <c r="M569" s="16">
        <f>VLOOKUP($C569,eft_features_HC!$B$3:$W$2032,X_y!M$1,0)</f>
        <v>1</v>
      </c>
      <c r="N569" s="16">
        <f>VLOOKUP($C569,eft_features_HC!$B$3:$W$2032,X_y!N$1,0)</f>
        <v>1</v>
      </c>
      <c r="O569" s="16">
        <f>VLOOKUP($C569,eft_features_HC!$B$3:$W$2032,X_y!O$1,0)</f>
        <v>1</v>
      </c>
      <c r="P569" s="16">
        <f>VLOOKUP($C569,eft_features_HC!$B$3:$W$2032,X_y!P$1,0)</f>
        <v>2</v>
      </c>
      <c r="Q569" s="16">
        <f>VLOOKUP($C569,eft_features_HC!$B$3:$W$2032,X_y!Q$1,0)</f>
        <v>8</v>
      </c>
      <c r="R569" s="16">
        <f>VLOOKUP($C569,eft_features_HC!$B$3:$W$2032,X_y!R$1,0)</f>
        <v>1</v>
      </c>
      <c r="S569" s="17">
        <f>VLOOKUP($C569,ret_features_HC_transpose!$B$3:$W$2032,X_y!S$1,0)</f>
        <v>8.3889174102720121E-2</v>
      </c>
      <c r="T569" s="17">
        <f>VLOOKUP($C569,ret_features_HC_transpose!$B$3:$W$2032,X_y!T$1,0)</f>
        <v>0.1366693571639539</v>
      </c>
      <c r="U569" s="17">
        <f>VLOOKUP($C569,ret_features_HC_transpose!$B$3:$W$2032,X_y!U$1,0)</f>
        <v>0.284975669572479</v>
      </c>
      <c r="V569" s="17">
        <f>VLOOKUP($C569,ret_features_HC_transpose!$B$3:$W$2032,X_y!V$1,0)</f>
        <v>-9.3347638513589182E-2</v>
      </c>
      <c r="W569" s="17">
        <f>VLOOKUP($C569,ret_features_HC_transpose!$B$3:$W$2032,X_y!W$1,0)</f>
        <v>-0.17657376544641168</v>
      </c>
      <c r="X569" s="17">
        <f>VLOOKUP($C569,ret_features_HC_transpose!$B$3:$W$2032,X_y!X$1,0)</f>
        <v>-0.38572259166568179</v>
      </c>
      <c r="Y569" s="18">
        <v>4.9542977739999996</v>
      </c>
      <c r="Z569" s="18">
        <v>7.37318570581166E-3</v>
      </c>
      <c r="AA569" s="18">
        <v>0.33404727745010199</v>
      </c>
      <c r="AB569" s="18">
        <v>0.50958133396072003</v>
      </c>
      <c r="AC569" s="18">
        <v>3.4278874689638501</v>
      </c>
      <c r="AD569" s="18">
        <v>3.06812612522585</v>
      </c>
      <c r="AE569" s="18"/>
      <c r="AF569" s="19"/>
      <c r="AH569" s="27">
        <f>IF(VLOOKUP(C569,y_HC!$B$3:$G$581,6,0)&gt;$AH$1,1,0)</f>
        <v>0</v>
      </c>
      <c r="AI569">
        <f>VLOOKUP(C569,y_HC!$B$3:$G$581,6,0)</f>
        <v>5.4437869748114043E-3</v>
      </c>
      <c r="AL569" t="s">
        <v>565</v>
      </c>
      <c r="AM569">
        <v>20.792394519999998</v>
      </c>
      <c r="AN569">
        <v>4.9542977739999996</v>
      </c>
      <c r="AO569">
        <v>2.086131467</v>
      </c>
      <c r="AP569">
        <v>0.74642014300000004</v>
      </c>
      <c r="AQ569">
        <v>0.31256034399999999</v>
      </c>
    </row>
    <row r="570" spans="2:43">
      <c r="B570" t="str">
        <f>VLOOKUP(C570,eft_features_HC!$B$3:$C$2032,2,0)</f>
        <v>SPDR S&amp;P Oil &amp; Gas Exploration &amp; Production ETF</v>
      </c>
      <c r="C570" t="s">
        <v>566</v>
      </c>
      <c r="D570" s="15">
        <f>VLOOKUP($C570,eft_features_HC!$B$3:$W$2032,X_y!D$1,0)</f>
        <v>1</v>
      </c>
      <c r="E570" s="16">
        <f>VLOOKUP($C570,eft_features_HC!$B$3:$W$2032,X_y!E$1,0)</f>
        <v>0.35000000000000003</v>
      </c>
      <c r="F570" s="16">
        <f>VLOOKUP($C570,eft_features_HC!$B$3:$W$2032,X_y!F$1,0)</f>
        <v>2440000000</v>
      </c>
      <c r="G570" s="16">
        <f>VLOOKUP($C570,eft_features_HC!$B$3:$W$2032,X_y!G$1,0)</f>
        <v>1</v>
      </c>
      <c r="H570" s="16">
        <f>VLOOKUP($C570,eft_features_HC!$B$3:$W$2032,X_y!H$1,0)</f>
        <v>8</v>
      </c>
      <c r="I570" s="16">
        <f>VLOOKUP($C570,eft_features_HC!$B$3:$W$2032,X_y!I$1,0)</f>
        <v>1</v>
      </c>
      <c r="J570" s="16">
        <f>VLOOKUP($C570,eft_features_HC!$B$3:$W$2032,X_y!J$1,0)</f>
        <v>5</v>
      </c>
      <c r="K570" s="16">
        <f>VLOOKUP($C570,eft_features_HC!$B$3:$W$2032,X_y!K$1,0)</f>
        <v>15</v>
      </c>
      <c r="L570" s="16">
        <f>VLOOKUP($C570,eft_features_HC!$B$3:$W$2032,X_y!L$1,0)</f>
        <v>18</v>
      </c>
      <c r="M570" s="16">
        <f>VLOOKUP($C570,eft_features_HC!$B$3:$W$2032,X_y!M$1,0)</f>
        <v>1</v>
      </c>
      <c r="N570" s="16">
        <f>VLOOKUP($C570,eft_features_HC!$B$3:$W$2032,X_y!N$1,0)</f>
        <v>1</v>
      </c>
      <c r="O570" s="16">
        <f>VLOOKUP($C570,eft_features_HC!$B$3:$W$2032,X_y!O$1,0)</f>
        <v>1</v>
      </c>
      <c r="P570" s="16">
        <f>VLOOKUP($C570,eft_features_HC!$B$3:$W$2032,X_y!P$1,0)</f>
        <v>2</v>
      </c>
      <c r="Q570" s="16">
        <f>VLOOKUP($C570,eft_features_HC!$B$3:$W$2032,X_y!Q$1,0)</f>
        <v>8</v>
      </c>
      <c r="R570" s="16">
        <f>VLOOKUP($C570,eft_features_HC!$B$3:$W$2032,X_y!R$1,0)</f>
        <v>1</v>
      </c>
      <c r="S570" s="17">
        <f>VLOOKUP($C570,ret_features_HC_transpose!$B$3:$W$2032,X_y!S$1,0)</f>
        <v>4.6834871287750879E-3</v>
      </c>
      <c r="T570" s="17">
        <f>VLOOKUP($C570,ret_features_HC_transpose!$B$3:$W$2032,X_y!T$1,0)</f>
        <v>-2.7777778141248377E-2</v>
      </c>
      <c r="U570" s="17">
        <f>VLOOKUP($C570,ret_features_HC_transpose!$B$3:$W$2032,X_y!U$1,0)</f>
        <v>0.10925771397716044</v>
      </c>
      <c r="V570" s="17">
        <f>VLOOKUP($C570,ret_features_HC_transpose!$B$3:$W$2032,X_y!V$1,0)</f>
        <v>0.18728798191610085</v>
      </c>
      <c r="W570" s="17">
        <f>VLOOKUP($C570,ret_features_HC_transpose!$B$3:$W$2032,X_y!W$1,0)</f>
        <v>0.2181718253891356</v>
      </c>
      <c r="X570" s="17">
        <f>VLOOKUP($C570,ret_features_HC_transpose!$B$3:$W$2032,X_y!X$1,0)</f>
        <v>0.26066350165250984</v>
      </c>
      <c r="Y570" s="18">
        <v>9.5072598920000004</v>
      </c>
      <c r="Z570" s="18">
        <v>7.7808738667254601E-2</v>
      </c>
      <c r="AA570" s="18">
        <v>0.65339309530829803</v>
      </c>
      <c r="AB570" s="18">
        <v>0.574574136400402</v>
      </c>
      <c r="AC570" s="18">
        <v>1.6367634774489801</v>
      </c>
      <c r="AD570" s="18">
        <v>4.6555013913680101</v>
      </c>
      <c r="AE570" s="18"/>
      <c r="AF570" s="19"/>
      <c r="AH570" s="27">
        <f>IF(VLOOKUP(C570,y_HC!$B$3:$G$581,6,0)&gt;$AH$1,1,0)</f>
        <v>1</v>
      </c>
      <c r="AI570">
        <f>VLOOKUP(C570,y_HC!$B$3:$G$581,6,0)</f>
        <v>0.12003759345443282</v>
      </c>
      <c r="AL570" t="s">
        <v>566</v>
      </c>
      <c r="AM570">
        <v>20.537989880000001</v>
      </c>
      <c r="AN570">
        <v>9.5072598920000004</v>
      </c>
      <c r="AO570">
        <v>5.6137752670000003</v>
      </c>
      <c r="AP570">
        <v>2.7257388599999999</v>
      </c>
      <c r="AQ570">
        <v>1.7502044349999999</v>
      </c>
    </row>
    <row r="571" spans="2:43">
      <c r="B571" t="str">
        <f>VLOOKUP(C571,eft_features_HC!$B$3:$C$2032,2,0)</f>
        <v>SPDR S&amp;P Pharmaceuticals ETF</v>
      </c>
      <c r="C571" t="s">
        <v>567</v>
      </c>
      <c r="D571" s="15">
        <f>VLOOKUP($C571,eft_features_HC!$B$3:$W$2032,X_y!D$1,0)</f>
        <v>1</v>
      </c>
      <c r="E571" s="16">
        <f>VLOOKUP($C571,eft_features_HC!$B$3:$W$2032,X_y!E$1,0)</f>
        <v>0.35000000000000003</v>
      </c>
      <c r="F571" s="16">
        <f>VLOOKUP($C571,eft_features_HC!$B$3:$W$2032,X_y!F$1,0)</f>
        <v>440420000</v>
      </c>
      <c r="G571" s="16">
        <f>VLOOKUP($C571,eft_features_HC!$B$3:$W$2032,X_y!G$1,0)</f>
        <v>1</v>
      </c>
      <c r="H571" s="16">
        <f>VLOOKUP($C571,eft_features_HC!$B$3:$W$2032,X_y!H$1,0)</f>
        <v>8</v>
      </c>
      <c r="I571" s="16">
        <f>VLOOKUP($C571,eft_features_HC!$B$3:$W$2032,X_y!I$1,0)</f>
        <v>1</v>
      </c>
      <c r="J571" s="16">
        <f>VLOOKUP($C571,eft_features_HC!$B$3:$W$2032,X_y!J$1,0)</f>
        <v>5</v>
      </c>
      <c r="K571" s="16">
        <f>VLOOKUP($C571,eft_features_HC!$B$3:$W$2032,X_y!K$1,0)</f>
        <v>13</v>
      </c>
      <c r="L571" s="16">
        <f>VLOOKUP($C571,eft_features_HC!$B$3:$W$2032,X_y!L$1,0)</f>
        <v>40</v>
      </c>
      <c r="M571" s="16">
        <f>VLOOKUP($C571,eft_features_HC!$B$3:$W$2032,X_y!M$1,0)</f>
        <v>1</v>
      </c>
      <c r="N571" s="16">
        <f>VLOOKUP($C571,eft_features_HC!$B$3:$W$2032,X_y!N$1,0)</f>
        <v>1</v>
      </c>
      <c r="O571" s="16">
        <f>VLOOKUP($C571,eft_features_HC!$B$3:$W$2032,X_y!O$1,0)</f>
        <v>1</v>
      </c>
      <c r="P571" s="16">
        <f>VLOOKUP($C571,eft_features_HC!$B$3:$W$2032,X_y!P$1,0)</f>
        <v>2</v>
      </c>
      <c r="Q571" s="16">
        <f>VLOOKUP($C571,eft_features_HC!$B$3:$W$2032,X_y!Q$1,0)</f>
        <v>8</v>
      </c>
      <c r="R571" s="16">
        <f>VLOOKUP($C571,eft_features_HC!$B$3:$W$2032,X_y!R$1,0)</f>
        <v>1</v>
      </c>
      <c r="S571" s="17">
        <f>VLOOKUP($C571,ret_features_HC_transpose!$B$3:$W$2032,X_y!S$1,0)</f>
        <v>-5.4298632669618208E-3</v>
      </c>
      <c r="T571" s="17">
        <f>VLOOKUP($C571,ret_features_HC_transpose!$B$3:$W$2032,X_y!T$1,0)</f>
        <v>0.11319321537234184</v>
      </c>
      <c r="U571" s="17">
        <f>VLOOKUP($C571,ret_features_HC_transpose!$B$3:$W$2032,X_y!U$1,0)</f>
        <v>0.22263941327357095</v>
      </c>
      <c r="V571" s="17">
        <f>VLOOKUP($C571,ret_features_HC_transpose!$B$3:$W$2032,X_y!V$1,0)</f>
        <v>0.52137048422868615</v>
      </c>
      <c r="W571" s="17">
        <f>VLOOKUP($C571,ret_features_HC_transpose!$B$3:$W$2032,X_y!W$1,0)</f>
        <v>0.70160057808500631</v>
      </c>
      <c r="X571" s="17">
        <f>VLOOKUP($C571,ret_features_HC_transpose!$B$3:$W$2032,X_y!X$1,0)</f>
        <v>0.90757214000764197</v>
      </c>
      <c r="Y571" s="18">
        <v>1.8377495049999999</v>
      </c>
      <c r="Z571" s="18">
        <v>0.509716312115434</v>
      </c>
      <c r="AA571" s="18">
        <v>0.185483306083085</v>
      </c>
      <c r="AB571" s="18">
        <v>0.299988947255311</v>
      </c>
      <c r="AC571" s="18">
        <v>0.24675729960440901</v>
      </c>
      <c r="AD571" s="18">
        <v>0.946017292935872</v>
      </c>
      <c r="AE571" s="18"/>
      <c r="AF571" s="19"/>
      <c r="AH571" s="27">
        <f>IF(VLOOKUP(C571,y_HC!$B$3:$G$581,6,0)&gt;$AH$1,1,0)</f>
        <v>1</v>
      </c>
      <c r="AI571">
        <f>VLOOKUP(C571,y_HC!$B$3:$G$581,6,0)</f>
        <v>4.2045798878331299E-2</v>
      </c>
      <c r="AL571" t="s">
        <v>567</v>
      </c>
      <c r="AM571">
        <v>31.25731583</v>
      </c>
      <c r="AN571">
        <v>1.8377495049999999</v>
      </c>
      <c r="AO571">
        <v>0.57961682800000003</v>
      </c>
      <c r="AP571">
        <v>0.20542912999999999</v>
      </c>
      <c r="AQ571">
        <v>7.3061825999999996E-2</v>
      </c>
    </row>
    <row r="572" spans="2:43">
      <c r="B572" t="str">
        <f>VLOOKUP(C572,eft_features_HC!$B$3:$C$2032,2,0)</f>
        <v>ProShares Ultra FTSE China 50</v>
      </c>
      <c r="C572" t="s">
        <v>568</v>
      </c>
      <c r="D572" s="15">
        <f>VLOOKUP($C572,eft_features_HC!$B$3:$W$2032,X_y!D$1,0)</f>
        <v>15</v>
      </c>
      <c r="E572" s="16">
        <f>VLOOKUP($C572,eft_features_HC!$B$3:$W$2032,X_y!E$1,0)</f>
        <v>0.95</v>
      </c>
      <c r="F572" s="16">
        <f>VLOOKUP($C572,eft_features_HC!$B$3:$W$2032,X_y!F$1,0)</f>
        <v>52740000</v>
      </c>
      <c r="G572" s="16">
        <f>VLOOKUP($C572,eft_features_HC!$B$3:$W$2032,X_y!G$1,0)</f>
        <v>1</v>
      </c>
      <c r="H572" s="16">
        <f>VLOOKUP($C572,eft_features_HC!$B$3:$W$2032,X_y!H$1,0)</f>
        <v>2</v>
      </c>
      <c r="I572" s="16">
        <f>VLOOKUP($C572,eft_features_HC!$B$3:$W$2032,X_y!I$1,0)</f>
        <v>7</v>
      </c>
      <c r="J572" s="16">
        <f>VLOOKUP($C572,eft_features_HC!$B$3:$W$2032,X_y!J$1,0)</f>
        <v>1</v>
      </c>
      <c r="K572" s="16">
        <f>VLOOKUP($C572,eft_features_HC!$B$3:$W$2032,X_y!K$1,0)</f>
        <v>1</v>
      </c>
      <c r="L572" s="16">
        <f>VLOOKUP($C572,eft_features_HC!$B$3:$W$2032,X_y!L$1,0)</f>
        <v>1</v>
      </c>
      <c r="M572" s="16">
        <f>VLOOKUP($C572,eft_features_HC!$B$3:$W$2032,X_y!M$1,0)</f>
        <v>1</v>
      </c>
      <c r="N572" s="16">
        <f>VLOOKUP($C572,eft_features_HC!$B$3:$W$2032,X_y!N$1,0)</f>
        <v>2</v>
      </c>
      <c r="O572" s="16">
        <f>VLOOKUP($C572,eft_features_HC!$B$3:$W$2032,X_y!O$1,0)</f>
        <v>1</v>
      </c>
      <c r="P572" s="16">
        <f>VLOOKUP($C572,eft_features_HC!$B$3:$W$2032,X_y!P$1,0)</f>
        <v>15</v>
      </c>
      <c r="Q572" s="16">
        <f>VLOOKUP($C572,eft_features_HC!$B$3:$W$2032,X_y!Q$1,0)</f>
        <v>1</v>
      </c>
      <c r="R572" s="16">
        <f>VLOOKUP($C572,eft_features_HC!$B$3:$W$2032,X_y!R$1,0)</f>
        <v>1</v>
      </c>
      <c r="S572" s="17">
        <f>VLOOKUP($C572,ret_features_HC_transpose!$B$3:$W$2032,X_y!S$1,0)</f>
        <v>-0.16048989995864027</v>
      </c>
      <c r="T572" s="17">
        <f>VLOOKUP($C572,ret_features_HC_transpose!$B$3:$W$2032,X_y!T$1,0)</f>
        <v>-7.1101725590223541E-2</v>
      </c>
      <c r="U572" s="17">
        <f>VLOOKUP($C572,ret_features_HC_transpose!$B$3:$W$2032,X_y!U$1,0)</f>
        <v>0.29172784969707499</v>
      </c>
      <c r="V572" s="17">
        <f>VLOOKUP($C572,ret_features_HC_transpose!$B$3:$W$2032,X_y!V$1,0)</f>
        <v>-0.19993936922365974</v>
      </c>
      <c r="W572" s="17">
        <f>VLOOKUP($C572,ret_features_HC_transpose!$B$3:$W$2032,X_y!W$1,0)</f>
        <v>0.14838990137360164</v>
      </c>
      <c r="X572" s="17">
        <f>VLOOKUP($C572,ret_features_HC_transpose!$B$3:$W$2032,X_y!X$1,0)</f>
        <v>-0.27817287157375703</v>
      </c>
      <c r="Y572" s="18">
        <v>7.9999018069999996</v>
      </c>
      <c r="Z572" s="18">
        <v>0.23607360861819601</v>
      </c>
      <c r="AA572" s="18">
        <v>1.34081800233844</v>
      </c>
      <c r="AB572" s="18">
        <v>1.2627291943899801</v>
      </c>
      <c r="AC572" s="18">
        <v>7.3037308329428097</v>
      </c>
      <c r="AD572" s="18">
        <v>11.210910742840101</v>
      </c>
      <c r="AE572" s="18"/>
      <c r="AF572" s="19"/>
      <c r="AH572" s="27">
        <f>IF(VLOOKUP(C572,y_HC!$B$3:$G$581,6,0)&gt;$AH$1,1,0)</f>
        <v>0</v>
      </c>
      <c r="AI572">
        <f>VLOOKUP(C572,y_HC!$B$3:$G$581,6,0)</f>
        <v>-7.1854868055800353E-2</v>
      </c>
      <c r="AL572" t="s">
        <v>568</v>
      </c>
      <c r="AM572">
        <v>19.351977430000002</v>
      </c>
      <c r="AN572">
        <v>7.9999018069999996</v>
      </c>
      <c r="AO572">
        <v>4.7579831190000004</v>
      </c>
      <c r="AP572">
        <v>3.2735104740000001</v>
      </c>
      <c r="AQ572">
        <v>1.747076259</v>
      </c>
    </row>
    <row r="573" spans="2:43">
      <c r="B573" t="str">
        <f>VLOOKUP(C573,eft_features_HC!$B$3:$C$2032,2,0)</f>
        <v>SPDR S&amp;P Retail ETF</v>
      </c>
      <c r="C573" t="s">
        <v>569</v>
      </c>
      <c r="D573" s="15">
        <f>VLOOKUP($C573,eft_features_HC!$B$3:$W$2032,X_y!D$1,0)</f>
        <v>1</v>
      </c>
      <c r="E573" s="16">
        <f>VLOOKUP($C573,eft_features_HC!$B$3:$W$2032,X_y!E$1,0)</f>
        <v>0.35000000000000003</v>
      </c>
      <c r="F573" s="16">
        <f>VLOOKUP($C573,eft_features_HC!$B$3:$W$2032,X_y!F$1,0)</f>
        <v>377070000</v>
      </c>
      <c r="G573" s="16">
        <f>VLOOKUP($C573,eft_features_HC!$B$3:$W$2032,X_y!G$1,0)</f>
        <v>1</v>
      </c>
      <c r="H573" s="16">
        <f>VLOOKUP($C573,eft_features_HC!$B$3:$W$2032,X_y!H$1,0)</f>
        <v>8</v>
      </c>
      <c r="I573" s="16">
        <f>VLOOKUP($C573,eft_features_HC!$B$3:$W$2032,X_y!I$1,0)</f>
        <v>1</v>
      </c>
      <c r="J573" s="16">
        <f>VLOOKUP($C573,eft_features_HC!$B$3:$W$2032,X_y!J$1,0)</f>
        <v>5</v>
      </c>
      <c r="K573" s="16">
        <f>VLOOKUP($C573,eft_features_HC!$B$3:$W$2032,X_y!K$1,0)</f>
        <v>17</v>
      </c>
      <c r="L573" s="16">
        <f>VLOOKUP($C573,eft_features_HC!$B$3:$W$2032,X_y!L$1,0)</f>
        <v>47</v>
      </c>
      <c r="M573" s="16">
        <f>VLOOKUP($C573,eft_features_HC!$B$3:$W$2032,X_y!M$1,0)</f>
        <v>1</v>
      </c>
      <c r="N573" s="16">
        <f>VLOOKUP($C573,eft_features_HC!$B$3:$W$2032,X_y!N$1,0)</f>
        <v>1</v>
      </c>
      <c r="O573" s="16">
        <f>VLOOKUP($C573,eft_features_HC!$B$3:$W$2032,X_y!O$1,0)</f>
        <v>1</v>
      </c>
      <c r="P573" s="16">
        <f>VLOOKUP($C573,eft_features_HC!$B$3:$W$2032,X_y!P$1,0)</f>
        <v>1</v>
      </c>
      <c r="Q573" s="16">
        <f>VLOOKUP($C573,eft_features_HC!$B$3:$W$2032,X_y!Q$1,0)</f>
        <v>8</v>
      </c>
      <c r="R573" s="16">
        <f>VLOOKUP($C573,eft_features_HC!$B$3:$W$2032,X_y!R$1,0)</f>
        <v>1</v>
      </c>
      <c r="S573" s="17">
        <f>VLOOKUP($C573,ret_features_HC_transpose!$B$3:$W$2032,X_y!S$1,0)</f>
        <v>1.5652174426234344E-2</v>
      </c>
      <c r="T573" s="17">
        <f>VLOOKUP($C573,ret_features_HC_transpose!$B$3:$W$2032,X_y!T$1,0)</f>
        <v>5.8610272025816146E-2</v>
      </c>
      <c r="U573" s="17">
        <f>VLOOKUP($C573,ret_features_HC_transpose!$B$3:$W$2032,X_y!U$1,0)</f>
        <v>0.11464562751569884</v>
      </c>
      <c r="V573" s="17">
        <f>VLOOKUP($C573,ret_features_HC_transpose!$B$3:$W$2032,X_y!V$1,0)</f>
        <v>0.37046307903728759</v>
      </c>
      <c r="W573" s="17">
        <f>VLOOKUP($C573,ret_features_HC_transpose!$B$3:$W$2032,X_y!W$1,0)</f>
        <v>0.68235068610331617</v>
      </c>
      <c r="X573" s="17">
        <f>VLOOKUP($C573,ret_features_HC_transpose!$B$3:$W$2032,X_y!X$1,0)</f>
        <v>0.81141439145009331</v>
      </c>
      <c r="Y573" s="18">
        <v>3.1356688080000001</v>
      </c>
      <c r="Z573" s="18">
        <v>8.78654593879762E-2</v>
      </c>
      <c r="AA573" s="18">
        <v>0.26791003505010003</v>
      </c>
      <c r="AB573" s="18">
        <v>0.96653259723879603</v>
      </c>
      <c r="AC573" s="18">
        <v>0.73383281575250803</v>
      </c>
      <c r="AD573" s="18">
        <v>1.32218822031663</v>
      </c>
      <c r="AE573" s="18"/>
      <c r="AF573" s="19"/>
      <c r="AH573" s="27">
        <f>IF(VLOOKUP(C573,y_HC!$B$3:$G$581,6,0)&gt;$AH$1,1,0)</f>
        <v>0</v>
      </c>
      <c r="AI573">
        <f>VLOOKUP(C573,y_HC!$B$3:$G$581,6,0)</f>
        <v>-5.7619860458263367E-2</v>
      </c>
      <c r="AL573" t="s">
        <v>569</v>
      </c>
      <c r="AM573">
        <v>33.469852670000002</v>
      </c>
      <c r="AN573">
        <v>3.1356688080000001</v>
      </c>
      <c r="AO573">
        <v>0.76797758199999999</v>
      </c>
      <c r="AP573">
        <v>0.40093815399999999</v>
      </c>
      <c r="AQ573">
        <v>0.110945115</v>
      </c>
    </row>
    <row r="574" spans="2:43">
      <c r="B574" t="str">
        <f>VLOOKUP(C574,eft_features_HC!$B$3:$C$2032,2,0)</f>
        <v>SPDR S&amp;P Semiconductor ETF</v>
      </c>
      <c r="C574" t="s">
        <v>570</v>
      </c>
      <c r="D574" s="15">
        <f>VLOOKUP($C574,eft_features_HC!$B$3:$W$2032,X_y!D$1,0)</f>
        <v>1</v>
      </c>
      <c r="E574" s="16">
        <f>VLOOKUP($C574,eft_features_HC!$B$3:$W$2032,X_y!E$1,0)</f>
        <v>0.35000000000000003</v>
      </c>
      <c r="F574" s="16">
        <f>VLOOKUP($C574,eft_features_HC!$B$3:$W$2032,X_y!F$1,0)</f>
        <v>300530000</v>
      </c>
      <c r="G574" s="16">
        <f>VLOOKUP($C574,eft_features_HC!$B$3:$W$2032,X_y!G$1,0)</f>
        <v>1</v>
      </c>
      <c r="H574" s="16">
        <f>VLOOKUP($C574,eft_features_HC!$B$3:$W$2032,X_y!H$1,0)</f>
        <v>8</v>
      </c>
      <c r="I574" s="16">
        <f>VLOOKUP($C574,eft_features_HC!$B$3:$W$2032,X_y!I$1,0)</f>
        <v>1</v>
      </c>
      <c r="J574" s="16">
        <f>VLOOKUP($C574,eft_features_HC!$B$3:$W$2032,X_y!J$1,0)</f>
        <v>5</v>
      </c>
      <c r="K574" s="16">
        <f>VLOOKUP($C574,eft_features_HC!$B$3:$W$2032,X_y!K$1,0)</f>
        <v>14</v>
      </c>
      <c r="L574" s="16">
        <f>VLOOKUP($C574,eft_features_HC!$B$3:$W$2032,X_y!L$1,0)</f>
        <v>28</v>
      </c>
      <c r="M574" s="16">
        <f>VLOOKUP($C574,eft_features_HC!$B$3:$W$2032,X_y!M$1,0)</f>
        <v>1</v>
      </c>
      <c r="N574" s="16">
        <f>VLOOKUP($C574,eft_features_HC!$B$3:$W$2032,X_y!N$1,0)</f>
        <v>1</v>
      </c>
      <c r="O574" s="16">
        <f>VLOOKUP($C574,eft_features_HC!$B$3:$W$2032,X_y!O$1,0)</f>
        <v>1</v>
      </c>
      <c r="P574" s="16">
        <f>VLOOKUP($C574,eft_features_HC!$B$3:$W$2032,X_y!P$1,0)</f>
        <v>2</v>
      </c>
      <c r="Q574" s="16">
        <f>VLOOKUP($C574,eft_features_HC!$B$3:$W$2032,X_y!Q$1,0)</f>
        <v>8</v>
      </c>
      <c r="R574" s="16">
        <f>VLOOKUP($C574,eft_features_HC!$B$3:$W$2032,X_y!R$1,0)</f>
        <v>1</v>
      </c>
      <c r="S574" s="17">
        <f>VLOOKUP($C574,ret_features_HC_transpose!$B$3:$W$2032,X_y!S$1,0)</f>
        <v>2.9611980027936635E-2</v>
      </c>
      <c r="T574" s="17">
        <f>VLOOKUP($C574,ret_features_HC_transpose!$B$3:$W$2032,X_y!T$1,0)</f>
        <v>4.0949758116245238E-2</v>
      </c>
      <c r="U574" s="17">
        <f>VLOOKUP($C574,ret_features_HC_transpose!$B$3:$W$2032,X_y!U$1,0)</f>
        <v>0.10300820597023796</v>
      </c>
      <c r="V574" s="17">
        <f>VLOOKUP($C574,ret_features_HC_transpose!$B$3:$W$2032,X_y!V$1,0)</f>
        <v>0.29218283118958266</v>
      </c>
      <c r="W574" s="17">
        <f>VLOOKUP($C574,ret_features_HC_transpose!$B$3:$W$2032,X_y!W$1,0)</f>
        <v>0.33436259491373055</v>
      </c>
      <c r="X574" s="17">
        <f>VLOOKUP($C574,ret_features_HC_transpose!$B$3:$W$2032,X_y!X$1,0)</f>
        <v>0.10805454923986169</v>
      </c>
      <c r="Y574" s="18">
        <v>10.43238229</v>
      </c>
      <c r="Z574" s="18">
        <v>0.224701977215231</v>
      </c>
      <c r="AA574" s="18">
        <v>0.69543629159118303</v>
      </c>
      <c r="AB574" s="18">
        <v>0.90746748184200399</v>
      </c>
      <c r="AC574" s="18">
        <v>1.1684659117537901</v>
      </c>
      <c r="AD574" s="18">
        <v>5.60108223596212</v>
      </c>
      <c r="AE574" s="18"/>
      <c r="AF574" s="19"/>
      <c r="AH574" s="27">
        <f>IF(VLOOKUP(C574,y_HC!$B$3:$G$581,6,0)&gt;$AH$1,1,0)</f>
        <v>1</v>
      </c>
      <c r="AI574">
        <f>VLOOKUP(C574,y_HC!$B$3:$G$581,6,0)</f>
        <v>0.11020661267023624</v>
      </c>
      <c r="AL574" t="s">
        <v>570</v>
      </c>
      <c r="AM574">
        <v>13.032961070000001</v>
      </c>
      <c r="AN574">
        <v>10.43238229</v>
      </c>
      <c r="AO574">
        <v>4.4201607110000003</v>
      </c>
      <c r="AP574">
        <v>2.4684312949999998</v>
      </c>
      <c r="AQ574">
        <v>1.495876786</v>
      </c>
    </row>
    <row r="575" spans="2:43">
      <c r="B575" t="str">
        <f>VLOOKUP(C575,eft_features_HC!$B$3:$C$2032,2,0)</f>
        <v>Direxion Daily FTSE China Bear 3X Shares</v>
      </c>
      <c r="C575" t="s">
        <v>571</v>
      </c>
      <c r="D575" s="15">
        <f>VLOOKUP($C575,eft_features_HC!$B$3:$W$2032,X_y!D$1,0)</f>
        <v>21</v>
      </c>
      <c r="E575" s="16">
        <f>VLOOKUP($C575,eft_features_HC!$B$3:$W$2032,X_y!E$1,0)</f>
        <v>1.0999999999999999</v>
      </c>
      <c r="F575" s="16">
        <f>VLOOKUP($C575,eft_features_HC!$B$3:$W$2032,X_y!F$1,0)</f>
        <v>43340000</v>
      </c>
      <c r="G575" s="16">
        <f>VLOOKUP($C575,eft_features_HC!$B$3:$W$2032,X_y!G$1,0)</f>
        <v>1</v>
      </c>
      <c r="H575" s="16">
        <f>VLOOKUP($C575,eft_features_HC!$B$3:$W$2032,X_y!H$1,0)</f>
        <v>2</v>
      </c>
      <c r="I575" s="16">
        <f>VLOOKUP($C575,eft_features_HC!$B$3:$W$2032,X_y!I$1,0)</f>
        <v>7</v>
      </c>
      <c r="J575" s="16">
        <f>VLOOKUP($C575,eft_features_HC!$B$3:$W$2032,X_y!J$1,0)</f>
        <v>1</v>
      </c>
      <c r="K575" s="16">
        <f>VLOOKUP($C575,eft_features_HC!$B$3:$W$2032,X_y!K$1,0)</f>
        <v>1</v>
      </c>
      <c r="L575" s="16">
        <f>VLOOKUP($C575,eft_features_HC!$B$3:$W$2032,X_y!L$1,0)</f>
        <v>1</v>
      </c>
      <c r="M575" s="16">
        <f>VLOOKUP($C575,eft_features_HC!$B$3:$W$2032,X_y!M$1,0)</f>
        <v>2</v>
      </c>
      <c r="N575" s="16">
        <f>VLOOKUP($C575,eft_features_HC!$B$3:$W$2032,X_y!N$1,0)</f>
        <v>1</v>
      </c>
      <c r="O575" s="16">
        <f>VLOOKUP($C575,eft_features_HC!$B$3:$W$2032,X_y!O$1,0)</f>
        <v>1</v>
      </c>
      <c r="P575" s="16">
        <f>VLOOKUP($C575,eft_features_HC!$B$3:$W$2032,X_y!P$1,0)</f>
        <v>15</v>
      </c>
      <c r="Q575" s="16">
        <f>VLOOKUP($C575,eft_features_HC!$B$3:$W$2032,X_y!Q$1,0)</f>
        <v>1</v>
      </c>
      <c r="R575" s="16">
        <f>VLOOKUP($C575,eft_features_HC!$B$3:$W$2032,X_y!R$1,0)</f>
        <v>1</v>
      </c>
      <c r="S575" s="17">
        <f>VLOOKUP($C575,ret_features_HC_transpose!$B$3:$W$2032,X_y!S$1,0)</f>
        <v>0.25262604867264771</v>
      </c>
      <c r="T575" s="17">
        <f>VLOOKUP($C575,ret_features_HC_transpose!$B$3:$W$2032,X_y!T$1,0)</f>
        <v>0.10110803241503086</v>
      </c>
      <c r="U575" s="17">
        <f>VLOOKUP($C575,ret_features_HC_transpose!$B$3:$W$2032,X_y!U$1,0)</f>
        <v>-0.52271362812575961</v>
      </c>
      <c r="V575" s="17">
        <f>VLOOKUP($C575,ret_features_HC_transpose!$B$3:$W$2032,X_y!V$1,0)</f>
        <v>-0.49287688732147494</v>
      </c>
      <c r="W575" s="17">
        <f>VLOOKUP($C575,ret_features_HC_transpose!$B$3:$W$2032,X_y!W$1,0)</f>
        <v>-0.72459584197006532</v>
      </c>
      <c r="X575" s="17">
        <f>VLOOKUP($C575,ret_features_HC_transpose!$B$3:$W$2032,X_y!X$1,0)</f>
        <v>-0.74089988229567239</v>
      </c>
      <c r="Y575" s="18">
        <v>8.4315658150000008</v>
      </c>
      <c r="Z575" s="18">
        <v>0.58070933219559195</v>
      </c>
      <c r="AA575" s="18">
        <v>4.7248030088284496</v>
      </c>
      <c r="AB575" s="18">
        <v>0.429030761711583</v>
      </c>
      <c r="AC575" s="18">
        <v>1.52359790527415</v>
      </c>
      <c r="AD575" s="18">
        <v>4.84301578582593</v>
      </c>
      <c r="AE575" s="18"/>
      <c r="AF575" s="19"/>
      <c r="AH575" s="27">
        <f>IF(VLOOKUP(C575,y_HC!$B$3:$G$581,6,0)&gt;$AH$1,1,0)</f>
        <v>1</v>
      </c>
      <c r="AI575">
        <f>VLOOKUP(C575,y_HC!$B$3:$G$581,6,0)</f>
        <v>6.3317399185519596E-2</v>
      </c>
      <c r="AL575" t="s">
        <v>571</v>
      </c>
      <c r="AM575">
        <v>22.37464743</v>
      </c>
      <c r="AN575">
        <v>8.4315658150000008</v>
      </c>
      <c r="AO575">
        <v>2.4758671959999998</v>
      </c>
      <c r="AP575">
        <v>1.474361772</v>
      </c>
      <c r="AQ575">
        <v>0.88469579899999995</v>
      </c>
    </row>
    <row r="576" spans="2:43">
      <c r="B576" t="str">
        <f>VLOOKUP(C576,eft_features_HC!$B$3:$C$2032,2,0)</f>
        <v>Guggenheim China All-Cap ETF</v>
      </c>
      <c r="C576" t="s">
        <v>572</v>
      </c>
      <c r="D576" s="15">
        <f>VLOOKUP($C576,eft_features_HC!$B$3:$W$2032,X_y!D$1,0)</f>
        <v>5</v>
      </c>
      <c r="E576" s="16">
        <f>VLOOKUP($C576,eft_features_HC!$B$3:$W$2032,X_y!E$1,0)</f>
        <v>0.70000000000000007</v>
      </c>
      <c r="F576" s="16">
        <f>VLOOKUP($C576,eft_features_HC!$B$3:$W$2032,X_y!F$1,0)</f>
        <v>27020000</v>
      </c>
      <c r="G576" s="16">
        <f>VLOOKUP($C576,eft_features_HC!$B$3:$W$2032,X_y!G$1,0)</f>
        <v>1</v>
      </c>
      <c r="H576" s="16">
        <f>VLOOKUP($C576,eft_features_HC!$B$3:$W$2032,X_y!H$1,0)</f>
        <v>1</v>
      </c>
      <c r="I576" s="16">
        <f>VLOOKUP($C576,eft_features_HC!$B$3:$W$2032,X_y!I$1,0)</f>
        <v>7</v>
      </c>
      <c r="J576" s="16">
        <f>VLOOKUP($C576,eft_features_HC!$B$3:$W$2032,X_y!J$1,0)</f>
        <v>1</v>
      </c>
      <c r="K576" s="16">
        <f>VLOOKUP($C576,eft_features_HC!$B$3:$W$2032,X_y!K$1,0)</f>
        <v>2</v>
      </c>
      <c r="L576" s="16">
        <f>VLOOKUP($C576,eft_features_HC!$B$3:$W$2032,X_y!L$1,0)</f>
        <v>1</v>
      </c>
      <c r="M576" s="16">
        <f>VLOOKUP($C576,eft_features_HC!$B$3:$W$2032,X_y!M$1,0)</f>
        <v>1</v>
      </c>
      <c r="N576" s="16">
        <f>VLOOKUP($C576,eft_features_HC!$B$3:$W$2032,X_y!N$1,0)</f>
        <v>1</v>
      </c>
      <c r="O576" s="16">
        <f>VLOOKUP($C576,eft_features_HC!$B$3:$W$2032,X_y!O$1,0)</f>
        <v>1</v>
      </c>
      <c r="P576" s="16">
        <f>VLOOKUP($C576,eft_features_HC!$B$3:$W$2032,X_y!P$1,0)</f>
        <v>2</v>
      </c>
      <c r="Q576" s="16">
        <f>VLOOKUP($C576,eft_features_HC!$B$3:$W$2032,X_y!Q$1,0)</f>
        <v>1</v>
      </c>
      <c r="R576" s="16">
        <f>VLOOKUP($C576,eft_features_HC!$B$3:$W$2032,X_y!R$1,0)</f>
        <v>1</v>
      </c>
      <c r="S576" s="17">
        <f>VLOOKUP($C576,ret_features_HC_transpose!$B$3:$W$2032,X_y!S$1,0)</f>
        <v>-7.0382784035141643E-2</v>
      </c>
      <c r="T576" s="17">
        <f>VLOOKUP($C576,ret_features_HC_transpose!$B$3:$W$2032,X_y!T$1,0)</f>
        <v>-1.3703348545685112E-2</v>
      </c>
      <c r="U576" s="17">
        <f>VLOOKUP($C576,ret_features_HC_transpose!$B$3:$W$2032,X_y!U$1,0)</f>
        <v>0.19680247139473916</v>
      </c>
      <c r="V576" s="17">
        <f>VLOOKUP($C576,ret_features_HC_transpose!$B$3:$W$2032,X_y!V$1,0)</f>
        <v>-1.137226407595171E-3</v>
      </c>
      <c r="W576" s="17">
        <f>VLOOKUP($C576,ret_features_HC_transpose!$B$3:$W$2032,X_y!W$1,0)</f>
        <v>0.22501162123446217</v>
      </c>
      <c r="X576" s="17">
        <f>VLOOKUP($C576,ret_features_HC_transpose!$B$3:$W$2032,X_y!X$1,0)</f>
        <v>-2.9823270345550879E-2</v>
      </c>
      <c r="Y576" s="18">
        <v>7.644758553</v>
      </c>
      <c r="Z576" s="18">
        <v>0</v>
      </c>
      <c r="AA576" s="18">
        <v>0.41322199127815501</v>
      </c>
      <c r="AB576" s="18">
        <v>0.22232037542444899</v>
      </c>
      <c r="AC576" s="18">
        <v>3.2667941514569101</v>
      </c>
      <c r="AD576" s="18">
        <v>4.6074263660017598</v>
      </c>
      <c r="AE576" s="18"/>
      <c r="AF576" s="19"/>
      <c r="AH576" s="27">
        <f>IF(VLOOKUP(C576,y_HC!$B$3:$G$581,6,0)&gt;$AH$1,1,0)</f>
        <v>0</v>
      </c>
      <c r="AI576">
        <f>VLOOKUP(C576,y_HC!$B$3:$G$581,6,0)</f>
        <v>-4.6840607163628173E-2</v>
      </c>
      <c r="AL576" t="s">
        <v>572</v>
      </c>
      <c r="AM576">
        <v>10.44666286</v>
      </c>
      <c r="AN576">
        <v>7.644758553</v>
      </c>
      <c r="AO576">
        <v>3.0001844009999998</v>
      </c>
      <c r="AP576">
        <v>1.986968589</v>
      </c>
      <c r="AQ576">
        <v>1.1864860530000001</v>
      </c>
    </row>
    <row r="577" spans="2:43">
      <c r="B577" t="str">
        <f>VLOOKUP(C577,eft_features_HC!$B$3:$C$2032,2,0)</f>
        <v>ProShares Ultra Yen</v>
      </c>
      <c r="C577" t="s">
        <v>573</v>
      </c>
      <c r="D577" s="15">
        <f>VLOOKUP($C577,eft_features_HC!$B$3:$W$2032,X_y!D$1,0)</f>
        <v>15</v>
      </c>
      <c r="E577" s="16">
        <f>VLOOKUP($C577,eft_features_HC!$B$3:$W$2032,X_y!E$1,0)</f>
        <v>1.01</v>
      </c>
      <c r="F577" s="16">
        <f>VLOOKUP($C577,eft_features_HC!$B$3:$W$2032,X_y!F$1,0)</f>
        <v>5990000</v>
      </c>
      <c r="G577" s="16">
        <f>VLOOKUP($C577,eft_features_HC!$B$3:$W$2032,X_y!G$1,0)</f>
        <v>6</v>
      </c>
      <c r="H577" s="16">
        <f>VLOOKUP($C577,eft_features_HC!$B$3:$W$2032,X_y!H$1,0)</f>
        <v>1</v>
      </c>
      <c r="I577" s="16">
        <f>VLOOKUP($C577,eft_features_HC!$B$3:$W$2032,X_y!I$1,0)</f>
        <v>7</v>
      </c>
      <c r="J577" s="16">
        <f>VLOOKUP($C577,eft_features_HC!$B$3:$W$2032,X_y!J$1,0)</f>
        <v>24</v>
      </c>
      <c r="K577" s="16">
        <f>VLOOKUP($C577,eft_features_HC!$B$3:$W$2032,X_y!K$1,0)</f>
        <v>49</v>
      </c>
      <c r="L577" s="16">
        <f>VLOOKUP($C577,eft_features_HC!$B$3:$W$2032,X_y!L$1,0)</f>
        <v>42</v>
      </c>
      <c r="M577" s="16">
        <f>VLOOKUP($C577,eft_features_HC!$B$3:$W$2032,X_y!M$1,0)</f>
        <v>1</v>
      </c>
      <c r="N577" s="16">
        <f>VLOOKUP($C577,eft_features_HC!$B$3:$W$2032,X_y!N$1,0)</f>
        <v>2</v>
      </c>
      <c r="O577" s="16">
        <f>VLOOKUP($C577,eft_features_HC!$B$3:$W$2032,X_y!O$1,0)</f>
        <v>1</v>
      </c>
      <c r="P577" s="16">
        <f>VLOOKUP($C577,eft_features_HC!$B$3:$W$2032,X_y!P$1,0)</f>
        <v>6</v>
      </c>
      <c r="Q577" s="16">
        <f>VLOOKUP($C577,eft_features_HC!$B$3:$W$2032,X_y!Q$1,0)</f>
        <v>5</v>
      </c>
      <c r="R577" s="16">
        <f>VLOOKUP($C577,eft_features_HC!$B$3:$W$2032,X_y!R$1,0)</f>
        <v>1</v>
      </c>
      <c r="S577" s="17">
        <f>VLOOKUP($C577,ret_features_HC_transpose!$B$3:$W$2032,X_y!S$1,0)</f>
        <v>-3.724489810016085E-2</v>
      </c>
      <c r="T577" s="17">
        <f>VLOOKUP($C577,ret_features_HC_transpose!$B$3:$W$2032,X_y!T$1,0)</f>
        <v>-0.14535624240129741</v>
      </c>
      <c r="U577" s="17">
        <f>VLOOKUP($C577,ret_features_HC_transpose!$B$3:$W$2032,X_y!U$1,0)</f>
        <v>-7.6804529574370117E-2</v>
      </c>
      <c r="V577" s="17">
        <f>VLOOKUP($C577,ret_features_HC_transpose!$B$3:$W$2032,X_y!V$1,0)</f>
        <v>-0.30752293564538391</v>
      </c>
      <c r="W577" s="17">
        <f>VLOOKUP($C577,ret_features_HC_transpose!$B$3:$W$2032,X_y!W$1,0)</f>
        <v>-0.48244651769761904</v>
      </c>
      <c r="X577" s="17">
        <f>VLOOKUP($C577,ret_features_HC_transpose!$B$3:$W$2032,X_y!X$1,0)</f>
        <v>-0.43307796455932435</v>
      </c>
      <c r="Y577" s="18">
        <v>1.752278942</v>
      </c>
      <c r="Z577" s="18">
        <v>4.0875832427375698E-2</v>
      </c>
      <c r="AA577" s="18">
        <v>9.1929777268858301E-2</v>
      </c>
      <c r="AB577" s="18">
        <v>0.42138450426521001</v>
      </c>
      <c r="AC577" s="18">
        <v>1.5089398160626399</v>
      </c>
      <c r="AD577" s="18">
        <v>1.25721226841499</v>
      </c>
      <c r="AE577" s="18"/>
      <c r="AF577" s="19"/>
      <c r="AH577" s="27">
        <f>IF(VLOOKUP(C577,y_HC!$B$3:$G$581,6,0)&gt;$AH$1,1,0)</f>
        <v>1</v>
      </c>
      <c r="AI577">
        <f>VLOOKUP(C577,y_HC!$B$3:$G$581,6,0)</f>
        <v>4.162692205840629E-2</v>
      </c>
      <c r="AL577" t="s">
        <v>573</v>
      </c>
      <c r="AM577">
        <v>16.344088800000002</v>
      </c>
      <c r="AN577">
        <v>1.752278942</v>
      </c>
      <c r="AO577">
        <v>0.88973105799999996</v>
      </c>
      <c r="AP577">
        <v>0.47891134400000002</v>
      </c>
      <c r="AQ577">
        <v>0.26286610900000001</v>
      </c>
    </row>
    <row r="578" spans="2:43">
      <c r="B578" t="str">
        <f>VLOOKUP(C578,eft_features_HC!$B$3:$C$2032,2,0)</f>
        <v>ProShares UltraShort Yen</v>
      </c>
      <c r="C578" t="s">
        <v>574</v>
      </c>
      <c r="D578" s="15">
        <f>VLOOKUP($C578,eft_features_HC!$B$3:$W$2032,X_y!D$1,0)</f>
        <v>15</v>
      </c>
      <c r="E578" s="16">
        <f>VLOOKUP($C578,eft_features_HC!$B$3:$W$2032,X_y!E$1,0)</f>
        <v>1.01</v>
      </c>
      <c r="F578" s="16">
        <f>VLOOKUP($C578,eft_features_HC!$B$3:$W$2032,X_y!F$1,0)</f>
        <v>147540000</v>
      </c>
      <c r="G578" s="16">
        <f>VLOOKUP($C578,eft_features_HC!$B$3:$W$2032,X_y!G$1,0)</f>
        <v>6</v>
      </c>
      <c r="H578" s="16">
        <f>VLOOKUP($C578,eft_features_HC!$B$3:$W$2032,X_y!H$1,0)</f>
        <v>1</v>
      </c>
      <c r="I578" s="16">
        <f>VLOOKUP($C578,eft_features_HC!$B$3:$W$2032,X_y!I$1,0)</f>
        <v>7</v>
      </c>
      <c r="J578" s="16">
        <f>VLOOKUP($C578,eft_features_HC!$B$3:$W$2032,X_y!J$1,0)</f>
        <v>24</v>
      </c>
      <c r="K578" s="16">
        <f>VLOOKUP($C578,eft_features_HC!$B$3:$W$2032,X_y!K$1,0)</f>
        <v>49</v>
      </c>
      <c r="L578" s="16">
        <f>VLOOKUP($C578,eft_features_HC!$B$3:$W$2032,X_y!L$1,0)</f>
        <v>42</v>
      </c>
      <c r="M578" s="16">
        <f>VLOOKUP($C578,eft_features_HC!$B$3:$W$2032,X_y!M$1,0)</f>
        <v>2</v>
      </c>
      <c r="N578" s="16">
        <f>VLOOKUP($C578,eft_features_HC!$B$3:$W$2032,X_y!N$1,0)</f>
        <v>1</v>
      </c>
      <c r="O578" s="16">
        <f>VLOOKUP($C578,eft_features_HC!$B$3:$W$2032,X_y!O$1,0)</f>
        <v>1</v>
      </c>
      <c r="P578" s="16">
        <f>VLOOKUP($C578,eft_features_HC!$B$3:$W$2032,X_y!P$1,0)</f>
        <v>6</v>
      </c>
      <c r="Q578" s="16">
        <f>VLOOKUP($C578,eft_features_HC!$B$3:$W$2032,X_y!Q$1,0)</f>
        <v>5</v>
      </c>
      <c r="R578" s="16">
        <f>VLOOKUP($C578,eft_features_HC!$B$3:$W$2032,X_y!R$1,0)</f>
        <v>1</v>
      </c>
      <c r="S578" s="17">
        <f>VLOOKUP($C578,ret_features_HC_transpose!$B$3:$W$2032,X_y!S$1,0)</f>
        <v>3.5719556637818339E-2</v>
      </c>
      <c r="T578" s="17">
        <f>VLOOKUP($C578,ret_features_HC_transpose!$B$3:$W$2032,X_y!T$1,0)</f>
        <v>0.14844517142435532</v>
      </c>
      <c r="U578" s="17">
        <f>VLOOKUP($C578,ret_features_HC_transpose!$B$3:$W$2032,X_y!U$1,0)</f>
        <v>5.2813203813562248E-2</v>
      </c>
      <c r="V578" s="17">
        <f>VLOOKUP($C578,ret_features_HC_transpose!$B$3:$W$2032,X_y!V$1,0)</f>
        <v>0.33988925003571868</v>
      </c>
      <c r="W578" s="17">
        <f>VLOOKUP($C578,ret_features_HC_transpose!$B$3:$W$2032,X_y!W$1,0)</f>
        <v>0.71313476670844378</v>
      </c>
      <c r="X578" s="17">
        <f>VLOOKUP($C578,ret_features_HC_transpose!$B$3:$W$2032,X_y!X$1,0)</f>
        <v>0.49266114116202187</v>
      </c>
      <c r="Y578" s="18">
        <v>5.6116266010000002</v>
      </c>
      <c r="Z578" s="18">
        <v>0</v>
      </c>
      <c r="AA578" s="18">
        <v>9.6164243450501494E-2</v>
      </c>
      <c r="AB578" s="18">
        <v>1.5780891165297</v>
      </c>
      <c r="AC578" s="18">
        <v>3.8522171679988002</v>
      </c>
      <c r="AD578" s="18">
        <v>3.8331761043892998</v>
      </c>
      <c r="AE578" s="18"/>
      <c r="AF578" s="19"/>
      <c r="AH578" s="27">
        <f>IF(VLOOKUP(C578,y_HC!$B$3:$G$581,6,0)&gt;$AH$1,1,0)</f>
        <v>0</v>
      </c>
      <c r="AI578">
        <f>VLOOKUP(C578,y_HC!$B$3:$G$581,6,0)</f>
        <v>-5.3513254207006811E-2</v>
      </c>
      <c r="AL578" t="s">
        <v>574</v>
      </c>
      <c r="AM578">
        <v>13.99076722</v>
      </c>
      <c r="AN578">
        <v>5.6116266010000002</v>
      </c>
      <c r="AO578">
        <v>1.7079277349999999</v>
      </c>
      <c r="AP578">
        <v>0.58017286599999995</v>
      </c>
      <c r="AQ578">
        <v>0.275714974</v>
      </c>
    </row>
    <row r="579" spans="2:43">
      <c r="B579" t="str">
        <f>VLOOKUP(C579,eft_features_HC!$B$3:$C$2032,2,0)</f>
        <v>Direxion Daily FTSE China Bull 3X Shares</v>
      </c>
      <c r="C579" t="s">
        <v>575</v>
      </c>
      <c r="D579" s="15">
        <f>VLOOKUP($C579,eft_features_HC!$B$3:$W$2032,X_y!D$1,0)</f>
        <v>21</v>
      </c>
      <c r="E579" s="16">
        <f>VLOOKUP($C579,eft_features_HC!$B$3:$W$2032,X_y!E$1,0)</f>
        <v>1.3</v>
      </c>
      <c r="F579" s="16">
        <f>VLOOKUP($C579,eft_features_HC!$B$3:$W$2032,X_y!F$1,0)</f>
        <v>213390000</v>
      </c>
      <c r="G579" s="16">
        <f>VLOOKUP($C579,eft_features_HC!$B$3:$W$2032,X_y!G$1,0)</f>
        <v>1</v>
      </c>
      <c r="H579" s="16">
        <f>VLOOKUP($C579,eft_features_HC!$B$3:$W$2032,X_y!H$1,0)</f>
        <v>2</v>
      </c>
      <c r="I579" s="16">
        <f>VLOOKUP($C579,eft_features_HC!$B$3:$W$2032,X_y!I$1,0)</f>
        <v>7</v>
      </c>
      <c r="J579" s="16">
        <f>VLOOKUP($C579,eft_features_HC!$B$3:$W$2032,X_y!J$1,0)</f>
        <v>1</v>
      </c>
      <c r="K579" s="16">
        <f>VLOOKUP($C579,eft_features_HC!$B$3:$W$2032,X_y!K$1,0)</f>
        <v>1</v>
      </c>
      <c r="L579" s="16">
        <f>VLOOKUP($C579,eft_features_HC!$B$3:$W$2032,X_y!L$1,0)</f>
        <v>1</v>
      </c>
      <c r="M579" s="16">
        <f>VLOOKUP($C579,eft_features_HC!$B$3:$W$2032,X_y!M$1,0)</f>
        <v>1</v>
      </c>
      <c r="N579" s="16">
        <f>VLOOKUP($C579,eft_features_HC!$B$3:$W$2032,X_y!N$1,0)</f>
        <v>2</v>
      </c>
      <c r="O579" s="16">
        <f>VLOOKUP($C579,eft_features_HC!$B$3:$W$2032,X_y!O$1,0)</f>
        <v>1</v>
      </c>
      <c r="P579" s="16">
        <f>VLOOKUP($C579,eft_features_HC!$B$3:$W$2032,X_y!P$1,0)</f>
        <v>15</v>
      </c>
      <c r="Q579" s="16">
        <f>VLOOKUP($C579,eft_features_HC!$B$3:$W$2032,X_y!Q$1,0)</f>
        <v>1</v>
      </c>
      <c r="R579" s="16">
        <f>VLOOKUP($C579,eft_features_HC!$B$3:$W$2032,X_y!R$1,0)</f>
        <v>1</v>
      </c>
      <c r="S579" s="17">
        <f>VLOOKUP($C579,ret_features_HC_transpose!$B$3:$W$2032,X_y!S$1,0)</f>
        <v>-0.2434858133291451</v>
      </c>
      <c r="T579" s="17">
        <f>VLOOKUP($C579,ret_features_HC_transpose!$B$3:$W$2032,X_y!T$1,0)</f>
        <v>-0.20553842776257214</v>
      </c>
      <c r="U579" s="17">
        <f>VLOOKUP($C579,ret_features_HC_transpose!$B$3:$W$2032,X_y!U$1,0)</f>
        <v>0.6601016508523303</v>
      </c>
      <c r="V579" s="17">
        <f>VLOOKUP($C579,ret_features_HC_transpose!$B$3:$W$2032,X_y!V$1,0)</f>
        <v>0.26967929757424125</v>
      </c>
      <c r="W579" s="17">
        <f>VLOOKUP($C579,ret_features_HC_transpose!$B$3:$W$2032,X_y!W$1,0)</f>
        <v>0.5017241369588028</v>
      </c>
      <c r="X579" s="17">
        <f>VLOOKUP($C579,ret_features_HC_transpose!$B$3:$W$2032,X_y!X$1,0)</f>
        <v>-0.39944840319173791</v>
      </c>
      <c r="Y579" s="18">
        <v>13.28056668</v>
      </c>
      <c r="Z579" s="18">
        <v>0.30681397922532999</v>
      </c>
      <c r="AA579" s="18">
        <v>2.8940536594697401</v>
      </c>
      <c r="AB579" s="18">
        <v>3.1339288442003999</v>
      </c>
      <c r="AC579" s="18">
        <v>4.6619762361993597</v>
      </c>
      <c r="AD579" s="18">
        <v>12.479968232623699</v>
      </c>
      <c r="AE579" s="18"/>
      <c r="AF579" s="19"/>
      <c r="AH579" s="27">
        <f>IF(VLOOKUP(C579,y_HC!$B$3:$G$581,6,0)&gt;$AH$1,1,0)</f>
        <v>0</v>
      </c>
      <c r="AI579">
        <f>VLOOKUP(C579,y_HC!$B$3:$G$581,6,0)</f>
        <v>-0.13011863759998896</v>
      </c>
      <c r="AL579" t="s">
        <v>575</v>
      </c>
      <c r="AM579">
        <v>31.566563089999999</v>
      </c>
      <c r="AN579">
        <v>13.28056668</v>
      </c>
      <c r="AO579">
        <v>4.1989991160000004</v>
      </c>
      <c r="AP579">
        <v>2.3380289479999998</v>
      </c>
      <c r="AQ579">
        <v>0.68940868899999996</v>
      </c>
    </row>
    <row r="580" spans="2:43">
      <c r="B580" t="str">
        <f>VLOOKUP(C580,eft_features_HC!$B$3:$C$2032,2,0)</f>
        <v>ProShares Short FTSE China 50</v>
      </c>
      <c r="C580" t="s">
        <v>576</v>
      </c>
      <c r="D580" s="15">
        <f>VLOOKUP($C580,eft_features_HC!$B$3:$W$2032,X_y!D$1,0)</f>
        <v>15</v>
      </c>
      <c r="E580" s="16">
        <f>VLOOKUP($C580,eft_features_HC!$B$3:$W$2032,X_y!E$1,0)</f>
        <v>0.95</v>
      </c>
      <c r="F580" s="16">
        <f>VLOOKUP($C580,eft_features_HC!$B$3:$W$2032,X_y!F$1,0)</f>
        <v>6200000</v>
      </c>
      <c r="G580" s="16">
        <f>VLOOKUP($C580,eft_features_HC!$B$3:$W$2032,X_y!G$1,0)</f>
        <v>1</v>
      </c>
      <c r="H580" s="16">
        <f>VLOOKUP($C580,eft_features_HC!$B$3:$W$2032,X_y!H$1,0)</f>
        <v>2</v>
      </c>
      <c r="I580" s="16">
        <f>VLOOKUP($C580,eft_features_HC!$B$3:$W$2032,X_y!I$1,0)</f>
        <v>7</v>
      </c>
      <c r="J580" s="16">
        <f>VLOOKUP($C580,eft_features_HC!$B$3:$W$2032,X_y!J$1,0)</f>
        <v>1</v>
      </c>
      <c r="K580" s="16">
        <f>VLOOKUP($C580,eft_features_HC!$B$3:$W$2032,X_y!K$1,0)</f>
        <v>1</v>
      </c>
      <c r="L580" s="16">
        <f>VLOOKUP($C580,eft_features_HC!$B$3:$W$2032,X_y!L$1,0)</f>
        <v>1</v>
      </c>
      <c r="M580" s="16">
        <f>VLOOKUP($C580,eft_features_HC!$B$3:$W$2032,X_y!M$1,0)</f>
        <v>2</v>
      </c>
      <c r="N580" s="16">
        <f>VLOOKUP($C580,eft_features_HC!$B$3:$W$2032,X_y!N$1,0)</f>
        <v>1</v>
      </c>
      <c r="O580" s="16">
        <f>VLOOKUP($C580,eft_features_HC!$B$3:$W$2032,X_y!O$1,0)</f>
        <v>1</v>
      </c>
      <c r="P580" s="16">
        <f>VLOOKUP($C580,eft_features_HC!$B$3:$W$2032,X_y!P$1,0)</f>
        <v>15</v>
      </c>
      <c r="Q580" s="16">
        <f>VLOOKUP($C580,eft_features_HC!$B$3:$W$2032,X_y!Q$1,0)</f>
        <v>1</v>
      </c>
      <c r="R580" s="16">
        <f>VLOOKUP($C580,eft_features_HC!$B$3:$W$2032,X_y!R$1,0)</f>
        <v>1</v>
      </c>
      <c r="S580" s="17">
        <f>VLOOKUP($C580,ret_features_HC_transpose!$B$3:$W$2032,X_y!S$1,0)</f>
        <v>9.3254585030418502E-2</v>
      </c>
      <c r="T580" s="17">
        <f>VLOOKUP($C580,ret_features_HC_transpose!$B$3:$W$2032,X_y!T$1,0)</f>
        <v>1.853460819249575E-2</v>
      </c>
      <c r="U580" s="17">
        <f>VLOOKUP($C580,ret_features_HC_transpose!$B$3:$W$2032,X_y!U$1,0)</f>
        <v>-0.16021967480369637</v>
      </c>
      <c r="V580" s="17">
        <f>VLOOKUP($C580,ret_features_HC_transpose!$B$3:$W$2032,X_y!V$1,0)</f>
        <v>2.3276111981301861E-2</v>
      </c>
      <c r="W580" s="17">
        <f>VLOOKUP($C580,ret_features_HC_transpose!$B$3:$W$2032,X_y!W$1,0)</f>
        <v>-0.21687820472045716</v>
      </c>
      <c r="X580" s="17">
        <f>VLOOKUP($C580,ret_features_HC_transpose!$B$3:$W$2032,X_y!X$1,0)</f>
        <v>-0.18850946644520794</v>
      </c>
      <c r="Y580" s="18">
        <v>3.753858793</v>
      </c>
      <c r="Z580" s="18">
        <v>0.178096071462926</v>
      </c>
      <c r="AA580" s="18">
        <v>1.922685096181</v>
      </c>
      <c r="AB580" s="18">
        <v>0.77715134027931798</v>
      </c>
      <c r="AC580" s="18">
        <v>1.92897439539844</v>
      </c>
      <c r="AD580" s="18">
        <v>3.7656443381370699</v>
      </c>
      <c r="AE580" s="18"/>
      <c r="AF580" s="19"/>
      <c r="AH580" s="27">
        <f>IF(VLOOKUP(C580,y_HC!$B$3:$G$581,6,0)&gt;$AH$1,1,0)</f>
        <v>0</v>
      </c>
      <c r="AI580">
        <f>VLOOKUP(C580,y_HC!$B$3:$G$581,6,0)</f>
        <v>1.832812134233619E-2</v>
      </c>
      <c r="AL580" t="s">
        <v>576</v>
      </c>
      <c r="AM580">
        <v>11.612863170000001</v>
      </c>
      <c r="AN580">
        <v>3.753858793</v>
      </c>
      <c r="AO580">
        <v>2.202383497</v>
      </c>
      <c r="AP580">
        <v>1.157204283</v>
      </c>
      <c r="AQ580">
        <v>0.57923501700000002</v>
      </c>
    </row>
    <row r="581" spans="2:43">
      <c r="B581" t="str">
        <f>VLOOKUP(C581,eft_features_HC!$B$3:$C$2032,2,0)</f>
        <v>PIMCO 25+ Year Zero Coupon US Treasury Index ETF</v>
      </c>
      <c r="C581" t="s">
        <v>577</v>
      </c>
      <c r="D581" s="15">
        <f>VLOOKUP($C581,eft_features_HC!$B$3:$W$2032,X_y!D$1,0)</f>
        <v>10</v>
      </c>
      <c r="E581" s="16">
        <f>VLOOKUP($C581,eft_features_HC!$B$3:$W$2032,X_y!E$1,0)</f>
        <v>0.15</v>
      </c>
      <c r="F581" s="16">
        <f>VLOOKUP($C581,eft_features_HC!$B$3:$W$2032,X_y!F$1,0)</f>
        <v>181500000</v>
      </c>
      <c r="G581" s="16">
        <f>VLOOKUP($C581,eft_features_HC!$B$3:$W$2032,X_y!G$1,0)</f>
        <v>2</v>
      </c>
      <c r="H581" s="16">
        <f>VLOOKUP($C581,eft_features_HC!$B$3:$W$2032,X_y!H$1,0)</f>
        <v>1</v>
      </c>
      <c r="I581" s="16">
        <f>VLOOKUP($C581,eft_features_HC!$B$3:$W$2032,X_y!I$1,0)</f>
        <v>1</v>
      </c>
      <c r="J581" s="16">
        <f>VLOOKUP($C581,eft_features_HC!$B$3:$W$2032,X_y!J$1,0)</f>
        <v>6</v>
      </c>
      <c r="K581" s="16">
        <f>VLOOKUP($C581,eft_features_HC!$B$3:$W$2032,X_y!K$1,0)</f>
        <v>18</v>
      </c>
      <c r="L581" s="16">
        <f>VLOOKUP($C581,eft_features_HC!$B$3:$W$2032,X_y!L$1,0)</f>
        <v>9</v>
      </c>
      <c r="M581" s="16">
        <f>VLOOKUP($C581,eft_features_HC!$B$3:$W$2032,X_y!M$1,0)</f>
        <v>1</v>
      </c>
      <c r="N581" s="16">
        <f>VLOOKUP($C581,eft_features_HC!$B$3:$W$2032,X_y!N$1,0)</f>
        <v>1</v>
      </c>
      <c r="O581" s="16">
        <f>VLOOKUP($C581,eft_features_HC!$B$3:$W$2032,X_y!O$1,0)</f>
        <v>1</v>
      </c>
      <c r="P581" s="16">
        <f>VLOOKUP($C581,eft_features_HC!$B$3:$W$2032,X_y!P$1,0)</f>
        <v>4</v>
      </c>
      <c r="Q581" s="16">
        <f>VLOOKUP($C581,eft_features_HC!$B$3:$W$2032,X_y!Q$1,0)</f>
        <v>3</v>
      </c>
      <c r="R581" s="16">
        <f>VLOOKUP($C581,eft_features_HC!$B$3:$W$2032,X_y!R$1,0)</f>
        <v>1</v>
      </c>
      <c r="S581" s="17">
        <f>VLOOKUP($C581,ret_features_HC_transpose!$B$3:$W$2032,X_y!S$1,0)</f>
        <v>-6.3283592841709702E-3</v>
      </c>
      <c r="T581" s="17">
        <f>VLOOKUP($C581,ret_features_HC_transpose!$B$3:$W$2032,X_y!T$1,0)</f>
        <v>-4.9131628005192773E-2</v>
      </c>
      <c r="U581" s="17">
        <f>VLOOKUP($C581,ret_features_HC_transpose!$B$3:$W$2032,X_y!U$1,0)</f>
        <v>-7.5333334937090157E-2</v>
      </c>
      <c r="V581" s="17">
        <f>VLOOKUP($C581,ret_features_HC_transpose!$B$3:$W$2032,X_y!V$1,0)</f>
        <v>-0.20614328141731353</v>
      </c>
      <c r="W581" s="17">
        <f>VLOOKUP($C581,ret_features_HC_transpose!$B$3:$W$2032,X_y!W$1,0)</f>
        <v>-0.22398359087236475</v>
      </c>
      <c r="X581" s="17">
        <f>VLOOKUP($C581,ret_features_HC_transpose!$B$3:$W$2032,X_y!X$1,0)</f>
        <v>0.15103734335704089</v>
      </c>
      <c r="Y581" s="18">
        <v>5.5356589029999999</v>
      </c>
      <c r="Z581" s="18">
        <v>1.11120744198396E-2</v>
      </c>
      <c r="AA581" s="18">
        <v>0.27119971315202501</v>
      </c>
      <c r="AB581" s="18">
        <v>1.27026160757912</v>
      </c>
      <c r="AC581" s="18">
        <v>0.85388004400416895</v>
      </c>
      <c r="AD581" s="18">
        <v>2.53109903782136</v>
      </c>
      <c r="AE581" s="18"/>
      <c r="AF581" s="19"/>
      <c r="AH581" s="27">
        <f>IF(VLOOKUP(C581,y_HC!$B$3:$G$581,6,0)&gt;$AH$1,1,0)</f>
        <v>1</v>
      </c>
      <c r="AI581">
        <f>VLOOKUP(C581,y_HC!$B$3:$G$581,6,0)</f>
        <v>0.14584805285061947</v>
      </c>
      <c r="AL581" t="s">
        <v>577</v>
      </c>
      <c r="AM581">
        <v>18.620537070000001</v>
      </c>
      <c r="AN581">
        <v>5.5356589029999999</v>
      </c>
      <c r="AO581">
        <v>2.0303295160000001</v>
      </c>
      <c r="AP581">
        <v>0.88293013499999995</v>
      </c>
      <c r="AQ581">
        <v>0.40032314699999999</v>
      </c>
    </row>
    <row r="582" spans="2:43">
      <c r="B582" t="str">
        <f>VLOOKUP(C582,eft_features_HC!$B$3:$C$2032,2,0)</f>
        <v>ProShares UltraShort Silver</v>
      </c>
      <c r="C582" t="s">
        <v>578</v>
      </c>
      <c r="D582" s="20">
        <f>VLOOKUP($C582,eft_features_HC!$B$3:$W$2032,X_y!D$1,0)</f>
        <v>15</v>
      </c>
      <c r="E582" s="21">
        <f>VLOOKUP($C582,eft_features_HC!$B$3:$W$2032,X_y!E$1,0)</f>
        <v>1.6199999999999999</v>
      </c>
      <c r="F582" s="21">
        <f>VLOOKUP($C582,eft_features_HC!$B$3:$W$2032,X_y!F$1,0)</f>
        <v>20880000</v>
      </c>
      <c r="G582" s="21">
        <f>VLOOKUP($C582,eft_features_HC!$B$3:$W$2032,X_y!G$1,0)</f>
        <v>3</v>
      </c>
      <c r="H582" s="21">
        <f>VLOOKUP($C582,eft_features_HC!$B$3:$W$2032,X_y!H$1,0)</f>
        <v>1</v>
      </c>
      <c r="I582" s="21">
        <f>VLOOKUP($C582,eft_features_HC!$B$3:$W$2032,X_y!I$1,0)</f>
        <v>4</v>
      </c>
      <c r="J582" s="21">
        <f>VLOOKUP($C582,eft_features_HC!$B$3:$W$2032,X_y!J$1,0)</f>
        <v>4</v>
      </c>
      <c r="K582" s="21">
        <f>VLOOKUP($C582,eft_features_HC!$B$3:$W$2032,X_y!K$1,0)</f>
        <v>24</v>
      </c>
      <c r="L582" s="21">
        <f>VLOOKUP($C582,eft_features_HC!$B$3:$W$2032,X_y!L$1,0)</f>
        <v>19</v>
      </c>
      <c r="M582" s="21">
        <f>VLOOKUP($C582,eft_features_HC!$B$3:$W$2032,X_y!M$1,0)</f>
        <v>2</v>
      </c>
      <c r="N582" s="21">
        <f>VLOOKUP($C582,eft_features_HC!$B$3:$W$2032,X_y!N$1,0)</f>
        <v>1</v>
      </c>
      <c r="O582" s="21">
        <f>VLOOKUP($C582,eft_features_HC!$B$3:$W$2032,X_y!O$1,0)</f>
        <v>1</v>
      </c>
      <c r="P582" s="21">
        <f>VLOOKUP($C582,eft_features_HC!$B$3:$W$2032,X_y!P$1,0)</f>
        <v>6</v>
      </c>
      <c r="Q582" s="21">
        <f>VLOOKUP($C582,eft_features_HC!$B$3:$W$2032,X_y!Q$1,0)</f>
        <v>5</v>
      </c>
      <c r="R582" s="21">
        <f>VLOOKUP($C582,eft_features_HC!$B$3:$W$2032,X_y!R$1,0)</f>
        <v>1</v>
      </c>
      <c r="S582" s="22">
        <f>VLOOKUP($C582,ret_features_HC_transpose!$B$3:$W$2032,X_y!S$1,0)</f>
        <v>-8.3104621781086574E-2</v>
      </c>
      <c r="T582" s="22">
        <f>VLOOKUP($C582,ret_features_HC_transpose!$B$3:$W$2032,X_y!T$1,0)</f>
        <v>9.8080462463783658E-2</v>
      </c>
      <c r="U582" s="22">
        <f>VLOOKUP($C582,ret_features_HC_transpose!$B$3:$W$2032,X_y!U$1,0)</f>
        <v>-0.24382073325371922</v>
      </c>
      <c r="V582" s="22">
        <f>VLOOKUP($C582,ret_features_HC_transpose!$B$3:$W$2032,X_y!V$1,0)</f>
        <v>0.67778223955656203</v>
      </c>
      <c r="W582" s="22">
        <f>VLOOKUP($C582,ret_features_HC_transpose!$B$3:$W$2032,X_y!W$1,0)</f>
        <v>0.13865030879761364</v>
      </c>
      <c r="X582" s="22">
        <f>VLOOKUP($C582,ret_features_HC_transpose!$B$3:$W$2032,X_y!X$1,0)</f>
        <v>-0.5747454172427775</v>
      </c>
      <c r="Y582" s="23">
        <v>0.53703460199999997</v>
      </c>
      <c r="Z582" s="23">
        <v>0.183138294664209</v>
      </c>
      <c r="AA582" s="23">
        <v>1.43597338427716</v>
      </c>
      <c r="AB582" s="23">
        <v>3.5283794373583199</v>
      </c>
      <c r="AC582" s="23">
        <v>5.5826829446187602</v>
      </c>
      <c r="AD582" s="23">
        <v>8.4582543112915793</v>
      </c>
      <c r="AE582" s="23"/>
      <c r="AF582" s="24"/>
      <c r="AH582" s="28">
        <f>IF(VLOOKUP(C582,y_HC!$B$3:$G$581,6,0)&gt;$AH$1,1,0)</f>
        <v>0</v>
      </c>
      <c r="AI582">
        <f>VLOOKUP(C582,y_HC!$B$3:$G$581,6,0)</f>
        <v>1.3098659932885282E-2</v>
      </c>
      <c r="AL582" t="s">
        <v>578</v>
      </c>
      <c r="AM582">
        <v>23.696880029999999</v>
      </c>
      <c r="AN582">
        <v>0.53703460199999997</v>
      </c>
      <c r="AO582">
        <v>0.18750088300000001</v>
      </c>
      <c r="AP582">
        <v>8.8026765000000007E-2</v>
      </c>
      <c r="AQ582">
        <v>5.5256270000000003E-2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B2:W2032"/>
  <sheetViews>
    <sheetView showGridLines="0" topLeftCell="A1995" workbookViewId="0">
      <selection activeCell="B3" sqref="B3"/>
    </sheetView>
  </sheetViews>
  <sheetFormatPr defaultRowHeight="15.75"/>
  <cols>
    <col min="3" max="3" width="34.140625" customWidth="1"/>
    <col min="4" max="4" width="9.28515625" bestFit="1" customWidth="1"/>
    <col min="5" max="5" width="15.140625" bestFit="1" customWidth="1"/>
    <col min="6" max="6" width="13" bestFit="1" customWidth="1"/>
    <col min="7" max="7" width="9.28515625" bestFit="1" customWidth="1"/>
    <col min="9" max="9" width="11.85546875" bestFit="1" customWidth="1"/>
    <col min="10" max="11" width="9.28515625" bestFit="1" customWidth="1"/>
    <col min="13" max="16" width="9.28515625" bestFit="1" customWidth="1"/>
    <col min="17" max="17" width="10.7109375" bestFit="1" customWidth="1"/>
    <col min="18" max="18" width="9.28515625" bestFit="1" customWidth="1"/>
    <col min="20" max="20" width="12.5703125" bestFit="1" customWidth="1"/>
    <col min="21" max="21" width="9.28515625" bestFit="1" customWidth="1"/>
    <col min="22" max="22" width="14.28515625" bestFit="1" customWidth="1"/>
    <col min="23" max="23" width="9.28515625" bestFit="1" customWidth="1"/>
  </cols>
  <sheetData>
    <row r="2" spans="2:23">
      <c r="B2" s="1" t="s">
        <v>585</v>
      </c>
      <c r="C2" s="1" t="s">
        <v>604</v>
      </c>
      <c r="D2" s="1" t="s">
        <v>586</v>
      </c>
      <c r="E2" s="1" t="s">
        <v>587</v>
      </c>
      <c r="F2" s="1" t="s">
        <v>588</v>
      </c>
      <c r="G2" s="1" t="s">
        <v>589</v>
      </c>
      <c r="H2" s="1"/>
      <c r="I2" s="1" t="s">
        <v>590</v>
      </c>
      <c r="J2" s="1" t="s">
        <v>591</v>
      </c>
      <c r="K2" s="1" t="s">
        <v>592</v>
      </c>
      <c r="L2" s="1"/>
      <c r="M2" s="1" t="s">
        <v>593</v>
      </c>
      <c r="N2" s="1" t="s">
        <v>594</v>
      </c>
      <c r="O2" s="1" t="s">
        <v>595</v>
      </c>
      <c r="P2" s="1" t="s">
        <v>596</v>
      </c>
      <c r="Q2" s="1" t="s">
        <v>597</v>
      </c>
      <c r="R2" s="1" t="s">
        <v>598</v>
      </c>
      <c r="S2" s="1"/>
      <c r="T2" s="1" t="s">
        <v>599</v>
      </c>
      <c r="U2" s="1" t="s">
        <v>600</v>
      </c>
      <c r="V2" s="1" t="s">
        <v>601</v>
      </c>
      <c r="W2" s="1" t="s">
        <v>602</v>
      </c>
    </row>
    <row r="3" spans="2:23">
      <c r="B3" s="2" t="s">
        <v>606</v>
      </c>
      <c r="C3" t="s">
        <v>605</v>
      </c>
      <c r="D3" s="3">
        <v>1</v>
      </c>
      <c r="E3" s="3">
        <v>0.09</v>
      </c>
      <c r="F3" s="3">
        <v>238740000000</v>
      </c>
      <c r="G3" s="3">
        <v>0</v>
      </c>
      <c r="H3" s="3"/>
      <c r="I3" s="3">
        <v>1</v>
      </c>
      <c r="J3" s="3">
        <v>1</v>
      </c>
      <c r="K3" s="3">
        <v>1</v>
      </c>
      <c r="L3" s="3"/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/>
      <c r="T3" s="3">
        <v>1</v>
      </c>
      <c r="U3" s="3">
        <v>1</v>
      </c>
      <c r="V3" s="3">
        <v>1</v>
      </c>
      <c r="W3" s="3">
        <v>1</v>
      </c>
    </row>
    <row r="4" spans="2:23">
      <c r="B4" s="2" t="s">
        <v>608</v>
      </c>
      <c r="C4" t="s">
        <v>607</v>
      </c>
      <c r="D4" s="3">
        <v>2</v>
      </c>
      <c r="E4" s="3">
        <v>0.04</v>
      </c>
      <c r="F4" s="3">
        <v>127100000000</v>
      </c>
      <c r="G4" s="3">
        <v>0.01</v>
      </c>
      <c r="H4" s="3"/>
      <c r="I4" s="3">
        <v>1</v>
      </c>
      <c r="J4" s="3">
        <v>1</v>
      </c>
      <c r="K4" s="3">
        <v>1</v>
      </c>
      <c r="L4" s="3"/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/>
      <c r="T4" s="3">
        <v>1</v>
      </c>
      <c r="U4" s="3">
        <v>1</v>
      </c>
      <c r="V4" s="3">
        <v>1</v>
      </c>
      <c r="W4" s="3">
        <v>1</v>
      </c>
    </row>
    <row r="5" spans="2:23">
      <c r="B5" s="2" t="s">
        <v>537</v>
      </c>
      <c r="C5" t="s">
        <v>609</v>
      </c>
      <c r="D5" s="3">
        <v>3</v>
      </c>
      <c r="E5" s="3">
        <v>0.04</v>
      </c>
      <c r="F5" s="3">
        <v>83370000000</v>
      </c>
      <c r="G5" s="3">
        <v>0.01</v>
      </c>
      <c r="H5" s="3"/>
      <c r="I5" s="3">
        <v>1</v>
      </c>
      <c r="J5" s="3">
        <v>1</v>
      </c>
      <c r="K5" s="3">
        <v>1</v>
      </c>
      <c r="L5" s="3"/>
      <c r="M5" s="3">
        <v>1</v>
      </c>
      <c r="N5" s="3">
        <v>2</v>
      </c>
      <c r="O5" s="3">
        <v>1</v>
      </c>
      <c r="P5" s="3">
        <v>1</v>
      </c>
      <c r="Q5" s="3">
        <v>1</v>
      </c>
      <c r="R5" s="3">
        <v>1</v>
      </c>
      <c r="S5" s="3"/>
      <c r="T5" s="3">
        <v>2</v>
      </c>
      <c r="U5" s="3">
        <v>2</v>
      </c>
      <c r="V5" s="3">
        <v>1</v>
      </c>
      <c r="W5" s="3">
        <v>1</v>
      </c>
    </row>
    <row r="6" spans="2:23">
      <c r="B6" s="2" t="s">
        <v>119</v>
      </c>
      <c r="C6" t="s">
        <v>610</v>
      </c>
      <c r="D6" s="3">
        <v>2</v>
      </c>
      <c r="E6" s="3">
        <v>0.33</v>
      </c>
      <c r="F6" s="3">
        <v>80050000000</v>
      </c>
      <c r="G6" s="3">
        <v>0.01</v>
      </c>
      <c r="H6" s="3"/>
      <c r="I6" s="3">
        <v>1</v>
      </c>
      <c r="J6" s="3">
        <v>1</v>
      </c>
      <c r="K6" s="3">
        <v>2</v>
      </c>
      <c r="L6" s="3"/>
      <c r="M6" s="3">
        <v>1</v>
      </c>
      <c r="N6" s="3">
        <v>2</v>
      </c>
      <c r="O6" s="3">
        <v>1</v>
      </c>
      <c r="P6" s="3">
        <v>1</v>
      </c>
      <c r="Q6" s="3">
        <v>1</v>
      </c>
      <c r="R6" s="3">
        <v>1</v>
      </c>
      <c r="S6" s="3"/>
      <c r="T6" s="3">
        <v>3</v>
      </c>
      <c r="U6" s="3">
        <v>2</v>
      </c>
      <c r="V6" s="3">
        <v>1</v>
      </c>
      <c r="W6" s="3">
        <v>1</v>
      </c>
    </row>
    <row r="7" spans="2:23">
      <c r="B7" s="2" t="s">
        <v>612</v>
      </c>
      <c r="C7" t="s">
        <v>611</v>
      </c>
      <c r="D7" s="3">
        <v>3</v>
      </c>
      <c r="E7" s="3">
        <v>0.04</v>
      </c>
      <c r="F7" s="3">
        <v>73230000000</v>
      </c>
      <c r="G7" s="3">
        <v>0.01</v>
      </c>
      <c r="H7" s="3"/>
      <c r="I7" s="3">
        <v>1</v>
      </c>
      <c r="J7" s="3">
        <v>1</v>
      </c>
      <c r="K7" s="3">
        <v>1</v>
      </c>
      <c r="L7" s="3"/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/>
      <c r="T7" s="3">
        <v>1</v>
      </c>
      <c r="U7" s="3">
        <v>1</v>
      </c>
      <c r="V7" s="3">
        <v>1</v>
      </c>
      <c r="W7" s="3">
        <v>1</v>
      </c>
    </row>
    <row r="8" spans="2:23">
      <c r="B8" s="2" t="s">
        <v>541</v>
      </c>
      <c r="C8" t="s">
        <v>613</v>
      </c>
      <c r="D8" s="3">
        <v>3</v>
      </c>
      <c r="E8" s="3">
        <v>0.13999999999999999</v>
      </c>
      <c r="F8" s="3">
        <v>63950000000</v>
      </c>
      <c r="G8" s="3">
        <v>0.02</v>
      </c>
      <c r="H8" s="3"/>
      <c r="I8" s="3">
        <v>1</v>
      </c>
      <c r="J8" s="3">
        <v>1</v>
      </c>
      <c r="K8" s="3">
        <v>3</v>
      </c>
      <c r="L8" s="3"/>
      <c r="M8" s="3">
        <v>1</v>
      </c>
      <c r="N8" s="3">
        <v>2</v>
      </c>
      <c r="O8" s="3">
        <v>1</v>
      </c>
      <c r="P8" s="3">
        <v>1</v>
      </c>
      <c r="Q8" s="3">
        <v>1</v>
      </c>
      <c r="R8" s="3">
        <v>1</v>
      </c>
      <c r="S8" s="3"/>
      <c r="T8" s="3">
        <v>4</v>
      </c>
      <c r="U8" s="3">
        <v>2</v>
      </c>
      <c r="V8" s="3">
        <v>1</v>
      </c>
      <c r="W8" s="3">
        <v>1</v>
      </c>
    </row>
    <row r="9" spans="2:23">
      <c r="B9" s="2" t="s">
        <v>516</v>
      </c>
      <c r="C9" t="s">
        <v>614</v>
      </c>
      <c r="D9" s="3">
        <v>3</v>
      </c>
      <c r="E9" s="3">
        <v>6.9999999999999993E-2</v>
      </c>
      <c r="F9" s="3">
        <v>62000000000</v>
      </c>
      <c r="G9" s="3">
        <v>0.02</v>
      </c>
      <c r="H9" s="3"/>
      <c r="I9" s="3">
        <v>1</v>
      </c>
      <c r="J9" s="3">
        <v>1</v>
      </c>
      <c r="K9" s="3">
        <v>2</v>
      </c>
      <c r="L9" s="3"/>
      <c r="M9" s="3">
        <v>1</v>
      </c>
      <c r="N9" s="3">
        <v>2</v>
      </c>
      <c r="O9" s="3">
        <v>1</v>
      </c>
      <c r="P9" s="3">
        <v>1</v>
      </c>
      <c r="Q9" s="3">
        <v>1</v>
      </c>
      <c r="R9" s="3">
        <v>1</v>
      </c>
      <c r="S9" s="3"/>
      <c r="T9" s="3">
        <v>4</v>
      </c>
      <c r="U9" s="3">
        <v>2</v>
      </c>
      <c r="V9" s="3">
        <v>1</v>
      </c>
      <c r="W9" s="3">
        <v>1</v>
      </c>
    </row>
    <row r="10" spans="2:23">
      <c r="B10" s="2" t="s">
        <v>376</v>
      </c>
      <c r="C10" t="s">
        <v>615</v>
      </c>
      <c r="D10" s="3">
        <v>4</v>
      </c>
      <c r="E10" s="3">
        <v>0.2</v>
      </c>
      <c r="F10" s="3">
        <v>52200000000</v>
      </c>
      <c r="G10" s="3">
        <v>0.01</v>
      </c>
      <c r="H10" s="3"/>
      <c r="I10" s="3">
        <v>1</v>
      </c>
      <c r="J10" s="3">
        <v>2</v>
      </c>
      <c r="K10" s="3">
        <v>1</v>
      </c>
      <c r="L10" s="3"/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/>
      <c r="T10" s="3">
        <v>5</v>
      </c>
      <c r="U10" s="3">
        <v>3</v>
      </c>
      <c r="V10" s="3">
        <v>2</v>
      </c>
      <c r="W10" s="3">
        <v>1</v>
      </c>
    </row>
    <row r="11" spans="2:23">
      <c r="B11" s="2" t="s">
        <v>9</v>
      </c>
      <c r="C11" t="s">
        <v>616</v>
      </c>
      <c r="D11" s="3">
        <v>2</v>
      </c>
      <c r="E11" s="3">
        <v>0.05</v>
      </c>
      <c r="F11" s="3">
        <v>50280000000</v>
      </c>
      <c r="G11" s="3">
        <v>0.01</v>
      </c>
      <c r="H11" s="3"/>
      <c r="I11" s="3">
        <v>2</v>
      </c>
      <c r="J11" s="3">
        <v>1</v>
      </c>
      <c r="K11" s="3">
        <v>1</v>
      </c>
      <c r="L11" s="3"/>
      <c r="M11" s="3">
        <v>2</v>
      </c>
      <c r="N11" s="3">
        <v>3</v>
      </c>
      <c r="O11" s="3">
        <v>2</v>
      </c>
      <c r="P11" s="3">
        <v>1</v>
      </c>
      <c r="Q11" s="3">
        <v>1</v>
      </c>
      <c r="R11" s="3">
        <v>1</v>
      </c>
      <c r="S11" s="3"/>
      <c r="T11" s="3">
        <v>6</v>
      </c>
      <c r="U11" s="3">
        <v>4</v>
      </c>
      <c r="V11" s="3">
        <v>3</v>
      </c>
      <c r="W11" s="3">
        <v>1</v>
      </c>
    </row>
    <row r="12" spans="2:23">
      <c r="B12" s="2" t="s">
        <v>226</v>
      </c>
      <c r="C12" t="s">
        <v>617</v>
      </c>
      <c r="D12" s="3">
        <v>2</v>
      </c>
      <c r="E12" s="3">
        <v>6.9999999999999993E-2</v>
      </c>
      <c r="F12" s="3">
        <v>39290000000</v>
      </c>
      <c r="G12" s="3">
        <v>0.02</v>
      </c>
      <c r="H12" s="3"/>
      <c r="I12" s="3">
        <v>1</v>
      </c>
      <c r="J12" s="3">
        <v>1</v>
      </c>
      <c r="K12" s="3">
        <v>1</v>
      </c>
      <c r="L12" s="3"/>
      <c r="M12" s="3">
        <v>1</v>
      </c>
      <c r="N12" s="3">
        <v>4</v>
      </c>
      <c r="O12" s="3">
        <v>1</v>
      </c>
      <c r="P12" s="3">
        <v>1</v>
      </c>
      <c r="Q12" s="3">
        <v>1</v>
      </c>
      <c r="R12" s="3">
        <v>1</v>
      </c>
      <c r="S12" s="3"/>
      <c r="T12" s="3">
        <v>1</v>
      </c>
      <c r="U12" s="3">
        <v>1</v>
      </c>
      <c r="V12" s="3">
        <v>1</v>
      </c>
      <c r="W12" s="3">
        <v>1</v>
      </c>
    </row>
    <row r="13" spans="2:23">
      <c r="B13" s="2" t="s">
        <v>619</v>
      </c>
      <c r="C13" t="s">
        <v>618</v>
      </c>
      <c r="D13" s="3">
        <v>2</v>
      </c>
      <c r="E13" s="3">
        <v>0.2</v>
      </c>
      <c r="F13" s="3">
        <v>38520000000</v>
      </c>
      <c r="G13" s="3">
        <v>0.01</v>
      </c>
      <c r="H13" s="3"/>
      <c r="I13" s="3">
        <v>1</v>
      </c>
      <c r="J13" s="3">
        <v>1</v>
      </c>
      <c r="K13" s="3">
        <v>1</v>
      </c>
      <c r="L13" s="3"/>
      <c r="M13" s="3">
        <v>1</v>
      </c>
      <c r="N13" s="3">
        <v>5</v>
      </c>
      <c r="O13" s="3">
        <v>1</v>
      </c>
      <c r="P13" s="3">
        <v>1</v>
      </c>
      <c r="Q13" s="3">
        <v>1</v>
      </c>
      <c r="R13" s="3">
        <v>1</v>
      </c>
      <c r="S13" s="3"/>
      <c r="T13" s="3">
        <v>7</v>
      </c>
      <c r="U13" s="3">
        <v>2</v>
      </c>
      <c r="V13" s="3">
        <v>1</v>
      </c>
      <c r="W13" s="3">
        <v>1</v>
      </c>
    </row>
    <row r="14" spans="2:23">
      <c r="B14" s="2" t="s">
        <v>621</v>
      </c>
      <c r="C14" t="s">
        <v>620</v>
      </c>
      <c r="D14" s="3">
        <v>2</v>
      </c>
      <c r="E14" s="3">
        <v>0.13999999999999999</v>
      </c>
      <c r="F14" s="3">
        <v>37860000000</v>
      </c>
      <c r="G14" s="3">
        <v>0.02</v>
      </c>
      <c r="H14" s="3"/>
      <c r="I14" s="3">
        <v>1</v>
      </c>
      <c r="J14" s="3">
        <v>1</v>
      </c>
      <c r="K14" s="3">
        <v>3</v>
      </c>
      <c r="L14" s="3"/>
      <c r="M14" s="3">
        <v>1</v>
      </c>
      <c r="N14" s="3">
        <v>2</v>
      </c>
      <c r="O14" s="3">
        <v>1</v>
      </c>
      <c r="P14" s="3">
        <v>1</v>
      </c>
      <c r="Q14" s="3">
        <v>1</v>
      </c>
      <c r="R14" s="3">
        <v>1</v>
      </c>
      <c r="S14" s="3"/>
      <c r="T14" s="3">
        <v>3</v>
      </c>
      <c r="U14" s="3">
        <v>2</v>
      </c>
      <c r="V14" s="3">
        <v>1</v>
      </c>
      <c r="W14" s="3">
        <v>1</v>
      </c>
    </row>
    <row r="15" spans="2:23">
      <c r="B15" s="2" t="s">
        <v>279</v>
      </c>
      <c r="C15" t="s">
        <v>622</v>
      </c>
      <c r="D15" s="3">
        <v>2</v>
      </c>
      <c r="E15" s="3">
        <v>0.15</v>
      </c>
      <c r="F15" s="3">
        <v>37440000000</v>
      </c>
      <c r="G15" s="3">
        <v>0.01</v>
      </c>
      <c r="H15" s="3"/>
      <c r="I15" s="3">
        <v>2</v>
      </c>
      <c r="J15" s="3">
        <v>1</v>
      </c>
      <c r="K15" s="3">
        <v>1</v>
      </c>
      <c r="L15" s="3"/>
      <c r="M15" s="3">
        <v>3</v>
      </c>
      <c r="N15" s="3">
        <v>3</v>
      </c>
      <c r="O15" s="3">
        <v>2</v>
      </c>
      <c r="P15" s="3">
        <v>1</v>
      </c>
      <c r="Q15" s="3">
        <v>1</v>
      </c>
      <c r="R15" s="3">
        <v>1</v>
      </c>
      <c r="S15" s="3"/>
      <c r="T15" s="3">
        <v>8</v>
      </c>
      <c r="U15" s="3">
        <v>4</v>
      </c>
      <c r="V15" s="3">
        <v>3</v>
      </c>
      <c r="W15" s="3">
        <v>1</v>
      </c>
    </row>
    <row r="16" spans="2:23">
      <c r="B16" s="2" t="s">
        <v>624</v>
      </c>
      <c r="C16" t="s">
        <v>623</v>
      </c>
      <c r="D16" s="3">
        <v>2</v>
      </c>
      <c r="E16" s="3">
        <v>0.2</v>
      </c>
      <c r="F16" s="3">
        <v>36740000000</v>
      </c>
      <c r="G16" s="3">
        <v>0.01</v>
      </c>
      <c r="H16" s="3"/>
      <c r="I16" s="3">
        <v>1</v>
      </c>
      <c r="J16" s="3">
        <v>3</v>
      </c>
      <c r="K16" s="3">
        <v>1</v>
      </c>
      <c r="L16" s="3"/>
      <c r="M16" s="3">
        <v>1</v>
      </c>
      <c r="N16" s="3">
        <v>1</v>
      </c>
      <c r="O16" s="3">
        <v>3</v>
      </c>
      <c r="P16" s="3">
        <v>1</v>
      </c>
      <c r="Q16" s="3">
        <v>1</v>
      </c>
      <c r="R16" s="3">
        <v>1</v>
      </c>
      <c r="S16" s="3"/>
      <c r="T16" s="3">
        <v>7</v>
      </c>
      <c r="U16" s="3">
        <v>5</v>
      </c>
      <c r="V16" s="3">
        <v>4</v>
      </c>
      <c r="W16" s="3">
        <v>1</v>
      </c>
    </row>
    <row r="17" spans="2:23">
      <c r="B17" s="2" t="s">
        <v>115</v>
      </c>
      <c r="C17" t="s">
        <v>625</v>
      </c>
      <c r="D17" s="3">
        <v>2</v>
      </c>
      <c r="E17" s="3">
        <v>0.70000000000000007</v>
      </c>
      <c r="F17" s="3">
        <v>36440000000</v>
      </c>
      <c r="G17" s="3">
        <v>0.02</v>
      </c>
      <c r="H17" s="3"/>
      <c r="I17" s="3">
        <v>1</v>
      </c>
      <c r="J17" s="3">
        <v>1</v>
      </c>
      <c r="K17" s="3">
        <v>3</v>
      </c>
      <c r="L17" s="3"/>
      <c r="M17" s="3">
        <v>1</v>
      </c>
      <c r="N17" s="3">
        <v>2</v>
      </c>
      <c r="O17" s="3">
        <v>1</v>
      </c>
      <c r="P17" s="3">
        <v>1</v>
      </c>
      <c r="Q17" s="3">
        <v>1</v>
      </c>
      <c r="R17" s="3">
        <v>1</v>
      </c>
      <c r="S17" s="3"/>
      <c r="T17" s="3">
        <v>3</v>
      </c>
      <c r="U17" s="3">
        <v>2</v>
      </c>
      <c r="V17" s="3">
        <v>1</v>
      </c>
      <c r="W17" s="3">
        <v>1</v>
      </c>
    </row>
    <row r="18" spans="2:23">
      <c r="B18" s="2" t="s">
        <v>627</v>
      </c>
      <c r="C18" t="s">
        <v>626</v>
      </c>
      <c r="D18" s="3">
        <v>2</v>
      </c>
      <c r="E18" s="3">
        <v>0.2</v>
      </c>
      <c r="F18" s="3">
        <v>36310000000</v>
      </c>
      <c r="G18" s="3">
        <v>0.01</v>
      </c>
      <c r="H18" s="3"/>
      <c r="I18" s="3">
        <v>1</v>
      </c>
      <c r="J18" s="3">
        <v>4</v>
      </c>
      <c r="K18" s="3">
        <v>1</v>
      </c>
      <c r="L18" s="3"/>
      <c r="M18" s="3">
        <v>1</v>
      </c>
      <c r="N18" s="3">
        <v>1</v>
      </c>
      <c r="O18" s="3">
        <v>4</v>
      </c>
      <c r="P18" s="3">
        <v>1</v>
      </c>
      <c r="Q18" s="3">
        <v>1</v>
      </c>
      <c r="R18" s="3">
        <v>1</v>
      </c>
      <c r="S18" s="3"/>
      <c r="T18" s="3">
        <v>7</v>
      </c>
      <c r="U18" s="3">
        <v>5</v>
      </c>
      <c r="V18" s="3">
        <v>4</v>
      </c>
      <c r="W18" s="3">
        <v>1</v>
      </c>
    </row>
    <row r="19" spans="2:23">
      <c r="B19" s="2" t="s">
        <v>172</v>
      </c>
      <c r="C19" t="s">
        <v>628</v>
      </c>
      <c r="D19" s="3">
        <v>1</v>
      </c>
      <c r="E19" s="3">
        <v>0.4</v>
      </c>
      <c r="F19" s="3">
        <v>35890000000</v>
      </c>
      <c r="G19" s="3">
        <v>0.01</v>
      </c>
      <c r="H19" s="3"/>
      <c r="I19" s="3">
        <v>3</v>
      </c>
      <c r="J19" s="3">
        <v>1</v>
      </c>
      <c r="K19" s="3">
        <v>4</v>
      </c>
      <c r="L19" s="3"/>
      <c r="M19" s="3">
        <v>4</v>
      </c>
      <c r="N19" s="3">
        <v>6</v>
      </c>
      <c r="O19" s="3">
        <v>5</v>
      </c>
      <c r="P19" s="3">
        <v>1</v>
      </c>
      <c r="Q19" s="3">
        <v>1</v>
      </c>
      <c r="R19" s="3">
        <v>1</v>
      </c>
      <c r="S19" s="3"/>
      <c r="T19" s="3">
        <v>9</v>
      </c>
      <c r="U19" s="3">
        <v>6</v>
      </c>
      <c r="V19" s="3">
        <v>5</v>
      </c>
      <c r="W19" s="3">
        <v>1</v>
      </c>
    </row>
    <row r="20" spans="2:23">
      <c r="B20" s="2" t="s">
        <v>30</v>
      </c>
      <c r="C20" t="s">
        <v>629</v>
      </c>
      <c r="D20" s="3">
        <v>3</v>
      </c>
      <c r="E20" s="3">
        <v>0.05</v>
      </c>
      <c r="F20" s="3">
        <v>35730000000</v>
      </c>
      <c r="G20" s="3">
        <v>0.01</v>
      </c>
      <c r="H20" s="3"/>
      <c r="I20" s="3">
        <v>2</v>
      </c>
      <c r="J20" s="3">
        <v>1</v>
      </c>
      <c r="K20" s="3">
        <v>1</v>
      </c>
      <c r="L20" s="3"/>
      <c r="M20" s="3">
        <v>2</v>
      </c>
      <c r="N20" s="3">
        <v>3</v>
      </c>
      <c r="O20" s="3">
        <v>2</v>
      </c>
      <c r="P20" s="3">
        <v>1</v>
      </c>
      <c r="Q20" s="3">
        <v>1</v>
      </c>
      <c r="R20" s="3">
        <v>1</v>
      </c>
      <c r="S20" s="3"/>
      <c r="T20" s="3">
        <v>6</v>
      </c>
      <c r="U20" s="3">
        <v>4</v>
      </c>
      <c r="V20" s="3">
        <v>3</v>
      </c>
      <c r="W20" s="3">
        <v>1</v>
      </c>
    </row>
    <row r="21" spans="2:23">
      <c r="B21" s="2" t="s">
        <v>528</v>
      </c>
      <c r="C21" t="s">
        <v>630</v>
      </c>
      <c r="D21" s="3">
        <v>3</v>
      </c>
      <c r="E21" s="3">
        <v>0.12</v>
      </c>
      <c r="F21" s="3">
        <v>35120000000</v>
      </c>
      <c r="G21" s="3">
        <v>0.01</v>
      </c>
      <c r="H21" s="3"/>
      <c r="I21" s="3">
        <v>1</v>
      </c>
      <c r="J21" s="3">
        <v>1</v>
      </c>
      <c r="K21" s="3">
        <v>1</v>
      </c>
      <c r="L21" s="3"/>
      <c r="M21" s="3">
        <v>5</v>
      </c>
      <c r="N21" s="3">
        <v>7</v>
      </c>
      <c r="O21" s="3">
        <v>1</v>
      </c>
      <c r="P21" s="3">
        <v>1</v>
      </c>
      <c r="Q21" s="3">
        <v>1</v>
      </c>
      <c r="R21" s="3">
        <v>1</v>
      </c>
      <c r="S21" s="3"/>
      <c r="T21" s="3">
        <v>3</v>
      </c>
      <c r="U21" s="3">
        <v>2</v>
      </c>
      <c r="V21" s="3">
        <v>1</v>
      </c>
      <c r="W21" s="3">
        <v>1</v>
      </c>
    </row>
    <row r="22" spans="2:23">
      <c r="B22" s="2" t="s">
        <v>632</v>
      </c>
      <c r="C22" t="s">
        <v>631</v>
      </c>
      <c r="D22" s="3">
        <v>2</v>
      </c>
      <c r="E22" s="3">
        <v>0.08</v>
      </c>
      <c r="F22" s="3">
        <v>35080000000</v>
      </c>
      <c r="G22" s="3">
        <v>0.02</v>
      </c>
      <c r="H22" s="3"/>
      <c r="I22" s="3">
        <v>1</v>
      </c>
      <c r="J22" s="3">
        <v>1</v>
      </c>
      <c r="K22" s="3">
        <v>2</v>
      </c>
      <c r="L22" s="3"/>
      <c r="M22" s="3">
        <v>1</v>
      </c>
      <c r="N22" s="3">
        <v>2</v>
      </c>
      <c r="O22" s="3">
        <v>1</v>
      </c>
      <c r="P22" s="3">
        <v>1</v>
      </c>
      <c r="Q22" s="3">
        <v>1</v>
      </c>
      <c r="R22" s="3">
        <v>1</v>
      </c>
      <c r="S22" s="3"/>
      <c r="T22" s="3">
        <v>3</v>
      </c>
      <c r="U22" s="3">
        <v>2</v>
      </c>
      <c r="V22" s="3">
        <v>1</v>
      </c>
      <c r="W22" s="3">
        <v>1</v>
      </c>
    </row>
    <row r="23" spans="2:23">
      <c r="B23" s="2" t="s">
        <v>538</v>
      </c>
      <c r="C23" t="s">
        <v>633</v>
      </c>
      <c r="D23" s="3">
        <v>3</v>
      </c>
      <c r="E23" s="3">
        <v>0.06</v>
      </c>
      <c r="F23" s="3">
        <v>33150000000</v>
      </c>
      <c r="G23" s="3">
        <v>0.01</v>
      </c>
      <c r="H23" s="3"/>
      <c r="I23" s="3">
        <v>1</v>
      </c>
      <c r="J23" s="3">
        <v>4</v>
      </c>
      <c r="K23" s="3">
        <v>1</v>
      </c>
      <c r="L23" s="3"/>
      <c r="M23" s="3">
        <v>1</v>
      </c>
      <c r="N23" s="3">
        <v>1</v>
      </c>
      <c r="O23" s="3">
        <v>4</v>
      </c>
      <c r="P23" s="3">
        <v>1</v>
      </c>
      <c r="Q23" s="3">
        <v>1</v>
      </c>
      <c r="R23" s="3">
        <v>1</v>
      </c>
      <c r="S23" s="3"/>
      <c r="T23" s="3">
        <v>2</v>
      </c>
      <c r="U23" s="3">
        <v>5</v>
      </c>
      <c r="V23" s="3">
        <v>4</v>
      </c>
      <c r="W23" s="3">
        <v>1</v>
      </c>
    </row>
    <row r="24" spans="2:23">
      <c r="B24" s="2" t="s">
        <v>229</v>
      </c>
      <c r="C24" t="s">
        <v>634</v>
      </c>
      <c r="D24" s="3">
        <v>2</v>
      </c>
      <c r="E24" s="3">
        <v>6.9999999999999993E-2</v>
      </c>
      <c r="F24" s="3">
        <v>31580000000</v>
      </c>
      <c r="G24" s="3">
        <v>0.02</v>
      </c>
      <c r="H24" s="3"/>
      <c r="I24" s="3">
        <v>1</v>
      </c>
      <c r="J24" s="3">
        <v>1</v>
      </c>
      <c r="K24" s="3">
        <v>1</v>
      </c>
      <c r="L24" s="3"/>
      <c r="M24" s="3">
        <v>1</v>
      </c>
      <c r="N24" s="3">
        <v>5</v>
      </c>
      <c r="O24" s="3">
        <v>1</v>
      </c>
      <c r="P24" s="3">
        <v>1</v>
      </c>
      <c r="Q24" s="3">
        <v>1</v>
      </c>
      <c r="R24" s="3">
        <v>1</v>
      </c>
      <c r="S24" s="3"/>
      <c r="T24" s="3">
        <v>1</v>
      </c>
      <c r="U24" s="3">
        <v>1</v>
      </c>
      <c r="V24" s="3">
        <v>1</v>
      </c>
      <c r="W24" s="3">
        <v>1</v>
      </c>
    </row>
    <row r="25" spans="2:23">
      <c r="B25" s="2" t="s">
        <v>539</v>
      </c>
      <c r="C25" t="s">
        <v>635</v>
      </c>
      <c r="D25" s="3">
        <v>3</v>
      </c>
      <c r="E25" s="3">
        <v>0.06</v>
      </c>
      <c r="F25" s="3">
        <v>29350000000</v>
      </c>
      <c r="G25" s="3">
        <v>0.03</v>
      </c>
      <c r="H25" s="3"/>
      <c r="I25" s="3">
        <v>1</v>
      </c>
      <c r="J25" s="3">
        <v>3</v>
      </c>
      <c r="K25" s="3">
        <v>1</v>
      </c>
      <c r="L25" s="3"/>
      <c r="M25" s="3">
        <v>1</v>
      </c>
      <c r="N25" s="3">
        <v>1</v>
      </c>
      <c r="O25" s="3">
        <v>3</v>
      </c>
      <c r="P25" s="3">
        <v>1</v>
      </c>
      <c r="Q25" s="3">
        <v>1</v>
      </c>
      <c r="R25" s="3">
        <v>1</v>
      </c>
      <c r="S25" s="3"/>
      <c r="T25" s="3">
        <v>2</v>
      </c>
      <c r="U25" s="3">
        <v>5</v>
      </c>
      <c r="V25" s="3">
        <v>4</v>
      </c>
      <c r="W25" s="3">
        <v>1</v>
      </c>
    </row>
    <row r="26" spans="2:23">
      <c r="B26" s="2" t="s">
        <v>524</v>
      </c>
      <c r="C26" t="s">
        <v>636</v>
      </c>
      <c r="D26" s="3">
        <v>3</v>
      </c>
      <c r="E26" s="3">
        <v>0.08</v>
      </c>
      <c r="F26" s="3">
        <v>25180000000</v>
      </c>
      <c r="G26" s="3">
        <v>0.01</v>
      </c>
      <c r="H26" s="3"/>
      <c r="I26" s="3">
        <v>1</v>
      </c>
      <c r="J26" s="3">
        <v>5</v>
      </c>
      <c r="K26" s="3">
        <v>1</v>
      </c>
      <c r="L26" s="3"/>
      <c r="M26" s="3">
        <v>1</v>
      </c>
      <c r="N26" s="3">
        <v>2</v>
      </c>
      <c r="O26" s="3">
        <v>1</v>
      </c>
      <c r="P26" s="3">
        <v>1</v>
      </c>
      <c r="Q26" s="3">
        <v>1</v>
      </c>
      <c r="R26" s="3">
        <v>1</v>
      </c>
      <c r="S26" s="3"/>
      <c r="T26" s="3">
        <v>5</v>
      </c>
      <c r="U26" s="3">
        <v>7</v>
      </c>
      <c r="V26" s="3">
        <v>1</v>
      </c>
      <c r="W26" s="3">
        <v>1</v>
      </c>
    </row>
    <row r="27" spans="2:23">
      <c r="B27" s="2" t="s">
        <v>557</v>
      </c>
      <c r="C27" t="s">
        <v>637</v>
      </c>
      <c r="D27" s="3">
        <v>1</v>
      </c>
      <c r="E27" s="3">
        <v>0.13999999999999999</v>
      </c>
      <c r="F27" s="3">
        <v>25060000000</v>
      </c>
      <c r="G27" s="3">
        <v>0.04</v>
      </c>
      <c r="H27" s="3"/>
      <c r="I27" s="3">
        <v>1</v>
      </c>
      <c r="J27" s="3">
        <v>1</v>
      </c>
      <c r="K27" s="3">
        <v>1</v>
      </c>
      <c r="L27" s="3"/>
      <c r="M27" s="3">
        <v>5</v>
      </c>
      <c r="N27" s="3">
        <v>8</v>
      </c>
      <c r="O27" s="3">
        <v>1</v>
      </c>
      <c r="P27" s="3">
        <v>1</v>
      </c>
      <c r="Q27" s="3">
        <v>1</v>
      </c>
      <c r="R27" s="3">
        <v>1</v>
      </c>
      <c r="S27" s="3"/>
      <c r="T27" s="3">
        <v>1</v>
      </c>
      <c r="U27" s="3">
        <v>1</v>
      </c>
      <c r="V27" s="3">
        <v>1</v>
      </c>
      <c r="W27" s="3">
        <v>1</v>
      </c>
    </row>
    <row r="28" spans="2:23">
      <c r="B28" s="2" t="s">
        <v>463</v>
      </c>
      <c r="C28" t="s">
        <v>638</v>
      </c>
      <c r="D28" s="3">
        <v>2</v>
      </c>
      <c r="E28" s="3">
        <v>0.2</v>
      </c>
      <c r="F28" s="3">
        <v>23550000000</v>
      </c>
      <c r="G28" s="3">
        <v>0.01</v>
      </c>
      <c r="H28" s="3"/>
      <c r="I28" s="3">
        <v>2</v>
      </c>
      <c r="J28" s="3">
        <v>1</v>
      </c>
      <c r="K28" s="3">
        <v>1</v>
      </c>
      <c r="L28" s="3"/>
      <c r="M28" s="3">
        <v>6</v>
      </c>
      <c r="N28" s="3">
        <v>9</v>
      </c>
      <c r="O28" s="3">
        <v>2</v>
      </c>
      <c r="P28" s="3">
        <v>1</v>
      </c>
      <c r="Q28" s="3">
        <v>1</v>
      </c>
      <c r="R28" s="3">
        <v>1</v>
      </c>
      <c r="S28" s="3"/>
      <c r="T28" s="3">
        <v>6</v>
      </c>
      <c r="U28" s="3">
        <v>4</v>
      </c>
      <c r="V28" s="3">
        <v>3</v>
      </c>
      <c r="W28" s="3">
        <v>1</v>
      </c>
    </row>
    <row r="29" spans="2:23">
      <c r="B29" s="2" t="s">
        <v>640</v>
      </c>
      <c r="C29" t="s">
        <v>639</v>
      </c>
      <c r="D29" s="3">
        <v>3</v>
      </c>
      <c r="E29" s="3">
        <v>6.9999999999999993E-2</v>
      </c>
      <c r="F29" s="3">
        <v>22810000000</v>
      </c>
      <c r="G29" s="3">
        <v>0.01</v>
      </c>
      <c r="H29" s="3"/>
      <c r="I29" s="3">
        <v>2</v>
      </c>
      <c r="J29" s="3">
        <v>1</v>
      </c>
      <c r="K29" s="3">
        <v>1</v>
      </c>
      <c r="L29" s="3"/>
      <c r="M29" s="3">
        <v>7</v>
      </c>
      <c r="N29" s="3">
        <v>3</v>
      </c>
      <c r="O29" s="3">
        <v>6</v>
      </c>
      <c r="P29" s="3">
        <v>1</v>
      </c>
      <c r="Q29" s="3">
        <v>1</v>
      </c>
      <c r="R29" s="3">
        <v>1</v>
      </c>
      <c r="S29" s="3"/>
      <c r="T29" s="3">
        <v>6</v>
      </c>
      <c r="U29" s="3">
        <v>4</v>
      </c>
      <c r="V29" s="3">
        <v>3</v>
      </c>
      <c r="W29" s="3">
        <v>1</v>
      </c>
    </row>
    <row r="30" spans="2:23">
      <c r="B30" s="2" t="s">
        <v>642</v>
      </c>
      <c r="C30" t="s">
        <v>641</v>
      </c>
      <c r="D30" s="3">
        <v>3</v>
      </c>
      <c r="E30" s="3">
        <v>6.9999999999999993E-2</v>
      </c>
      <c r="F30" s="3">
        <v>20950000000</v>
      </c>
      <c r="G30" s="3">
        <v>0.01</v>
      </c>
      <c r="H30" s="3"/>
      <c r="I30" s="3">
        <v>2</v>
      </c>
      <c r="J30" s="3">
        <v>1</v>
      </c>
      <c r="K30" s="3">
        <v>1</v>
      </c>
      <c r="L30" s="3"/>
      <c r="M30" s="3">
        <v>3</v>
      </c>
      <c r="N30" s="3">
        <v>3</v>
      </c>
      <c r="O30" s="3">
        <v>6</v>
      </c>
      <c r="P30" s="3">
        <v>1</v>
      </c>
      <c r="Q30" s="3">
        <v>1</v>
      </c>
      <c r="R30" s="3">
        <v>1</v>
      </c>
      <c r="S30" s="3"/>
      <c r="T30" s="3">
        <v>6</v>
      </c>
      <c r="U30" s="3">
        <v>4</v>
      </c>
      <c r="V30" s="3">
        <v>3</v>
      </c>
      <c r="W30" s="3">
        <v>1</v>
      </c>
    </row>
    <row r="31" spans="2:23">
      <c r="B31" s="2" t="s">
        <v>517</v>
      </c>
      <c r="C31" t="s">
        <v>643</v>
      </c>
      <c r="D31" s="3">
        <v>3</v>
      </c>
      <c r="E31" s="3">
        <v>0.11</v>
      </c>
      <c r="F31" s="3">
        <v>20540000000</v>
      </c>
      <c r="G31" s="3">
        <v>0.02</v>
      </c>
      <c r="H31" s="3"/>
      <c r="I31" s="3">
        <v>1</v>
      </c>
      <c r="J31" s="3">
        <v>1</v>
      </c>
      <c r="K31" s="3">
        <v>5</v>
      </c>
      <c r="L31" s="3"/>
      <c r="M31" s="3">
        <v>1</v>
      </c>
      <c r="N31" s="3">
        <v>2</v>
      </c>
      <c r="O31" s="3">
        <v>1</v>
      </c>
      <c r="P31" s="3">
        <v>1</v>
      </c>
      <c r="Q31" s="3">
        <v>1</v>
      </c>
      <c r="R31" s="3">
        <v>1</v>
      </c>
      <c r="S31" s="3"/>
      <c r="T31" s="3">
        <v>4</v>
      </c>
      <c r="U31" s="3">
        <v>2</v>
      </c>
      <c r="V31" s="3">
        <v>1</v>
      </c>
      <c r="W31" s="3">
        <v>1</v>
      </c>
    </row>
    <row r="32" spans="2:23">
      <c r="B32" s="2" t="s">
        <v>529</v>
      </c>
      <c r="C32" t="s">
        <v>644</v>
      </c>
      <c r="D32" s="3">
        <v>3</v>
      </c>
      <c r="E32" s="3">
        <v>0.06</v>
      </c>
      <c r="F32" s="3">
        <v>20260000000</v>
      </c>
      <c r="G32" s="3">
        <v>0.04</v>
      </c>
      <c r="H32" s="3"/>
      <c r="I32" s="3">
        <v>1</v>
      </c>
      <c r="J32" s="3">
        <v>1</v>
      </c>
      <c r="K32" s="3">
        <v>1</v>
      </c>
      <c r="L32" s="3"/>
      <c r="M32" s="3">
        <v>1</v>
      </c>
      <c r="N32" s="3">
        <v>4</v>
      </c>
      <c r="O32" s="3">
        <v>1</v>
      </c>
      <c r="P32" s="3">
        <v>1</v>
      </c>
      <c r="Q32" s="3">
        <v>1</v>
      </c>
      <c r="R32" s="3">
        <v>1</v>
      </c>
      <c r="S32" s="3"/>
      <c r="T32" s="3">
        <v>2</v>
      </c>
      <c r="U32" s="3">
        <v>2</v>
      </c>
      <c r="V32" s="3">
        <v>1</v>
      </c>
      <c r="W32" s="3">
        <v>1</v>
      </c>
    </row>
    <row r="33" spans="2:23">
      <c r="B33" s="2" t="s">
        <v>508</v>
      </c>
      <c r="C33" t="s">
        <v>645</v>
      </c>
      <c r="D33" s="3">
        <v>3</v>
      </c>
      <c r="E33" s="3">
        <v>0.06</v>
      </c>
      <c r="F33" s="3">
        <v>19580000000</v>
      </c>
      <c r="G33" s="3">
        <v>0.05</v>
      </c>
      <c r="H33" s="3"/>
      <c r="I33" s="3">
        <v>1</v>
      </c>
      <c r="J33" s="3">
        <v>1</v>
      </c>
      <c r="K33" s="3">
        <v>1</v>
      </c>
      <c r="L33" s="3"/>
      <c r="M33" s="3">
        <v>1</v>
      </c>
      <c r="N33" s="3">
        <v>5</v>
      </c>
      <c r="O33" s="3">
        <v>1</v>
      </c>
      <c r="P33" s="3">
        <v>1</v>
      </c>
      <c r="Q33" s="3">
        <v>1</v>
      </c>
      <c r="R33" s="3">
        <v>1</v>
      </c>
      <c r="S33" s="3"/>
      <c r="T33" s="3">
        <v>2</v>
      </c>
      <c r="U33" s="3">
        <v>2</v>
      </c>
      <c r="V33" s="3">
        <v>1</v>
      </c>
      <c r="W33" s="3">
        <v>1</v>
      </c>
    </row>
    <row r="34" spans="2:23">
      <c r="B34" s="2" t="s">
        <v>545</v>
      </c>
      <c r="C34" t="s">
        <v>646</v>
      </c>
      <c r="D34" s="3">
        <v>3</v>
      </c>
      <c r="E34" s="3">
        <v>0.08</v>
      </c>
      <c r="F34" s="3">
        <v>19360000000</v>
      </c>
      <c r="G34" s="3">
        <v>0.01</v>
      </c>
      <c r="H34" s="3"/>
      <c r="I34" s="3">
        <v>1</v>
      </c>
      <c r="J34" s="3">
        <v>5</v>
      </c>
      <c r="K34" s="3">
        <v>1</v>
      </c>
      <c r="L34" s="3"/>
      <c r="M34" s="3">
        <v>8</v>
      </c>
      <c r="N34" s="3">
        <v>10</v>
      </c>
      <c r="O34" s="3">
        <v>1</v>
      </c>
      <c r="P34" s="3">
        <v>1</v>
      </c>
      <c r="Q34" s="3">
        <v>1</v>
      </c>
      <c r="R34" s="3">
        <v>1</v>
      </c>
      <c r="S34" s="3"/>
      <c r="T34" s="3">
        <v>4</v>
      </c>
      <c r="U34" s="3">
        <v>7</v>
      </c>
      <c r="V34" s="3">
        <v>1</v>
      </c>
      <c r="W34" s="3">
        <v>1</v>
      </c>
    </row>
    <row r="35" spans="2:23">
      <c r="B35" s="2" t="s">
        <v>648</v>
      </c>
      <c r="C35" t="s">
        <v>647</v>
      </c>
      <c r="D35" s="3">
        <v>2</v>
      </c>
      <c r="E35" s="3">
        <v>0.18</v>
      </c>
      <c r="F35" s="3">
        <v>19290000000</v>
      </c>
      <c r="G35" s="3">
        <v>0.02</v>
      </c>
      <c r="H35" s="3"/>
      <c r="I35" s="3">
        <v>1</v>
      </c>
      <c r="J35" s="3">
        <v>3</v>
      </c>
      <c r="K35" s="3">
        <v>1</v>
      </c>
      <c r="L35" s="3"/>
      <c r="M35" s="3">
        <v>1</v>
      </c>
      <c r="N35" s="3">
        <v>1</v>
      </c>
      <c r="O35" s="3">
        <v>3</v>
      </c>
      <c r="P35" s="3">
        <v>1</v>
      </c>
      <c r="Q35" s="3">
        <v>1</v>
      </c>
      <c r="R35" s="3">
        <v>1</v>
      </c>
      <c r="S35" s="3"/>
      <c r="T35" s="3">
        <v>1</v>
      </c>
      <c r="U35" s="3">
        <v>8</v>
      </c>
      <c r="V35" s="3">
        <v>1</v>
      </c>
      <c r="W35" s="3">
        <v>1</v>
      </c>
    </row>
    <row r="36" spans="2:23">
      <c r="B36" s="2" t="s">
        <v>650</v>
      </c>
      <c r="C36" t="s">
        <v>649</v>
      </c>
      <c r="D36" s="3">
        <v>2</v>
      </c>
      <c r="E36" s="3">
        <v>0.15</v>
      </c>
      <c r="F36" s="3">
        <v>19240000000</v>
      </c>
      <c r="G36" s="3">
        <v>0.01</v>
      </c>
      <c r="H36" s="3"/>
      <c r="I36" s="3">
        <v>1</v>
      </c>
      <c r="J36" s="3">
        <v>1</v>
      </c>
      <c r="K36" s="3">
        <v>1</v>
      </c>
      <c r="L36" s="3"/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/>
      <c r="T36" s="3">
        <v>7</v>
      </c>
      <c r="U36" s="3">
        <v>2</v>
      </c>
      <c r="V36" s="3">
        <v>1</v>
      </c>
      <c r="W36" s="3">
        <v>1</v>
      </c>
    </row>
    <row r="37" spans="2:23">
      <c r="B37" s="2" t="s">
        <v>328</v>
      </c>
      <c r="C37" t="s">
        <v>651</v>
      </c>
      <c r="D37" s="3">
        <v>2</v>
      </c>
      <c r="E37" s="3">
        <v>0.47000000000000003</v>
      </c>
      <c r="F37" s="3">
        <v>18540000000</v>
      </c>
      <c r="G37" s="3">
        <v>0.03</v>
      </c>
      <c r="H37" s="3"/>
      <c r="I37" s="3">
        <v>2</v>
      </c>
      <c r="J37" s="3">
        <v>1</v>
      </c>
      <c r="K37" s="3">
        <v>1</v>
      </c>
      <c r="L37" s="3"/>
      <c r="M37" s="3">
        <v>3</v>
      </c>
      <c r="N37" s="3">
        <v>11</v>
      </c>
      <c r="O37" s="3">
        <v>2</v>
      </c>
      <c r="P37" s="3">
        <v>1</v>
      </c>
      <c r="Q37" s="3">
        <v>1</v>
      </c>
      <c r="R37" s="3">
        <v>1</v>
      </c>
      <c r="S37" s="3"/>
      <c r="T37" s="3">
        <v>1</v>
      </c>
      <c r="U37" s="3">
        <v>1</v>
      </c>
      <c r="V37" s="3">
        <v>3</v>
      </c>
      <c r="W37" s="3">
        <v>1</v>
      </c>
    </row>
    <row r="38" spans="2:23">
      <c r="B38" s="2" t="s">
        <v>197</v>
      </c>
      <c r="C38" t="s">
        <v>652</v>
      </c>
      <c r="D38" s="3">
        <v>2</v>
      </c>
      <c r="E38" s="3">
        <v>0.49</v>
      </c>
      <c r="F38" s="3">
        <v>18490000000</v>
      </c>
      <c r="G38" s="3">
        <v>0.01</v>
      </c>
      <c r="H38" s="3"/>
      <c r="I38" s="3">
        <v>2</v>
      </c>
      <c r="J38" s="3">
        <v>1</v>
      </c>
      <c r="K38" s="3">
        <v>1</v>
      </c>
      <c r="L38" s="3"/>
      <c r="M38" s="3">
        <v>3</v>
      </c>
      <c r="N38" s="3">
        <v>12</v>
      </c>
      <c r="O38" s="3">
        <v>2</v>
      </c>
      <c r="P38" s="3">
        <v>1</v>
      </c>
      <c r="Q38" s="3">
        <v>1</v>
      </c>
      <c r="R38" s="3">
        <v>1</v>
      </c>
      <c r="S38" s="3"/>
      <c r="T38" s="3">
        <v>8</v>
      </c>
      <c r="U38" s="3">
        <v>4</v>
      </c>
      <c r="V38" s="3">
        <v>3</v>
      </c>
      <c r="W38" s="3">
        <v>1</v>
      </c>
    </row>
    <row r="39" spans="2:23">
      <c r="B39" s="2" t="s">
        <v>563</v>
      </c>
      <c r="C39" t="s">
        <v>653</v>
      </c>
      <c r="D39" s="3">
        <v>1</v>
      </c>
      <c r="E39" s="3">
        <v>0.13999999999999999</v>
      </c>
      <c r="F39" s="3">
        <v>18130000000</v>
      </c>
      <c r="G39" s="3">
        <v>0.01</v>
      </c>
      <c r="H39" s="3"/>
      <c r="I39" s="3">
        <v>1</v>
      </c>
      <c r="J39" s="3">
        <v>1</v>
      </c>
      <c r="K39" s="3">
        <v>1</v>
      </c>
      <c r="L39" s="3"/>
      <c r="M39" s="3">
        <v>5</v>
      </c>
      <c r="N39" s="3">
        <v>13</v>
      </c>
      <c r="O39" s="3">
        <v>1</v>
      </c>
      <c r="P39" s="3">
        <v>1</v>
      </c>
      <c r="Q39" s="3">
        <v>1</v>
      </c>
      <c r="R39" s="3">
        <v>1</v>
      </c>
      <c r="S39" s="3"/>
      <c r="T39" s="3">
        <v>1</v>
      </c>
      <c r="U39" s="3">
        <v>1</v>
      </c>
      <c r="V39" s="3">
        <v>1</v>
      </c>
      <c r="W39" s="3">
        <v>1</v>
      </c>
    </row>
    <row r="40" spans="2:23">
      <c r="B40" s="2" t="s">
        <v>286</v>
      </c>
      <c r="C40" t="s">
        <v>654</v>
      </c>
      <c r="D40" s="3">
        <v>1</v>
      </c>
      <c r="E40" s="3">
        <v>0.25</v>
      </c>
      <c r="F40" s="3">
        <v>18060000000</v>
      </c>
      <c r="G40" s="3">
        <v>0.01</v>
      </c>
      <c r="H40" s="3"/>
      <c r="I40" s="3">
        <v>1</v>
      </c>
      <c r="J40" s="3">
        <v>1</v>
      </c>
      <c r="K40" s="3">
        <v>1</v>
      </c>
      <c r="L40" s="3"/>
      <c r="M40" s="3">
        <v>1</v>
      </c>
      <c r="N40" s="3">
        <v>4</v>
      </c>
      <c r="O40" s="3">
        <v>1</v>
      </c>
      <c r="P40" s="3">
        <v>1</v>
      </c>
      <c r="Q40" s="3">
        <v>1</v>
      </c>
      <c r="R40" s="3">
        <v>1</v>
      </c>
      <c r="S40" s="3"/>
      <c r="T40" s="3">
        <v>1</v>
      </c>
      <c r="U40" s="3">
        <v>1</v>
      </c>
      <c r="V40" s="3">
        <v>1</v>
      </c>
      <c r="W40" s="3">
        <v>1</v>
      </c>
    </row>
    <row r="41" spans="2:23">
      <c r="B41" s="2" t="s">
        <v>86</v>
      </c>
      <c r="C41" t="s">
        <v>655</v>
      </c>
      <c r="D41" s="3">
        <v>1</v>
      </c>
      <c r="E41" s="3">
        <v>0.16999999999999998</v>
      </c>
      <c r="F41" s="3">
        <v>18000000000</v>
      </c>
      <c r="G41" s="3">
        <v>0.01</v>
      </c>
      <c r="H41" s="3"/>
      <c r="I41" s="3">
        <v>1</v>
      </c>
      <c r="J41" s="3">
        <v>6</v>
      </c>
      <c r="K41" s="3">
        <v>1</v>
      </c>
      <c r="L41" s="3"/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/>
      <c r="T41" s="3">
        <v>10</v>
      </c>
      <c r="U41" s="3">
        <v>1</v>
      </c>
      <c r="V41" s="3">
        <v>6</v>
      </c>
      <c r="W41" s="3">
        <v>1</v>
      </c>
    </row>
    <row r="42" spans="2:23">
      <c r="B42" s="2" t="s">
        <v>560</v>
      </c>
      <c r="C42" t="s">
        <v>656</v>
      </c>
      <c r="D42" s="3">
        <v>1</v>
      </c>
      <c r="E42" s="3">
        <v>0.13999999999999999</v>
      </c>
      <c r="F42" s="3">
        <v>17650000000</v>
      </c>
      <c r="G42" s="3">
        <v>0.02</v>
      </c>
      <c r="H42" s="3"/>
      <c r="I42" s="3">
        <v>1</v>
      </c>
      <c r="J42" s="3">
        <v>1</v>
      </c>
      <c r="K42" s="3">
        <v>1</v>
      </c>
      <c r="L42" s="3"/>
      <c r="M42" s="3">
        <v>5</v>
      </c>
      <c r="N42" s="3">
        <v>14</v>
      </c>
      <c r="O42" s="3">
        <v>1</v>
      </c>
      <c r="P42" s="3">
        <v>1</v>
      </c>
      <c r="Q42" s="3">
        <v>1</v>
      </c>
      <c r="R42" s="3">
        <v>1</v>
      </c>
      <c r="S42" s="3"/>
      <c r="T42" s="3">
        <v>1</v>
      </c>
      <c r="U42" s="3">
        <v>1</v>
      </c>
      <c r="V42" s="3">
        <v>1</v>
      </c>
      <c r="W42" s="3">
        <v>1</v>
      </c>
    </row>
    <row r="43" spans="2:23">
      <c r="B43" s="2" t="s">
        <v>520</v>
      </c>
      <c r="C43" t="s">
        <v>657</v>
      </c>
      <c r="D43" s="3">
        <v>3</v>
      </c>
      <c r="E43" s="3">
        <v>0.1</v>
      </c>
      <c r="F43" s="3">
        <v>17610000000</v>
      </c>
      <c r="G43" s="3">
        <v>0.02</v>
      </c>
      <c r="H43" s="3"/>
      <c r="I43" s="3">
        <v>1</v>
      </c>
      <c r="J43" s="3">
        <v>1</v>
      </c>
      <c r="K43" s="3">
        <v>6</v>
      </c>
      <c r="L43" s="3"/>
      <c r="M43" s="3">
        <v>1</v>
      </c>
      <c r="N43" s="3">
        <v>2</v>
      </c>
      <c r="O43" s="3">
        <v>1</v>
      </c>
      <c r="P43" s="3">
        <v>1</v>
      </c>
      <c r="Q43" s="3">
        <v>1</v>
      </c>
      <c r="R43" s="3">
        <v>1</v>
      </c>
      <c r="S43" s="3"/>
      <c r="T43" s="3">
        <v>4</v>
      </c>
      <c r="U43" s="3">
        <v>2</v>
      </c>
      <c r="V43" s="3">
        <v>1</v>
      </c>
      <c r="W43" s="3">
        <v>1</v>
      </c>
    </row>
    <row r="44" spans="2:23">
      <c r="B44" s="2" t="s">
        <v>511</v>
      </c>
      <c r="C44" t="s">
        <v>658</v>
      </c>
      <c r="D44" s="3">
        <v>3</v>
      </c>
      <c r="E44" s="3">
        <v>6.9999999999999993E-2</v>
      </c>
      <c r="F44" s="3">
        <v>17110000000</v>
      </c>
      <c r="G44" s="3">
        <v>0.02</v>
      </c>
      <c r="H44" s="3"/>
      <c r="I44" s="3">
        <v>2</v>
      </c>
      <c r="J44" s="3">
        <v>1</v>
      </c>
      <c r="K44" s="3">
        <v>1</v>
      </c>
      <c r="L44" s="3"/>
      <c r="M44" s="3">
        <v>3</v>
      </c>
      <c r="N44" s="3">
        <v>3</v>
      </c>
      <c r="O44" s="3">
        <v>7</v>
      </c>
      <c r="P44" s="3">
        <v>1</v>
      </c>
      <c r="Q44" s="3">
        <v>1</v>
      </c>
      <c r="R44" s="3">
        <v>1</v>
      </c>
      <c r="S44" s="3"/>
      <c r="T44" s="3">
        <v>6</v>
      </c>
      <c r="U44" s="3">
        <v>4</v>
      </c>
      <c r="V44" s="3">
        <v>3</v>
      </c>
      <c r="W44" s="3">
        <v>1</v>
      </c>
    </row>
    <row r="45" spans="2:23">
      <c r="B45" s="2" t="s">
        <v>660</v>
      </c>
      <c r="C45" t="s">
        <v>659</v>
      </c>
      <c r="D45" s="3">
        <v>2</v>
      </c>
      <c r="E45" s="3">
        <v>0.38999999999999996</v>
      </c>
      <c r="F45" s="3">
        <v>17100000000.000002</v>
      </c>
      <c r="G45" s="3">
        <v>0.01</v>
      </c>
      <c r="H45" s="3"/>
      <c r="I45" s="3">
        <v>1</v>
      </c>
      <c r="J45" s="3">
        <v>5</v>
      </c>
      <c r="K45" s="3">
        <v>1</v>
      </c>
      <c r="L45" s="3"/>
      <c r="M45" s="3">
        <v>8</v>
      </c>
      <c r="N45" s="3">
        <v>10</v>
      </c>
      <c r="O45" s="3">
        <v>1</v>
      </c>
      <c r="P45" s="3">
        <v>1</v>
      </c>
      <c r="Q45" s="3">
        <v>1</v>
      </c>
      <c r="R45" s="3">
        <v>1</v>
      </c>
      <c r="S45" s="3"/>
      <c r="T45" s="3">
        <v>10</v>
      </c>
      <c r="U45" s="3">
        <v>7</v>
      </c>
      <c r="V45" s="3">
        <v>7</v>
      </c>
      <c r="W45" s="3">
        <v>1</v>
      </c>
    </row>
    <row r="46" spans="2:23">
      <c r="B46" s="2" t="s">
        <v>662</v>
      </c>
      <c r="C46" t="s">
        <v>661</v>
      </c>
      <c r="D46" s="3">
        <v>2</v>
      </c>
      <c r="E46" s="3">
        <v>0.48</v>
      </c>
      <c r="F46" s="3">
        <v>15980000000</v>
      </c>
      <c r="G46" s="3">
        <v>0.02</v>
      </c>
      <c r="H46" s="3"/>
      <c r="I46" s="3">
        <v>1</v>
      </c>
      <c r="J46" s="3">
        <v>1</v>
      </c>
      <c r="K46" s="3">
        <v>7</v>
      </c>
      <c r="L46" s="3"/>
      <c r="M46" s="3">
        <v>1</v>
      </c>
      <c r="N46" s="3">
        <v>2</v>
      </c>
      <c r="O46" s="3">
        <v>1</v>
      </c>
      <c r="P46" s="3">
        <v>1</v>
      </c>
      <c r="Q46" s="3">
        <v>1</v>
      </c>
      <c r="R46" s="3">
        <v>1</v>
      </c>
      <c r="S46" s="3"/>
      <c r="T46" s="3">
        <v>3</v>
      </c>
      <c r="U46" s="3">
        <v>2</v>
      </c>
      <c r="V46" s="3">
        <v>1</v>
      </c>
      <c r="W46" s="3">
        <v>1</v>
      </c>
    </row>
    <row r="47" spans="2:23">
      <c r="B47" s="2" t="s">
        <v>556</v>
      </c>
      <c r="C47" t="s">
        <v>663</v>
      </c>
      <c r="D47" s="3">
        <v>1</v>
      </c>
      <c r="E47" s="3">
        <v>0.13999999999999999</v>
      </c>
      <c r="F47" s="3">
        <v>15910000000</v>
      </c>
      <c r="G47" s="3">
        <v>0.02</v>
      </c>
      <c r="H47" s="3"/>
      <c r="I47" s="3">
        <v>1</v>
      </c>
      <c r="J47" s="3">
        <v>1</v>
      </c>
      <c r="K47" s="3">
        <v>1</v>
      </c>
      <c r="L47" s="3"/>
      <c r="M47" s="3">
        <v>5</v>
      </c>
      <c r="N47" s="3">
        <v>15</v>
      </c>
      <c r="O47" s="3">
        <v>1</v>
      </c>
      <c r="P47" s="3">
        <v>1</v>
      </c>
      <c r="Q47" s="3">
        <v>1</v>
      </c>
      <c r="R47" s="3">
        <v>1</v>
      </c>
      <c r="S47" s="3"/>
      <c r="T47" s="3">
        <v>1</v>
      </c>
      <c r="U47" s="3">
        <v>1</v>
      </c>
      <c r="V47" s="3">
        <v>1</v>
      </c>
      <c r="W47" s="3">
        <v>1</v>
      </c>
    </row>
    <row r="48" spans="2:23">
      <c r="B48" s="2" t="s">
        <v>437</v>
      </c>
      <c r="C48" t="s">
        <v>664</v>
      </c>
      <c r="D48" s="3">
        <v>1</v>
      </c>
      <c r="E48" s="3">
        <v>0.35000000000000003</v>
      </c>
      <c r="F48" s="3">
        <v>15590000000</v>
      </c>
      <c r="G48" s="3">
        <v>0.01</v>
      </c>
      <c r="H48" s="3"/>
      <c r="I48" s="3">
        <v>1</v>
      </c>
      <c r="J48" s="3">
        <v>5</v>
      </c>
      <c r="K48" s="3">
        <v>1</v>
      </c>
      <c r="L48" s="3"/>
      <c r="M48" s="3">
        <v>8</v>
      </c>
      <c r="N48" s="3">
        <v>10</v>
      </c>
      <c r="O48" s="3">
        <v>1</v>
      </c>
      <c r="P48" s="3">
        <v>1</v>
      </c>
      <c r="Q48" s="3">
        <v>1</v>
      </c>
      <c r="R48" s="3">
        <v>1</v>
      </c>
      <c r="S48" s="3"/>
      <c r="T48" s="3">
        <v>1</v>
      </c>
      <c r="U48" s="3">
        <v>7</v>
      </c>
      <c r="V48" s="3">
        <v>7</v>
      </c>
      <c r="W48" s="3">
        <v>1</v>
      </c>
    </row>
    <row r="49" spans="2:23">
      <c r="B49" s="2" t="s">
        <v>666</v>
      </c>
      <c r="C49" t="s">
        <v>665</v>
      </c>
      <c r="D49" s="3">
        <v>2</v>
      </c>
      <c r="E49" s="3">
        <v>0.2</v>
      </c>
      <c r="F49" s="3">
        <v>15590000000</v>
      </c>
      <c r="G49" s="3">
        <v>0.04</v>
      </c>
      <c r="H49" s="3"/>
      <c r="I49" s="3">
        <v>1</v>
      </c>
      <c r="J49" s="3">
        <v>1</v>
      </c>
      <c r="K49" s="3">
        <v>1</v>
      </c>
      <c r="L49" s="3"/>
      <c r="M49" s="3">
        <v>1</v>
      </c>
      <c r="N49" s="3">
        <v>4</v>
      </c>
      <c r="O49" s="3">
        <v>1</v>
      </c>
      <c r="P49" s="3">
        <v>1</v>
      </c>
      <c r="Q49" s="3">
        <v>1</v>
      </c>
      <c r="R49" s="3">
        <v>1</v>
      </c>
      <c r="S49" s="3"/>
      <c r="T49" s="3">
        <v>7</v>
      </c>
      <c r="U49" s="3">
        <v>2</v>
      </c>
      <c r="V49" s="3">
        <v>1</v>
      </c>
      <c r="W49" s="3">
        <v>1</v>
      </c>
    </row>
    <row r="50" spans="2:23">
      <c r="B50" s="2" t="s">
        <v>522</v>
      </c>
      <c r="C50" t="s">
        <v>667</v>
      </c>
      <c r="D50" s="3">
        <v>3</v>
      </c>
      <c r="E50" s="3">
        <v>0.1</v>
      </c>
      <c r="F50" s="3">
        <v>14670000000</v>
      </c>
      <c r="G50" s="3">
        <v>0.03</v>
      </c>
      <c r="H50" s="3"/>
      <c r="I50" s="3">
        <v>1</v>
      </c>
      <c r="J50" s="3">
        <v>1</v>
      </c>
      <c r="K50" s="3">
        <v>1</v>
      </c>
      <c r="L50" s="3"/>
      <c r="M50" s="3">
        <v>5</v>
      </c>
      <c r="N50" s="3">
        <v>14</v>
      </c>
      <c r="O50" s="3">
        <v>1</v>
      </c>
      <c r="P50" s="3">
        <v>1</v>
      </c>
      <c r="Q50" s="3">
        <v>1</v>
      </c>
      <c r="R50" s="3">
        <v>1</v>
      </c>
      <c r="S50" s="3"/>
      <c r="T50" s="3">
        <v>3</v>
      </c>
      <c r="U50" s="3">
        <v>2</v>
      </c>
      <c r="V50" s="3">
        <v>1</v>
      </c>
      <c r="W50" s="3">
        <v>1</v>
      </c>
    </row>
    <row r="51" spans="2:23">
      <c r="B51" s="2" t="s">
        <v>26</v>
      </c>
      <c r="C51" t="s">
        <v>668</v>
      </c>
      <c r="D51" s="3">
        <v>3</v>
      </c>
      <c r="E51" s="3">
        <v>6.9999999999999993E-2</v>
      </c>
      <c r="F51" s="3">
        <v>14550000000</v>
      </c>
      <c r="G51" s="3">
        <v>0.04</v>
      </c>
      <c r="H51" s="3"/>
      <c r="I51" s="3">
        <v>2</v>
      </c>
      <c r="J51" s="3">
        <v>1</v>
      </c>
      <c r="K51" s="3">
        <v>1</v>
      </c>
      <c r="L51" s="3"/>
      <c r="M51" s="3">
        <v>7</v>
      </c>
      <c r="N51" s="3">
        <v>3</v>
      </c>
      <c r="O51" s="3">
        <v>7</v>
      </c>
      <c r="P51" s="3">
        <v>1</v>
      </c>
      <c r="Q51" s="3">
        <v>1</v>
      </c>
      <c r="R51" s="3">
        <v>1</v>
      </c>
      <c r="S51" s="3"/>
      <c r="T51" s="3">
        <v>6</v>
      </c>
      <c r="U51" s="3">
        <v>4</v>
      </c>
      <c r="V51" s="3">
        <v>3</v>
      </c>
      <c r="W51" s="3">
        <v>1</v>
      </c>
    </row>
    <row r="52" spans="2:23">
      <c r="B52" s="2" t="s">
        <v>670</v>
      </c>
      <c r="C52" t="s">
        <v>669</v>
      </c>
      <c r="D52" s="3">
        <v>2</v>
      </c>
      <c r="E52" s="3">
        <v>0.15</v>
      </c>
      <c r="F52" s="3">
        <v>14060000000</v>
      </c>
      <c r="G52" s="3">
        <v>0.02</v>
      </c>
      <c r="H52" s="3"/>
      <c r="I52" s="3">
        <v>1</v>
      </c>
      <c r="J52" s="3">
        <v>7</v>
      </c>
      <c r="K52" s="3">
        <v>1</v>
      </c>
      <c r="L52" s="3"/>
      <c r="M52" s="3">
        <v>1</v>
      </c>
      <c r="N52" s="3">
        <v>2</v>
      </c>
      <c r="O52" s="3">
        <v>1</v>
      </c>
      <c r="P52" s="3">
        <v>1</v>
      </c>
      <c r="Q52" s="3">
        <v>1</v>
      </c>
      <c r="R52" s="3">
        <v>1</v>
      </c>
      <c r="S52" s="3"/>
      <c r="T52" s="3">
        <v>3</v>
      </c>
      <c r="U52" s="3">
        <v>5</v>
      </c>
      <c r="V52" s="3">
        <v>4</v>
      </c>
      <c r="W52" s="3">
        <v>1</v>
      </c>
    </row>
    <row r="53" spans="2:23">
      <c r="B53" s="2" t="s">
        <v>672</v>
      </c>
      <c r="C53" t="s">
        <v>671</v>
      </c>
      <c r="D53" s="3">
        <v>2</v>
      </c>
      <c r="E53" s="3">
        <v>0.18</v>
      </c>
      <c r="F53" s="3">
        <v>13710000000</v>
      </c>
      <c r="G53" s="3">
        <v>0.01</v>
      </c>
      <c r="H53" s="3"/>
      <c r="I53" s="3">
        <v>1</v>
      </c>
      <c r="J53" s="3">
        <v>4</v>
      </c>
      <c r="K53" s="3">
        <v>1</v>
      </c>
      <c r="L53" s="3"/>
      <c r="M53" s="3">
        <v>1</v>
      </c>
      <c r="N53" s="3">
        <v>1</v>
      </c>
      <c r="O53" s="3">
        <v>4</v>
      </c>
      <c r="P53" s="3">
        <v>1</v>
      </c>
      <c r="Q53" s="3">
        <v>1</v>
      </c>
      <c r="R53" s="3">
        <v>1</v>
      </c>
      <c r="S53" s="3"/>
      <c r="T53" s="3">
        <v>1</v>
      </c>
      <c r="U53" s="3">
        <v>8</v>
      </c>
      <c r="V53" s="3">
        <v>1</v>
      </c>
      <c r="W53" s="3">
        <v>1</v>
      </c>
    </row>
    <row r="54" spans="2:23">
      <c r="B54" s="2" t="s">
        <v>674</v>
      </c>
      <c r="C54" t="s">
        <v>673</v>
      </c>
      <c r="D54" s="3">
        <v>2</v>
      </c>
      <c r="E54" s="3">
        <v>0.48</v>
      </c>
      <c r="F54" s="3">
        <v>13690000000</v>
      </c>
      <c r="G54" s="3">
        <v>0.02</v>
      </c>
      <c r="H54" s="3"/>
      <c r="I54" s="3">
        <v>1</v>
      </c>
      <c r="J54" s="3">
        <v>1</v>
      </c>
      <c r="K54" s="3">
        <v>6</v>
      </c>
      <c r="L54" s="3"/>
      <c r="M54" s="3">
        <v>1</v>
      </c>
      <c r="N54" s="3">
        <v>2</v>
      </c>
      <c r="O54" s="3">
        <v>1</v>
      </c>
      <c r="P54" s="3">
        <v>1</v>
      </c>
      <c r="Q54" s="3">
        <v>1</v>
      </c>
      <c r="R54" s="3">
        <v>1</v>
      </c>
      <c r="S54" s="3"/>
      <c r="T54" s="3">
        <v>3</v>
      </c>
      <c r="U54" s="3">
        <v>2</v>
      </c>
      <c r="V54" s="3">
        <v>1</v>
      </c>
      <c r="W54" s="3">
        <v>1</v>
      </c>
    </row>
    <row r="55" spans="2:23">
      <c r="B55" s="2" t="s">
        <v>397</v>
      </c>
      <c r="C55" t="s">
        <v>675</v>
      </c>
      <c r="D55" s="3">
        <v>5</v>
      </c>
      <c r="E55" s="3">
        <v>0.2</v>
      </c>
      <c r="F55" s="3">
        <v>13600000000</v>
      </c>
      <c r="G55" s="3">
        <v>0.01</v>
      </c>
      <c r="H55" s="3"/>
      <c r="I55" s="3">
        <v>1</v>
      </c>
      <c r="J55" s="3">
        <v>8</v>
      </c>
      <c r="K55" s="3">
        <v>1</v>
      </c>
      <c r="L55" s="3"/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/>
      <c r="T55" s="3">
        <v>1</v>
      </c>
      <c r="U55" s="3">
        <v>1</v>
      </c>
      <c r="V55" s="3">
        <v>8</v>
      </c>
      <c r="W55" s="3">
        <v>1</v>
      </c>
    </row>
    <row r="56" spans="2:23">
      <c r="B56" s="2" t="s">
        <v>265</v>
      </c>
      <c r="C56" t="s">
        <v>676</v>
      </c>
      <c r="D56" s="3">
        <v>1</v>
      </c>
      <c r="E56" s="3">
        <v>0.4</v>
      </c>
      <c r="F56" s="3">
        <v>12260000000</v>
      </c>
      <c r="G56" s="3">
        <v>0.03</v>
      </c>
      <c r="H56" s="3"/>
      <c r="I56" s="3">
        <v>2</v>
      </c>
      <c r="J56" s="3">
        <v>1</v>
      </c>
      <c r="K56" s="3">
        <v>1</v>
      </c>
      <c r="L56" s="3"/>
      <c r="M56" s="3">
        <v>3</v>
      </c>
      <c r="N56" s="3">
        <v>12</v>
      </c>
      <c r="O56" s="3">
        <v>2</v>
      </c>
      <c r="P56" s="3">
        <v>1</v>
      </c>
      <c r="Q56" s="3">
        <v>1</v>
      </c>
      <c r="R56" s="3">
        <v>1</v>
      </c>
      <c r="S56" s="3"/>
      <c r="T56" s="3">
        <v>6</v>
      </c>
      <c r="U56" s="3">
        <v>4</v>
      </c>
      <c r="V56" s="3">
        <v>3</v>
      </c>
      <c r="W56" s="3">
        <v>1</v>
      </c>
    </row>
    <row r="57" spans="2:23">
      <c r="B57" s="2" t="s">
        <v>129</v>
      </c>
      <c r="C57" t="s">
        <v>677</v>
      </c>
      <c r="D57" s="3">
        <v>2</v>
      </c>
      <c r="E57" s="3">
        <v>0.38999999999999996</v>
      </c>
      <c r="F57" s="3">
        <v>12000000000</v>
      </c>
      <c r="G57" s="3">
        <v>0.01</v>
      </c>
      <c r="H57" s="3"/>
      <c r="I57" s="3">
        <v>2</v>
      </c>
      <c r="J57" s="3">
        <v>1</v>
      </c>
      <c r="K57" s="3">
        <v>3</v>
      </c>
      <c r="L57" s="3"/>
      <c r="M57" s="3">
        <v>9</v>
      </c>
      <c r="N57" s="3">
        <v>16</v>
      </c>
      <c r="O57" s="3">
        <v>2</v>
      </c>
      <c r="P57" s="3">
        <v>1</v>
      </c>
      <c r="Q57" s="3">
        <v>1</v>
      </c>
      <c r="R57" s="3">
        <v>1</v>
      </c>
      <c r="S57" s="3"/>
      <c r="T57" s="3">
        <v>11</v>
      </c>
      <c r="U57" s="3">
        <v>9</v>
      </c>
      <c r="V57" s="3">
        <v>2</v>
      </c>
      <c r="W57" s="3">
        <v>1</v>
      </c>
    </row>
    <row r="58" spans="2:23">
      <c r="B58" s="2" t="s">
        <v>679</v>
      </c>
      <c r="C58" t="s">
        <v>678</v>
      </c>
      <c r="D58" s="3">
        <v>2</v>
      </c>
      <c r="E58" s="3">
        <v>0.2</v>
      </c>
      <c r="F58" s="3">
        <v>11950000000</v>
      </c>
      <c r="G58" s="3">
        <v>0.01</v>
      </c>
      <c r="H58" s="3"/>
      <c r="I58" s="3">
        <v>2</v>
      </c>
      <c r="J58" s="3">
        <v>1</v>
      </c>
      <c r="K58" s="3">
        <v>1</v>
      </c>
      <c r="L58" s="3"/>
      <c r="M58" s="3">
        <v>3</v>
      </c>
      <c r="N58" s="3">
        <v>3</v>
      </c>
      <c r="O58" s="3">
        <v>6</v>
      </c>
      <c r="P58" s="3">
        <v>1</v>
      </c>
      <c r="Q58" s="3">
        <v>1</v>
      </c>
      <c r="R58" s="3">
        <v>1</v>
      </c>
      <c r="S58" s="3"/>
      <c r="T58" s="3">
        <v>6</v>
      </c>
      <c r="U58" s="3">
        <v>4</v>
      </c>
      <c r="V58" s="3">
        <v>3</v>
      </c>
      <c r="W58" s="3">
        <v>1</v>
      </c>
    </row>
    <row r="59" spans="2:23">
      <c r="B59" s="2" t="s">
        <v>425</v>
      </c>
      <c r="C59" t="s">
        <v>680</v>
      </c>
      <c r="D59" s="3">
        <v>6</v>
      </c>
      <c r="E59" s="3">
        <v>0.06</v>
      </c>
      <c r="F59" s="3">
        <v>11770000000</v>
      </c>
      <c r="G59" s="3">
        <v>0.03</v>
      </c>
      <c r="H59" s="3"/>
      <c r="I59" s="3">
        <v>1</v>
      </c>
      <c r="J59" s="3">
        <v>1</v>
      </c>
      <c r="K59" s="3">
        <v>2</v>
      </c>
      <c r="L59" s="3"/>
      <c r="M59" s="3">
        <v>1</v>
      </c>
      <c r="N59" s="3">
        <v>2</v>
      </c>
      <c r="O59" s="3">
        <v>1</v>
      </c>
      <c r="P59" s="3">
        <v>1</v>
      </c>
      <c r="Q59" s="3">
        <v>1</v>
      </c>
      <c r="R59" s="3">
        <v>1</v>
      </c>
      <c r="S59" s="3"/>
      <c r="T59" s="3">
        <v>4</v>
      </c>
      <c r="U59" s="3">
        <v>2</v>
      </c>
      <c r="V59" s="3">
        <v>1</v>
      </c>
      <c r="W59" s="3">
        <v>1</v>
      </c>
    </row>
    <row r="60" spans="2:23">
      <c r="B60" s="2" t="s">
        <v>564</v>
      </c>
      <c r="C60" t="s">
        <v>681</v>
      </c>
      <c r="D60" s="3">
        <v>1</v>
      </c>
      <c r="E60" s="3">
        <v>0.13999999999999999</v>
      </c>
      <c r="F60" s="3">
        <v>11670000000</v>
      </c>
      <c r="G60" s="3">
        <v>0.01</v>
      </c>
      <c r="H60" s="3"/>
      <c r="I60" s="3">
        <v>1</v>
      </c>
      <c r="J60" s="3">
        <v>1</v>
      </c>
      <c r="K60" s="3">
        <v>1</v>
      </c>
      <c r="L60" s="3"/>
      <c r="M60" s="3">
        <v>5</v>
      </c>
      <c r="N60" s="3">
        <v>17</v>
      </c>
      <c r="O60" s="3">
        <v>1</v>
      </c>
      <c r="P60" s="3">
        <v>1</v>
      </c>
      <c r="Q60" s="3">
        <v>1</v>
      </c>
      <c r="R60" s="3">
        <v>1</v>
      </c>
      <c r="S60" s="3"/>
      <c r="T60" s="3">
        <v>1</v>
      </c>
      <c r="U60" s="3">
        <v>1</v>
      </c>
      <c r="V60" s="3">
        <v>1</v>
      </c>
      <c r="W60" s="3">
        <v>1</v>
      </c>
    </row>
    <row r="61" spans="2:23">
      <c r="B61" s="2" t="s">
        <v>510</v>
      </c>
      <c r="C61" t="s">
        <v>682</v>
      </c>
      <c r="D61" s="3">
        <v>3</v>
      </c>
      <c r="E61" s="3">
        <v>6.9999999999999993E-2</v>
      </c>
      <c r="F61" s="3">
        <v>11670000000</v>
      </c>
      <c r="G61" s="3">
        <v>0.06</v>
      </c>
      <c r="H61" s="3"/>
      <c r="I61" s="3">
        <v>1</v>
      </c>
      <c r="J61" s="3">
        <v>4</v>
      </c>
      <c r="K61" s="3">
        <v>1</v>
      </c>
      <c r="L61" s="3"/>
      <c r="M61" s="3">
        <v>1</v>
      </c>
      <c r="N61" s="3">
        <v>5</v>
      </c>
      <c r="O61" s="3">
        <v>4</v>
      </c>
      <c r="P61" s="3">
        <v>1</v>
      </c>
      <c r="Q61" s="3">
        <v>1</v>
      </c>
      <c r="R61" s="3">
        <v>1</v>
      </c>
      <c r="S61" s="3"/>
      <c r="T61" s="3">
        <v>2</v>
      </c>
      <c r="U61" s="3">
        <v>5</v>
      </c>
      <c r="V61" s="3">
        <v>4</v>
      </c>
      <c r="W61" s="3">
        <v>1</v>
      </c>
    </row>
    <row r="62" spans="2:23">
      <c r="B62" s="2" t="s">
        <v>684</v>
      </c>
      <c r="C62" t="s">
        <v>683</v>
      </c>
      <c r="D62" s="3">
        <v>2</v>
      </c>
      <c r="E62" s="3">
        <v>0.15</v>
      </c>
      <c r="F62" s="3">
        <v>11160000000</v>
      </c>
      <c r="G62" s="3">
        <v>0.01</v>
      </c>
      <c r="H62" s="3"/>
      <c r="I62" s="3">
        <v>2</v>
      </c>
      <c r="J62" s="3">
        <v>1</v>
      </c>
      <c r="K62" s="3">
        <v>1</v>
      </c>
      <c r="L62" s="3"/>
      <c r="M62" s="3">
        <v>6</v>
      </c>
      <c r="N62" s="3">
        <v>18</v>
      </c>
      <c r="O62" s="3">
        <v>6</v>
      </c>
      <c r="P62" s="3">
        <v>1</v>
      </c>
      <c r="Q62" s="3">
        <v>1</v>
      </c>
      <c r="R62" s="3">
        <v>1</v>
      </c>
      <c r="S62" s="3"/>
      <c r="T62" s="3">
        <v>12</v>
      </c>
      <c r="U62" s="3">
        <v>4</v>
      </c>
      <c r="V62" s="3">
        <v>3</v>
      </c>
      <c r="W62" s="3">
        <v>1</v>
      </c>
    </row>
    <row r="63" spans="2:23">
      <c r="B63" s="2" t="s">
        <v>283</v>
      </c>
      <c r="C63" t="s">
        <v>685</v>
      </c>
      <c r="D63" s="3">
        <v>2</v>
      </c>
      <c r="E63" s="3">
        <v>0.09</v>
      </c>
      <c r="F63" s="3">
        <v>11010000000</v>
      </c>
      <c r="G63" s="3">
        <v>0.02</v>
      </c>
      <c r="H63" s="3"/>
      <c r="I63" s="3">
        <v>2</v>
      </c>
      <c r="J63" s="3">
        <v>1</v>
      </c>
      <c r="K63" s="3">
        <v>1</v>
      </c>
      <c r="L63" s="3"/>
      <c r="M63" s="3">
        <v>6</v>
      </c>
      <c r="N63" s="3">
        <v>19</v>
      </c>
      <c r="O63" s="3">
        <v>2</v>
      </c>
      <c r="P63" s="3">
        <v>1</v>
      </c>
      <c r="Q63" s="3">
        <v>1</v>
      </c>
      <c r="R63" s="3">
        <v>1</v>
      </c>
      <c r="S63" s="3"/>
      <c r="T63" s="3">
        <v>6</v>
      </c>
      <c r="U63" s="3">
        <v>4</v>
      </c>
      <c r="V63" s="3">
        <v>3</v>
      </c>
      <c r="W63" s="3">
        <v>1</v>
      </c>
    </row>
    <row r="64" spans="2:23">
      <c r="B64" s="2" t="s">
        <v>687</v>
      </c>
      <c r="C64" t="s">
        <v>686</v>
      </c>
      <c r="D64" s="3">
        <v>2</v>
      </c>
      <c r="E64" s="3">
        <v>0.03</v>
      </c>
      <c r="F64" s="3">
        <v>10850000000</v>
      </c>
      <c r="G64" s="3">
        <v>0.03</v>
      </c>
      <c r="H64" s="3"/>
      <c r="I64" s="3">
        <v>1</v>
      </c>
      <c r="J64" s="3">
        <v>1</v>
      </c>
      <c r="K64" s="3">
        <v>1</v>
      </c>
      <c r="L64" s="3"/>
      <c r="M64" s="3">
        <v>1</v>
      </c>
      <c r="N64" s="3">
        <v>2</v>
      </c>
      <c r="O64" s="3">
        <v>1</v>
      </c>
      <c r="P64" s="3">
        <v>1</v>
      </c>
      <c r="Q64" s="3">
        <v>1</v>
      </c>
      <c r="R64" s="3">
        <v>1</v>
      </c>
      <c r="S64" s="3"/>
      <c r="T64" s="3">
        <v>1</v>
      </c>
      <c r="U64" s="3">
        <v>1</v>
      </c>
      <c r="V64" s="3">
        <v>1</v>
      </c>
      <c r="W64" s="3">
        <v>1</v>
      </c>
    </row>
    <row r="65" spans="2:23">
      <c r="B65" s="2" t="s">
        <v>559</v>
      </c>
      <c r="C65" t="s">
        <v>688</v>
      </c>
      <c r="D65" s="3">
        <v>1</v>
      </c>
      <c r="E65" s="3">
        <v>0.13999999999999999</v>
      </c>
      <c r="F65" s="3">
        <v>10440000000</v>
      </c>
      <c r="G65" s="3">
        <v>0.01</v>
      </c>
      <c r="H65" s="3"/>
      <c r="I65" s="3">
        <v>1</v>
      </c>
      <c r="J65" s="3">
        <v>1</v>
      </c>
      <c r="K65" s="3">
        <v>1</v>
      </c>
      <c r="L65" s="3"/>
      <c r="M65" s="3">
        <v>5</v>
      </c>
      <c r="N65" s="3">
        <v>20</v>
      </c>
      <c r="O65" s="3">
        <v>1</v>
      </c>
      <c r="P65" s="3">
        <v>1</v>
      </c>
      <c r="Q65" s="3">
        <v>1</v>
      </c>
      <c r="R65" s="3">
        <v>1</v>
      </c>
      <c r="S65" s="3"/>
      <c r="T65" s="3">
        <v>1</v>
      </c>
      <c r="U65" s="3">
        <v>1</v>
      </c>
      <c r="V65" s="3">
        <v>1</v>
      </c>
      <c r="W65" s="3">
        <v>1</v>
      </c>
    </row>
    <row r="66" spans="2:23">
      <c r="B66" s="2" t="s">
        <v>422</v>
      </c>
      <c r="C66" t="s">
        <v>689</v>
      </c>
      <c r="D66" s="3">
        <v>6</v>
      </c>
      <c r="E66" s="3">
        <v>0.03</v>
      </c>
      <c r="F66" s="3">
        <v>10400000000</v>
      </c>
      <c r="G66" s="3">
        <v>0.03</v>
      </c>
      <c r="H66" s="3"/>
      <c r="I66" s="3">
        <v>1</v>
      </c>
      <c r="J66" s="3">
        <v>1</v>
      </c>
      <c r="K66" s="3">
        <v>1</v>
      </c>
      <c r="L66" s="3"/>
      <c r="M66" s="3">
        <v>1</v>
      </c>
      <c r="N66" s="3">
        <v>2</v>
      </c>
      <c r="O66" s="3">
        <v>1</v>
      </c>
      <c r="P66" s="3">
        <v>1</v>
      </c>
      <c r="Q66" s="3">
        <v>1</v>
      </c>
      <c r="R66" s="3">
        <v>1</v>
      </c>
      <c r="S66" s="3"/>
      <c r="T66" s="3">
        <v>10</v>
      </c>
      <c r="U66" s="3">
        <v>2</v>
      </c>
      <c r="V66" s="3">
        <v>1</v>
      </c>
      <c r="W66" s="3">
        <v>1</v>
      </c>
    </row>
    <row r="67" spans="2:23">
      <c r="B67" s="2" t="s">
        <v>540</v>
      </c>
      <c r="C67" t="s">
        <v>690</v>
      </c>
      <c r="D67" s="3">
        <v>3</v>
      </c>
      <c r="E67" s="3">
        <v>0.06</v>
      </c>
      <c r="F67" s="3">
        <v>10170000000</v>
      </c>
      <c r="G67" s="3">
        <v>0.03</v>
      </c>
      <c r="H67" s="3"/>
      <c r="I67" s="3">
        <v>1</v>
      </c>
      <c r="J67" s="3">
        <v>1</v>
      </c>
      <c r="K67" s="3">
        <v>1</v>
      </c>
      <c r="L67" s="3"/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/>
      <c r="T67" s="3">
        <v>2</v>
      </c>
      <c r="U67" s="3">
        <v>2</v>
      </c>
      <c r="V67" s="3">
        <v>1</v>
      </c>
      <c r="W67" s="3">
        <v>1</v>
      </c>
    </row>
    <row r="68" spans="2:23">
      <c r="B68" s="2" t="s">
        <v>428</v>
      </c>
      <c r="C68" t="s">
        <v>691</v>
      </c>
      <c r="D68" s="3">
        <v>6</v>
      </c>
      <c r="E68" s="3">
        <v>0.03</v>
      </c>
      <c r="F68" s="3">
        <v>10020000000</v>
      </c>
      <c r="G68" s="3">
        <v>0.02</v>
      </c>
      <c r="H68" s="3"/>
      <c r="I68" s="3">
        <v>1</v>
      </c>
      <c r="J68" s="3">
        <v>1</v>
      </c>
      <c r="K68" s="3">
        <v>1</v>
      </c>
      <c r="L68" s="3"/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/>
      <c r="T68" s="3">
        <v>10</v>
      </c>
      <c r="U68" s="3">
        <v>2</v>
      </c>
      <c r="V68" s="3">
        <v>1</v>
      </c>
      <c r="W68" s="3">
        <v>1</v>
      </c>
    </row>
    <row r="69" spans="2:23">
      <c r="B69" s="2" t="s">
        <v>693</v>
      </c>
      <c r="C69" t="s">
        <v>692</v>
      </c>
      <c r="D69" s="3">
        <v>7</v>
      </c>
      <c r="E69" s="3">
        <v>1.4200000000000002</v>
      </c>
      <c r="F69" s="3">
        <v>9990000000</v>
      </c>
      <c r="G69" s="3">
        <v>0.09</v>
      </c>
      <c r="H69" s="3"/>
      <c r="I69" s="3">
        <v>1</v>
      </c>
      <c r="J69" s="3">
        <v>5</v>
      </c>
      <c r="K69" s="3">
        <v>1</v>
      </c>
      <c r="L69" s="3"/>
      <c r="M69" s="3">
        <v>5</v>
      </c>
      <c r="N69" s="3">
        <v>15</v>
      </c>
      <c r="O69" s="3">
        <v>8</v>
      </c>
      <c r="P69" s="3">
        <v>1</v>
      </c>
      <c r="Q69" s="3">
        <v>1</v>
      </c>
      <c r="R69" s="3">
        <v>1</v>
      </c>
      <c r="S69" s="3"/>
      <c r="T69" s="3">
        <v>13</v>
      </c>
      <c r="U69" s="3">
        <v>10</v>
      </c>
      <c r="V69" s="3">
        <v>1</v>
      </c>
      <c r="W69" s="3">
        <v>1</v>
      </c>
    </row>
    <row r="70" spans="2:23">
      <c r="B70" s="2" t="s">
        <v>467</v>
      </c>
      <c r="C70" t="s">
        <v>694</v>
      </c>
      <c r="D70" s="3">
        <v>2</v>
      </c>
      <c r="E70" s="3">
        <v>0.15</v>
      </c>
      <c r="F70" s="3">
        <v>9920000000</v>
      </c>
      <c r="G70" s="3">
        <v>0.01</v>
      </c>
      <c r="H70" s="3"/>
      <c r="I70" s="3">
        <v>2</v>
      </c>
      <c r="J70" s="3">
        <v>1</v>
      </c>
      <c r="K70" s="3">
        <v>1</v>
      </c>
      <c r="L70" s="3"/>
      <c r="M70" s="3">
        <v>6</v>
      </c>
      <c r="N70" s="3">
        <v>18</v>
      </c>
      <c r="O70" s="3">
        <v>9</v>
      </c>
      <c r="P70" s="3">
        <v>1</v>
      </c>
      <c r="Q70" s="3">
        <v>1</v>
      </c>
      <c r="R70" s="3">
        <v>1</v>
      </c>
      <c r="S70" s="3"/>
      <c r="T70" s="3">
        <v>12</v>
      </c>
      <c r="U70" s="3">
        <v>4</v>
      </c>
      <c r="V70" s="3">
        <v>3</v>
      </c>
      <c r="W70" s="3">
        <v>1</v>
      </c>
    </row>
    <row r="71" spans="2:23">
      <c r="B71" s="2" t="s">
        <v>202</v>
      </c>
      <c r="C71" t="s">
        <v>695</v>
      </c>
      <c r="D71" s="3">
        <v>2</v>
      </c>
      <c r="E71" s="3">
        <v>0.47000000000000003</v>
      </c>
      <c r="F71" s="3">
        <v>9770000000</v>
      </c>
      <c r="G71" s="3">
        <v>0.06</v>
      </c>
      <c r="H71" s="3"/>
      <c r="I71" s="3">
        <v>1</v>
      </c>
      <c r="J71" s="3">
        <v>2</v>
      </c>
      <c r="K71" s="3">
        <v>1</v>
      </c>
      <c r="L71" s="3"/>
      <c r="M71" s="3">
        <v>5</v>
      </c>
      <c r="N71" s="3">
        <v>13</v>
      </c>
      <c r="O71" s="3">
        <v>10</v>
      </c>
      <c r="P71" s="3">
        <v>1</v>
      </c>
      <c r="Q71" s="3">
        <v>1</v>
      </c>
      <c r="R71" s="3">
        <v>1</v>
      </c>
      <c r="S71" s="3"/>
      <c r="T71" s="3">
        <v>5</v>
      </c>
      <c r="U71" s="3">
        <v>3</v>
      </c>
      <c r="V71" s="3">
        <v>1</v>
      </c>
      <c r="W71" s="3">
        <v>1</v>
      </c>
    </row>
    <row r="72" spans="2:23">
      <c r="B72" s="2" t="s">
        <v>697</v>
      </c>
      <c r="C72" t="s">
        <v>696</v>
      </c>
      <c r="D72" s="3">
        <v>2</v>
      </c>
      <c r="E72" s="3">
        <v>0.25</v>
      </c>
      <c r="F72" s="3">
        <v>9710000000</v>
      </c>
      <c r="G72" s="3">
        <v>0.04</v>
      </c>
      <c r="H72" s="3"/>
      <c r="I72" s="3">
        <v>1</v>
      </c>
      <c r="J72" s="3">
        <v>4</v>
      </c>
      <c r="K72" s="3">
        <v>1</v>
      </c>
      <c r="L72" s="3"/>
      <c r="M72" s="3">
        <v>1</v>
      </c>
      <c r="N72" s="3">
        <v>4</v>
      </c>
      <c r="O72" s="3">
        <v>4</v>
      </c>
      <c r="P72" s="3">
        <v>1</v>
      </c>
      <c r="Q72" s="3">
        <v>1</v>
      </c>
      <c r="R72" s="3">
        <v>1</v>
      </c>
      <c r="S72" s="3"/>
      <c r="T72" s="3">
        <v>7</v>
      </c>
      <c r="U72" s="3">
        <v>5</v>
      </c>
      <c r="V72" s="3">
        <v>4</v>
      </c>
      <c r="W72" s="3">
        <v>1</v>
      </c>
    </row>
    <row r="73" spans="2:23">
      <c r="B73" s="2" t="s">
        <v>561</v>
      </c>
      <c r="C73" t="s">
        <v>698</v>
      </c>
      <c r="D73" s="3">
        <v>1</v>
      </c>
      <c r="E73" s="3">
        <v>0.13999999999999999</v>
      </c>
      <c r="F73" s="3">
        <v>9600000000</v>
      </c>
      <c r="G73" s="3">
        <v>0.02</v>
      </c>
      <c r="H73" s="3"/>
      <c r="I73" s="3">
        <v>1</v>
      </c>
      <c r="J73" s="3">
        <v>1</v>
      </c>
      <c r="K73" s="3">
        <v>1</v>
      </c>
      <c r="L73" s="3"/>
      <c r="M73" s="3">
        <v>5</v>
      </c>
      <c r="N73" s="3">
        <v>21</v>
      </c>
      <c r="O73" s="3">
        <v>1</v>
      </c>
      <c r="P73" s="3">
        <v>1</v>
      </c>
      <c r="Q73" s="3">
        <v>1</v>
      </c>
      <c r="R73" s="3">
        <v>1</v>
      </c>
      <c r="S73" s="3"/>
      <c r="T73" s="3">
        <v>1</v>
      </c>
      <c r="U73" s="3">
        <v>1</v>
      </c>
      <c r="V73" s="3">
        <v>1</v>
      </c>
      <c r="W73" s="3">
        <v>1</v>
      </c>
    </row>
    <row r="74" spans="2:23">
      <c r="B74" s="2" t="s">
        <v>201</v>
      </c>
      <c r="C74" t="s">
        <v>699</v>
      </c>
      <c r="D74" s="3">
        <v>2</v>
      </c>
      <c r="E74" s="3">
        <v>0.25</v>
      </c>
      <c r="F74" s="3">
        <v>9410000000</v>
      </c>
      <c r="G74" s="3">
        <v>0.08</v>
      </c>
      <c r="H74" s="3"/>
      <c r="I74" s="3">
        <v>3</v>
      </c>
      <c r="J74" s="3">
        <v>1</v>
      </c>
      <c r="K74" s="3">
        <v>4</v>
      </c>
      <c r="L74" s="3"/>
      <c r="M74" s="3">
        <v>4</v>
      </c>
      <c r="N74" s="3">
        <v>6</v>
      </c>
      <c r="O74" s="3">
        <v>5</v>
      </c>
      <c r="P74" s="3">
        <v>1</v>
      </c>
      <c r="Q74" s="3">
        <v>1</v>
      </c>
      <c r="R74" s="3">
        <v>1</v>
      </c>
      <c r="S74" s="3"/>
      <c r="T74" s="3">
        <v>9</v>
      </c>
      <c r="U74" s="3">
        <v>6</v>
      </c>
      <c r="V74" s="3">
        <v>5</v>
      </c>
      <c r="W74" s="3">
        <v>1</v>
      </c>
    </row>
    <row r="75" spans="2:23">
      <c r="B75" s="2" t="s">
        <v>701</v>
      </c>
      <c r="C75" t="s">
        <v>700</v>
      </c>
      <c r="D75" s="3">
        <v>3</v>
      </c>
      <c r="E75" s="3">
        <v>0.11</v>
      </c>
      <c r="F75" s="3">
        <v>9300000000</v>
      </c>
      <c r="G75" s="3">
        <v>0.03</v>
      </c>
      <c r="H75" s="3"/>
      <c r="I75" s="3">
        <v>1</v>
      </c>
      <c r="J75" s="3">
        <v>1</v>
      </c>
      <c r="K75" s="3">
        <v>5</v>
      </c>
      <c r="L75" s="3"/>
      <c r="M75" s="3">
        <v>1</v>
      </c>
      <c r="N75" s="3">
        <v>2</v>
      </c>
      <c r="O75" s="3">
        <v>1</v>
      </c>
      <c r="P75" s="3">
        <v>1</v>
      </c>
      <c r="Q75" s="3">
        <v>1</v>
      </c>
      <c r="R75" s="3">
        <v>1</v>
      </c>
      <c r="S75" s="3"/>
      <c r="T75" s="3">
        <v>4</v>
      </c>
      <c r="U75" s="3">
        <v>2</v>
      </c>
      <c r="V75" s="3">
        <v>1</v>
      </c>
      <c r="W75" s="3">
        <v>1</v>
      </c>
    </row>
    <row r="76" spans="2:23">
      <c r="B76" s="2" t="s">
        <v>432</v>
      </c>
      <c r="C76" t="s">
        <v>702</v>
      </c>
      <c r="D76" s="3">
        <v>2</v>
      </c>
      <c r="E76" s="3">
        <v>0.4</v>
      </c>
      <c r="F76" s="3">
        <v>9300000000</v>
      </c>
      <c r="G76" s="3">
        <v>0.02</v>
      </c>
      <c r="H76" s="3"/>
      <c r="I76" s="3">
        <v>1</v>
      </c>
      <c r="J76" s="3">
        <v>1</v>
      </c>
      <c r="K76" s="3">
        <v>2</v>
      </c>
      <c r="L76" s="3"/>
      <c r="M76" s="3">
        <v>1</v>
      </c>
      <c r="N76" s="3">
        <v>5</v>
      </c>
      <c r="O76" s="3">
        <v>1</v>
      </c>
      <c r="P76" s="3">
        <v>1</v>
      </c>
      <c r="Q76" s="3">
        <v>1</v>
      </c>
      <c r="R76" s="3">
        <v>1</v>
      </c>
      <c r="S76" s="3"/>
      <c r="T76" s="3">
        <v>3</v>
      </c>
      <c r="U76" s="3">
        <v>2</v>
      </c>
      <c r="V76" s="3">
        <v>1</v>
      </c>
      <c r="W76" s="3">
        <v>1</v>
      </c>
    </row>
    <row r="77" spans="2:23">
      <c r="B77" s="2" t="s">
        <v>536</v>
      </c>
      <c r="C77" t="s">
        <v>703</v>
      </c>
      <c r="D77" s="3">
        <v>3</v>
      </c>
      <c r="E77" s="3">
        <v>0.11</v>
      </c>
      <c r="F77" s="3">
        <v>9160000000</v>
      </c>
      <c r="G77" s="3">
        <v>0.01</v>
      </c>
      <c r="H77" s="3"/>
      <c r="I77" s="3">
        <v>1</v>
      </c>
      <c r="J77" s="3">
        <v>1</v>
      </c>
      <c r="K77" s="3">
        <v>4</v>
      </c>
      <c r="L77" s="3"/>
      <c r="M77" s="3">
        <v>1</v>
      </c>
      <c r="N77" s="3">
        <v>2</v>
      </c>
      <c r="O77" s="3">
        <v>1</v>
      </c>
      <c r="P77" s="3">
        <v>1</v>
      </c>
      <c r="Q77" s="3">
        <v>1</v>
      </c>
      <c r="R77" s="3">
        <v>1</v>
      </c>
      <c r="S77" s="3"/>
      <c r="T77" s="3">
        <v>4</v>
      </c>
      <c r="U77" s="3">
        <v>2</v>
      </c>
      <c r="V77" s="3">
        <v>1</v>
      </c>
      <c r="W77" s="3">
        <v>1</v>
      </c>
    </row>
    <row r="78" spans="2:23">
      <c r="B78" s="2" t="s">
        <v>195</v>
      </c>
      <c r="C78" t="s">
        <v>704</v>
      </c>
      <c r="D78" s="3">
        <v>8</v>
      </c>
      <c r="E78" s="3">
        <v>0.57999999999999996</v>
      </c>
      <c r="F78" s="3">
        <v>8910000000</v>
      </c>
      <c r="G78" s="3">
        <v>0.02</v>
      </c>
      <c r="H78" s="3"/>
      <c r="I78" s="3">
        <v>1</v>
      </c>
      <c r="J78" s="3">
        <v>9</v>
      </c>
      <c r="K78" s="3">
        <v>6</v>
      </c>
      <c r="L78" s="3"/>
      <c r="M78" s="3">
        <v>1</v>
      </c>
      <c r="N78" s="3">
        <v>2</v>
      </c>
      <c r="O78" s="3">
        <v>1</v>
      </c>
      <c r="P78" s="3">
        <v>1</v>
      </c>
      <c r="Q78" s="3">
        <v>1</v>
      </c>
      <c r="R78" s="3">
        <v>1</v>
      </c>
      <c r="S78" s="3"/>
      <c r="T78" s="3">
        <v>14</v>
      </c>
      <c r="U78" s="3">
        <v>8</v>
      </c>
      <c r="V78" s="3">
        <v>7</v>
      </c>
      <c r="W78" s="3">
        <v>1</v>
      </c>
    </row>
    <row r="79" spans="2:23">
      <c r="B79" s="2" t="s">
        <v>300</v>
      </c>
      <c r="C79" t="s">
        <v>705</v>
      </c>
      <c r="D79" s="3">
        <v>2</v>
      </c>
      <c r="E79" s="3">
        <v>0.25</v>
      </c>
      <c r="F79" s="3">
        <v>8850000000</v>
      </c>
      <c r="G79" s="3">
        <v>0.01</v>
      </c>
      <c r="H79" s="3"/>
      <c r="I79" s="3">
        <v>2</v>
      </c>
      <c r="J79" s="3">
        <v>1</v>
      </c>
      <c r="K79" s="3">
        <v>1</v>
      </c>
      <c r="L79" s="3"/>
      <c r="M79" s="3">
        <v>10</v>
      </c>
      <c r="N79" s="3">
        <v>3</v>
      </c>
      <c r="O79" s="3">
        <v>2</v>
      </c>
      <c r="P79" s="3">
        <v>1</v>
      </c>
      <c r="Q79" s="3">
        <v>1</v>
      </c>
      <c r="R79" s="3">
        <v>1</v>
      </c>
      <c r="S79" s="3"/>
      <c r="T79" s="3">
        <v>1</v>
      </c>
      <c r="U79" s="3">
        <v>11</v>
      </c>
      <c r="V79" s="3">
        <v>3</v>
      </c>
      <c r="W79" s="3">
        <v>1</v>
      </c>
    </row>
    <row r="80" spans="2:23">
      <c r="B80" s="2" t="s">
        <v>707</v>
      </c>
      <c r="C80" t="s">
        <v>706</v>
      </c>
      <c r="D80" s="3">
        <v>4</v>
      </c>
      <c r="E80" s="3">
        <v>0.65</v>
      </c>
      <c r="F80" s="3">
        <v>8820000000</v>
      </c>
      <c r="G80" s="3">
        <v>0.04</v>
      </c>
      <c r="H80" s="3"/>
      <c r="I80" s="3">
        <v>2</v>
      </c>
      <c r="J80" s="3">
        <v>1</v>
      </c>
      <c r="K80" s="3">
        <v>1</v>
      </c>
      <c r="L80" s="3"/>
      <c r="M80" s="3">
        <v>3</v>
      </c>
      <c r="N80" s="3">
        <v>12</v>
      </c>
      <c r="O80" s="3">
        <v>11</v>
      </c>
      <c r="P80" s="3">
        <v>1</v>
      </c>
      <c r="Q80" s="3">
        <v>1</v>
      </c>
      <c r="R80" s="3">
        <v>1</v>
      </c>
      <c r="S80" s="3"/>
      <c r="T80" s="3">
        <v>1</v>
      </c>
      <c r="U80" s="3">
        <v>4</v>
      </c>
      <c r="V80" s="3">
        <v>3</v>
      </c>
      <c r="W80" s="3">
        <v>1</v>
      </c>
    </row>
    <row r="81" spans="2:23">
      <c r="B81" s="2" t="s">
        <v>709</v>
      </c>
      <c r="C81" t="s">
        <v>708</v>
      </c>
      <c r="D81" s="3">
        <v>2</v>
      </c>
      <c r="E81" s="3">
        <v>0.24</v>
      </c>
      <c r="F81" s="3">
        <v>8390000000.000001</v>
      </c>
      <c r="G81" s="3">
        <v>0.04</v>
      </c>
      <c r="H81" s="3"/>
      <c r="I81" s="3">
        <v>1</v>
      </c>
      <c r="J81" s="3">
        <v>4</v>
      </c>
      <c r="K81" s="3">
        <v>1</v>
      </c>
      <c r="L81" s="3"/>
      <c r="M81" s="3">
        <v>1</v>
      </c>
      <c r="N81" s="3">
        <v>5</v>
      </c>
      <c r="O81" s="3">
        <v>4</v>
      </c>
      <c r="P81" s="3">
        <v>1</v>
      </c>
      <c r="Q81" s="3">
        <v>1</v>
      </c>
      <c r="R81" s="3">
        <v>1</v>
      </c>
      <c r="S81" s="3"/>
      <c r="T81" s="3">
        <v>7</v>
      </c>
      <c r="U81" s="3">
        <v>5</v>
      </c>
      <c r="V81" s="3">
        <v>4</v>
      </c>
      <c r="W81" s="3">
        <v>1</v>
      </c>
    </row>
    <row r="82" spans="2:23">
      <c r="B82" s="2" t="s">
        <v>711</v>
      </c>
      <c r="C82" t="s">
        <v>710</v>
      </c>
      <c r="D82" s="3">
        <v>2</v>
      </c>
      <c r="E82" s="3">
        <v>0.24</v>
      </c>
      <c r="F82" s="3">
        <v>8250000000</v>
      </c>
      <c r="G82" s="3">
        <v>0.05</v>
      </c>
      <c r="H82" s="3"/>
      <c r="I82" s="3">
        <v>1</v>
      </c>
      <c r="J82" s="3">
        <v>3</v>
      </c>
      <c r="K82" s="3">
        <v>1</v>
      </c>
      <c r="L82" s="3"/>
      <c r="M82" s="3">
        <v>1</v>
      </c>
      <c r="N82" s="3">
        <v>5</v>
      </c>
      <c r="O82" s="3">
        <v>3</v>
      </c>
      <c r="P82" s="3">
        <v>1</v>
      </c>
      <c r="Q82" s="3">
        <v>1</v>
      </c>
      <c r="R82" s="3">
        <v>1</v>
      </c>
      <c r="S82" s="3"/>
      <c r="T82" s="3">
        <v>7</v>
      </c>
      <c r="U82" s="3">
        <v>5</v>
      </c>
      <c r="V82" s="3">
        <v>4</v>
      </c>
      <c r="W82" s="3">
        <v>1</v>
      </c>
    </row>
    <row r="83" spans="2:23">
      <c r="B83" s="2" t="s">
        <v>211</v>
      </c>
      <c r="C83" t="s">
        <v>712</v>
      </c>
      <c r="D83" s="3">
        <v>2</v>
      </c>
      <c r="E83" s="3">
        <v>0.15</v>
      </c>
      <c r="F83" s="3">
        <v>8210000000.000001</v>
      </c>
      <c r="G83" s="3">
        <v>0.01</v>
      </c>
      <c r="H83" s="3"/>
      <c r="I83" s="3">
        <v>2</v>
      </c>
      <c r="J83" s="3">
        <v>1</v>
      </c>
      <c r="K83" s="3">
        <v>1</v>
      </c>
      <c r="L83" s="3"/>
      <c r="M83" s="3">
        <v>6</v>
      </c>
      <c r="N83" s="3">
        <v>18</v>
      </c>
      <c r="O83" s="3">
        <v>7</v>
      </c>
      <c r="P83" s="3">
        <v>1</v>
      </c>
      <c r="Q83" s="3">
        <v>1</v>
      </c>
      <c r="R83" s="3">
        <v>1</v>
      </c>
      <c r="S83" s="3"/>
      <c r="T83" s="3">
        <v>12</v>
      </c>
      <c r="U83" s="3">
        <v>4</v>
      </c>
      <c r="V83" s="3">
        <v>3</v>
      </c>
      <c r="W83" s="3">
        <v>1</v>
      </c>
    </row>
    <row r="84" spans="2:23">
      <c r="B84" s="2" t="s">
        <v>714</v>
      </c>
      <c r="C84" t="s">
        <v>713</v>
      </c>
      <c r="D84" s="3">
        <v>3</v>
      </c>
      <c r="E84" s="3">
        <v>0.12</v>
      </c>
      <c r="F84" s="3">
        <v>8109999999.999999</v>
      </c>
      <c r="G84" s="3">
        <v>0.02</v>
      </c>
      <c r="H84" s="3"/>
      <c r="I84" s="3">
        <v>2</v>
      </c>
      <c r="J84" s="3">
        <v>10</v>
      </c>
      <c r="K84" s="3">
        <v>5</v>
      </c>
      <c r="L84" s="3"/>
      <c r="M84" s="3">
        <v>2</v>
      </c>
      <c r="N84" s="3">
        <v>3</v>
      </c>
      <c r="O84" s="3">
        <v>2</v>
      </c>
      <c r="P84" s="3">
        <v>1</v>
      </c>
      <c r="Q84" s="3">
        <v>1</v>
      </c>
      <c r="R84" s="3">
        <v>1</v>
      </c>
      <c r="S84" s="3"/>
      <c r="T84" s="3">
        <v>6</v>
      </c>
      <c r="U84" s="3">
        <v>4</v>
      </c>
      <c r="V84" s="3">
        <v>3</v>
      </c>
      <c r="W84" s="3">
        <v>1</v>
      </c>
    </row>
    <row r="85" spans="2:23">
      <c r="B85" s="2" t="s">
        <v>716</v>
      </c>
      <c r="C85" t="s">
        <v>715</v>
      </c>
      <c r="D85" s="3">
        <v>8</v>
      </c>
      <c r="E85" s="3">
        <v>0.48</v>
      </c>
      <c r="F85" s="3">
        <v>7910000000</v>
      </c>
      <c r="G85" s="3">
        <v>0.02</v>
      </c>
      <c r="H85" s="3"/>
      <c r="I85" s="3">
        <v>1</v>
      </c>
      <c r="J85" s="3">
        <v>9</v>
      </c>
      <c r="K85" s="3">
        <v>7</v>
      </c>
      <c r="L85" s="3"/>
      <c r="M85" s="3">
        <v>1</v>
      </c>
      <c r="N85" s="3">
        <v>2</v>
      </c>
      <c r="O85" s="3">
        <v>1</v>
      </c>
      <c r="P85" s="3">
        <v>1</v>
      </c>
      <c r="Q85" s="3">
        <v>1</v>
      </c>
      <c r="R85" s="3">
        <v>1</v>
      </c>
      <c r="S85" s="3"/>
      <c r="T85" s="3">
        <v>14</v>
      </c>
      <c r="U85" s="3">
        <v>8</v>
      </c>
      <c r="V85" s="3">
        <v>7</v>
      </c>
      <c r="W85" s="3">
        <v>1</v>
      </c>
    </row>
    <row r="86" spans="2:23">
      <c r="B86" s="2" t="s">
        <v>210</v>
      </c>
      <c r="C86" t="s">
        <v>717</v>
      </c>
      <c r="D86" s="3">
        <v>2</v>
      </c>
      <c r="E86" s="3">
        <v>0.15</v>
      </c>
      <c r="F86" s="3">
        <v>7900000000</v>
      </c>
      <c r="G86" s="3">
        <v>0.01</v>
      </c>
      <c r="H86" s="3"/>
      <c r="I86" s="3">
        <v>2</v>
      </c>
      <c r="J86" s="3">
        <v>1</v>
      </c>
      <c r="K86" s="3">
        <v>1</v>
      </c>
      <c r="L86" s="3"/>
      <c r="M86" s="3">
        <v>6</v>
      </c>
      <c r="N86" s="3">
        <v>18</v>
      </c>
      <c r="O86" s="3">
        <v>7</v>
      </c>
      <c r="P86" s="3">
        <v>1</v>
      </c>
      <c r="Q86" s="3">
        <v>1</v>
      </c>
      <c r="R86" s="3">
        <v>1</v>
      </c>
      <c r="S86" s="3"/>
      <c r="T86" s="3">
        <v>12</v>
      </c>
      <c r="U86" s="3">
        <v>4</v>
      </c>
      <c r="V86" s="3">
        <v>3</v>
      </c>
      <c r="W86" s="3">
        <v>1</v>
      </c>
    </row>
    <row r="87" spans="2:23">
      <c r="B87" s="2" t="s">
        <v>719</v>
      </c>
      <c r="C87" t="s">
        <v>718</v>
      </c>
      <c r="D87" s="3">
        <v>2</v>
      </c>
      <c r="E87" s="3">
        <v>0.2</v>
      </c>
      <c r="F87" s="3">
        <v>7830000000</v>
      </c>
      <c r="G87" s="3">
        <v>0.02</v>
      </c>
      <c r="H87" s="3"/>
      <c r="I87" s="3">
        <v>1</v>
      </c>
      <c r="J87" s="3">
        <v>1</v>
      </c>
      <c r="K87" s="3">
        <v>1</v>
      </c>
      <c r="L87" s="3"/>
      <c r="M87" s="3">
        <v>1</v>
      </c>
      <c r="N87" s="3">
        <v>2</v>
      </c>
      <c r="O87" s="3">
        <v>1</v>
      </c>
      <c r="P87" s="3">
        <v>1</v>
      </c>
      <c r="Q87" s="3">
        <v>1</v>
      </c>
      <c r="R87" s="3">
        <v>1</v>
      </c>
      <c r="S87" s="3"/>
      <c r="T87" s="3">
        <v>7</v>
      </c>
      <c r="U87" s="3">
        <v>2</v>
      </c>
      <c r="V87" s="3">
        <v>1</v>
      </c>
      <c r="W87" s="3">
        <v>1</v>
      </c>
    </row>
    <row r="88" spans="2:23">
      <c r="B88" s="2" t="s">
        <v>168</v>
      </c>
      <c r="C88" t="s">
        <v>720</v>
      </c>
      <c r="D88" s="3">
        <v>9</v>
      </c>
      <c r="E88" s="3">
        <v>0.51</v>
      </c>
      <c r="F88" s="3">
        <v>7760000000</v>
      </c>
      <c r="G88" s="3">
        <v>0.04</v>
      </c>
      <c r="H88" s="3"/>
      <c r="I88" s="3">
        <v>1</v>
      </c>
      <c r="J88" s="3">
        <v>1</v>
      </c>
      <c r="K88" s="3">
        <v>4</v>
      </c>
      <c r="L88" s="3"/>
      <c r="M88" s="3">
        <v>5</v>
      </c>
      <c r="N88" s="3">
        <v>22</v>
      </c>
      <c r="O88" s="3">
        <v>12</v>
      </c>
      <c r="P88" s="3">
        <v>1</v>
      </c>
      <c r="Q88" s="3">
        <v>1</v>
      </c>
      <c r="R88" s="3">
        <v>1</v>
      </c>
      <c r="S88" s="3"/>
      <c r="T88" s="3">
        <v>15</v>
      </c>
      <c r="U88" s="3">
        <v>2</v>
      </c>
      <c r="V88" s="3">
        <v>1</v>
      </c>
      <c r="W88" s="3">
        <v>1</v>
      </c>
    </row>
    <row r="89" spans="2:23">
      <c r="B89" s="2" t="s">
        <v>530</v>
      </c>
      <c r="C89" t="s">
        <v>721</v>
      </c>
      <c r="D89" s="3">
        <v>3</v>
      </c>
      <c r="E89" s="3">
        <v>6.9999999999999993E-2</v>
      </c>
      <c r="F89" s="3">
        <v>7700000000</v>
      </c>
      <c r="G89" s="3">
        <v>0.04</v>
      </c>
      <c r="H89" s="3"/>
      <c r="I89" s="3">
        <v>1</v>
      </c>
      <c r="J89" s="3">
        <v>4</v>
      </c>
      <c r="K89" s="3">
        <v>1</v>
      </c>
      <c r="L89" s="3"/>
      <c r="M89" s="3">
        <v>1</v>
      </c>
      <c r="N89" s="3">
        <v>4</v>
      </c>
      <c r="O89" s="3">
        <v>4</v>
      </c>
      <c r="P89" s="3">
        <v>1</v>
      </c>
      <c r="Q89" s="3">
        <v>1</v>
      </c>
      <c r="R89" s="3">
        <v>1</v>
      </c>
      <c r="S89" s="3"/>
      <c r="T89" s="3">
        <v>2</v>
      </c>
      <c r="U89" s="3">
        <v>5</v>
      </c>
      <c r="V89" s="3">
        <v>4</v>
      </c>
      <c r="W89" s="3">
        <v>1</v>
      </c>
    </row>
    <row r="90" spans="2:23">
      <c r="B90" s="2" t="s">
        <v>2</v>
      </c>
      <c r="C90" t="s">
        <v>722</v>
      </c>
      <c r="D90" s="3">
        <v>2</v>
      </c>
      <c r="E90" s="3">
        <v>0.33</v>
      </c>
      <c r="F90" s="3">
        <v>7680000000</v>
      </c>
      <c r="G90" s="3">
        <v>0.01</v>
      </c>
      <c r="H90" s="3"/>
      <c r="I90" s="3">
        <v>1</v>
      </c>
      <c r="J90" s="3">
        <v>1</v>
      </c>
      <c r="K90" s="3">
        <v>4</v>
      </c>
      <c r="L90" s="3"/>
      <c r="M90" s="3">
        <v>1</v>
      </c>
      <c r="N90" s="3">
        <v>2</v>
      </c>
      <c r="O90" s="3">
        <v>1</v>
      </c>
      <c r="P90" s="3">
        <v>1</v>
      </c>
      <c r="Q90" s="3">
        <v>1</v>
      </c>
      <c r="R90" s="3">
        <v>1</v>
      </c>
      <c r="S90" s="3"/>
      <c r="T90" s="3">
        <v>3</v>
      </c>
      <c r="U90" s="3">
        <v>2</v>
      </c>
      <c r="V90" s="3">
        <v>1</v>
      </c>
      <c r="W90" s="3">
        <v>1</v>
      </c>
    </row>
    <row r="91" spans="2:23">
      <c r="B91" s="2" t="s">
        <v>562</v>
      </c>
      <c r="C91" t="s">
        <v>723</v>
      </c>
      <c r="D91" s="3">
        <v>1</v>
      </c>
      <c r="E91" s="3">
        <v>0.13999999999999999</v>
      </c>
      <c r="F91" s="3">
        <v>7610000000</v>
      </c>
      <c r="G91" s="3">
        <v>0.02</v>
      </c>
      <c r="H91" s="3"/>
      <c r="I91" s="3">
        <v>1</v>
      </c>
      <c r="J91" s="3">
        <v>1</v>
      </c>
      <c r="K91" s="3">
        <v>1</v>
      </c>
      <c r="L91" s="3"/>
      <c r="M91" s="3">
        <v>5</v>
      </c>
      <c r="N91" s="3">
        <v>23</v>
      </c>
      <c r="O91" s="3">
        <v>1</v>
      </c>
      <c r="P91" s="3">
        <v>1</v>
      </c>
      <c r="Q91" s="3">
        <v>1</v>
      </c>
      <c r="R91" s="3">
        <v>1</v>
      </c>
      <c r="S91" s="3"/>
      <c r="T91" s="3">
        <v>1</v>
      </c>
      <c r="U91" s="3">
        <v>1</v>
      </c>
      <c r="V91" s="3">
        <v>1</v>
      </c>
      <c r="W91" s="3">
        <v>1</v>
      </c>
    </row>
    <row r="92" spans="2:23">
      <c r="B92" s="2" t="s">
        <v>725</v>
      </c>
      <c r="C92" t="s">
        <v>724</v>
      </c>
      <c r="D92" s="3">
        <v>2</v>
      </c>
      <c r="E92" s="3">
        <v>0.25</v>
      </c>
      <c r="F92" s="3">
        <v>7590000000</v>
      </c>
      <c r="G92" s="3">
        <v>0.04</v>
      </c>
      <c r="H92" s="3"/>
      <c r="I92" s="3">
        <v>1</v>
      </c>
      <c r="J92" s="3">
        <v>3</v>
      </c>
      <c r="K92" s="3">
        <v>1</v>
      </c>
      <c r="L92" s="3"/>
      <c r="M92" s="3">
        <v>1</v>
      </c>
      <c r="N92" s="3">
        <v>4</v>
      </c>
      <c r="O92" s="3">
        <v>3</v>
      </c>
      <c r="P92" s="3">
        <v>1</v>
      </c>
      <c r="Q92" s="3">
        <v>1</v>
      </c>
      <c r="R92" s="3">
        <v>1</v>
      </c>
      <c r="S92" s="3"/>
      <c r="T92" s="3">
        <v>7</v>
      </c>
      <c r="U92" s="3">
        <v>5</v>
      </c>
      <c r="V92" s="3">
        <v>4</v>
      </c>
      <c r="W92" s="3">
        <v>1</v>
      </c>
    </row>
    <row r="93" spans="2:23">
      <c r="B93" s="2" t="s">
        <v>727</v>
      </c>
      <c r="C93" t="s">
        <v>726</v>
      </c>
      <c r="D93" s="3">
        <v>2</v>
      </c>
      <c r="E93" s="3">
        <v>0.2</v>
      </c>
      <c r="F93" s="3">
        <v>7580000000</v>
      </c>
      <c r="G93" s="3">
        <v>0.03</v>
      </c>
      <c r="H93" s="3"/>
      <c r="I93" s="3">
        <v>1</v>
      </c>
      <c r="J93" s="3">
        <v>7</v>
      </c>
      <c r="K93" s="3">
        <v>2</v>
      </c>
      <c r="L93" s="3"/>
      <c r="M93" s="3">
        <v>1</v>
      </c>
      <c r="N93" s="3">
        <v>2</v>
      </c>
      <c r="O93" s="3">
        <v>1</v>
      </c>
      <c r="P93" s="3">
        <v>1</v>
      </c>
      <c r="Q93" s="3">
        <v>1</v>
      </c>
      <c r="R93" s="3">
        <v>1</v>
      </c>
      <c r="S93" s="3"/>
      <c r="T93" s="3">
        <v>3</v>
      </c>
      <c r="U93" s="3">
        <v>5</v>
      </c>
      <c r="V93" s="3">
        <v>4</v>
      </c>
      <c r="W93" s="3">
        <v>1</v>
      </c>
    </row>
    <row r="94" spans="2:23">
      <c r="B94" s="2" t="s">
        <v>729</v>
      </c>
      <c r="C94" t="s">
        <v>728</v>
      </c>
      <c r="D94" s="3">
        <v>10</v>
      </c>
      <c r="E94" s="3">
        <v>0.36</v>
      </c>
      <c r="F94" s="3">
        <v>7490000000</v>
      </c>
      <c r="G94" s="3">
        <v>0.01</v>
      </c>
      <c r="H94" s="3"/>
      <c r="I94" s="3">
        <v>2</v>
      </c>
      <c r="J94" s="3">
        <v>11</v>
      </c>
      <c r="K94" s="3">
        <v>1</v>
      </c>
      <c r="L94" s="3"/>
      <c r="M94" s="3">
        <v>2</v>
      </c>
      <c r="N94" s="3">
        <v>3</v>
      </c>
      <c r="O94" s="3">
        <v>6</v>
      </c>
      <c r="P94" s="3">
        <v>1</v>
      </c>
      <c r="Q94" s="3">
        <v>1</v>
      </c>
      <c r="R94" s="3">
        <v>1</v>
      </c>
      <c r="S94" s="3"/>
      <c r="T94" s="3">
        <v>16</v>
      </c>
      <c r="U94" s="3">
        <v>12</v>
      </c>
      <c r="V94" s="3">
        <v>9</v>
      </c>
      <c r="W94" s="3">
        <v>2</v>
      </c>
    </row>
    <row r="95" spans="2:23">
      <c r="B95" s="2" t="s">
        <v>731</v>
      </c>
      <c r="C95" t="s">
        <v>730</v>
      </c>
      <c r="D95" s="3">
        <v>2</v>
      </c>
      <c r="E95" s="3">
        <v>0.11</v>
      </c>
      <c r="F95" s="3">
        <v>7410000000</v>
      </c>
      <c r="G95" s="3">
        <v>0.04</v>
      </c>
      <c r="H95" s="3"/>
      <c r="I95" s="3">
        <v>1</v>
      </c>
      <c r="J95" s="3">
        <v>1</v>
      </c>
      <c r="K95" s="3">
        <v>5</v>
      </c>
      <c r="L95" s="3"/>
      <c r="M95" s="3">
        <v>1</v>
      </c>
      <c r="N95" s="3">
        <v>2</v>
      </c>
      <c r="O95" s="3">
        <v>1</v>
      </c>
      <c r="P95" s="3">
        <v>1</v>
      </c>
      <c r="Q95" s="3">
        <v>1</v>
      </c>
      <c r="R95" s="3">
        <v>1</v>
      </c>
      <c r="S95" s="3"/>
      <c r="T95" s="3">
        <v>3</v>
      </c>
      <c r="U95" s="3">
        <v>2</v>
      </c>
      <c r="V95" s="3">
        <v>1</v>
      </c>
      <c r="W95" s="3">
        <v>1</v>
      </c>
    </row>
    <row r="96" spans="2:23">
      <c r="B96" s="2" t="s">
        <v>45</v>
      </c>
      <c r="C96" t="s">
        <v>732</v>
      </c>
      <c r="D96" s="3">
        <v>2</v>
      </c>
      <c r="E96" s="3">
        <v>0.2</v>
      </c>
      <c r="F96" s="3">
        <v>7250000000</v>
      </c>
      <c r="G96" s="3">
        <v>0.02</v>
      </c>
      <c r="H96" s="3"/>
      <c r="I96" s="3">
        <v>2</v>
      </c>
      <c r="J96" s="3">
        <v>1</v>
      </c>
      <c r="K96" s="3">
        <v>1</v>
      </c>
      <c r="L96" s="3"/>
      <c r="M96" s="3">
        <v>3</v>
      </c>
      <c r="N96" s="3">
        <v>3</v>
      </c>
      <c r="O96" s="3">
        <v>7</v>
      </c>
      <c r="P96" s="3">
        <v>1</v>
      </c>
      <c r="Q96" s="3">
        <v>1</v>
      </c>
      <c r="R96" s="3">
        <v>1</v>
      </c>
      <c r="S96" s="3"/>
      <c r="T96" s="3">
        <v>6</v>
      </c>
      <c r="U96" s="3">
        <v>4</v>
      </c>
      <c r="V96" s="3">
        <v>3</v>
      </c>
      <c r="W96" s="3">
        <v>1</v>
      </c>
    </row>
    <row r="97" spans="2:23">
      <c r="B97" s="2" t="s">
        <v>523</v>
      </c>
      <c r="C97" t="s">
        <v>733</v>
      </c>
      <c r="D97" s="3">
        <v>3</v>
      </c>
      <c r="E97" s="3">
        <v>0.1</v>
      </c>
      <c r="F97" s="3">
        <v>7120000000</v>
      </c>
      <c r="G97" s="3">
        <v>0.04</v>
      </c>
      <c r="H97" s="3"/>
      <c r="I97" s="3">
        <v>1</v>
      </c>
      <c r="J97" s="3">
        <v>1</v>
      </c>
      <c r="K97" s="3">
        <v>1</v>
      </c>
      <c r="L97" s="3"/>
      <c r="M97" s="3">
        <v>5</v>
      </c>
      <c r="N97" s="3">
        <v>13</v>
      </c>
      <c r="O97" s="3">
        <v>1</v>
      </c>
      <c r="P97" s="3">
        <v>1</v>
      </c>
      <c r="Q97" s="3">
        <v>1</v>
      </c>
      <c r="R97" s="3">
        <v>1</v>
      </c>
      <c r="S97" s="3"/>
      <c r="T97" s="3">
        <v>3</v>
      </c>
      <c r="U97" s="3">
        <v>2</v>
      </c>
      <c r="V97" s="3">
        <v>1</v>
      </c>
      <c r="W97" s="3">
        <v>1</v>
      </c>
    </row>
    <row r="98" spans="2:23">
      <c r="B98" s="2" t="s">
        <v>735</v>
      </c>
      <c r="C98" t="s">
        <v>734</v>
      </c>
      <c r="D98" s="3">
        <v>4</v>
      </c>
      <c r="E98" s="3">
        <v>0.25</v>
      </c>
      <c r="F98" s="3">
        <v>7020000000</v>
      </c>
      <c r="G98" s="3">
        <v>0.02</v>
      </c>
      <c r="H98" s="3"/>
      <c r="I98" s="3">
        <v>1</v>
      </c>
      <c r="J98" s="3">
        <v>7</v>
      </c>
      <c r="K98" s="3">
        <v>1</v>
      </c>
      <c r="L98" s="3"/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/>
      <c r="T98" s="3">
        <v>1</v>
      </c>
      <c r="U98" s="3">
        <v>13</v>
      </c>
      <c r="V98" s="3">
        <v>10</v>
      </c>
      <c r="W98" s="3">
        <v>1</v>
      </c>
    </row>
    <row r="99" spans="2:23">
      <c r="B99" s="2" t="s">
        <v>737</v>
      </c>
      <c r="C99" t="s">
        <v>736</v>
      </c>
      <c r="D99" s="3">
        <v>2</v>
      </c>
      <c r="E99" s="3">
        <v>0.63</v>
      </c>
      <c r="F99" s="3">
        <v>7010000000</v>
      </c>
      <c r="G99" s="3">
        <v>0.03</v>
      </c>
      <c r="H99" s="3"/>
      <c r="I99" s="3">
        <v>1</v>
      </c>
      <c r="J99" s="3">
        <v>1</v>
      </c>
      <c r="K99" s="3">
        <v>8</v>
      </c>
      <c r="L99" s="3"/>
      <c r="M99" s="3">
        <v>1</v>
      </c>
      <c r="N99" s="3">
        <v>2</v>
      </c>
      <c r="O99" s="3">
        <v>1</v>
      </c>
      <c r="P99" s="3">
        <v>1</v>
      </c>
      <c r="Q99" s="3">
        <v>1</v>
      </c>
      <c r="R99" s="3">
        <v>1</v>
      </c>
      <c r="S99" s="3"/>
      <c r="T99" s="3">
        <v>3</v>
      </c>
      <c r="U99" s="3">
        <v>2</v>
      </c>
      <c r="V99" s="3">
        <v>1</v>
      </c>
      <c r="W99" s="3">
        <v>1</v>
      </c>
    </row>
    <row r="100" spans="2:23">
      <c r="B100" s="2" t="s">
        <v>739</v>
      </c>
      <c r="C100" t="s">
        <v>738</v>
      </c>
      <c r="D100" s="3">
        <v>11</v>
      </c>
      <c r="E100" s="3">
        <v>0.35000000000000003</v>
      </c>
      <c r="F100" s="3">
        <v>6890000000</v>
      </c>
      <c r="G100" s="3">
        <v>0.03</v>
      </c>
      <c r="H100" s="3"/>
      <c r="I100" s="3">
        <v>1</v>
      </c>
      <c r="J100" s="3">
        <v>10</v>
      </c>
      <c r="K100" s="3">
        <v>2</v>
      </c>
      <c r="L100" s="3"/>
      <c r="M100" s="3">
        <v>1</v>
      </c>
      <c r="N100" s="3">
        <v>2</v>
      </c>
      <c r="O100" s="3">
        <v>1</v>
      </c>
      <c r="P100" s="3">
        <v>1</v>
      </c>
      <c r="Q100" s="3">
        <v>1</v>
      </c>
      <c r="R100" s="3">
        <v>1</v>
      </c>
      <c r="S100" s="3"/>
      <c r="T100" s="3">
        <v>3</v>
      </c>
      <c r="U100" s="3">
        <v>2</v>
      </c>
      <c r="V100" s="3">
        <v>1</v>
      </c>
      <c r="W100" s="3">
        <v>1</v>
      </c>
    </row>
    <row r="101" spans="2:23">
      <c r="B101" s="2" t="s">
        <v>228</v>
      </c>
      <c r="C101" t="s">
        <v>740</v>
      </c>
      <c r="D101" s="3">
        <v>2</v>
      </c>
      <c r="E101" s="3">
        <v>0.25</v>
      </c>
      <c r="F101" s="3">
        <v>6850000000</v>
      </c>
      <c r="G101" s="3">
        <v>0.06</v>
      </c>
      <c r="H101" s="3"/>
      <c r="I101" s="3">
        <v>1</v>
      </c>
      <c r="J101" s="3">
        <v>3</v>
      </c>
      <c r="K101" s="3">
        <v>1</v>
      </c>
      <c r="L101" s="3"/>
      <c r="M101" s="3">
        <v>1</v>
      </c>
      <c r="N101" s="3">
        <v>4</v>
      </c>
      <c r="O101" s="3">
        <v>3</v>
      </c>
      <c r="P101" s="3">
        <v>1</v>
      </c>
      <c r="Q101" s="3">
        <v>1</v>
      </c>
      <c r="R101" s="3">
        <v>1</v>
      </c>
      <c r="S101" s="3"/>
      <c r="T101" s="3">
        <v>1</v>
      </c>
      <c r="U101" s="3">
        <v>8</v>
      </c>
      <c r="V101" s="3">
        <v>1</v>
      </c>
      <c r="W101" s="3">
        <v>1</v>
      </c>
    </row>
    <row r="102" spans="2:23">
      <c r="B102" s="2" t="s">
        <v>509</v>
      </c>
      <c r="C102" t="s">
        <v>741</v>
      </c>
      <c r="D102" s="3">
        <v>3</v>
      </c>
      <c r="E102" s="3">
        <v>6.9999999999999993E-2</v>
      </c>
      <c r="F102" s="3">
        <v>6530000000</v>
      </c>
      <c r="G102" s="3">
        <v>6.9999999999999993E-2</v>
      </c>
      <c r="H102" s="3"/>
      <c r="I102" s="3">
        <v>1</v>
      </c>
      <c r="J102" s="3">
        <v>3</v>
      </c>
      <c r="K102" s="3">
        <v>1</v>
      </c>
      <c r="L102" s="3"/>
      <c r="M102" s="3">
        <v>1</v>
      </c>
      <c r="N102" s="3">
        <v>5</v>
      </c>
      <c r="O102" s="3">
        <v>3</v>
      </c>
      <c r="P102" s="3">
        <v>1</v>
      </c>
      <c r="Q102" s="3">
        <v>1</v>
      </c>
      <c r="R102" s="3">
        <v>1</v>
      </c>
      <c r="S102" s="3"/>
      <c r="T102" s="3">
        <v>2</v>
      </c>
      <c r="U102" s="3">
        <v>5</v>
      </c>
      <c r="V102" s="3">
        <v>4</v>
      </c>
      <c r="W102" s="3">
        <v>1</v>
      </c>
    </row>
    <row r="103" spans="2:23">
      <c r="B103" s="2" t="s">
        <v>743</v>
      </c>
      <c r="C103" t="s">
        <v>742</v>
      </c>
      <c r="D103" s="3">
        <v>2</v>
      </c>
      <c r="E103" s="3">
        <v>0.08</v>
      </c>
      <c r="F103" s="3">
        <v>6470000000</v>
      </c>
      <c r="G103" s="3">
        <v>0.02</v>
      </c>
      <c r="H103" s="3"/>
      <c r="I103" s="3">
        <v>1</v>
      </c>
      <c r="J103" s="3">
        <v>12</v>
      </c>
      <c r="K103" s="3">
        <v>1</v>
      </c>
      <c r="L103" s="3"/>
      <c r="M103" s="3">
        <v>8</v>
      </c>
      <c r="N103" s="3">
        <v>10</v>
      </c>
      <c r="O103" s="3">
        <v>1</v>
      </c>
      <c r="P103" s="3">
        <v>1</v>
      </c>
      <c r="Q103" s="3">
        <v>1</v>
      </c>
      <c r="R103" s="3">
        <v>1</v>
      </c>
      <c r="S103" s="3"/>
      <c r="T103" s="3">
        <v>17</v>
      </c>
      <c r="U103" s="3">
        <v>8</v>
      </c>
      <c r="V103" s="3">
        <v>7</v>
      </c>
      <c r="W103" s="3">
        <v>1</v>
      </c>
    </row>
    <row r="104" spans="2:23">
      <c r="B104" s="2" t="s">
        <v>745</v>
      </c>
      <c r="C104" t="s">
        <v>744</v>
      </c>
      <c r="D104" s="3">
        <v>2</v>
      </c>
      <c r="E104" s="3">
        <v>0.2</v>
      </c>
      <c r="F104" s="3">
        <v>6440000000</v>
      </c>
      <c r="G104" s="3">
        <v>0.02</v>
      </c>
      <c r="H104" s="3"/>
      <c r="I104" s="3">
        <v>2</v>
      </c>
      <c r="J104" s="3">
        <v>1</v>
      </c>
      <c r="K104" s="3">
        <v>1</v>
      </c>
      <c r="L104" s="3"/>
      <c r="M104" s="3">
        <v>2</v>
      </c>
      <c r="N104" s="3">
        <v>3</v>
      </c>
      <c r="O104" s="3">
        <v>11</v>
      </c>
      <c r="P104" s="3">
        <v>1</v>
      </c>
      <c r="Q104" s="3">
        <v>1</v>
      </c>
      <c r="R104" s="3">
        <v>1</v>
      </c>
      <c r="S104" s="3"/>
      <c r="T104" s="3">
        <v>6</v>
      </c>
      <c r="U104" s="3">
        <v>4</v>
      </c>
      <c r="V104" s="3">
        <v>3</v>
      </c>
      <c r="W104" s="3">
        <v>1</v>
      </c>
    </row>
    <row r="105" spans="2:23">
      <c r="B105" s="2" t="s">
        <v>518</v>
      </c>
      <c r="C105" t="s">
        <v>746</v>
      </c>
      <c r="D105" s="3">
        <v>3</v>
      </c>
      <c r="E105" s="3">
        <v>0.1</v>
      </c>
      <c r="F105" s="3">
        <v>6110000000</v>
      </c>
      <c r="G105" s="3">
        <v>0.02</v>
      </c>
      <c r="H105" s="3"/>
      <c r="I105" s="3">
        <v>1</v>
      </c>
      <c r="J105" s="3">
        <v>1</v>
      </c>
      <c r="K105" s="3">
        <v>1</v>
      </c>
      <c r="L105" s="3"/>
      <c r="M105" s="3">
        <v>5</v>
      </c>
      <c r="N105" s="3">
        <v>8</v>
      </c>
      <c r="O105" s="3">
        <v>1</v>
      </c>
      <c r="P105" s="3">
        <v>1</v>
      </c>
      <c r="Q105" s="3">
        <v>1</v>
      </c>
      <c r="R105" s="3">
        <v>1</v>
      </c>
      <c r="S105" s="3"/>
      <c r="T105" s="3">
        <v>3</v>
      </c>
      <c r="U105" s="3">
        <v>2</v>
      </c>
      <c r="V105" s="3">
        <v>1</v>
      </c>
      <c r="W105" s="3">
        <v>1</v>
      </c>
    </row>
    <row r="106" spans="2:23">
      <c r="B106" s="2" t="s">
        <v>748</v>
      </c>
      <c r="C106" t="s">
        <v>747</v>
      </c>
      <c r="D106" s="3">
        <v>6</v>
      </c>
      <c r="E106" s="3">
        <v>6.9999999999999993E-2</v>
      </c>
      <c r="F106" s="3">
        <v>5980000000</v>
      </c>
      <c r="G106" s="3">
        <v>0.03</v>
      </c>
      <c r="H106" s="3"/>
      <c r="I106" s="3">
        <v>1</v>
      </c>
      <c r="J106" s="3">
        <v>12</v>
      </c>
      <c r="K106" s="3">
        <v>1</v>
      </c>
      <c r="L106" s="3"/>
      <c r="M106" s="3">
        <v>8</v>
      </c>
      <c r="N106" s="3">
        <v>10</v>
      </c>
      <c r="O106" s="3">
        <v>1</v>
      </c>
      <c r="P106" s="3">
        <v>1</v>
      </c>
      <c r="Q106" s="3">
        <v>1</v>
      </c>
      <c r="R106" s="3">
        <v>1</v>
      </c>
      <c r="S106" s="3"/>
      <c r="T106" s="3">
        <v>10</v>
      </c>
      <c r="U106" s="3">
        <v>8</v>
      </c>
      <c r="V106" s="3">
        <v>1</v>
      </c>
      <c r="W106" s="3">
        <v>1</v>
      </c>
    </row>
    <row r="107" spans="2:23">
      <c r="B107" s="2" t="s">
        <v>750</v>
      </c>
      <c r="C107" t="s">
        <v>749</v>
      </c>
      <c r="D107" s="3">
        <v>2</v>
      </c>
      <c r="E107" s="3">
        <v>0.15</v>
      </c>
      <c r="F107" s="3">
        <v>5830000000</v>
      </c>
      <c r="G107" s="3">
        <v>0.01</v>
      </c>
      <c r="H107" s="3"/>
      <c r="I107" s="3">
        <v>2</v>
      </c>
      <c r="J107" s="3">
        <v>1</v>
      </c>
      <c r="K107" s="3">
        <v>1</v>
      </c>
      <c r="L107" s="3"/>
      <c r="M107" s="3">
        <v>6</v>
      </c>
      <c r="N107" s="3">
        <v>18</v>
      </c>
      <c r="O107" s="3">
        <v>13</v>
      </c>
      <c r="P107" s="3">
        <v>1</v>
      </c>
      <c r="Q107" s="3">
        <v>1</v>
      </c>
      <c r="R107" s="3">
        <v>1</v>
      </c>
      <c r="S107" s="3"/>
      <c r="T107" s="3">
        <v>12</v>
      </c>
      <c r="U107" s="3">
        <v>4</v>
      </c>
      <c r="V107" s="3">
        <v>3</v>
      </c>
      <c r="W107" s="3">
        <v>1</v>
      </c>
    </row>
    <row r="108" spans="2:23">
      <c r="B108" s="2" t="s">
        <v>123</v>
      </c>
      <c r="C108" t="s">
        <v>751</v>
      </c>
      <c r="D108" s="3">
        <v>2</v>
      </c>
      <c r="E108" s="3">
        <v>0.4</v>
      </c>
      <c r="F108" s="3">
        <v>5810000000</v>
      </c>
      <c r="G108" s="3">
        <v>0.04</v>
      </c>
      <c r="H108" s="3"/>
      <c r="I108" s="3">
        <v>1</v>
      </c>
      <c r="J108" s="3">
        <v>4</v>
      </c>
      <c r="K108" s="3">
        <v>2</v>
      </c>
      <c r="L108" s="3"/>
      <c r="M108" s="3">
        <v>1</v>
      </c>
      <c r="N108" s="3">
        <v>2</v>
      </c>
      <c r="O108" s="3">
        <v>4</v>
      </c>
      <c r="P108" s="3">
        <v>1</v>
      </c>
      <c r="Q108" s="3">
        <v>1</v>
      </c>
      <c r="R108" s="3">
        <v>1</v>
      </c>
      <c r="S108" s="3"/>
      <c r="T108" s="3">
        <v>3</v>
      </c>
      <c r="U108" s="3">
        <v>5</v>
      </c>
      <c r="V108" s="3">
        <v>1</v>
      </c>
      <c r="W108" s="3">
        <v>1</v>
      </c>
    </row>
    <row r="109" spans="2:23">
      <c r="B109" s="2" t="s">
        <v>447</v>
      </c>
      <c r="C109" t="s">
        <v>752</v>
      </c>
      <c r="D109" s="3">
        <v>2</v>
      </c>
      <c r="E109" s="3">
        <v>0.5</v>
      </c>
      <c r="F109" s="3">
        <v>5770000000</v>
      </c>
      <c r="G109" s="3">
        <v>0.06</v>
      </c>
      <c r="H109" s="3"/>
      <c r="I109" s="3">
        <v>3</v>
      </c>
      <c r="J109" s="3">
        <v>1</v>
      </c>
      <c r="K109" s="3">
        <v>4</v>
      </c>
      <c r="L109" s="3"/>
      <c r="M109" s="3">
        <v>4</v>
      </c>
      <c r="N109" s="3">
        <v>24</v>
      </c>
      <c r="O109" s="3">
        <v>5</v>
      </c>
      <c r="P109" s="3">
        <v>1</v>
      </c>
      <c r="Q109" s="3">
        <v>1</v>
      </c>
      <c r="R109" s="3">
        <v>1</v>
      </c>
      <c r="S109" s="3"/>
      <c r="T109" s="3">
        <v>9</v>
      </c>
      <c r="U109" s="3">
        <v>6</v>
      </c>
      <c r="V109" s="3">
        <v>5</v>
      </c>
      <c r="W109" s="3">
        <v>1</v>
      </c>
    </row>
    <row r="110" spans="2:23">
      <c r="B110" s="2" t="s">
        <v>421</v>
      </c>
      <c r="C110" t="s">
        <v>753</v>
      </c>
      <c r="D110" s="3">
        <v>6</v>
      </c>
      <c r="E110" s="3">
        <v>0.05</v>
      </c>
      <c r="F110" s="3">
        <v>5650000000</v>
      </c>
      <c r="G110" s="3">
        <v>0.06</v>
      </c>
      <c r="H110" s="3"/>
      <c r="I110" s="3">
        <v>1</v>
      </c>
      <c r="J110" s="3">
        <v>1</v>
      </c>
      <c r="K110" s="3">
        <v>1</v>
      </c>
      <c r="L110" s="3"/>
      <c r="M110" s="3">
        <v>1</v>
      </c>
      <c r="N110" s="3">
        <v>5</v>
      </c>
      <c r="O110" s="3">
        <v>1</v>
      </c>
      <c r="P110" s="3">
        <v>1</v>
      </c>
      <c r="Q110" s="3">
        <v>1</v>
      </c>
      <c r="R110" s="3">
        <v>1</v>
      </c>
      <c r="S110" s="3"/>
      <c r="T110" s="3">
        <v>10</v>
      </c>
      <c r="U110" s="3">
        <v>2</v>
      </c>
      <c r="V110" s="3">
        <v>1</v>
      </c>
      <c r="W110" s="3">
        <v>1</v>
      </c>
    </row>
    <row r="111" spans="2:23">
      <c r="B111" s="2" t="s">
        <v>227</v>
      </c>
      <c r="C111" t="s">
        <v>754</v>
      </c>
      <c r="D111" s="3">
        <v>2</v>
      </c>
      <c r="E111" s="3">
        <v>0.25</v>
      </c>
      <c r="F111" s="3">
        <v>5560000000</v>
      </c>
      <c r="G111" s="3">
        <v>0.06</v>
      </c>
      <c r="H111" s="3"/>
      <c r="I111" s="3">
        <v>1</v>
      </c>
      <c r="J111" s="3">
        <v>4</v>
      </c>
      <c r="K111" s="3">
        <v>1</v>
      </c>
      <c r="L111" s="3"/>
      <c r="M111" s="3">
        <v>1</v>
      </c>
      <c r="N111" s="3">
        <v>4</v>
      </c>
      <c r="O111" s="3">
        <v>4</v>
      </c>
      <c r="P111" s="3">
        <v>1</v>
      </c>
      <c r="Q111" s="3">
        <v>1</v>
      </c>
      <c r="R111" s="3">
        <v>1</v>
      </c>
      <c r="S111" s="3"/>
      <c r="T111" s="3">
        <v>1</v>
      </c>
      <c r="U111" s="3">
        <v>8</v>
      </c>
      <c r="V111" s="3">
        <v>1</v>
      </c>
      <c r="W111" s="3">
        <v>1</v>
      </c>
    </row>
    <row r="112" spans="2:23">
      <c r="B112" s="2" t="s">
        <v>756</v>
      </c>
      <c r="C112" t="s">
        <v>755</v>
      </c>
      <c r="D112" s="3">
        <v>4</v>
      </c>
      <c r="E112" s="3">
        <v>0.5</v>
      </c>
      <c r="F112" s="3">
        <v>5330000000</v>
      </c>
      <c r="G112" s="3">
        <v>6.9999999999999993E-2</v>
      </c>
      <c r="H112" s="3"/>
      <c r="I112" s="3">
        <v>2</v>
      </c>
      <c r="J112" s="3">
        <v>1</v>
      </c>
      <c r="K112" s="3">
        <v>1</v>
      </c>
      <c r="L112" s="3"/>
      <c r="M112" s="3">
        <v>3</v>
      </c>
      <c r="N112" s="3">
        <v>11</v>
      </c>
      <c r="O112" s="3">
        <v>2</v>
      </c>
      <c r="P112" s="3">
        <v>1</v>
      </c>
      <c r="Q112" s="3">
        <v>1</v>
      </c>
      <c r="R112" s="3">
        <v>1</v>
      </c>
      <c r="S112" s="3"/>
      <c r="T112" s="3">
        <v>18</v>
      </c>
      <c r="U112" s="3">
        <v>4</v>
      </c>
      <c r="V112" s="3">
        <v>3</v>
      </c>
      <c r="W112" s="3">
        <v>1</v>
      </c>
    </row>
    <row r="113" spans="2:23">
      <c r="B113" s="2" t="s">
        <v>758</v>
      </c>
      <c r="C113" t="s">
        <v>757</v>
      </c>
      <c r="D113" s="3">
        <v>2</v>
      </c>
      <c r="E113" s="3">
        <v>0.71000000000000008</v>
      </c>
      <c r="F113" s="3">
        <v>5290000000</v>
      </c>
      <c r="G113" s="3">
        <v>0.03</v>
      </c>
      <c r="H113" s="3"/>
      <c r="I113" s="3">
        <v>1</v>
      </c>
      <c r="J113" s="3">
        <v>1</v>
      </c>
      <c r="K113" s="3">
        <v>7</v>
      </c>
      <c r="L113" s="3"/>
      <c r="M113" s="3">
        <v>1</v>
      </c>
      <c r="N113" s="3">
        <v>2</v>
      </c>
      <c r="O113" s="3">
        <v>1</v>
      </c>
      <c r="P113" s="3">
        <v>1</v>
      </c>
      <c r="Q113" s="3">
        <v>1</v>
      </c>
      <c r="R113" s="3">
        <v>1</v>
      </c>
      <c r="S113" s="3"/>
      <c r="T113" s="3">
        <v>3</v>
      </c>
      <c r="U113" s="3">
        <v>2</v>
      </c>
      <c r="V113" s="3">
        <v>1</v>
      </c>
      <c r="W113" s="3">
        <v>1</v>
      </c>
    </row>
    <row r="114" spans="2:23">
      <c r="B114" s="2" t="s">
        <v>542</v>
      </c>
      <c r="C114" t="s">
        <v>759</v>
      </c>
      <c r="D114" s="3">
        <v>3</v>
      </c>
      <c r="E114" s="3">
        <v>0.08</v>
      </c>
      <c r="F114" s="3">
        <v>5170000000</v>
      </c>
      <c r="G114" s="3">
        <v>0.05</v>
      </c>
      <c r="H114" s="3"/>
      <c r="I114" s="3">
        <v>1</v>
      </c>
      <c r="J114" s="3">
        <v>1</v>
      </c>
      <c r="K114" s="3">
        <v>1</v>
      </c>
      <c r="L114" s="3"/>
      <c r="M114" s="3">
        <v>1</v>
      </c>
      <c r="N114" s="3">
        <v>25</v>
      </c>
      <c r="O114" s="3">
        <v>1</v>
      </c>
      <c r="P114" s="3">
        <v>1</v>
      </c>
      <c r="Q114" s="3">
        <v>1</v>
      </c>
      <c r="R114" s="3">
        <v>1</v>
      </c>
      <c r="S114" s="3"/>
      <c r="T114" s="3">
        <v>1</v>
      </c>
      <c r="U114" s="3">
        <v>2</v>
      </c>
      <c r="V114" s="3">
        <v>1</v>
      </c>
      <c r="W114" s="3">
        <v>1</v>
      </c>
    </row>
    <row r="115" spans="2:23">
      <c r="B115" s="2" t="s">
        <v>761</v>
      </c>
      <c r="C115" t="s">
        <v>760</v>
      </c>
      <c r="D115" s="3">
        <v>2</v>
      </c>
      <c r="E115" s="3">
        <v>0.15</v>
      </c>
      <c r="F115" s="3">
        <v>5150000000</v>
      </c>
      <c r="G115" s="3">
        <v>0.04</v>
      </c>
      <c r="H115" s="3"/>
      <c r="I115" s="3">
        <v>2</v>
      </c>
      <c r="J115" s="3">
        <v>1</v>
      </c>
      <c r="K115" s="3">
        <v>1</v>
      </c>
      <c r="L115" s="3"/>
      <c r="M115" s="3">
        <v>6</v>
      </c>
      <c r="N115" s="3">
        <v>18</v>
      </c>
      <c r="O115" s="3">
        <v>2</v>
      </c>
      <c r="P115" s="3">
        <v>1</v>
      </c>
      <c r="Q115" s="3">
        <v>1</v>
      </c>
      <c r="R115" s="3">
        <v>1</v>
      </c>
      <c r="S115" s="3"/>
      <c r="T115" s="3">
        <v>12</v>
      </c>
      <c r="U115" s="3">
        <v>4</v>
      </c>
      <c r="V115" s="3">
        <v>3</v>
      </c>
      <c r="W115" s="3">
        <v>1</v>
      </c>
    </row>
    <row r="116" spans="2:23">
      <c r="B116" s="2" t="s">
        <v>763</v>
      </c>
      <c r="C116" t="s">
        <v>762</v>
      </c>
      <c r="D116" s="3">
        <v>3</v>
      </c>
      <c r="E116" s="3">
        <v>0.15</v>
      </c>
      <c r="F116" s="3">
        <v>4970000000</v>
      </c>
      <c r="G116" s="3">
        <v>0.04</v>
      </c>
      <c r="H116" s="3"/>
      <c r="I116" s="3">
        <v>1</v>
      </c>
      <c r="J116" s="3">
        <v>1</v>
      </c>
      <c r="K116" s="3">
        <v>5</v>
      </c>
      <c r="L116" s="3"/>
      <c r="M116" s="3">
        <v>5</v>
      </c>
      <c r="N116" s="3">
        <v>7</v>
      </c>
      <c r="O116" s="3">
        <v>1</v>
      </c>
      <c r="P116" s="3">
        <v>1</v>
      </c>
      <c r="Q116" s="3">
        <v>1</v>
      </c>
      <c r="R116" s="3">
        <v>1</v>
      </c>
      <c r="S116" s="3"/>
      <c r="T116" s="3">
        <v>1</v>
      </c>
      <c r="U116" s="3">
        <v>2</v>
      </c>
      <c r="V116" s="3">
        <v>1</v>
      </c>
      <c r="W116" s="3">
        <v>1</v>
      </c>
    </row>
    <row r="117" spans="2:23">
      <c r="B117" s="2" t="s">
        <v>350</v>
      </c>
      <c r="C117" t="s">
        <v>764</v>
      </c>
      <c r="D117" s="3">
        <v>4</v>
      </c>
      <c r="E117" s="3">
        <v>0.38999999999999996</v>
      </c>
      <c r="F117" s="3">
        <v>4950000000</v>
      </c>
      <c r="G117" s="3">
        <v>0.03</v>
      </c>
      <c r="H117" s="3"/>
      <c r="I117" s="3">
        <v>1</v>
      </c>
      <c r="J117" s="3">
        <v>12</v>
      </c>
      <c r="K117" s="3">
        <v>1</v>
      </c>
      <c r="L117" s="3"/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1</v>
      </c>
      <c r="S117" s="3"/>
      <c r="T117" s="3">
        <v>4</v>
      </c>
      <c r="U117" s="3">
        <v>8</v>
      </c>
      <c r="V117" s="3">
        <v>11</v>
      </c>
      <c r="W117" s="3">
        <v>1</v>
      </c>
    </row>
    <row r="118" spans="2:23">
      <c r="B118" s="2" t="s">
        <v>323</v>
      </c>
      <c r="C118" t="s">
        <v>765</v>
      </c>
      <c r="D118" s="3">
        <v>4</v>
      </c>
      <c r="E118" s="3">
        <v>0.5</v>
      </c>
      <c r="F118" s="3">
        <v>4910000000</v>
      </c>
      <c r="G118" s="3">
        <v>0.03</v>
      </c>
      <c r="H118" s="3"/>
      <c r="I118" s="3">
        <v>2</v>
      </c>
      <c r="J118" s="3">
        <v>1</v>
      </c>
      <c r="K118" s="3">
        <v>3</v>
      </c>
      <c r="L118" s="3"/>
      <c r="M118" s="3">
        <v>9</v>
      </c>
      <c r="N118" s="3">
        <v>16</v>
      </c>
      <c r="O118" s="3">
        <v>2</v>
      </c>
      <c r="P118" s="3">
        <v>1</v>
      </c>
      <c r="Q118" s="3">
        <v>1</v>
      </c>
      <c r="R118" s="3">
        <v>1</v>
      </c>
      <c r="S118" s="3"/>
      <c r="T118" s="3">
        <v>19</v>
      </c>
      <c r="U118" s="3">
        <v>9</v>
      </c>
      <c r="V118" s="3">
        <v>2</v>
      </c>
      <c r="W118" s="3">
        <v>1</v>
      </c>
    </row>
    <row r="119" spans="2:23">
      <c r="B119" s="2" t="s">
        <v>310</v>
      </c>
      <c r="C119" t="s">
        <v>766</v>
      </c>
      <c r="D119" s="3">
        <v>2</v>
      </c>
      <c r="E119" s="3">
        <v>0.2</v>
      </c>
      <c r="F119" s="3">
        <v>4900000000</v>
      </c>
      <c r="G119" s="3">
        <v>0.02</v>
      </c>
      <c r="H119" s="3"/>
      <c r="I119" s="3">
        <v>1</v>
      </c>
      <c r="J119" s="3">
        <v>1</v>
      </c>
      <c r="K119" s="3">
        <v>1</v>
      </c>
      <c r="L119" s="3"/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/>
      <c r="T119" s="3">
        <v>1</v>
      </c>
      <c r="U119" s="3">
        <v>1</v>
      </c>
      <c r="V119" s="3">
        <v>1</v>
      </c>
      <c r="W119" s="3">
        <v>1</v>
      </c>
    </row>
    <row r="120" spans="2:23">
      <c r="B120" s="2" t="s">
        <v>531</v>
      </c>
      <c r="C120" t="s">
        <v>767</v>
      </c>
      <c r="D120" s="3">
        <v>3</v>
      </c>
      <c r="E120" s="3">
        <v>6.9999999999999993E-2</v>
      </c>
      <c r="F120" s="3">
        <v>4880000000</v>
      </c>
      <c r="G120" s="3">
        <v>0.04</v>
      </c>
      <c r="H120" s="3"/>
      <c r="I120" s="3">
        <v>1</v>
      </c>
      <c r="J120" s="3">
        <v>3</v>
      </c>
      <c r="K120" s="3">
        <v>1</v>
      </c>
      <c r="L120" s="3"/>
      <c r="M120" s="3">
        <v>1</v>
      </c>
      <c r="N120" s="3">
        <v>4</v>
      </c>
      <c r="O120" s="3">
        <v>3</v>
      </c>
      <c r="P120" s="3">
        <v>1</v>
      </c>
      <c r="Q120" s="3">
        <v>1</v>
      </c>
      <c r="R120" s="3">
        <v>1</v>
      </c>
      <c r="S120" s="3"/>
      <c r="T120" s="3">
        <v>2</v>
      </c>
      <c r="U120" s="3">
        <v>5</v>
      </c>
      <c r="V120" s="3">
        <v>4</v>
      </c>
      <c r="W120" s="3">
        <v>1</v>
      </c>
    </row>
    <row r="121" spans="2:23">
      <c r="B121" s="2" t="s">
        <v>533</v>
      </c>
      <c r="C121" t="s">
        <v>768</v>
      </c>
      <c r="D121" s="3">
        <v>3</v>
      </c>
      <c r="E121" s="3">
        <v>0.1</v>
      </c>
      <c r="F121" s="3">
        <v>4760000000</v>
      </c>
      <c r="G121" s="3">
        <v>0.03</v>
      </c>
      <c r="H121" s="3"/>
      <c r="I121" s="3">
        <v>1</v>
      </c>
      <c r="J121" s="3">
        <v>1</v>
      </c>
      <c r="K121" s="3">
        <v>7</v>
      </c>
      <c r="L121" s="3"/>
      <c r="M121" s="3">
        <v>1</v>
      </c>
      <c r="N121" s="3">
        <v>2</v>
      </c>
      <c r="O121" s="3">
        <v>1</v>
      </c>
      <c r="P121" s="3">
        <v>1</v>
      </c>
      <c r="Q121" s="3">
        <v>1</v>
      </c>
      <c r="R121" s="3">
        <v>1</v>
      </c>
      <c r="S121" s="3"/>
      <c r="T121" s="3">
        <v>4</v>
      </c>
      <c r="U121" s="3">
        <v>2</v>
      </c>
      <c r="V121" s="3">
        <v>1</v>
      </c>
      <c r="W121" s="3">
        <v>1</v>
      </c>
    </row>
    <row r="122" spans="2:23">
      <c r="B122" s="2" t="s">
        <v>770</v>
      </c>
      <c r="C122" t="s">
        <v>769</v>
      </c>
      <c r="D122" s="3">
        <v>2</v>
      </c>
      <c r="E122" s="3">
        <v>0.48</v>
      </c>
      <c r="F122" s="3">
        <v>4750000000</v>
      </c>
      <c r="G122" s="3">
        <v>0.03</v>
      </c>
      <c r="H122" s="3"/>
      <c r="I122" s="3">
        <v>1</v>
      </c>
      <c r="J122" s="3">
        <v>1</v>
      </c>
      <c r="K122" s="3">
        <v>6</v>
      </c>
      <c r="L122" s="3"/>
      <c r="M122" s="3">
        <v>1</v>
      </c>
      <c r="N122" s="3">
        <v>2</v>
      </c>
      <c r="O122" s="3">
        <v>1</v>
      </c>
      <c r="P122" s="3">
        <v>1</v>
      </c>
      <c r="Q122" s="3">
        <v>1</v>
      </c>
      <c r="R122" s="3">
        <v>1</v>
      </c>
      <c r="S122" s="3"/>
      <c r="T122" s="3">
        <v>3</v>
      </c>
      <c r="U122" s="3">
        <v>2</v>
      </c>
      <c r="V122" s="3">
        <v>1</v>
      </c>
      <c r="W122" s="3">
        <v>1</v>
      </c>
    </row>
    <row r="123" spans="2:23">
      <c r="B123" s="2" t="s">
        <v>208</v>
      </c>
      <c r="C123" t="s">
        <v>771</v>
      </c>
      <c r="D123" s="3">
        <v>2</v>
      </c>
      <c r="E123" s="3">
        <v>0.5</v>
      </c>
      <c r="F123" s="3">
        <v>4690000000</v>
      </c>
      <c r="G123" s="3">
        <v>0.03</v>
      </c>
      <c r="H123" s="3"/>
      <c r="I123" s="3">
        <v>1</v>
      </c>
      <c r="J123" s="3">
        <v>5</v>
      </c>
      <c r="K123" s="3">
        <v>2</v>
      </c>
      <c r="L123" s="3"/>
      <c r="M123" s="3">
        <v>8</v>
      </c>
      <c r="N123" s="3">
        <v>10</v>
      </c>
      <c r="O123" s="3">
        <v>1</v>
      </c>
      <c r="P123" s="3">
        <v>1</v>
      </c>
      <c r="Q123" s="3">
        <v>1</v>
      </c>
      <c r="R123" s="3">
        <v>1</v>
      </c>
      <c r="S123" s="3"/>
      <c r="T123" s="3">
        <v>10</v>
      </c>
      <c r="U123" s="3">
        <v>7</v>
      </c>
      <c r="V123" s="3">
        <v>7</v>
      </c>
      <c r="W123" s="3">
        <v>1</v>
      </c>
    </row>
    <row r="124" spans="2:23">
      <c r="B124" s="2" t="s">
        <v>152</v>
      </c>
      <c r="C124" t="s">
        <v>772</v>
      </c>
      <c r="D124" s="3">
        <v>12</v>
      </c>
      <c r="E124" s="3">
        <v>0.54</v>
      </c>
      <c r="F124" s="3">
        <v>4660000000</v>
      </c>
      <c r="G124" s="3">
        <v>0.05</v>
      </c>
      <c r="H124" s="3"/>
      <c r="I124" s="3">
        <v>1</v>
      </c>
      <c r="J124" s="3">
        <v>1</v>
      </c>
      <c r="K124" s="3">
        <v>1</v>
      </c>
      <c r="L124" s="3"/>
      <c r="M124" s="3">
        <v>5</v>
      </c>
      <c r="N124" s="3">
        <v>14</v>
      </c>
      <c r="O124" s="3">
        <v>14</v>
      </c>
      <c r="P124" s="3">
        <v>1</v>
      </c>
      <c r="Q124" s="3">
        <v>1</v>
      </c>
      <c r="R124" s="3">
        <v>1</v>
      </c>
      <c r="S124" s="3"/>
      <c r="T124" s="3">
        <v>10</v>
      </c>
      <c r="U124" s="3">
        <v>2</v>
      </c>
      <c r="V124" s="3">
        <v>1</v>
      </c>
      <c r="W124" s="3">
        <v>1</v>
      </c>
    </row>
    <row r="125" spans="2:23">
      <c r="B125" s="2" t="s">
        <v>774</v>
      </c>
      <c r="C125" t="s">
        <v>773</v>
      </c>
      <c r="D125" s="3">
        <v>13</v>
      </c>
      <c r="E125" s="3">
        <v>0.45999999999999996</v>
      </c>
      <c r="F125" s="3">
        <v>4620000000</v>
      </c>
      <c r="G125" s="3">
        <v>0.03</v>
      </c>
      <c r="H125" s="3"/>
      <c r="I125" s="3">
        <v>1</v>
      </c>
      <c r="J125" s="3">
        <v>13</v>
      </c>
      <c r="K125" s="3">
        <v>4</v>
      </c>
      <c r="L125" s="3"/>
      <c r="M125" s="3">
        <v>5</v>
      </c>
      <c r="N125" s="3">
        <v>26</v>
      </c>
      <c r="O125" s="3">
        <v>15</v>
      </c>
      <c r="P125" s="3">
        <v>1</v>
      </c>
      <c r="Q125" s="3">
        <v>1</v>
      </c>
      <c r="R125" s="3">
        <v>1</v>
      </c>
      <c r="S125" s="3"/>
      <c r="T125" s="3">
        <v>17</v>
      </c>
      <c r="U125" s="3">
        <v>12</v>
      </c>
      <c r="V125" s="3">
        <v>2</v>
      </c>
      <c r="W125" s="3">
        <v>1</v>
      </c>
    </row>
    <row r="126" spans="2:23">
      <c r="B126" s="2" t="s">
        <v>230</v>
      </c>
      <c r="C126" t="s">
        <v>775</v>
      </c>
      <c r="D126" s="3">
        <v>2</v>
      </c>
      <c r="E126" s="3">
        <v>0.25</v>
      </c>
      <c r="F126" s="3">
        <v>4570000000</v>
      </c>
      <c r="G126" s="3">
        <v>0.09</v>
      </c>
      <c r="H126" s="3"/>
      <c r="I126" s="3">
        <v>1</v>
      </c>
      <c r="J126" s="3">
        <v>4</v>
      </c>
      <c r="K126" s="3">
        <v>1</v>
      </c>
      <c r="L126" s="3"/>
      <c r="M126" s="3">
        <v>1</v>
      </c>
      <c r="N126" s="3">
        <v>5</v>
      </c>
      <c r="O126" s="3">
        <v>4</v>
      </c>
      <c r="P126" s="3">
        <v>1</v>
      </c>
      <c r="Q126" s="3">
        <v>1</v>
      </c>
      <c r="R126" s="3">
        <v>1</v>
      </c>
      <c r="S126" s="3"/>
      <c r="T126" s="3">
        <v>1</v>
      </c>
      <c r="U126" s="3">
        <v>8</v>
      </c>
      <c r="V126" s="3">
        <v>1</v>
      </c>
      <c r="W126" s="3">
        <v>1</v>
      </c>
    </row>
    <row r="127" spans="2:23">
      <c r="B127" s="2" t="s">
        <v>777</v>
      </c>
      <c r="C127" t="s">
        <v>776</v>
      </c>
      <c r="D127" s="3">
        <v>2</v>
      </c>
      <c r="E127" s="3">
        <v>0.44</v>
      </c>
      <c r="F127" s="3">
        <v>4550000000</v>
      </c>
      <c r="G127" s="3">
        <v>0.01</v>
      </c>
      <c r="H127" s="3"/>
      <c r="I127" s="3">
        <v>1</v>
      </c>
      <c r="J127" s="3">
        <v>1</v>
      </c>
      <c r="K127" s="3">
        <v>1</v>
      </c>
      <c r="L127" s="3"/>
      <c r="M127" s="3">
        <v>5</v>
      </c>
      <c r="N127" s="3">
        <v>7</v>
      </c>
      <c r="O127" s="3">
        <v>1</v>
      </c>
      <c r="P127" s="3">
        <v>1</v>
      </c>
      <c r="Q127" s="3">
        <v>1</v>
      </c>
      <c r="R127" s="3">
        <v>1</v>
      </c>
      <c r="S127" s="3"/>
      <c r="T127" s="3">
        <v>10</v>
      </c>
      <c r="U127" s="3">
        <v>2</v>
      </c>
      <c r="V127" s="3">
        <v>1</v>
      </c>
      <c r="W127" s="3">
        <v>1</v>
      </c>
    </row>
    <row r="128" spans="2:23">
      <c r="B128" s="2" t="s">
        <v>426</v>
      </c>
      <c r="C128" t="s">
        <v>778</v>
      </c>
      <c r="D128" s="3">
        <v>6</v>
      </c>
      <c r="E128" s="3">
        <v>0.04</v>
      </c>
      <c r="F128" s="3">
        <v>4550000000</v>
      </c>
      <c r="G128" s="3">
        <v>0.04</v>
      </c>
      <c r="H128" s="3"/>
      <c r="I128" s="3">
        <v>1</v>
      </c>
      <c r="J128" s="3">
        <v>3</v>
      </c>
      <c r="K128" s="3">
        <v>1</v>
      </c>
      <c r="L128" s="3"/>
      <c r="M128" s="3">
        <v>1</v>
      </c>
      <c r="N128" s="3">
        <v>1</v>
      </c>
      <c r="O128" s="3">
        <v>3</v>
      </c>
      <c r="P128" s="3">
        <v>1</v>
      </c>
      <c r="Q128" s="3">
        <v>1</v>
      </c>
      <c r="R128" s="3">
        <v>1</v>
      </c>
      <c r="S128" s="3"/>
      <c r="T128" s="3">
        <v>10</v>
      </c>
      <c r="U128" s="3">
        <v>5</v>
      </c>
      <c r="V128" s="3">
        <v>1</v>
      </c>
      <c r="W128" s="3">
        <v>1</v>
      </c>
    </row>
    <row r="129" spans="2:23">
      <c r="B129" s="2" t="s">
        <v>780</v>
      </c>
      <c r="C129" t="s">
        <v>779</v>
      </c>
      <c r="D129" s="3">
        <v>1</v>
      </c>
      <c r="E129" s="3">
        <v>0.4</v>
      </c>
      <c r="F129" s="3">
        <v>4460000000</v>
      </c>
      <c r="G129" s="3">
        <v>0.04</v>
      </c>
      <c r="H129" s="3"/>
      <c r="I129" s="3">
        <v>2</v>
      </c>
      <c r="J129" s="3">
        <v>1</v>
      </c>
      <c r="K129" s="3">
        <v>1</v>
      </c>
      <c r="L129" s="3"/>
      <c r="M129" s="3">
        <v>3</v>
      </c>
      <c r="N129" s="3">
        <v>12</v>
      </c>
      <c r="O129" s="3">
        <v>6</v>
      </c>
      <c r="P129" s="3">
        <v>1</v>
      </c>
      <c r="Q129" s="3">
        <v>1</v>
      </c>
      <c r="R129" s="3">
        <v>1</v>
      </c>
      <c r="S129" s="3"/>
      <c r="T129" s="3">
        <v>6</v>
      </c>
      <c r="U129" s="3">
        <v>4</v>
      </c>
      <c r="V129" s="3">
        <v>3</v>
      </c>
      <c r="W129" s="3">
        <v>1</v>
      </c>
    </row>
    <row r="130" spans="2:23">
      <c r="B130" s="2" t="s">
        <v>155</v>
      </c>
      <c r="C130" t="s">
        <v>781</v>
      </c>
      <c r="D130" s="3">
        <v>1</v>
      </c>
      <c r="E130" s="3">
        <v>0.28999999999999998</v>
      </c>
      <c r="F130" s="3">
        <v>4400000000</v>
      </c>
      <c r="G130" s="3">
        <v>0.03</v>
      </c>
      <c r="H130" s="3"/>
      <c r="I130" s="3">
        <v>1</v>
      </c>
      <c r="J130" s="3">
        <v>1</v>
      </c>
      <c r="K130" s="3">
        <v>6</v>
      </c>
      <c r="L130" s="3"/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/>
      <c r="T130" s="3">
        <v>20</v>
      </c>
      <c r="U130" s="3">
        <v>2</v>
      </c>
      <c r="V130" s="3">
        <v>1</v>
      </c>
      <c r="W130" s="3">
        <v>1</v>
      </c>
    </row>
    <row r="131" spans="2:23">
      <c r="B131" s="2" t="s">
        <v>231</v>
      </c>
      <c r="C131" t="s">
        <v>782</v>
      </c>
      <c r="D131" s="3">
        <v>2</v>
      </c>
      <c r="E131" s="3">
        <v>0.25</v>
      </c>
      <c r="F131" s="3">
        <v>4390000000</v>
      </c>
      <c r="G131" s="3">
        <v>0.08</v>
      </c>
      <c r="H131" s="3"/>
      <c r="I131" s="3">
        <v>1</v>
      </c>
      <c r="J131" s="3">
        <v>3</v>
      </c>
      <c r="K131" s="3">
        <v>1</v>
      </c>
      <c r="L131" s="3"/>
      <c r="M131" s="3">
        <v>1</v>
      </c>
      <c r="N131" s="3">
        <v>5</v>
      </c>
      <c r="O131" s="3">
        <v>3</v>
      </c>
      <c r="P131" s="3">
        <v>1</v>
      </c>
      <c r="Q131" s="3">
        <v>1</v>
      </c>
      <c r="R131" s="3">
        <v>1</v>
      </c>
      <c r="S131" s="3"/>
      <c r="T131" s="3">
        <v>1</v>
      </c>
      <c r="U131" s="3">
        <v>8</v>
      </c>
      <c r="V131" s="3">
        <v>1</v>
      </c>
      <c r="W131" s="3">
        <v>1</v>
      </c>
    </row>
    <row r="132" spans="2:23">
      <c r="B132" s="2" t="s">
        <v>526</v>
      </c>
      <c r="C132" t="s">
        <v>783</v>
      </c>
      <c r="D132" s="3">
        <v>3</v>
      </c>
      <c r="E132" s="3">
        <v>6.9999999999999993E-2</v>
      </c>
      <c r="F132" s="3">
        <v>4350000000</v>
      </c>
      <c r="G132" s="3">
        <v>0.03</v>
      </c>
      <c r="H132" s="3"/>
      <c r="I132" s="3">
        <v>2</v>
      </c>
      <c r="J132" s="3">
        <v>1</v>
      </c>
      <c r="K132" s="3">
        <v>1</v>
      </c>
      <c r="L132" s="3"/>
      <c r="M132" s="3">
        <v>6</v>
      </c>
      <c r="N132" s="3">
        <v>19</v>
      </c>
      <c r="O132" s="3">
        <v>2</v>
      </c>
      <c r="P132" s="3">
        <v>1</v>
      </c>
      <c r="Q132" s="3">
        <v>1</v>
      </c>
      <c r="R132" s="3">
        <v>1</v>
      </c>
      <c r="S132" s="3"/>
      <c r="T132" s="3">
        <v>6</v>
      </c>
      <c r="U132" s="3">
        <v>4</v>
      </c>
      <c r="V132" s="3">
        <v>3</v>
      </c>
      <c r="W132" s="3">
        <v>1</v>
      </c>
    </row>
    <row r="133" spans="2:23">
      <c r="B133" s="2" t="s">
        <v>424</v>
      </c>
      <c r="C133" t="s">
        <v>784</v>
      </c>
      <c r="D133" s="3">
        <v>6</v>
      </c>
      <c r="E133" s="3">
        <v>0.13</v>
      </c>
      <c r="F133" s="3">
        <v>4300000000</v>
      </c>
      <c r="G133" s="3">
        <v>0.04</v>
      </c>
      <c r="H133" s="3"/>
      <c r="I133" s="3">
        <v>1</v>
      </c>
      <c r="J133" s="3">
        <v>1</v>
      </c>
      <c r="K133" s="3">
        <v>3</v>
      </c>
      <c r="L133" s="3"/>
      <c r="M133" s="3">
        <v>1</v>
      </c>
      <c r="N133" s="3">
        <v>2</v>
      </c>
      <c r="O133" s="3">
        <v>1</v>
      </c>
      <c r="P133" s="3">
        <v>1</v>
      </c>
      <c r="Q133" s="3">
        <v>1</v>
      </c>
      <c r="R133" s="3">
        <v>1</v>
      </c>
      <c r="S133" s="3"/>
      <c r="T133" s="3">
        <v>4</v>
      </c>
      <c r="U133" s="3">
        <v>2</v>
      </c>
      <c r="V133" s="3">
        <v>1</v>
      </c>
      <c r="W133" s="3">
        <v>1</v>
      </c>
    </row>
    <row r="134" spans="2:23">
      <c r="B134" s="2" t="s">
        <v>1</v>
      </c>
      <c r="C134" t="s">
        <v>785</v>
      </c>
      <c r="D134" s="3">
        <v>2</v>
      </c>
      <c r="E134" s="3">
        <v>0.72</v>
      </c>
      <c r="F134" s="3">
        <v>4269999999.9999995</v>
      </c>
      <c r="G134" s="3">
        <v>0.01</v>
      </c>
      <c r="H134" s="3"/>
      <c r="I134" s="3">
        <v>1</v>
      </c>
      <c r="J134" s="3">
        <v>1</v>
      </c>
      <c r="K134" s="3">
        <v>7</v>
      </c>
      <c r="L134" s="3"/>
      <c r="M134" s="3">
        <v>1</v>
      </c>
      <c r="N134" s="3">
        <v>2</v>
      </c>
      <c r="O134" s="3">
        <v>1</v>
      </c>
      <c r="P134" s="3">
        <v>1</v>
      </c>
      <c r="Q134" s="3">
        <v>1</v>
      </c>
      <c r="R134" s="3">
        <v>1</v>
      </c>
      <c r="S134" s="3"/>
      <c r="T134" s="3">
        <v>3</v>
      </c>
      <c r="U134" s="3">
        <v>2</v>
      </c>
      <c r="V134" s="3">
        <v>1</v>
      </c>
      <c r="W134" s="3">
        <v>1</v>
      </c>
    </row>
    <row r="135" spans="2:23">
      <c r="B135" s="2" t="s">
        <v>131</v>
      </c>
      <c r="C135" t="s">
        <v>786</v>
      </c>
      <c r="D135" s="3">
        <v>9</v>
      </c>
      <c r="E135" s="3">
        <v>0.44</v>
      </c>
      <c r="F135" s="3">
        <v>4250000000</v>
      </c>
      <c r="G135" s="3">
        <v>0.05</v>
      </c>
      <c r="H135" s="3"/>
      <c r="I135" s="3">
        <v>2</v>
      </c>
      <c r="J135" s="3">
        <v>1</v>
      </c>
      <c r="K135" s="3">
        <v>3</v>
      </c>
      <c r="L135" s="3"/>
      <c r="M135" s="3">
        <v>9</v>
      </c>
      <c r="N135" s="3">
        <v>16</v>
      </c>
      <c r="O135" s="3">
        <v>2</v>
      </c>
      <c r="P135" s="3">
        <v>1</v>
      </c>
      <c r="Q135" s="3">
        <v>1</v>
      </c>
      <c r="R135" s="3">
        <v>1</v>
      </c>
      <c r="S135" s="3"/>
      <c r="T135" s="3">
        <v>11</v>
      </c>
      <c r="U135" s="3">
        <v>4</v>
      </c>
      <c r="V135" s="3">
        <v>3</v>
      </c>
      <c r="W135" s="3">
        <v>1</v>
      </c>
    </row>
    <row r="136" spans="2:23">
      <c r="B136" s="2" t="s">
        <v>788</v>
      </c>
      <c r="C136" t="s">
        <v>787</v>
      </c>
      <c r="D136" s="3">
        <v>6</v>
      </c>
      <c r="E136" s="3">
        <v>0.04</v>
      </c>
      <c r="F136" s="3">
        <v>4230000000.0000005</v>
      </c>
      <c r="G136" s="3">
        <v>0.03</v>
      </c>
      <c r="H136" s="3"/>
      <c r="I136" s="3">
        <v>2</v>
      </c>
      <c r="J136" s="3">
        <v>1</v>
      </c>
      <c r="K136" s="3">
        <v>1</v>
      </c>
      <c r="L136" s="3"/>
      <c r="M136" s="3">
        <v>2</v>
      </c>
      <c r="N136" s="3">
        <v>3</v>
      </c>
      <c r="O136" s="3">
        <v>2</v>
      </c>
      <c r="P136" s="3">
        <v>1</v>
      </c>
      <c r="Q136" s="3">
        <v>1</v>
      </c>
      <c r="R136" s="3">
        <v>1</v>
      </c>
      <c r="S136" s="3"/>
      <c r="T136" s="3">
        <v>6</v>
      </c>
      <c r="U136" s="3">
        <v>4</v>
      </c>
      <c r="V136" s="3">
        <v>3</v>
      </c>
      <c r="W136" s="3">
        <v>1</v>
      </c>
    </row>
    <row r="137" spans="2:23">
      <c r="B137" s="2" t="s">
        <v>169</v>
      </c>
      <c r="C137" t="s">
        <v>789</v>
      </c>
      <c r="D137" s="3">
        <v>9</v>
      </c>
      <c r="E137" s="3">
        <v>0.52</v>
      </c>
      <c r="F137" s="3">
        <v>4230000000.0000005</v>
      </c>
      <c r="G137" s="3">
        <v>0.03</v>
      </c>
      <c r="H137" s="3"/>
      <c r="I137" s="3">
        <v>1</v>
      </c>
      <c r="J137" s="3">
        <v>1</v>
      </c>
      <c r="K137" s="3">
        <v>4</v>
      </c>
      <c r="L137" s="3"/>
      <c r="M137" s="3">
        <v>5</v>
      </c>
      <c r="N137" s="3">
        <v>22</v>
      </c>
      <c r="O137" s="3">
        <v>12</v>
      </c>
      <c r="P137" s="3">
        <v>1</v>
      </c>
      <c r="Q137" s="3">
        <v>1</v>
      </c>
      <c r="R137" s="3">
        <v>1</v>
      </c>
      <c r="S137" s="3"/>
      <c r="T137" s="3">
        <v>21</v>
      </c>
      <c r="U137" s="3">
        <v>2</v>
      </c>
      <c r="V137" s="3">
        <v>1</v>
      </c>
      <c r="W137" s="3">
        <v>1</v>
      </c>
    </row>
    <row r="138" spans="2:23">
      <c r="B138" s="2" t="s">
        <v>535</v>
      </c>
      <c r="C138" t="s">
        <v>790</v>
      </c>
      <c r="D138" s="3">
        <v>3</v>
      </c>
      <c r="E138" s="3">
        <v>0.13</v>
      </c>
      <c r="F138" s="3">
        <v>4210000000</v>
      </c>
      <c r="G138" s="3">
        <v>0.09</v>
      </c>
      <c r="H138" s="3"/>
      <c r="I138" s="3">
        <v>1</v>
      </c>
      <c r="J138" s="3">
        <v>1</v>
      </c>
      <c r="K138" s="3">
        <v>5</v>
      </c>
      <c r="L138" s="3"/>
      <c r="M138" s="3">
        <v>1</v>
      </c>
      <c r="N138" s="3">
        <v>5</v>
      </c>
      <c r="O138" s="3">
        <v>1</v>
      </c>
      <c r="P138" s="3">
        <v>1</v>
      </c>
      <c r="Q138" s="3">
        <v>1</v>
      </c>
      <c r="R138" s="3">
        <v>1</v>
      </c>
      <c r="S138" s="3"/>
      <c r="T138" s="3">
        <v>4</v>
      </c>
      <c r="U138" s="3">
        <v>2</v>
      </c>
      <c r="V138" s="3">
        <v>1</v>
      </c>
      <c r="W138" s="3">
        <v>1</v>
      </c>
    </row>
    <row r="139" spans="2:23">
      <c r="B139" s="2" t="s">
        <v>792</v>
      </c>
      <c r="C139" t="s">
        <v>791</v>
      </c>
      <c r="D139" s="3">
        <v>2</v>
      </c>
      <c r="E139" s="3">
        <v>0.44</v>
      </c>
      <c r="F139" s="3">
        <v>4160000000</v>
      </c>
      <c r="G139" s="3">
        <v>0.05</v>
      </c>
      <c r="H139" s="3"/>
      <c r="I139" s="3">
        <v>1</v>
      </c>
      <c r="J139" s="3">
        <v>1</v>
      </c>
      <c r="K139" s="3">
        <v>1</v>
      </c>
      <c r="L139" s="3"/>
      <c r="M139" s="3">
        <v>5</v>
      </c>
      <c r="N139" s="3">
        <v>20</v>
      </c>
      <c r="O139" s="3">
        <v>16</v>
      </c>
      <c r="P139" s="3">
        <v>1</v>
      </c>
      <c r="Q139" s="3">
        <v>1</v>
      </c>
      <c r="R139" s="3">
        <v>1</v>
      </c>
      <c r="S139" s="3"/>
      <c r="T139" s="3">
        <v>10</v>
      </c>
      <c r="U139" s="3">
        <v>2</v>
      </c>
      <c r="V139" s="3">
        <v>1</v>
      </c>
      <c r="W139" s="3">
        <v>1</v>
      </c>
    </row>
    <row r="140" spans="2:23">
      <c r="B140" s="2" t="s">
        <v>794</v>
      </c>
      <c r="C140" t="s">
        <v>793</v>
      </c>
      <c r="D140" s="3">
        <v>2</v>
      </c>
      <c r="E140" s="3">
        <v>0.36</v>
      </c>
      <c r="F140" s="3">
        <v>4150000000.0000005</v>
      </c>
      <c r="G140" s="3">
        <v>0.04</v>
      </c>
      <c r="H140" s="3"/>
      <c r="I140" s="3">
        <v>1</v>
      </c>
      <c r="J140" s="3">
        <v>10</v>
      </c>
      <c r="K140" s="3">
        <v>2</v>
      </c>
      <c r="L140" s="3"/>
      <c r="M140" s="3">
        <v>1</v>
      </c>
      <c r="N140" s="3">
        <v>2</v>
      </c>
      <c r="O140" s="3">
        <v>1</v>
      </c>
      <c r="P140" s="3">
        <v>1</v>
      </c>
      <c r="Q140" s="3">
        <v>1</v>
      </c>
      <c r="R140" s="3">
        <v>1</v>
      </c>
      <c r="S140" s="3"/>
      <c r="T140" s="3">
        <v>3</v>
      </c>
      <c r="U140" s="3">
        <v>2</v>
      </c>
      <c r="V140" s="3">
        <v>1</v>
      </c>
      <c r="W140" s="3">
        <v>1</v>
      </c>
    </row>
    <row r="141" spans="2:23">
      <c r="B141" s="2" t="s">
        <v>796</v>
      </c>
      <c r="C141" t="s">
        <v>795</v>
      </c>
      <c r="D141" s="3">
        <v>2</v>
      </c>
      <c r="E141" s="3">
        <v>0.25</v>
      </c>
      <c r="F141" s="3">
        <v>4150000000.0000005</v>
      </c>
      <c r="G141" s="3">
        <v>0.04</v>
      </c>
      <c r="H141" s="3"/>
      <c r="I141" s="3">
        <v>1</v>
      </c>
      <c r="J141" s="3">
        <v>7</v>
      </c>
      <c r="K141" s="3">
        <v>3</v>
      </c>
      <c r="L141" s="3"/>
      <c r="M141" s="3">
        <v>1</v>
      </c>
      <c r="N141" s="3">
        <v>2</v>
      </c>
      <c r="O141" s="3">
        <v>1</v>
      </c>
      <c r="P141" s="3">
        <v>1</v>
      </c>
      <c r="Q141" s="3">
        <v>1</v>
      </c>
      <c r="R141" s="3">
        <v>1</v>
      </c>
      <c r="S141" s="3"/>
      <c r="T141" s="3">
        <v>3</v>
      </c>
      <c r="U141" s="3">
        <v>5</v>
      </c>
      <c r="V141" s="3">
        <v>4</v>
      </c>
      <c r="W141" s="3">
        <v>1</v>
      </c>
    </row>
    <row r="142" spans="2:23">
      <c r="B142" s="2" t="s">
        <v>552</v>
      </c>
      <c r="C142" t="s">
        <v>797</v>
      </c>
      <c r="D142" s="3">
        <v>1</v>
      </c>
      <c r="E142" s="3">
        <v>0.35000000000000003</v>
      </c>
      <c r="F142" s="3">
        <v>4090000000</v>
      </c>
      <c r="G142" s="3">
        <v>0.05</v>
      </c>
      <c r="H142" s="3"/>
      <c r="I142" s="3">
        <v>1</v>
      </c>
      <c r="J142" s="3">
        <v>8</v>
      </c>
      <c r="K142" s="3">
        <v>1</v>
      </c>
      <c r="L142" s="3"/>
      <c r="M142" s="3">
        <v>5</v>
      </c>
      <c r="N142" s="3">
        <v>13</v>
      </c>
      <c r="O142" s="3">
        <v>10</v>
      </c>
      <c r="P142" s="3">
        <v>1</v>
      </c>
      <c r="Q142" s="3">
        <v>1</v>
      </c>
      <c r="R142" s="3">
        <v>1</v>
      </c>
      <c r="S142" s="3"/>
      <c r="T142" s="3">
        <v>1</v>
      </c>
      <c r="U142" s="3">
        <v>2</v>
      </c>
      <c r="V142" s="3">
        <v>8</v>
      </c>
      <c r="W142" s="3">
        <v>1</v>
      </c>
    </row>
    <row r="143" spans="2:23">
      <c r="B143" s="2" t="s">
        <v>60</v>
      </c>
      <c r="C143" t="s">
        <v>798</v>
      </c>
      <c r="D143" s="3">
        <v>1</v>
      </c>
      <c r="E143" s="3">
        <v>0.4</v>
      </c>
      <c r="F143" s="3">
        <v>4050000000</v>
      </c>
      <c r="G143" s="3">
        <v>0.02</v>
      </c>
      <c r="H143" s="3"/>
      <c r="I143" s="3">
        <v>2</v>
      </c>
      <c r="J143" s="3">
        <v>1</v>
      </c>
      <c r="K143" s="3">
        <v>1</v>
      </c>
      <c r="L143" s="3"/>
      <c r="M143" s="3">
        <v>3</v>
      </c>
      <c r="N143" s="3">
        <v>27</v>
      </c>
      <c r="O143" s="3">
        <v>2</v>
      </c>
      <c r="P143" s="3">
        <v>1</v>
      </c>
      <c r="Q143" s="3">
        <v>1</v>
      </c>
      <c r="R143" s="3">
        <v>1</v>
      </c>
      <c r="S143" s="3"/>
      <c r="T143" s="3">
        <v>6</v>
      </c>
      <c r="U143" s="3">
        <v>4</v>
      </c>
      <c r="V143" s="3">
        <v>3</v>
      </c>
      <c r="W143" s="3">
        <v>1</v>
      </c>
    </row>
    <row r="144" spans="2:23">
      <c r="B144" s="2" t="s">
        <v>800</v>
      </c>
      <c r="C144" t="s">
        <v>799</v>
      </c>
      <c r="D144" s="3">
        <v>2</v>
      </c>
      <c r="E144" s="3">
        <v>0.15</v>
      </c>
      <c r="F144" s="3">
        <v>3920000000</v>
      </c>
      <c r="G144" s="3">
        <v>0.03</v>
      </c>
      <c r="H144" s="3"/>
      <c r="I144" s="3">
        <v>1</v>
      </c>
      <c r="J144" s="3">
        <v>14</v>
      </c>
      <c r="K144" s="3">
        <v>1</v>
      </c>
      <c r="L144" s="3"/>
      <c r="M144" s="3">
        <v>1</v>
      </c>
      <c r="N144" s="3">
        <v>2</v>
      </c>
      <c r="O144" s="3">
        <v>1</v>
      </c>
      <c r="P144" s="3">
        <v>1</v>
      </c>
      <c r="Q144" s="3">
        <v>1</v>
      </c>
      <c r="R144" s="3">
        <v>1</v>
      </c>
      <c r="S144" s="3"/>
      <c r="T144" s="3">
        <v>3</v>
      </c>
      <c r="U144" s="3">
        <v>14</v>
      </c>
      <c r="V144" s="3">
        <v>12</v>
      </c>
      <c r="W144" s="3">
        <v>1</v>
      </c>
    </row>
    <row r="145" spans="2:23">
      <c r="B145" s="2" t="s">
        <v>802</v>
      </c>
      <c r="C145" t="s">
        <v>801</v>
      </c>
      <c r="D145" s="3">
        <v>12</v>
      </c>
      <c r="E145" s="3">
        <v>0.70000000000000007</v>
      </c>
      <c r="F145" s="3">
        <v>3890000000</v>
      </c>
      <c r="G145" s="3">
        <v>0.05</v>
      </c>
      <c r="H145" s="3"/>
      <c r="I145" s="3">
        <v>1</v>
      </c>
      <c r="J145" s="3">
        <v>5</v>
      </c>
      <c r="K145" s="3">
        <v>1</v>
      </c>
      <c r="L145" s="3"/>
      <c r="M145" s="3">
        <v>8</v>
      </c>
      <c r="N145" s="3">
        <v>10</v>
      </c>
      <c r="O145" s="3">
        <v>1</v>
      </c>
      <c r="P145" s="3">
        <v>1</v>
      </c>
      <c r="Q145" s="3">
        <v>1</v>
      </c>
      <c r="R145" s="3">
        <v>1</v>
      </c>
      <c r="S145" s="3"/>
      <c r="T145" s="3">
        <v>22</v>
      </c>
      <c r="U145" s="3">
        <v>7</v>
      </c>
      <c r="V145" s="3">
        <v>8</v>
      </c>
      <c r="W145" s="3">
        <v>1</v>
      </c>
    </row>
    <row r="146" spans="2:23">
      <c r="B146" s="2" t="s">
        <v>804</v>
      </c>
      <c r="C146" t="s">
        <v>803</v>
      </c>
      <c r="D146" s="3">
        <v>3</v>
      </c>
      <c r="E146" s="3">
        <v>6.9999999999999993E-2</v>
      </c>
      <c r="F146" s="3">
        <v>3870000000</v>
      </c>
      <c r="G146" s="3">
        <v>0.02</v>
      </c>
      <c r="H146" s="3"/>
      <c r="I146" s="3">
        <v>2</v>
      </c>
      <c r="J146" s="3">
        <v>1</v>
      </c>
      <c r="K146" s="3">
        <v>1</v>
      </c>
      <c r="L146" s="3"/>
      <c r="M146" s="3">
        <v>6</v>
      </c>
      <c r="N146" s="3">
        <v>9</v>
      </c>
      <c r="O146" s="3">
        <v>6</v>
      </c>
      <c r="P146" s="3">
        <v>1</v>
      </c>
      <c r="Q146" s="3">
        <v>1</v>
      </c>
      <c r="R146" s="3">
        <v>1</v>
      </c>
      <c r="S146" s="3"/>
      <c r="T146" s="3">
        <v>6</v>
      </c>
      <c r="U146" s="3">
        <v>4</v>
      </c>
      <c r="V146" s="3">
        <v>3</v>
      </c>
      <c r="W146" s="3">
        <v>1</v>
      </c>
    </row>
    <row r="147" spans="2:23">
      <c r="B147" s="2" t="s">
        <v>515</v>
      </c>
      <c r="C147" t="s">
        <v>805</v>
      </c>
      <c r="D147" s="3">
        <v>3</v>
      </c>
      <c r="E147" s="3">
        <v>0.1</v>
      </c>
      <c r="F147" s="3">
        <v>3850000000</v>
      </c>
      <c r="G147" s="3">
        <v>0.04</v>
      </c>
      <c r="H147" s="3"/>
      <c r="I147" s="3">
        <v>1</v>
      </c>
      <c r="J147" s="3">
        <v>1</v>
      </c>
      <c r="K147" s="3">
        <v>1</v>
      </c>
      <c r="L147" s="3"/>
      <c r="M147" s="3">
        <v>5</v>
      </c>
      <c r="N147" s="3">
        <v>15</v>
      </c>
      <c r="O147" s="3">
        <v>1</v>
      </c>
      <c r="P147" s="3">
        <v>1</v>
      </c>
      <c r="Q147" s="3">
        <v>1</v>
      </c>
      <c r="R147" s="3">
        <v>1</v>
      </c>
      <c r="S147" s="3"/>
      <c r="T147" s="3">
        <v>3</v>
      </c>
      <c r="U147" s="3">
        <v>2</v>
      </c>
      <c r="V147" s="3">
        <v>1</v>
      </c>
      <c r="W147" s="3">
        <v>1</v>
      </c>
    </row>
    <row r="148" spans="2:23">
      <c r="B148" s="2" t="s">
        <v>807</v>
      </c>
      <c r="C148" t="s">
        <v>806</v>
      </c>
      <c r="D148" s="3">
        <v>2</v>
      </c>
      <c r="E148" s="3">
        <v>0.64</v>
      </c>
      <c r="F148" s="3">
        <v>3830000000</v>
      </c>
      <c r="G148" s="3">
        <v>0.01</v>
      </c>
      <c r="H148" s="3"/>
      <c r="I148" s="3">
        <v>1</v>
      </c>
      <c r="J148" s="3">
        <v>1</v>
      </c>
      <c r="K148" s="3">
        <v>7</v>
      </c>
      <c r="L148" s="3"/>
      <c r="M148" s="3">
        <v>1</v>
      </c>
      <c r="N148" s="3">
        <v>2</v>
      </c>
      <c r="O148" s="3">
        <v>1</v>
      </c>
      <c r="P148" s="3">
        <v>1</v>
      </c>
      <c r="Q148" s="3">
        <v>1</v>
      </c>
      <c r="R148" s="3">
        <v>1</v>
      </c>
      <c r="S148" s="3"/>
      <c r="T148" s="3">
        <v>3</v>
      </c>
      <c r="U148" s="3">
        <v>2</v>
      </c>
      <c r="V148" s="3">
        <v>1</v>
      </c>
      <c r="W148" s="3">
        <v>1</v>
      </c>
    </row>
    <row r="149" spans="2:23">
      <c r="B149" s="2" t="s">
        <v>514</v>
      </c>
      <c r="C149" t="s">
        <v>808</v>
      </c>
      <c r="D149" s="3">
        <v>3</v>
      </c>
      <c r="E149" s="3">
        <v>0.1</v>
      </c>
      <c r="F149" s="3">
        <v>3820000000</v>
      </c>
      <c r="G149" s="3">
        <v>0.03</v>
      </c>
      <c r="H149" s="3"/>
      <c r="I149" s="3">
        <v>1</v>
      </c>
      <c r="J149" s="3">
        <v>1</v>
      </c>
      <c r="K149" s="3">
        <v>1</v>
      </c>
      <c r="L149" s="3"/>
      <c r="M149" s="3">
        <v>5</v>
      </c>
      <c r="N149" s="3">
        <v>21</v>
      </c>
      <c r="O149" s="3">
        <v>1</v>
      </c>
      <c r="P149" s="3">
        <v>1</v>
      </c>
      <c r="Q149" s="3">
        <v>1</v>
      </c>
      <c r="R149" s="3">
        <v>1</v>
      </c>
      <c r="S149" s="3"/>
      <c r="T149" s="3">
        <v>3</v>
      </c>
      <c r="U149" s="3">
        <v>2</v>
      </c>
      <c r="V149" s="3">
        <v>1</v>
      </c>
      <c r="W149" s="3">
        <v>1</v>
      </c>
    </row>
    <row r="150" spans="2:23">
      <c r="B150" s="2" t="s">
        <v>810</v>
      </c>
      <c r="C150" t="s">
        <v>809</v>
      </c>
      <c r="D150" s="3">
        <v>2</v>
      </c>
      <c r="E150" s="3">
        <v>0.64</v>
      </c>
      <c r="F150" s="3">
        <v>3790000000</v>
      </c>
      <c r="G150" s="3">
        <v>0.03</v>
      </c>
      <c r="H150" s="3"/>
      <c r="I150" s="3">
        <v>1</v>
      </c>
      <c r="J150" s="3">
        <v>1</v>
      </c>
      <c r="K150" s="3">
        <v>7</v>
      </c>
      <c r="L150" s="3"/>
      <c r="M150" s="3">
        <v>1</v>
      </c>
      <c r="N150" s="3">
        <v>2</v>
      </c>
      <c r="O150" s="3">
        <v>1</v>
      </c>
      <c r="P150" s="3">
        <v>1</v>
      </c>
      <c r="Q150" s="3">
        <v>1</v>
      </c>
      <c r="R150" s="3">
        <v>1</v>
      </c>
      <c r="S150" s="3"/>
      <c r="T150" s="3">
        <v>3</v>
      </c>
      <c r="U150" s="3">
        <v>2</v>
      </c>
      <c r="V150" s="3">
        <v>1</v>
      </c>
      <c r="W150" s="3">
        <v>1</v>
      </c>
    </row>
    <row r="151" spans="2:23">
      <c r="B151" s="2" t="s">
        <v>812</v>
      </c>
      <c r="C151" t="s">
        <v>811</v>
      </c>
      <c r="D151" s="3">
        <v>6</v>
      </c>
      <c r="E151" s="3">
        <v>6.9999999999999993E-2</v>
      </c>
      <c r="F151" s="3">
        <v>3770000000</v>
      </c>
      <c r="G151" s="3">
        <v>0.05</v>
      </c>
      <c r="H151" s="3"/>
      <c r="I151" s="3">
        <v>1</v>
      </c>
      <c r="J151" s="3">
        <v>1</v>
      </c>
      <c r="K151" s="3">
        <v>1</v>
      </c>
      <c r="L151" s="3"/>
      <c r="M151" s="3">
        <v>5</v>
      </c>
      <c r="N151" s="3">
        <v>7</v>
      </c>
      <c r="O151" s="3">
        <v>1</v>
      </c>
      <c r="P151" s="3">
        <v>1</v>
      </c>
      <c r="Q151" s="3">
        <v>1</v>
      </c>
      <c r="R151" s="3">
        <v>1</v>
      </c>
      <c r="S151" s="3"/>
      <c r="T151" s="3">
        <v>10</v>
      </c>
      <c r="U151" s="3">
        <v>2</v>
      </c>
      <c r="V151" s="3">
        <v>1</v>
      </c>
      <c r="W151" s="3">
        <v>1</v>
      </c>
    </row>
    <row r="152" spans="2:23">
      <c r="B152" s="2" t="s">
        <v>814</v>
      </c>
      <c r="C152" t="s">
        <v>813</v>
      </c>
      <c r="D152" s="3">
        <v>2</v>
      </c>
      <c r="E152" s="3">
        <v>0.2</v>
      </c>
      <c r="F152" s="3">
        <v>3740000000</v>
      </c>
      <c r="G152" s="3">
        <v>0.06</v>
      </c>
      <c r="H152" s="3"/>
      <c r="I152" s="3">
        <v>1</v>
      </c>
      <c r="J152" s="3">
        <v>7</v>
      </c>
      <c r="K152" s="3">
        <v>4</v>
      </c>
      <c r="L152" s="3"/>
      <c r="M152" s="3">
        <v>1</v>
      </c>
      <c r="N152" s="3">
        <v>2</v>
      </c>
      <c r="O152" s="3">
        <v>1</v>
      </c>
      <c r="P152" s="3">
        <v>1</v>
      </c>
      <c r="Q152" s="3">
        <v>1</v>
      </c>
      <c r="R152" s="3">
        <v>1</v>
      </c>
      <c r="S152" s="3"/>
      <c r="T152" s="3">
        <v>3</v>
      </c>
      <c r="U152" s="3">
        <v>5</v>
      </c>
      <c r="V152" s="3">
        <v>4</v>
      </c>
      <c r="W152" s="3">
        <v>1</v>
      </c>
    </row>
    <row r="153" spans="2:23">
      <c r="B153" s="2" t="s">
        <v>407</v>
      </c>
      <c r="C153" t="s">
        <v>815</v>
      </c>
      <c r="D153" s="3">
        <v>1</v>
      </c>
      <c r="E153" s="3">
        <v>0.59</v>
      </c>
      <c r="F153" s="3">
        <v>3740000000</v>
      </c>
      <c r="G153" s="3">
        <v>0.03</v>
      </c>
      <c r="H153" s="3"/>
      <c r="I153" s="3">
        <v>1</v>
      </c>
      <c r="J153" s="3">
        <v>1</v>
      </c>
      <c r="K153" s="3">
        <v>5</v>
      </c>
      <c r="L153" s="3"/>
      <c r="M153" s="3">
        <v>5</v>
      </c>
      <c r="N153" s="3">
        <v>7</v>
      </c>
      <c r="O153" s="3">
        <v>1</v>
      </c>
      <c r="P153" s="3">
        <v>1</v>
      </c>
      <c r="Q153" s="3">
        <v>1</v>
      </c>
      <c r="R153" s="3">
        <v>1</v>
      </c>
      <c r="S153" s="3"/>
      <c r="T153" s="3">
        <v>10</v>
      </c>
      <c r="U153" s="3">
        <v>2</v>
      </c>
      <c r="V153" s="3">
        <v>1</v>
      </c>
      <c r="W153" s="3">
        <v>1</v>
      </c>
    </row>
    <row r="154" spans="2:23">
      <c r="B154" s="2" t="s">
        <v>817</v>
      </c>
      <c r="C154" t="s">
        <v>816</v>
      </c>
      <c r="D154" s="3">
        <v>2</v>
      </c>
      <c r="E154" s="3">
        <v>0.44</v>
      </c>
      <c r="F154" s="3">
        <v>3710000000</v>
      </c>
      <c r="G154" s="3">
        <v>0.03</v>
      </c>
      <c r="H154" s="3"/>
      <c r="I154" s="3">
        <v>1</v>
      </c>
      <c r="J154" s="3">
        <v>1</v>
      </c>
      <c r="K154" s="3">
        <v>1</v>
      </c>
      <c r="L154" s="3"/>
      <c r="M154" s="3">
        <v>5</v>
      </c>
      <c r="N154" s="3">
        <v>14</v>
      </c>
      <c r="O154" s="3">
        <v>1</v>
      </c>
      <c r="P154" s="3">
        <v>1</v>
      </c>
      <c r="Q154" s="3">
        <v>1</v>
      </c>
      <c r="R154" s="3">
        <v>1</v>
      </c>
      <c r="S154" s="3"/>
      <c r="T154" s="3">
        <v>10</v>
      </c>
      <c r="U154" s="3">
        <v>2</v>
      </c>
      <c r="V154" s="3">
        <v>1</v>
      </c>
      <c r="W154" s="3">
        <v>1</v>
      </c>
    </row>
    <row r="155" spans="2:23">
      <c r="B155" s="2" t="s">
        <v>555</v>
      </c>
      <c r="C155" t="s">
        <v>818</v>
      </c>
      <c r="D155" s="3">
        <v>1</v>
      </c>
      <c r="E155" s="3">
        <v>0.13999999999999999</v>
      </c>
      <c r="F155" s="3">
        <v>3700000000</v>
      </c>
      <c r="G155" s="3">
        <v>0.02</v>
      </c>
      <c r="H155" s="3"/>
      <c r="I155" s="3">
        <v>1</v>
      </c>
      <c r="J155" s="3">
        <v>1</v>
      </c>
      <c r="K155" s="3">
        <v>1</v>
      </c>
      <c r="L155" s="3"/>
      <c r="M155" s="3">
        <v>5</v>
      </c>
      <c r="N155" s="3">
        <v>22</v>
      </c>
      <c r="O155" s="3">
        <v>1</v>
      </c>
      <c r="P155" s="3">
        <v>1</v>
      </c>
      <c r="Q155" s="3">
        <v>1</v>
      </c>
      <c r="R155" s="3">
        <v>1</v>
      </c>
      <c r="S155" s="3"/>
      <c r="T155" s="3">
        <v>1</v>
      </c>
      <c r="U155" s="3">
        <v>1</v>
      </c>
      <c r="V155" s="3">
        <v>1</v>
      </c>
      <c r="W155" s="3">
        <v>1</v>
      </c>
    </row>
    <row r="156" spans="2:23">
      <c r="B156" s="2" t="s">
        <v>820</v>
      </c>
      <c r="C156" t="s">
        <v>819</v>
      </c>
      <c r="D156" s="3">
        <v>6</v>
      </c>
      <c r="E156" s="3">
        <v>0.05</v>
      </c>
      <c r="F156" s="3">
        <v>3620000000</v>
      </c>
      <c r="G156" s="3">
        <v>0.06</v>
      </c>
      <c r="H156" s="3"/>
      <c r="I156" s="3">
        <v>1</v>
      </c>
      <c r="J156" s="3">
        <v>1</v>
      </c>
      <c r="K156" s="3">
        <v>1</v>
      </c>
      <c r="L156" s="3"/>
      <c r="M156" s="3">
        <v>1</v>
      </c>
      <c r="N156" s="3">
        <v>4</v>
      </c>
      <c r="O156" s="3">
        <v>1</v>
      </c>
      <c r="P156" s="3">
        <v>1</v>
      </c>
      <c r="Q156" s="3">
        <v>1</v>
      </c>
      <c r="R156" s="3">
        <v>1</v>
      </c>
      <c r="S156" s="3"/>
      <c r="T156" s="3">
        <v>10</v>
      </c>
      <c r="U156" s="3">
        <v>2</v>
      </c>
      <c r="V156" s="3">
        <v>1</v>
      </c>
      <c r="W156" s="3">
        <v>1</v>
      </c>
    </row>
    <row r="157" spans="2:23">
      <c r="B157" s="2" t="s">
        <v>427</v>
      </c>
      <c r="C157" t="s">
        <v>821</v>
      </c>
      <c r="D157" s="3">
        <v>6</v>
      </c>
      <c r="E157" s="3">
        <v>0.04</v>
      </c>
      <c r="F157" s="3">
        <v>3620000000</v>
      </c>
      <c r="G157" s="3">
        <v>0.04</v>
      </c>
      <c r="H157" s="3"/>
      <c r="I157" s="3">
        <v>1</v>
      </c>
      <c r="J157" s="3">
        <v>4</v>
      </c>
      <c r="K157" s="3">
        <v>1</v>
      </c>
      <c r="L157" s="3"/>
      <c r="M157" s="3">
        <v>1</v>
      </c>
      <c r="N157" s="3">
        <v>1</v>
      </c>
      <c r="O157" s="3">
        <v>4</v>
      </c>
      <c r="P157" s="3">
        <v>1</v>
      </c>
      <c r="Q157" s="3">
        <v>1</v>
      </c>
      <c r="R157" s="3">
        <v>1</v>
      </c>
      <c r="S157" s="3"/>
      <c r="T157" s="3">
        <v>10</v>
      </c>
      <c r="U157" s="3">
        <v>5</v>
      </c>
      <c r="V157" s="3">
        <v>1</v>
      </c>
      <c r="W157" s="3">
        <v>1</v>
      </c>
    </row>
    <row r="158" spans="2:23">
      <c r="B158" s="2" t="s">
        <v>823</v>
      </c>
      <c r="C158" t="s">
        <v>822</v>
      </c>
      <c r="D158" s="3">
        <v>2</v>
      </c>
      <c r="E158" s="3">
        <v>0.15</v>
      </c>
      <c r="F158" s="3">
        <v>3610000000</v>
      </c>
      <c r="G158" s="3">
        <v>0.03</v>
      </c>
      <c r="H158" s="3"/>
      <c r="I158" s="3">
        <v>1</v>
      </c>
      <c r="J158" s="3">
        <v>12</v>
      </c>
      <c r="K158" s="3">
        <v>1</v>
      </c>
      <c r="L158" s="3"/>
      <c r="M158" s="3">
        <v>1</v>
      </c>
      <c r="N158" s="3">
        <v>2</v>
      </c>
      <c r="O158" s="3">
        <v>1</v>
      </c>
      <c r="P158" s="3">
        <v>1</v>
      </c>
      <c r="Q158" s="3">
        <v>1</v>
      </c>
      <c r="R158" s="3">
        <v>1</v>
      </c>
      <c r="S158" s="3"/>
      <c r="T158" s="3">
        <v>3</v>
      </c>
      <c r="U158" s="3">
        <v>8</v>
      </c>
      <c r="V158" s="3">
        <v>11</v>
      </c>
      <c r="W158" s="3">
        <v>1</v>
      </c>
    </row>
    <row r="159" spans="2:23">
      <c r="B159" s="2" t="s">
        <v>825</v>
      </c>
      <c r="C159" t="s">
        <v>824</v>
      </c>
      <c r="D159" s="3">
        <v>1</v>
      </c>
      <c r="E159" s="3">
        <v>0.54999999999999993</v>
      </c>
      <c r="F159" s="3">
        <v>3580000000</v>
      </c>
      <c r="G159" s="3">
        <v>0.04</v>
      </c>
      <c r="H159" s="3"/>
      <c r="I159" s="3">
        <v>2</v>
      </c>
      <c r="J159" s="3">
        <v>11</v>
      </c>
      <c r="K159" s="3">
        <v>4</v>
      </c>
      <c r="L159" s="3"/>
      <c r="M159" s="3">
        <v>2</v>
      </c>
      <c r="N159" s="3">
        <v>16</v>
      </c>
      <c r="O159" s="3">
        <v>2</v>
      </c>
      <c r="P159" s="3">
        <v>1</v>
      </c>
      <c r="Q159" s="3">
        <v>1</v>
      </c>
      <c r="R159" s="3">
        <v>1</v>
      </c>
      <c r="S159" s="3"/>
      <c r="T159" s="3">
        <v>16</v>
      </c>
      <c r="U159" s="3">
        <v>12</v>
      </c>
      <c r="V159" s="3">
        <v>9</v>
      </c>
      <c r="W159" s="3">
        <v>2</v>
      </c>
    </row>
    <row r="160" spans="2:23">
      <c r="B160" s="2" t="s">
        <v>827</v>
      </c>
      <c r="C160" t="s">
        <v>826</v>
      </c>
      <c r="D160" s="3">
        <v>1</v>
      </c>
      <c r="E160" s="3">
        <v>0.2</v>
      </c>
      <c r="F160" s="3">
        <v>3550000000</v>
      </c>
      <c r="G160" s="3">
        <v>0.02</v>
      </c>
      <c r="H160" s="3"/>
      <c r="I160" s="3">
        <v>2</v>
      </c>
      <c r="J160" s="3">
        <v>1</v>
      </c>
      <c r="K160" s="3">
        <v>1</v>
      </c>
      <c r="L160" s="3"/>
      <c r="M160" s="3">
        <v>10</v>
      </c>
      <c r="N160" s="3">
        <v>3</v>
      </c>
      <c r="O160" s="3">
        <v>6</v>
      </c>
      <c r="P160" s="3">
        <v>1</v>
      </c>
      <c r="Q160" s="3">
        <v>1</v>
      </c>
      <c r="R160" s="3">
        <v>1</v>
      </c>
      <c r="S160" s="3"/>
      <c r="T160" s="3">
        <v>6</v>
      </c>
      <c r="U160" s="3">
        <v>4</v>
      </c>
      <c r="V160" s="3">
        <v>3</v>
      </c>
      <c r="W160" s="3">
        <v>1</v>
      </c>
    </row>
    <row r="161" spans="2:23">
      <c r="B161" s="2" t="s">
        <v>13</v>
      </c>
      <c r="C161" t="s">
        <v>828</v>
      </c>
      <c r="D161" s="3">
        <v>14</v>
      </c>
      <c r="E161" s="3">
        <v>0.85000000000000009</v>
      </c>
      <c r="F161" s="3">
        <v>3530000000</v>
      </c>
      <c r="G161" s="3">
        <v>0.04</v>
      </c>
      <c r="H161" s="3"/>
      <c r="I161" s="3">
        <v>1</v>
      </c>
      <c r="J161" s="3">
        <v>5</v>
      </c>
      <c r="K161" s="3">
        <v>1</v>
      </c>
      <c r="L161" s="3"/>
      <c r="M161" s="3">
        <v>5</v>
      </c>
      <c r="N161" s="3">
        <v>15</v>
      </c>
      <c r="O161" s="3">
        <v>8</v>
      </c>
      <c r="P161" s="3">
        <v>1</v>
      </c>
      <c r="Q161" s="3">
        <v>1</v>
      </c>
      <c r="R161" s="3">
        <v>2</v>
      </c>
      <c r="S161" s="3"/>
      <c r="T161" s="3">
        <v>13</v>
      </c>
      <c r="U161" s="3">
        <v>10</v>
      </c>
      <c r="V161" s="3">
        <v>1</v>
      </c>
      <c r="W161" s="3">
        <v>1</v>
      </c>
    </row>
    <row r="162" spans="2:23">
      <c r="B162" s="2" t="s">
        <v>830</v>
      </c>
      <c r="C162" t="s">
        <v>829</v>
      </c>
      <c r="D162" s="3">
        <v>2</v>
      </c>
      <c r="E162" s="3">
        <v>0.74</v>
      </c>
      <c r="F162" s="3">
        <v>3470000000</v>
      </c>
      <c r="G162" s="3">
        <v>0.02</v>
      </c>
      <c r="H162" s="3"/>
      <c r="I162" s="3">
        <v>1</v>
      </c>
      <c r="J162" s="3">
        <v>2</v>
      </c>
      <c r="K162" s="3">
        <v>7</v>
      </c>
      <c r="L162" s="3"/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/>
      <c r="T162" s="3">
        <v>4</v>
      </c>
      <c r="U162" s="3">
        <v>15</v>
      </c>
      <c r="V162" s="3">
        <v>1</v>
      </c>
      <c r="W162" s="3">
        <v>1</v>
      </c>
    </row>
    <row r="163" spans="2:23">
      <c r="B163" s="2" t="s">
        <v>525</v>
      </c>
      <c r="C163" t="s">
        <v>831</v>
      </c>
      <c r="D163" s="3">
        <v>3</v>
      </c>
      <c r="E163" s="3">
        <v>0.1</v>
      </c>
      <c r="F163" s="3">
        <v>3290000000</v>
      </c>
      <c r="G163" s="3">
        <v>0.05</v>
      </c>
      <c r="H163" s="3"/>
      <c r="I163" s="3">
        <v>1</v>
      </c>
      <c r="J163" s="3">
        <v>1</v>
      </c>
      <c r="K163" s="3">
        <v>1</v>
      </c>
      <c r="L163" s="3"/>
      <c r="M163" s="3">
        <v>5</v>
      </c>
      <c r="N163" s="3">
        <v>20</v>
      </c>
      <c r="O163" s="3">
        <v>1</v>
      </c>
      <c r="P163" s="3">
        <v>1</v>
      </c>
      <c r="Q163" s="3">
        <v>1</v>
      </c>
      <c r="R163" s="3">
        <v>1</v>
      </c>
      <c r="S163" s="3"/>
      <c r="T163" s="3">
        <v>3</v>
      </c>
      <c r="U163" s="3">
        <v>2</v>
      </c>
      <c r="V163" s="3">
        <v>1</v>
      </c>
      <c r="W163" s="3">
        <v>1</v>
      </c>
    </row>
    <row r="164" spans="2:23">
      <c r="B164" s="2" t="s">
        <v>833</v>
      </c>
      <c r="C164" t="s">
        <v>832</v>
      </c>
      <c r="D164" s="3">
        <v>2</v>
      </c>
      <c r="E164" s="3">
        <v>0.48</v>
      </c>
      <c r="F164" s="3">
        <v>3270000000</v>
      </c>
      <c r="G164" s="3">
        <v>0.04</v>
      </c>
      <c r="H164" s="3"/>
      <c r="I164" s="3">
        <v>1</v>
      </c>
      <c r="J164" s="3">
        <v>1</v>
      </c>
      <c r="K164" s="3">
        <v>1</v>
      </c>
      <c r="L164" s="3"/>
      <c r="M164" s="3">
        <v>1</v>
      </c>
      <c r="N164" s="3">
        <v>2</v>
      </c>
      <c r="O164" s="3">
        <v>1</v>
      </c>
      <c r="P164" s="3">
        <v>1</v>
      </c>
      <c r="Q164" s="3">
        <v>1</v>
      </c>
      <c r="R164" s="3">
        <v>1</v>
      </c>
      <c r="S164" s="3"/>
      <c r="T164" s="3">
        <v>3</v>
      </c>
      <c r="U164" s="3">
        <v>2</v>
      </c>
      <c r="V164" s="3">
        <v>1</v>
      </c>
      <c r="W164" s="3">
        <v>1</v>
      </c>
    </row>
    <row r="165" spans="2:23">
      <c r="B165" s="2" t="s">
        <v>204</v>
      </c>
      <c r="C165" t="s">
        <v>834</v>
      </c>
      <c r="D165" s="3">
        <v>2</v>
      </c>
      <c r="E165" s="3">
        <v>0.33999999999999997</v>
      </c>
      <c r="F165" s="3">
        <v>3270000000</v>
      </c>
      <c r="G165" s="3">
        <v>0.05</v>
      </c>
      <c r="H165" s="3"/>
      <c r="I165" s="3">
        <v>1</v>
      </c>
      <c r="J165" s="3">
        <v>12</v>
      </c>
      <c r="K165" s="3">
        <v>1</v>
      </c>
      <c r="L165" s="3"/>
      <c r="M165" s="3">
        <v>5</v>
      </c>
      <c r="N165" s="3">
        <v>7</v>
      </c>
      <c r="O165" s="3">
        <v>1</v>
      </c>
      <c r="P165" s="3">
        <v>1</v>
      </c>
      <c r="Q165" s="3">
        <v>1</v>
      </c>
      <c r="R165" s="3">
        <v>1</v>
      </c>
      <c r="S165" s="3"/>
      <c r="T165" s="3">
        <v>23</v>
      </c>
      <c r="U165" s="3">
        <v>1</v>
      </c>
      <c r="V165" s="3">
        <v>1</v>
      </c>
      <c r="W165" s="3">
        <v>1</v>
      </c>
    </row>
    <row r="166" spans="2:23">
      <c r="B166" s="2" t="s">
        <v>836</v>
      </c>
      <c r="C166" t="s">
        <v>835</v>
      </c>
      <c r="D166" s="3">
        <v>2</v>
      </c>
      <c r="E166" s="3">
        <v>0.3</v>
      </c>
      <c r="F166" s="3">
        <v>3260000000</v>
      </c>
      <c r="G166" s="3">
        <v>0.03</v>
      </c>
      <c r="H166" s="3"/>
      <c r="I166" s="3">
        <v>2</v>
      </c>
      <c r="J166" s="3">
        <v>1</v>
      </c>
      <c r="K166" s="3">
        <v>1</v>
      </c>
      <c r="L166" s="3"/>
      <c r="M166" s="3">
        <v>3</v>
      </c>
      <c r="N166" s="3">
        <v>12</v>
      </c>
      <c r="O166" s="3">
        <v>6</v>
      </c>
      <c r="P166" s="3">
        <v>1</v>
      </c>
      <c r="Q166" s="3">
        <v>1</v>
      </c>
      <c r="R166" s="3">
        <v>1</v>
      </c>
      <c r="S166" s="3"/>
      <c r="T166" s="3">
        <v>8</v>
      </c>
      <c r="U166" s="3">
        <v>4</v>
      </c>
      <c r="V166" s="3">
        <v>3</v>
      </c>
      <c r="W166" s="3">
        <v>1</v>
      </c>
    </row>
    <row r="167" spans="2:23">
      <c r="B167" s="2" t="s">
        <v>213</v>
      </c>
      <c r="C167" t="s">
        <v>837</v>
      </c>
      <c r="D167" s="3">
        <v>2</v>
      </c>
      <c r="E167" s="3">
        <v>0.6</v>
      </c>
      <c r="F167" s="3">
        <v>3190000000</v>
      </c>
      <c r="G167" s="3">
        <v>0.02</v>
      </c>
      <c r="H167" s="3"/>
      <c r="I167" s="3">
        <v>1</v>
      </c>
      <c r="J167" s="3">
        <v>1</v>
      </c>
      <c r="K167" s="3">
        <v>6</v>
      </c>
      <c r="L167" s="3"/>
      <c r="M167" s="3">
        <v>1</v>
      </c>
      <c r="N167" s="3">
        <v>1</v>
      </c>
      <c r="O167" s="3">
        <v>1</v>
      </c>
      <c r="P167" s="3">
        <v>1</v>
      </c>
      <c r="Q167" s="3">
        <v>1</v>
      </c>
      <c r="R167" s="3">
        <v>1</v>
      </c>
      <c r="S167" s="3"/>
      <c r="T167" s="3">
        <v>1</v>
      </c>
      <c r="U167" s="3">
        <v>1</v>
      </c>
      <c r="V167" s="3">
        <v>1</v>
      </c>
      <c r="W167" s="3">
        <v>1</v>
      </c>
    </row>
    <row r="168" spans="2:23">
      <c r="B168" s="2" t="s">
        <v>290</v>
      </c>
      <c r="C168" t="s">
        <v>838</v>
      </c>
      <c r="D168" s="3">
        <v>3</v>
      </c>
      <c r="E168" s="3">
        <v>6.9999999999999993E-2</v>
      </c>
      <c r="F168" s="3">
        <v>3180000000</v>
      </c>
      <c r="G168" s="3">
        <v>0.03</v>
      </c>
      <c r="H168" s="3"/>
      <c r="I168" s="3">
        <v>1</v>
      </c>
      <c r="J168" s="3">
        <v>3</v>
      </c>
      <c r="K168" s="3">
        <v>1</v>
      </c>
      <c r="L168" s="3"/>
      <c r="M168" s="3">
        <v>1</v>
      </c>
      <c r="N168" s="3">
        <v>1</v>
      </c>
      <c r="O168" s="3">
        <v>3</v>
      </c>
      <c r="P168" s="3">
        <v>1</v>
      </c>
      <c r="Q168" s="3">
        <v>1</v>
      </c>
      <c r="R168" s="3">
        <v>1</v>
      </c>
      <c r="S168" s="3"/>
      <c r="T168" s="3">
        <v>2</v>
      </c>
      <c r="U168" s="3">
        <v>5</v>
      </c>
      <c r="V168" s="3">
        <v>4</v>
      </c>
      <c r="W168" s="3">
        <v>1</v>
      </c>
    </row>
    <row r="169" spans="2:23">
      <c r="B169" s="2" t="s">
        <v>840</v>
      </c>
      <c r="C169" t="s">
        <v>839</v>
      </c>
      <c r="D169" s="3">
        <v>2</v>
      </c>
      <c r="E169" s="3">
        <v>0.1</v>
      </c>
      <c r="F169" s="3">
        <v>3180000000</v>
      </c>
      <c r="G169" s="3">
        <v>0.04</v>
      </c>
      <c r="H169" s="3"/>
      <c r="I169" s="3">
        <v>1</v>
      </c>
      <c r="J169" s="3">
        <v>1</v>
      </c>
      <c r="K169" s="3">
        <v>6</v>
      </c>
      <c r="L169" s="3"/>
      <c r="M169" s="3">
        <v>1</v>
      </c>
      <c r="N169" s="3">
        <v>2</v>
      </c>
      <c r="O169" s="3">
        <v>1</v>
      </c>
      <c r="P169" s="3">
        <v>1</v>
      </c>
      <c r="Q169" s="3">
        <v>1</v>
      </c>
      <c r="R169" s="3">
        <v>1</v>
      </c>
      <c r="S169" s="3"/>
      <c r="T169" s="3">
        <v>3</v>
      </c>
      <c r="U169" s="3">
        <v>2</v>
      </c>
      <c r="V169" s="3">
        <v>1</v>
      </c>
      <c r="W169" s="3">
        <v>1</v>
      </c>
    </row>
    <row r="170" spans="2:23">
      <c r="B170" s="2" t="s">
        <v>120</v>
      </c>
      <c r="C170" t="s">
        <v>841</v>
      </c>
      <c r="D170" s="3">
        <v>2</v>
      </c>
      <c r="E170" s="3">
        <v>0.4</v>
      </c>
      <c r="F170" s="3">
        <v>3180000000</v>
      </c>
      <c r="G170" s="3">
        <v>0.09</v>
      </c>
      <c r="H170" s="3"/>
      <c r="I170" s="3">
        <v>1</v>
      </c>
      <c r="J170" s="3">
        <v>3</v>
      </c>
      <c r="K170" s="3">
        <v>2</v>
      </c>
      <c r="L170" s="3"/>
      <c r="M170" s="3">
        <v>1</v>
      </c>
      <c r="N170" s="3">
        <v>2</v>
      </c>
      <c r="O170" s="3">
        <v>3</v>
      </c>
      <c r="P170" s="3">
        <v>1</v>
      </c>
      <c r="Q170" s="3">
        <v>1</v>
      </c>
      <c r="R170" s="3">
        <v>1</v>
      </c>
      <c r="S170" s="3"/>
      <c r="T170" s="3">
        <v>3</v>
      </c>
      <c r="U170" s="3">
        <v>5</v>
      </c>
      <c r="V170" s="3">
        <v>1</v>
      </c>
      <c r="W170" s="3">
        <v>1</v>
      </c>
    </row>
    <row r="171" spans="2:23">
      <c r="B171" s="2" t="s">
        <v>268</v>
      </c>
      <c r="C171" t="s">
        <v>842</v>
      </c>
      <c r="D171" s="3">
        <v>1</v>
      </c>
      <c r="E171" s="3">
        <v>0.35000000000000003</v>
      </c>
      <c r="F171" s="3">
        <v>3170000000</v>
      </c>
      <c r="G171" s="3">
        <v>0.03</v>
      </c>
      <c r="H171" s="3"/>
      <c r="I171" s="3">
        <v>1</v>
      </c>
      <c r="J171" s="3">
        <v>8</v>
      </c>
      <c r="K171" s="3">
        <v>1</v>
      </c>
      <c r="L171" s="3"/>
      <c r="M171" s="3">
        <v>5</v>
      </c>
      <c r="N171" s="3">
        <v>8</v>
      </c>
      <c r="O171" s="3">
        <v>17</v>
      </c>
      <c r="P171" s="3">
        <v>1</v>
      </c>
      <c r="Q171" s="3">
        <v>1</v>
      </c>
      <c r="R171" s="3">
        <v>1</v>
      </c>
      <c r="S171" s="3"/>
      <c r="T171" s="3">
        <v>1</v>
      </c>
      <c r="U171" s="3">
        <v>2</v>
      </c>
      <c r="V171" s="3">
        <v>8</v>
      </c>
      <c r="W171" s="3">
        <v>1</v>
      </c>
    </row>
    <row r="172" spans="2:23">
      <c r="B172" s="2" t="s">
        <v>135</v>
      </c>
      <c r="C172" t="s">
        <v>843</v>
      </c>
      <c r="D172" s="3">
        <v>2</v>
      </c>
      <c r="E172" s="3">
        <v>0.49</v>
      </c>
      <c r="F172" s="3">
        <v>3140000000</v>
      </c>
      <c r="G172" s="3">
        <v>0.02</v>
      </c>
      <c r="H172" s="3"/>
      <c r="I172" s="3">
        <v>1</v>
      </c>
      <c r="J172" s="3">
        <v>1</v>
      </c>
      <c r="K172" s="3">
        <v>7</v>
      </c>
      <c r="L172" s="3"/>
      <c r="M172" s="3">
        <v>1</v>
      </c>
      <c r="N172" s="3">
        <v>2</v>
      </c>
      <c r="O172" s="3">
        <v>1</v>
      </c>
      <c r="P172" s="3">
        <v>1</v>
      </c>
      <c r="Q172" s="3">
        <v>1</v>
      </c>
      <c r="R172" s="3">
        <v>1</v>
      </c>
      <c r="S172" s="3"/>
      <c r="T172" s="3">
        <v>3</v>
      </c>
      <c r="U172" s="3">
        <v>2</v>
      </c>
      <c r="V172" s="3">
        <v>1</v>
      </c>
      <c r="W172" s="3">
        <v>1</v>
      </c>
    </row>
    <row r="173" spans="2:23">
      <c r="B173" s="2" t="s">
        <v>845</v>
      </c>
      <c r="C173" t="s">
        <v>844</v>
      </c>
      <c r="D173" s="3">
        <v>1</v>
      </c>
      <c r="E173" s="3">
        <v>0.12</v>
      </c>
      <c r="F173" s="3">
        <v>3140000000</v>
      </c>
      <c r="G173" s="3">
        <v>0.03</v>
      </c>
      <c r="H173" s="3"/>
      <c r="I173" s="3">
        <v>2</v>
      </c>
      <c r="J173" s="3">
        <v>1</v>
      </c>
      <c r="K173" s="3">
        <v>1</v>
      </c>
      <c r="L173" s="3"/>
      <c r="M173" s="3">
        <v>3</v>
      </c>
      <c r="N173" s="3">
        <v>3</v>
      </c>
      <c r="O173" s="3">
        <v>6</v>
      </c>
      <c r="P173" s="3">
        <v>1</v>
      </c>
      <c r="Q173" s="3">
        <v>1</v>
      </c>
      <c r="R173" s="3">
        <v>1</v>
      </c>
      <c r="S173" s="3"/>
      <c r="T173" s="3">
        <v>6</v>
      </c>
      <c r="U173" s="3">
        <v>4</v>
      </c>
      <c r="V173" s="3">
        <v>3</v>
      </c>
      <c r="W173" s="3">
        <v>1</v>
      </c>
    </row>
    <row r="174" spans="2:23">
      <c r="B174" s="2" t="s">
        <v>272</v>
      </c>
      <c r="C174" t="s">
        <v>846</v>
      </c>
      <c r="D174" s="3">
        <v>1</v>
      </c>
      <c r="E174" s="3">
        <v>0.35000000000000003</v>
      </c>
      <c r="F174" s="3">
        <v>3130000000</v>
      </c>
      <c r="G174" s="3">
        <v>0.02</v>
      </c>
      <c r="H174" s="3"/>
      <c r="I174" s="3">
        <v>1</v>
      </c>
      <c r="J174" s="3">
        <v>8</v>
      </c>
      <c r="K174" s="3">
        <v>1</v>
      </c>
      <c r="L174" s="3"/>
      <c r="M174" s="3">
        <v>5</v>
      </c>
      <c r="N174" s="3">
        <v>8</v>
      </c>
      <c r="O174" s="3">
        <v>17</v>
      </c>
      <c r="P174" s="3">
        <v>1</v>
      </c>
      <c r="Q174" s="3">
        <v>1</v>
      </c>
      <c r="R174" s="3">
        <v>1</v>
      </c>
      <c r="S174" s="3"/>
      <c r="T174" s="3">
        <v>1</v>
      </c>
      <c r="U174" s="3">
        <v>1</v>
      </c>
      <c r="V174" s="3">
        <v>8</v>
      </c>
      <c r="W174" s="3">
        <v>1</v>
      </c>
    </row>
    <row r="175" spans="2:23">
      <c r="B175" s="2" t="s">
        <v>848</v>
      </c>
      <c r="C175" t="s">
        <v>847</v>
      </c>
      <c r="D175" s="3">
        <v>6</v>
      </c>
      <c r="E175" s="3">
        <v>0.25</v>
      </c>
      <c r="F175" s="3">
        <v>3130000000</v>
      </c>
      <c r="G175" s="3">
        <v>0.05</v>
      </c>
      <c r="H175" s="3"/>
      <c r="I175" s="3">
        <v>1</v>
      </c>
      <c r="J175" s="3">
        <v>12</v>
      </c>
      <c r="K175" s="3">
        <v>1</v>
      </c>
      <c r="L175" s="3"/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/>
      <c r="T175" s="3">
        <v>7</v>
      </c>
      <c r="U175" s="3">
        <v>8</v>
      </c>
      <c r="V175" s="3">
        <v>11</v>
      </c>
      <c r="W175" s="3">
        <v>1</v>
      </c>
    </row>
    <row r="176" spans="2:23">
      <c r="B176" s="2" t="s">
        <v>850</v>
      </c>
      <c r="C176" t="s">
        <v>849</v>
      </c>
      <c r="D176" s="3">
        <v>15</v>
      </c>
      <c r="E176" s="3">
        <v>0.35000000000000003</v>
      </c>
      <c r="F176" s="3">
        <v>3110000000</v>
      </c>
      <c r="G176" s="3">
        <v>0.03</v>
      </c>
      <c r="H176" s="3"/>
      <c r="I176" s="3">
        <v>1</v>
      </c>
      <c r="J176" s="3">
        <v>5</v>
      </c>
      <c r="K176" s="3">
        <v>1</v>
      </c>
      <c r="L176" s="3"/>
      <c r="M176" s="3">
        <v>1</v>
      </c>
      <c r="N176" s="3">
        <v>1</v>
      </c>
      <c r="O176" s="3">
        <v>1</v>
      </c>
      <c r="P176" s="3">
        <v>1</v>
      </c>
      <c r="Q176" s="3">
        <v>1</v>
      </c>
      <c r="R176" s="3">
        <v>1</v>
      </c>
      <c r="S176" s="3"/>
      <c r="T176" s="3">
        <v>1</v>
      </c>
      <c r="U176" s="3">
        <v>7</v>
      </c>
      <c r="V176" s="3">
        <v>8</v>
      </c>
      <c r="W176" s="3">
        <v>1</v>
      </c>
    </row>
    <row r="177" spans="2:23">
      <c r="B177" s="2" t="s">
        <v>852</v>
      </c>
      <c r="C177" t="s">
        <v>851</v>
      </c>
      <c r="D177" s="3">
        <v>4</v>
      </c>
      <c r="E177" s="3">
        <v>0.3</v>
      </c>
      <c r="F177" s="3">
        <v>2980000000</v>
      </c>
      <c r="G177" s="3">
        <v>0.03</v>
      </c>
      <c r="H177" s="3"/>
      <c r="I177" s="3">
        <v>1</v>
      </c>
      <c r="J177" s="3">
        <v>13</v>
      </c>
      <c r="K177" s="3">
        <v>1</v>
      </c>
      <c r="L177" s="3"/>
      <c r="M177" s="3">
        <v>1</v>
      </c>
      <c r="N177" s="3">
        <v>1</v>
      </c>
      <c r="O177" s="3">
        <v>1</v>
      </c>
      <c r="P177" s="3">
        <v>1</v>
      </c>
      <c r="Q177" s="3">
        <v>1</v>
      </c>
      <c r="R177" s="3">
        <v>1</v>
      </c>
      <c r="S177" s="3"/>
      <c r="T177" s="3">
        <v>1</v>
      </c>
      <c r="U177" s="3">
        <v>5</v>
      </c>
      <c r="V177" s="3">
        <v>7</v>
      </c>
      <c r="W177" s="3">
        <v>1</v>
      </c>
    </row>
    <row r="178" spans="2:23">
      <c r="B178" s="2" t="s">
        <v>854</v>
      </c>
      <c r="C178" t="s">
        <v>853</v>
      </c>
      <c r="D178" s="3">
        <v>6</v>
      </c>
      <c r="E178" s="3">
        <v>0.25</v>
      </c>
      <c r="F178" s="3">
        <v>2940000000</v>
      </c>
      <c r="G178" s="3">
        <v>0.06</v>
      </c>
      <c r="H178" s="3"/>
      <c r="I178" s="3">
        <v>1</v>
      </c>
      <c r="J178" s="3">
        <v>12</v>
      </c>
      <c r="K178" s="3">
        <v>2</v>
      </c>
      <c r="L178" s="3"/>
      <c r="M178" s="3">
        <v>1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/>
      <c r="T178" s="3">
        <v>7</v>
      </c>
      <c r="U178" s="3">
        <v>8</v>
      </c>
      <c r="V178" s="3">
        <v>11</v>
      </c>
      <c r="W178" s="3">
        <v>1</v>
      </c>
    </row>
    <row r="179" spans="2:23">
      <c r="B179" s="2" t="s">
        <v>405</v>
      </c>
      <c r="C179" t="s">
        <v>855</v>
      </c>
      <c r="D179" s="3">
        <v>1</v>
      </c>
      <c r="E179" s="3">
        <v>0.25</v>
      </c>
      <c r="F179" s="3">
        <v>2910000000</v>
      </c>
      <c r="G179" s="3">
        <v>0.05</v>
      </c>
      <c r="H179" s="3"/>
      <c r="I179" s="3">
        <v>1</v>
      </c>
      <c r="J179" s="3">
        <v>1</v>
      </c>
      <c r="K179" s="3">
        <v>1</v>
      </c>
      <c r="L179" s="3"/>
      <c r="M179" s="3">
        <v>5</v>
      </c>
      <c r="N179" s="3">
        <v>7</v>
      </c>
      <c r="O179" s="3">
        <v>1</v>
      </c>
      <c r="P179" s="3">
        <v>1</v>
      </c>
      <c r="Q179" s="3">
        <v>1</v>
      </c>
      <c r="R179" s="3">
        <v>1</v>
      </c>
      <c r="S179" s="3"/>
      <c r="T179" s="3">
        <v>10</v>
      </c>
      <c r="U179" s="3">
        <v>2</v>
      </c>
      <c r="V179" s="3">
        <v>1</v>
      </c>
      <c r="W179" s="3">
        <v>1</v>
      </c>
    </row>
    <row r="180" spans="2:23">
      <c r="B180" s="2" t="s">
        <v>98</v>
      </c>
      <c r="C180" t="s">
        <v>856</v>
      </c>
      <c r="D180" s="3">
        <v>8</v>
      </c>
      <c r="E180" s="3">
        <v>0.38</v>
      </c>
      <c r="F180" s="3">
        <v>2910000000</v>
      </c>
      <c r="G180" s="3">
        <v>0.06</v>
      </c>
      <c r="H180" s="3"/>
      <c r="I180" s="3">
        <v>1</v>
      </c>
      <c r="J180" s="3">
        <v>5</v>
      </c>
      <c r="K180" s="3">
        <v>1</v>
      </c>
      <c r="L180" s="3"/>
      <c r="M180" s="3">
        <v>1</v>
      </c>
      <c r="N180" s="3">
        <v>4</v>
      </c>
      <c r="O180" s="3">
        <v>1</v>
      </c>
      <c r="P180" s="3">
        <v>1</v>
      </c>
      <c r="Q180" s="3">
        <v>1</v>
      </c>
      <c r="R180" s="3">
        <v>1</v>
      </c>
      <c r="S180" s="3"/>
      <c r="T180" s="3">
        <v>14</v>
      </c>
      <c r="U180" s="3">
        <v>7</v>
      </c>
      <c r="V180" s="3">
        <v>7</v>
      </c>
      <c r="W180" s="3">
        <v>1</v>
      </c>
    </row>
    <row r="181" spans="2:23">
      <c r="B181" s="2" t="s">
        <v>858</v>
      </c>
      <c r="C181" t="s">
        <v>857</v>
      </c>
      <c r="D181" s="3">
        <v>2</v>
      </c>
      <c r="E181" s="3">
        <v>0.25</v>
      </c>
      <c r="F181" s="3">
        <v>2790000000</v>
      </c>
      <c r="G181" s="3">
        <v>0.02</v>
      </c>
      <c r="H181" s="3"/>
      <c r="I181" s="3">
        <v>2</v>
      </c>
      <c r="J181" s="3">
        <v>11</v>
      </c>
      <c r="K181" s="3">
        <v>1</v>
      </c>
      <c r="L181" s="3"/>
      <c r="M181" s="3">
        <v>2</v>
      </c>
      <c r="N181" s="3">
        <v>3</v>
      </c>
      <c r="O181" s="3">
        <v>6</v>
      </c>
      <c r="P181" s="3">
        <v>1</v>
      </c>
      <c r="Q181" s="3">
        <v>1</v>
      </c>
      <c r="R181" s="3">
        <v>1</v>
      </c>
      <c r="S181" s="3"/>
      <c r="T181" s="3">
        <v>16</v>
      </c>
      <c r="U181" s="3">
        <v>12</v>
      </c>
      <c r="V181" s="3">
        <v>9</v>
      </c>
      <c r="W181" s="3">
        <v>2</v>
      </c>
    </row>
    <row r="182" spans="2:23">
      <c r="B182" s="2" t="s">
        <v>534</v>
      </c>
      <c r="C182" t="s">
        <v>859</v>
      </c>
      <c r="D182" s="3">
        <v>3</v>
      </c>
      <c r="E182" s="3">
        <v>0.1</v>
      </c>
      <c r="F182" s="3">
        <v>2770000000</v>
      </c>
      <c r="G182" s="3">
        <v>0.04</v>
      </c>
      <c r="H182" s="3"/>
      <c r="I182" s="3">
        <v>1</v>
      </c>
      <c r="J182" s="3">
        <v>1</v>
      </c>
      <c r="K182" s="3">
        <v>1</v>
      </c>
      <c r="L182" s="3"/>
      <c r="M182" s="3">
        <v>5</v>
      </c>
      <c r="N182" s="3">
        <v>23</v>
      </c>
      <c r="O182" s="3">
        <v>1</v>
      </c>
      <c r="P182" s="3">
        <v>1</v>
      </c>
      <c r="Q182" s="3">
        <v>1</v>
      </c>
      <c r="R182" s="3">
        <v>1</v>
      </c>
      <c r="S182" s="3"/>
      <c r="T182" s="3">
        <v>3</v>
      </c>
      <c r="U182" s="3">
        <v>2</v>
      </c>
      <c r="V182" s="3">
        <v>1</v>
      </c>
      <c r="W182" s="3">
        <v>1</v>
      </c>
    </row>
    <row r="183" spans="2:23">
      <c r="B183" s="2" t="s">
        <v>861</v>
      </c>
      <c r="C183" t="s">
        <v>860</v>
      </c>
      <c r="D183" s="3">
        <v>12</v>
      </c>
      <c r="E183" s="3">
        <v>0.85000000000000009</v>
      </c>
      <c r="F183" s="3">
        <v>2750000000</v>
      </c>
      <c r="G183" s="3">
        <v>0.05</v>
      </c>
      <c r="H183" s="3"/>
      <c r="I183" s="3">
        <v>2</v>
      </c>
      <c r="J183" s="3">
        <v>11</v>
      </c>
      <c r="K183" s="3">
        <v>4</v>
      </c>
      <c r="L183" s="3"/>
      <c r="M183" s="3">
        <v>3</v>
      </c>
      <c r="N183" s="3">
        <v>16</v>
      </c>
      <c r="O183" s="3">
        <v>2</v>
      </c>
      <c r="P183" s="3">
        <v>1</v>
      </c>
      <c r="Q183" s="3">
        <v>1</v>
      </c>
      <c r="R183" s="3">
        <v>1</v>
      </c>
      <c r="S183" s="3"/>
      <c r="T183" s="3">
        <v>16</v>
      </c>
      <c r="U183" s="3">
        <v>12</v>
      </c>
      <c r="V183" s="3">
        <v>9</v>
      </c>
      <c r="W183" s="3">
        <v>2</v>
      </c>
    </row>
    <row r="184" spans="2:23">
      <c r="B184" s="2" t="s">
        <v>404</v>
      </c>
      <c r="C184" t="s">
        <v>862</v>
      </c>
      <c r="D184" s="3">
        <v>1</v>
      </c>
      <c r="E184" s="3">
        <v>0.5</v>
      </c>
      <c r="F184" s="3">
        <v>2730000000</v>
      </c>
      <c r="G184" s="3">
        <v>6.9999999999999993E-2</v>
      </c>
      <c r="H184" s="3"/>
      <c r="I184" s="3">
        <v>1</v>
      </c>
      <c r="J184" s="3">
        <v>1</v>
      </c>
      <c r="K184" s="3">
        <v>4</v>
      </c>
      <c r="L184" s="3"/>
      <c r="M184" s="3">
        <v>5</v>
      </c>
      <c r="N184" s="3">
        <v>7</v>
      </c>
      <c r="O184" s="3">
        <v>1</v>
      </c>
      <c r="P184" s="3">
        <v>1</v>
      </c>
      <c r="Q184" s="3">
        <v>1</v>
      </c>
      <c r="R184" s="3">
        <v>1</v>
      </c>
      <c r="S184" s="3"/>
      <c r="T184" s="3">
        <v>10</v>
      </c>
      <c r="U184" s="3">
        <v>2</v>
      </c>
      <c r="V184" s="3">
        <v>1</v>
      </c>
      <c r="W184" s="3">
        <v>1</v>
      </c>
    </row>
    <row r="185" spans="2:23">
      <c r="B185" s="2" t="s">
        <v>864</v>
      </c>
      <c r="C185" t="s">
        <v>863</v>
      </c>
      <c r="D185" s="3">
        <v>2</v>
      </c>
      <c r="E185" s="3">
        <v>0.48</v>
      </c>
      <c r="F185" s="3">
        <v>2730000000</v>
      </c>
      <c r="G185" s="3">
        <v>0.03</v>
      </c>
      <c r="H185" s="3"/>
      <c r="I185" s="3">
        <v>1</v>
      </c>
      <c r="J185" s="3">
        <v>1</v>
      </c>
      <c r="K185" s="3">
        <v>6</v>
      </c>
      <c r="L185" s="3"/>
      <c r="M185" s="3">
        <v>1</v>
      </c>
      <c r="N185" s="3">
        <v>2</v>
      </c>
      <c r="O185" s="3">
        <v>1</v>
      </c>
      <c r="P185" s="3">
        <v>1</v>
      </c>
      <c r="Q185" s="3">
        <v>1</v>
      </c>
      <c r="R185" s="3">
        <v>1</v>
      </c>
      <c r="S185" s="3"/>
      <c r="T185" s="3">
        <v>3</v>
      </c>
      <c r="U185" s="3">
        <v>2</v>
      </c>
      <c r="V185" s="3">
        <v>1</v>
      </c>
      <c r="W185" s="3">
        <v>1</v>
      </c>
    </row>
    <row r="186" spans="2:23">
      <c r="B186" s="2" t="s">
        <v>3</v>
      </c>
      <c r="C186" t="s">
        <v>865</v>
      </c>
      <c r="D186" s="3">
        <v>2</v>
      </c>
      <c r="E186" s="3">
        <v>0.33</v>
      </c>
      <c r="F186" s="3">
        <v>2720000000</v>
      </c>
      <c r="G186" s="3">
        <v>0.03</v>
      </c>
      <c r="H186" s="3"/>
      <c r="I186" s="3">
        <v>1</v>
      </c>
      <c r="J186" s="3">
        <v>1</v>
      </c>
      <c r="K186" s="3">
        <v>5</v>
      </c>
      <c r="L186" s="3"/>
      <c r="M186" s="3">
        <v>1</v>
      </c>
      <c r="N186" s="3">
        <v>2</v>
      </c>
      <c r="O186" s="3">
        <v>1</v>
      </c>
      <c r="P186" s="3">
        <v>1</v>
      </c>
      <c r="Q186" s="3">
        <v>1</v>
      </c>
      <c r="R186" s="3">
        <v>1</v>
      </c>
      <c r="S186" s="3"/>
      <c r="T186" s="3">
        <v>3</v>
      </c>
      <c r="U186" s="3">
        <v>2</v>
      </c>
      <c r="V186" s="3">
        <v>1</v>
      </c>
      <c r="W186" s="3">
        <v>1</v>
      </c>
    </row>
    <row r="187" spans="2:23">
      <c r="B187" s="2" t="s">
        <v>867</v>
      </c>
      <c r="C187" t="s">
        <v>866</v>
      </c>
      <c r="D187" s="3">
        <v>2</v>
      </c>
      <c r="E187" s="3">
        <v>0.05</v>
      </c>
      <c r="F187" s="3">
        <v>2590000000</v>
      </c>
      <c r="G187" s="3">
        <v>0.04</v>
      </c>
      <c r="H187" s="3"/>
      <c r="I187" s="3">
        <v>1</v>
      </c>
      <c r="J187" s="3">
        <v>3</v>
      </c>
      <c r="K187" s="3">
        <v>1</v>
      </c>
      <c r="L187" s="3"/>
      <c r="M187" s="3">
        <v>1</v>
      </c>
      <c r="N187" s="3">
        <v>2</v>
      </c>
      <c r="O187" s="3">
        <v>3</v>
      </c>
      <c r="P187" s="3">
        <v>1</v>
      </c>
      <c r="Q187" s="3">
        <v>1</v>
      </c>
      <c r="R187" s="3">
        <v>1</v>
      </c>
      <c r="S187" s="3"/>
      <c r="T187" s="3">
        <v>1</v>
      </c>
      <c r="U187" s="3">
        <v>5</v>
      </c>
      <c r="V187" s="3">
        <v>1</v>
      </c>
      <c r="W187" s="3">
        <v>1</v>
      </c>
    </row>
    <row r="188" spans="2:23">
      <c r="B188" s="2" t="s">
        <v>869</v>
      </c>
      <c r="C188" t="s">
        <v>868</v>
      </c>
      <c r="D188" s="3">
        <v>2</v>
      </c>
      <c r="E188" s="3">
        <v>0.64</v>
      </c>
      <c r="F188" s="3">
        <v>2570000000</v>
      </c>
      <c r="G188" s="3">
        <v>0.02</v>
      </c>
      <c r="H188" s="3"/>
      <c r="I188" s="3">
        <v>1</v>
      </c>
      <c r="J188" s="3">
        <v>1</v>
      </c>
      <c r="K188" s="3">
        <v>7</v>
      </c>
      <c r="L188" s="3"/>
      <c r="M188" s="3">
        <v>1</v>
      </c>
      <c r="N188" s="3">
        <v>2</v>
      </c>
      <c r="O188" s="3">
        <v>1</v>
      </c>
      <c r="P188" s="3">
        <v>1</v>
      </c>
      <c r="Q188" s="3">
        <v>1</v>
      </c>
      <c r="R188" s="3">
        <v>1</v>
      </c>
      <c r="S188" s="3"/>
      <c r="T188" s="3">
        <v>3</v>
      </c>
      <c r="U188" s="3">
        <v>2</v>
      </c>
      <c r="V188" s="3">
        <v>1</v>
      </c>
      <c r="W188" s="3">
        <v>1</v>
      </c>
    </row>
    <row r="189" spans="2:23">
      <c r="B189" s="2" t="s">
        <v>871</v>
      </c>
      <c r="C189" t="s">
        <v>870</v>
      </c>
      <c r="D189" s="3">
        <v>6</v>
      </c>
      <c r="E189" s="3">
        <v>0.05</v>
      </c>
      <c r="F189" s="3">
        <v>2500000000</v>
      </c>
      <c r="G189" s="3">
        <v>0.04</v>
      </c>
      <c r="H189" s="3"/>
      <c r="I189" s="3">
        <v>2</v>
      </c>
      <c r="J189" s="3">
        <v>1</v>
      </c>
      <c r="K189" s="3">
        <v>1</v>
      </c>
      <c r="L189" s="3"/>
      <c r="M189" s="3">
        <v>6</v>
      </c>
      <c r="N189" s="3">
        <v>9</v>
      </c>
      <c r="O189" s="3">
        <v>2</v>
      </c>
      <c r="P189" s="3">
        <v>1</v>
      </c>
      <c r="Q189" s="3">
        <v>1</v>
      </c>
      <c r="R189" s="3">
        <v>1</v>
      </c>
      <c r="S189" s="3"/>
      <c r="T189" s="3">
        <v>6</v>
      </c>
      <c r="U189" s="3">
        <v>4</v>
      </c>
      <c r="V189" s="3">
        <v>3</v>
      </c>
      <c r="W189" s="3">
        <v>1</v>
      </c>
    </row>
    <row r="190" spans="2:23">
      <c r="B190" s="2" t="s">
        <v>873</v>
      </c>
      <c r="C190" t="s">
        <v>872</v>
      </c>
      <c r="D190" s="3">
        <v>1</v>
      </c>
      <c r="E190" s="3">
        <v>0.22999999999999998</v>
      </c>
      <c r="F190" s="3">
        <v>2470000000</v>
      </c>
      <c r="G190" s="3">
        <v>0.04</v>
      </c>
      <c r="H190" s="3"/>
      <c r="I190" s="3">
        <v>2</v>
      </c>
      <c r="J190" s="3">
        <v>1</v>
      </c>
      <c r="K190" s="3">
        <v>1</v>
      </c>
      <c r="L190" s="3"/>
      <c r="M190" s="3">
        <v>10</v>
      </c>
      <c r="N190" s="3">
        <v>3</v>
      </c>
      <c r="O190" s="3">
        <v>2</v>
      </c>
      <c r="P190" s="3">
        <v>1</v>
      </c>
      <c r="Q190" s="3">
        <v>1</v>
      </c>
      <c r="R190" s="3">
        <v>1</v>
      </c>
      <c r="S190" s="3"/>
      <c r="T190" s="3">
        <v>6</v>
      </c>
      <c r="U190" s="3">
        <v>4</v>
      </c>
      <c r="V190" s="3">
        <v>3</v>
      </c>
      <c r="W190" s="3">
        <v>1</v>
      </c>
    </row>
    <row r="191" spans="2:23">
      <c r="B191" s="2" t="s">
        <v>875</v>
      </c>
      <c r="C191" t="s">
        <v>874</v>
      </c>
      <c r="D191" s="3">
        <v>1</v>
      </c>
      <c r="E191" s="3">
        <v>0.13999999999999999</v>
      </c>
      <c r="F191" s="3">
        <v>2450000000</v>
      </c>
      <c r="G191" s="3">
        <v>0.03</v>
      </c>
      <c r="H191" s="3"/>
      <c r="I191" s="3">
        <v>1</v>
      </c>
      <c r="J191" s="3">
        <v>1</v>
      </c>
      <c r="K191" s="3">
        <v>1</v>
      </c>
      <c r="L191" s="3"/>
      <c r="M191" s="3">
        <v>5</v>
      </c>
      <c r="N191" s="3">
        <v>7</v>
      </c>
      <c r="O191" s="3">
        <v>1</v>
      </c>
      <c r="P191" s="3">
        <v>1</v>
      </c>
      <c r="Q191" s="3">
        <v>1</v>
      </c>
      <c r="R191" s="3">
        <v>1</v>
      </c>
      <c r="S191" s="3"/>
      <c r="T191" s="3">
        <v>1</v>
      </c>
      <c r="U191" s="3">
        <v>1</v>
      </c>
      <c r="V191" s="3">
        <v>1</v>
      </c>
      <c r="W191" s="3">
        <v>1</v>
      </c>
    </row>
    <row r="192" spans="2:23">
      <c r="B192" s="2" t="s">
        <v>566</v>
      </c>
      <c r="C192" t="s">
        <v>876</v>
      </c>
      <c r="D192" s="3">
        <v>1</v>
      </c>
      <c r="E192" s="3">
        <v>0.35000000000000003</v>
      </c>
      <c r="F192" s="3">
        <v>2440000000</v>
      </c>
      <c r="G192" s="3">
        <v>0.03</v>
      </c>
      <c r="H192" s="3"/>
      <c r="I192" s="3">
        <v>1</v>
      </c>
      <c r="J192" s="3">
        <v>8</v>
      </c>
      <c r="K192" s="3">
        <v>1</v>
      </c>
      <c r="L192" s="3"/>
      <c r="M192" s="3">
        <v>5</v>
      </c>
      <c r="N192" s="3">
        <v>15</v>
      </c>
      <c r="O192" s="3">
        <v>18</v>
      </c>
      <c r="P192" s="3">
        <v>1</v>
      </c>
      <c r="Q192" s="3">
        <v>1</v>
      </c>
      <c r="R192" s="3">
        <v>1</v>
      </c>
      <c r="S192" s="3"/>
      <c r="T192" s="3">
        <v>1</v>
      </c>
      <c r="U192" s="3">
        <v>2</v>
      </c>
      <c r="V192" s="3">
        <v>8</v>
      </c>
      <c r="W192" s="3">
        <v>1</v>
      </c>
    </row>
    <row r="193" spans="2:23">
      <c r="B193" s="2" t="s">
        <v>878</v>
      </c>
      <c r="C193" t="s">
        <v>877</v>
      </c>
      <c r="D193" s="3">
        <v>16</v>
      </c>
      <c r="E193" s="3">
        <v>0.09</v>
      </c>
      <c r="F193" s="3">
        <v>2400000000</v>
      </c>
      <c r="G193" s="3">
        <v>0.04</v>
      </c>
      <c r="H193" s="3"/>
      <c r="I193" s="3">
        <v>1</v>
      </c>
      <c r="J193" s="3">
        <v>13</v>
      </c>
      <c r="K193" s="3">
        <v>1</v>
      </c>
      <c r="L193" s="3"/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/>
      <c r="T193" s="3">
        <v>24</v>
      </c>
      <c r="U193" s="3">
        <v>2</v>
      </c>
      <c r="V193" s="3">
        <v>2</v>
      </c>
      <c r="W193" s="3">
        <v>1</v>
      </c>
    </row>
    <row r="194" spans="2:23">
      <c r="B194" s="2" t="s">
        <v>500</v>
      </c>
      <c r="C194" t="s">
        <v>879</v>
      </c>
      <c r="D194" s="3">
        <v>17</v>
      </c>
      <c r="E194" s="3">
        <v>0.76</v>
      </c>
      <c r="F194" s="3">
        <v>2390000000</v>
      </c>
      <c r="G194" s="3">
        <v>0.1</v>
      </c>
      <c r="H194" s="3"/>
      <c r="I194" s="3">
        <v>3</v>
      </c>
      <c r="J194" s="3">
        <v>1</v>
      </c>
      <c r="K194" s="3">
        <v>4</v>
      </c>
      <c r="L194" s="3"/>
      <c r="M194" s="3">
        <v>11</v>
      </c>
      <c r="N194" s="3">
        <v>28</v>
      </c>
      <c r="O194" s="3">
        <v>19</v>
      </c>
      <c r="P194" s="3">
        <v>1</v>
      </c>
      <c r="Q194" s="3">
        <v>1</v>
      </c>
      <c r="R194" s="3">
        <v>1</v>
      </c>
      <c r="S194" s="3"/>
      <c r="T194" s="3">
        <v>25</v>
      </c>
      <c r="U194" s="3">
        <v>6</v>
      </c>
      <c r="V194" s="3">
        <v>5</v>
      </c>
      <c r="W194" s="3">
        <v>1</v>
      </c>
    </row>
    <row r="195" spans="2:23">
      <c r="B195" s="2" t="s">
        <v>881</v>
      </c>
      <c r="C195" t="s">
        <v>880</v>
      </c>
      <c r="D195" s="3">
        <v>12</v>
      </c>
      <c r="E195" s="3">
        <v>0.89</v>
      </c>
      <c r="F195" s="3">
        <v>2370000000</v>
      </c>
      <c r="G195" s="3">
        <v>0.08</v>
      </c>
      <c r="H195" s="3"/>
      <c r="I195" s="3">
        <v>1</v>
      </c>
      <c r="J195" s="3">
        <v>13</v>
      </c>
      <c r="K195" s="3">
        <v>4</v>
      </c>
      <c r="L195" s="3"/>
      <c r="M195" s="3">
        <v>1</v>
      </c>
      <c r="N195" s="3">
        <v>2</v>
      </c>
      <c r="O195" s="3">
        <v>1</v>
      </c>
      <c r="P195" s="3">
        <v>1</v>
      </c>
      <c r="Q195" s="3">
        <v>1</v>
      </c>
      <c r="R195" s="3">
        <v>1</v>
      </c>
      <c r="S195" s="3"/>
      <c r="T195" s="3">
        <v>26</v>
      </c>
      <c r="U195" s="3">
        <v>5</v>
      </c>
      <c r="V195" s="3">
        <v>2</v>
      </c>
      <c r="W195" s="3">
        <v>1</v>
      </c>
    </row>
    <row r="196" spans="2:23">
      <c r="B196" s="2" t="s">
        <v>883</v>
      </c>
      <c r="C196" t="s">
        <v>882</v>
      </c>
      <c r="D196" s="3">
        <v>11</v>
      </c>
      <c r="E196" s="3">
        <v>0.44999999999999996</v>
      </c>
      <c r="F196" s="3">
        <v>2360000000</v>
      </c>
      <c r="G196" s="3">
        <v>0.04</v>
      </c>
      <c r="H196" s="3"/>
      <c r="I196" s="3">
        <v>1</v>
      </c>
      <c r="J196" s="3">
        <v>10</v>
      </c>
      <c r="K196" s="3">
        <v>6</v>
      </c>
      <c r="L196" s="3"/>
      <c r="M196" s="3">
        <v>1</v>
      </c>
      <c r="N196" s="3">
        <v>2</v>
      </c>
      <c r="O196" s="3">
        <v>1</v>
      </c>
      <c r="P196" s="3">
        <v>1</v>
      </c>
      <c r="Q196" s="3">
        <v>1</v>
      </c>
      <c r="R196" s="3">
        <v>1</v>
      </c>
      <c r="S196" s="3"/>
      <c r="T196" s="3">
        <v>3</v>
      </c>
      <c r="U196" s="3">
        <v>2</v>
      </c>
      <c r="V196" s="3">
        <v>1</v>
      </c>
      <c r="W196" s="3">
        <v>1</v>
      </c>
    </row>
    <row r="197" spans="2:23">
      <c r="B197" s="2" t="s">
        <v>885</v>
      </c>
      <c r="C197" t="s">
        <v>884</v>
      </c>
      <c r="D197" s="3">
        <v>2</v>
      </c>
      <c r="E197" s="3">
        <v>0.15</v>
      </c>
      <c r="F197" s="3">
        <v>2350000000</v>
      </c>
      <c r="G197" s="3">
        <v>0.03</v>
      </c>
      <c r="H197" s="3"/>
      <c r="I197" s="3">
        <v>1</v>
      </c>
      <c r="J197" s="3">
        <v>4</v>
      </c>
      <c r="K197" s="3">
        <v>1</v>
      </c>
      <c r="L197" s="3"/>
      <c r="M197" s="3">
        <v>1</v>
      </c>
      <c r="N197" s="3">
        <v>2</v>
      </c>
      <c r="O197" s="3">
        <v>4</v>
      </c>
      <c r="P197" s="3">
        <v>1</v>
      </c>
      <c r="Q197" s="3">
        <v>1</v>
      </c>
      <c r="R197" s="3">
        <v>1</v>
      </c>
      <c r="S197" s="3"/>
      <c r="T197" s="3">
        <v>3</v>
      </c>
      <c r="U197" s="3">
        <v>8</v>
      </c>
      <c r="V197" s="3">
        <v>11</v>
      </c>
      <c r="W197" s="3">
        <v>1</v>
      </c>
    </row>
    <row r="198" spans="2:23">
      <c r="B198" s="2" t="s">
        <v>887</v>
      </c>
      <c r="C198" t="s">
        <v>886</v>
      </c>
      <c r="D198" s="3">
        <v>2</v>
      </c>
      <c r="E198" s="3">
        <v>0.05</v>
      </c>
      <c r="F198" s="3">
        <v>2350000000</v>
      </c>
      <c r="G198" s="3">
        <v>6.9999999999999993E-2</v>
      </c>
      <c r="H198" s="3"/>
      <c r="I198" s="3">
        <v>1</v>
      </c>
      <c r="J198" s="3">
        <v>4</v>
      </c>
      <c r="K198" s="3">
        <v>1</v>
      </c>
      <c r="L198" s="3"/>
      <c r="M198" s="3">
        <v>1</v>
      </c>
      <c r="N198" s="3">
        <v>2</v>
      </c>
      <c r="O198" s="3">
        <v>4</v>
      </c>
      <c r="P198" s="3">
        <v>1</v>
      </c>
      <c r="Q198" s="3">
        <v>1</v>
      </c>
      <c r="R198" s="3">
        <v>1</v>
      </c>
      <c r="S198" s="3"/>
      <c r="T198" s="3">
        <v>1</v>
      </c>
      <c r="U198" s="3">
        <v>5</v>
      </c>
      <c r="V198" s="3">
        <v>4</v>
      </c>
      <c r="W198" s="3">
        <v>1</v>
      </c>
    </row>
    <row r="199" spans="2:23">
      <c r="B199" s="2" t="s">
        <v>889</v>
      </c>
      <c r="C199" t="s">
        <v>888</v>
      </c>
      <c r="D199" s="3">
        <v>7</v>
      </c>
      <c r="E199" s="3">
        <v>0.4</v>
      </c>
      <c r="F199" s="3">
        <v>2250000000</v>
      </c>
      <c r="G199" s="3">
        <v>0.06</v>
      </c>
      <c r="H199" s="3"/>
      <c r="I199" s="3">
        <v>1</v>
      </c>
      <c r="J199" s="3">
        <v>5</v>
      </c>
      <c r="K199" s="3">
        <v>1</v>
      </c>
      <c r="L199" s="3"/>
      <c r="M199" s="3">
        <v>1</v>
      </c>
      <c r="N199" s="3">
        <v>1</v>
      </c>
      <c r="O199" s="3">
        <v>1</v>
      </c>
      <c r="P199" s="3">
        <v>1</v>
      </c>
      <c r="Q199" s="3">
        <v>1</v>
      </c>
      <c r="R199" s="3">
        <v>1</v>
      </c>
      <c r="S199" s="3"/>
      <c r="T199" s="3">
        <v>27</v>
      </c>
      <c r="U199" s="3">
        <v>7</v>
      </c>
      <c r="V199" s="3">
        <v>8</v>
      </c>
      <c r="W199" s="3">
        <v>1</v>
      </c>
    </row>
    <row r="200" spans="2:23">
      <c r="B200" s="2" t="s">
        <v>29</v>
      </c>
      <c r="C200" t="s">
        <v>890</v>
      </c>
      <c r="D200" s="3">
        <v>3</v>
      </c>
      <c r="E200" s="3">
        <v>6.9999999999999993E-2</v>
      </c>
      <c r="F200" s="3">
        <v>2230000000</v>
      </c>
      <c r="G200" s="3">
        <v>0.09</v>
      </c>
      <c r="H200" s="3"/>
      <c r="I200" s="3">
        <v>2</v>
      </c>
      <c r="J200" s="3">
        <v>1</v>
      </c>
      <c r="K200" s="3">
        <v>1</v>
      </c>
      <c r="L200" s="3"/>
      <c r="M200" s="3">
        <v>7</v>
      </c>
      <c r="N200" s="3">
        <v>3</v>
      </c>
      <c r="O200" s="3">
        <v>9</v>
      </c>
      <c r="P200" s="3">
        <v>1</v>
      </c>
      <c r="Q200" s="3">
        <v>1</v>
      </c>
      <c r="R200" s="3">
        <v>1</v>
      </c>
      <c r="S200" s="3"/>
      <c r="T200" s="3">
        <v>6</v>
      </c>
      <c r="U200" s="3">
        <v>4</v>
      </c>
      <c r="V200" s="3">
        <v>3</v>
      </c>
      <c r="W200" s="3">
        <v>1</v>
      </c>
    </row>
    <row r="201" spans="2:23">
      <c r="B201" s="2" t="s">
        <v>296</v>
      </c>
      <c r="C201" t="s">
        <v>891</v>
      </c>
      <c r="D201" s="3">
        <v>18</v>
      </c>
      <c r="E201" s="3">
        <v>0.85000000000000009</v>
      </c>
      <c r="F201" s="3">
        <v>2220000000</v>
      </c>
      <c r="G201" s="3">
        <v>0.13</v>
      </c>
      <c r="H201" s="3"/>
      <c r="I201" s="3">
        <v>1</v>
      </c>
      <c r="J201" s="3">
        <v>5</v>
      </c>
      <c r="K201" s="3">
        <v>1</v>
      </c>
      <c r="L201" s="3"/>
      <c r="M201" s="3">
        <v>5</v>
      </c>
      <c r="N201" s="3">
        <v>15</v>
      </c>
      <c r="O201" s="3">
        <v>8</v>
      </c>
      <c r="P201" s="3">
        <v>1</v>
      </c>
      <c r="Q201" s="3">
        <v>1</v>
      </c>
      <c r="R201" s="3">
        <v>2</v>
      </c>
      <c r="S201" s="3"/>
      <c r="T201" s="3">
        <v>13</v>
      </c>
      <c r="U201" s="3">
        <v>10</v>
      </c>
      <c r="V201" s="3">
        <v>1</v>
      </c>
      <c r="W201" s="3">
        <v>1</v>
      </c>
    </row>
    <row r="202" spans="2:23">
      <c r="B202" s="2" t="s">
        <v>513</v>
      </c>
      <c r="C202" t="s">
        <v>892</v>
      </c>
      <c r="D202" s="3">
        <v>3</v>
      </c>
      <c r="E202" s="3">
        <v>0.1</v>
      </c>
      <c r="F202" s="3">
        <v>2210000000</v>
      </c>
      <c r="G202" s="3">
        <v>0.04</v>
      </c>
      <c r="H202" s="3"/>
      <c r="I202" s="3">
        <v>1</v>
      </c>
      <c r="J202" s="3">
        <v>1</v>
      </c>
      <c r="K202" s="3">
        <v>1</v>
      </c>
      <c r="L202" s="3"/>
      <c r="M202" s="3">
        <v>5</v>
      </c>
      <c r="N202" s="3">
        <v>17</v>
      </c>
      <c r="O202" s="3">
        <v>1</v>
      </c>
      <c r="P202" s="3">
        <v>1</v>
      </c>
      <c r="Q202" s="3">
        <v>1</v>
      </c>
      <c r="R202" s="3">
        <v>1</v>
      </c>
      <c r="S202" s="3"/>
      <c r="T202" s="3">
        <v>3</v>
      </c>
      <c r="U202" s="3">
        <v>2</v>
      </c>
      <c r="V202" s="3">
        <v>1</v>
      </c>
      <c r="W202" s="3">
        <v>1</v>
      </c>
    </row>
    <row r="203" spans="2:23">
      <c r="B203" s="2" t="s">
        <v>894</v>
      </c>
      <c r="C203" t="s">
        <v>893</v>
      </c>
      <c r="D203" s="3">
        <v>1</v>
      </c>
      <c r="E203" s="3">
        <v>0.12</v>
      </c>
      <c r="F203" s="3">
        <v>2180000000</v>
      </c>
      <c r="G203" s="3">
        <v>0.04</v>
      </c>
      <c r="H203" s="3"/>
      <c r="I203" s="3">
        <v>2</v>
      </c>
      <c r="J203" s="3">
        <v>1</v>
      </c>
      <c r="K203" s="3">
        <v>1</v>
      </c>
      <c r="L203" s="3"/>
      <c r="M203" s="3">
        <v>3</v>
      </c>
      <c r="N203" s="3">
        <v>3</v>
      </c>
      <c r="O203" s="3">
        <v>7</v>
      </c>
      <c r="P203" s="3">
        <v>1</v>
      </c>
      <c r="Q203" s="3">
        <v>1</v>
      </c>
      <c r="R203" s="3">
        <v>1</v>
      </c>
      <c r="S203" s="3"/>
      <c r="T203" s="3">
        <v>6</v>
      </c>
      <c r="U203" s="3">
        <v>4</v>
      </c>
      <c r="V203" s="3">
        <v>3</v>
      </c>
      <c r="W203" s="3">
        <v>1</v>
      </c>
    </row>
    <row r="204" spans="2:23">
      <c r="B204" s="2" t="s">
        <v>896</v>
      </c>
      <c r="C204" t="s">
        <v>895</v>
      </c>
      <c r="D204" s="3">
        <v>10</v>
      </c>
      <c r="E204" s="3">
        <v>0.55999999999999994</v>
      </c>
      <c r="F204" s="3">
        <v>2120000000</v>
      </c>
      <c r="G204" s="3">
        <v>0.06</v>
      </c>
      <c r="H204" s="3"/>
      <c r="I204" s="3">
        <v>2</v>
      </c>
      <c r="J204" s="3">
        <v>11</v>
      </c>
      <c r="K204" s="3">
        <v>4</v>
      </c>
      <c r="L204" s="3"/>
      <c r="M204" s="3">
        <v>2</v>
      </c>
      <c r="N204" s="3">
        <v>16</v>
      </c>
      <c r="O204" s="3">
        <v>2</v>
      </c>
      <c r="P204" s="3">
        <v>1</v>
      </c>
      <c r="Q204" s="3">
        <v>1</v>
      </c>
      <c r="R204" s="3">
        <v>1</v>
      </c>
      <c r="S204" s="3"/>
      <c r="T204" s="3">
        <v>16</v>
      </c>
      <c r="U204" s="3">
        <v>12</v>
      </c>
      <c r="V204" s="3">
        <v>9</v>
      </c>
      <c r="W204" s="3">
        <v>2</v>
      </c>
    </row>
    <row r="205" spans="2:23">
      <c r="B205" s="2" t="s">
        <v>512</v>
      </c>
      <c r="C205" t="s">
        <v>897</v>
      </c>
      <c r="D205" s="3">
        <v>3</v>
      </c>
      <c r="E205" s="3">
        <v>6.9999999999999993E-2</v>
      </c>
      <c r="F205" s="3">
        <v>2109999999.9999998</v>
      </c>
      <c r="G205" s="3">
        <v>0.08</v>
      </c>
      <c r="H205" s="3"/>
      <c r="I205" s="3">
        <v>2</v>
      </c>
      <c r="J205" s="3">
        <v>1</v>
      </c>
      <c r="K205" s="3">
        <v>1</v>
      </c>
      <c r="L205" s="3"/>
      <c r="M205" s="3">
        <v>3</v>
      </c>
      <c r="N205" s="3">
        <v>3</v>
      </c>
      <c r="O205" s="3">
        <v>9</v>
      </c>
      <c r="P205" s="3">
        <v>1</v>
      </c>
      <c r="Q205" s="3">
        <v>1</v>
      </c>
      <c r="R205" s="3">
        <v>1</v>
      </c>
      <c r="S205" s="3"/>
      <c r="T205" s="3">
        <v>6</v>
      </c>
      <c r="U205" s="3">
        <v>4</v>
      </c>
      <c r="V205" s="3">
        <v>3</v>
      </c>
      <c r="W205" s="3">
        <v>1</v>
      </c>
    </row>
    <row r="206" spans="2:23">
      <c r="B206" s="2" t="s">
        <v>899</v>
      </c>
      <c r="C206" t="s">
        <v>898</v>
      </c>
      <c r="D206" s="3">
        <v>2</v>
      </c>
      <c r="E206" s="3">
        <v>0.44</v>
      </c>
      <c r="F206" s="3">
        <v>2109999999.9999998</v>
      </c>
      <c r="G206" s="3">
        <v>0.03</v>
      </c>
      <c r="H206" s="3"/>
      <c r="I206" s="3">
        <v>1</v>
      </c>
      <c r="J206" s="3">
        <v>1</v>
      </c>
      <c r="K206" s="3">
        <v>1</v>
      </c>
      <c r="L206" s="3"/>
      <c r="M206" s="3">
        <v>5</v>
      </c>
      <c r="N206" s="3">
        <v>13</v>
      </c>
      <c r="O206" s="3">
        <v>1</v>
      </c>
      <c r="P206" s="3">
        <v>1</v>
      </c>
      <c r="Q206" s="3">
        <v>1</v>
      </c>
      <c r="R206" s="3">
        <v>1</v>
      </c>
      <c r="S206" s="3"/>
      <c r="T206" s="3">
        <v>10</v>
      </c>
      <c r="U206" s="3">
        <v>2</v>
      </c>
      <c r="V206" s="3">
        <v>1</v>
      </c>
      <c r="W206" s="3">
        <v>1</v>
      </c>
    </row>
    <row r="207" spans="2:23">
      <c r="B207" s="2" t="s">
        <v>395</v>
      </c>
      <c r="C207" t="s">
        <v>900</v>
      </c>
      <c r="D207" s="3">
        <v>5</v>
      </c>
      <c r="E207" s="3">
        <v>0.35000000000000003</v>
      </c>
      <c r="F207" s="3">
        <v>2109999999.9999998</v>
      </c>
      <c r="G207" s="3">
        <v>0.02</v>
      </c>
      <c r="H207" s="3"/>
      <c r="I207" s="3">
        <v>1</v>
      </c>
      <c r="J207" s="3">
        <v>3</v>
      </c>
      <c r="K207" s="3">
        <v>1</v>
      </c>
      <c r="L207" s="3"/>
      <c r="M207" s="3">
        <v>1</v>
      </c>
      <c r="N207" s="3">
        <v>1</v>
      </c>
      <c r="O207" s="3">
        <v>3</v>
      </c>
      <c r="P207" s="3">
        <v>1</v>
      </c>
      <c r="Q207" s="3">
        <v>1</v>
      </c>
      <c r="R207" s="3">
        <v>1</v>
      </c>
      <c r="S207" s="3"/>
      <c r="T207" s="3">
        <v>1</v>
      </c>
      <c r="U207" s="3">
        <v>8</v>
      </c>
      <c r="V207" s="3">
        <v>11</v>
      </c>
      <c r="W207" s="3">
        <v>1</v>
      </c>
    </row>
    <row r="208" spans="2:23">
      <c r="B208" s="2" t="s">
        <v>902</v>
      </c>
      <c r="C208" t="s">
        <v>901</v>
      </c>
      <c r="D208" s="3">
        <v>9</v>
      </c>
      <c r="E208" s="3">
        <v>0.35000000000000003</v>
      </c>
      <c r="F208" s="3">
        <v>2109999999.9999998</v>
      </c>
      <c r="G208" s="3">
        <v>0.04</v>
      </c>
      <c r="H208" s="3"/>
      <c r="I208" s="3">
        <v>2</v>
      </c>
      <c r="J208" s="3">
        <v>1</v>
      </c>
      <c r="K208" s="3">
        <v>1</v>
      </c>
      <c r="L208" s="3"/>
      <c r="M208" s="3">
        <v>10</v>
      </c>
      <c r="N208" s="3">
        <v>12</v>
      </c>
      <c r="O208" s="3">
        <v>2</v>
      </c>
      <c r="P208" s="3">
        <v>1</v>
      </c>
      <c r="Q208" s="3">
        <v>1</v>
      </c>
      <c r="R208" s="3">
        <v>1</v>
      </c>
      <c r="S208" s="3"/>
      <c r="T208" s="3">
        <v>6</v>
      </c>
      <c r="U208" s="3">
        <v>4</v>
      </c>
      <c r="V208" s="3">
        <v>3</v>
      </c>
      <c r="W208" s="3">
        <v>1</v>
      </c>
    </row>
    <row r="209" spans="2:23">
      <c r="B209" s="2" t="s">
        <v>904</v>
      </c>
      <c r="C209" t="s">
        <v>903</v>
      </c>
      <c r="D209" s="3">
        <v>13</v>
      </c>
      <c r="E209" s="3">
        <v>0.2</v>
      </c>
      <c r="F209" s="3">
        <v>2100000000</v>
      </c>
      <c r="G209" s="3">
        <v>0.11</v>
      </c>
      <c r="H209" s="3"/>
      <c r="I209" s="3">
        <v>2</v>
      </c>
      <c r="J209" s="3">
        <v>15</v>
      </c>
      <c r="K209" s="3">
        <v>1</v>
      </c>
      <c r="L209" s="3"/>
      <c r="M209" s="3">
        <v>6</v>
      </c>
      <c r="N209" s="3">
        <v>9</v>
      </c>
      <c r="O209" s="3">
        <v>7</v>
      </c>
      <c r="P209" s="3">
        <v>1</v>
      </c>
      <c r="Q209" s="3">
        <v>1</v>
      </c>
      <c r="R209" s="3">
        <v>1</v>
      </c>
      <c r="S209" s="3"/>
      <c r="T209" s="3">
        <v>8</v>
      </c>
      <c r="U209" s="3">
        <v>4</v>
      </c>
      <c r="V209" s="3">
        <v>9</v>
      </c>
      <c r="W209" s="3">
        <v>1</v>
      </c>
    </row>
    <row r="210" spans="2:23">
      <c r="B210" s="2" t="s">
        <v>906</v>
      </c>
      <c r="C210" t="s">
        <v>905</v>
      </c>
      <c r="D210" s="3">
        <v>6</v>
      </c>
      <c r="E210" s="3">
        <v>0.25</v>
      </c>
      <c r="F210" s="3">
        <v>2100000000</v>
      </c>
      <c r="G210" s="3">
        <v>0.1</v>
      </c>
      <c r="H210" s="3"/>
      <c r="I210" s="3">
        <v>1</v>
      </c>
      <c r="J210" s="3">
        <v>12</v>
      </c>
      <c r="K210" s="3">
        <v>1</v>
      </c>
      <c r="L210" s="3"/>
      <c r="M210" s="3">
        <v>1</v>
      </c>
      <c r="N210" s="3">
        <v>5</v>
      </c>
      <c r="O210" s="3">
        <v>1</v>
      </c>
      <c r="P210" s="3">
        <v>1</v>
      </c>
      <c r="Q210" s="3">
        <v>1</v>
      </c>
      <c r="R210" s="3">
        <v>1</v>
      </c>
      <c r="S210" s="3"/>
      <c r="T210" s="3">
        <v>7</v>
      </c>
      <c r="U210" s="3">
        <v>8</v>
      </c>
      <c r="V210" s="3">
        <v>11</v>
      </c>
      <c r="W210" s="3">
        <v>1</v>
      </c>
    </row>
    <row r="211" spans="2:23">
      <c r="B211" s="2" t="s">
        <v>908</v>
      </c>
      <c r="C211" t="s">
        <v>907</v>
      </c>
      <c r="D211" s="3">
        <v>2</v>
      </c>
      <c r="E211" s="3">
        <v>0.08</v>
      </c>
      <c r="F211" s="3">
        <v>2100000000</v>
      </c>
      <c r="G211" s="3">
        <v>0.04</v>
      </c>
      <c r="H211" s="3"/>
      <c r="I211" s="3">
        <v>1</v>
      </c>
      <c r="J211" s="3">
        <v>12</v>
      </c>
      <c r="K211" s="3">
        <v>1</v>
      </c>
      <c r="L211" s="3"/>
      <c r="M211" s="3">
        <v>1</v>
      </c>
      <c r="N211" s="3">
        <v>2</v>
      </c>
      <c r="O211" s="3">
        <v>1</v>
      </c>
      <c r="P211" s="3">
        <v>1</v>
      </c>
      <c r="Q211" s="3">
        <v>1</v>
      </c>
      <c r="R211" s="3">
        <v>1</v>
      </c>
      <c r="S211" s="3"/>
      <c r="T211" s="3">
        <v>17</v>
      </c>
      <c r="U211" s="3">
        <v>8</v>
      </c>
      <c r="V211" s="3">
        <v>7</v>
      </c>
      <c r="W211" s="3">
        <v>1</v>
      </c>
    </row>
    <row r="212" spans="2:23">
      <c r="B212" s="2" t="s">
        <v>379</v>
      </c>
      <c r="C212" t="s">
        <v>909</v>
      </c>
      <c r="D212" s="3">
        <v>12</v>
      </c>
      <c r="E212" s="3">
        <v>0.6</v>
      </c>
      <c r="F212" s="3">
        <v>2080000000</v>
      </c>
      <c r="G212" s="3">
        <v>0.05</v>
      </c>
      <c r="H212" s="3"/>
      <c r="I212" s="3">
        <v>1</v>
      </c>
      <c r="J212" s="3">
        <v>2</v>
      </c>
      <c r="K212" s="3">
        <v>1</v>
      </c>
      <c r="L212" s="3"/>
      <c r="M212" s="3">
        <v>5</v>
      </c>
      <c r="N212" s="3">
        <v>14</v>
      </c>
      <c r="O212" s="3">
        <v>1</v>
      </c>
      <c r="P212" s="3">
        <v>1</v>
      </c>
      <c r="Q212" s="3">
        <v>1</v>
      </c>
      <c r="R212" s="3">
        <v>1</v>
      </c>
      <c r="S212" s="3"/>
      <c r="T212" s="3">
        <v>5</v>
      </c>
      <c r="U212" s="3">
        <v>3</v>
      </c>
      <c r="V212" s="3">
        <v>8</v>
      </c>
      <c r="W212" s="3">
        <v>1</v>
      </c>
    </row>
    <row r="213" spans="2:23">
      <c r="B213" s="2" t="s">
        <v>398</v>
      </c>
      <c r="C213" t="s">
        <v>910</v>
      </c>
      <c r="D213" s="3">
        <v>9</v>
      </c>
      <c r="E213" s="3">
        <v>0.65</v>
      </c>
      <c r="F213" s="3">
        <v>2029999999.9999998</v>
      </c>
      <c r="G213" s="3">
        <v>0.05</v>
      </c>
      <c r="H213" s="3"/>
      <c r="I213" s="3">
        <v>1</v>
      </c>
      <c r="J213" s="3">
        <v>1</v>
      </c>
      <c r="K213" s="3">
        <v>6</v>
      </c>
      <c r="L213" s="3"/>
      <c r="M213" s="3">
        <v>1</v>
      </c>
      <c r="N213" s="3">
        <v>2</v>
      </c>
      <c r="O213" s="3">
        <v>1</v>
      </c>
      <c r="P213" s="3">
        <v>1</v>
      </c>
      <c r="Q213" s="3">
        <v>1</v>
      </c>
      <c r="R213" s="3">
        <v>1</v>
      </c>
      <c r="S213" s="3"/>
      <c r="T213" s="3">
        <v>21</v>
      </c>
      <c r="U213" s="3">
        <v>2</v>
      </c>
      <c r="V213" s="3">
        <v>1</v>
      </c>
      <c r="W213" s="3">
        <v>1</v>
      </c>
    </row>
    <row r="214" spans="2:23">
      <c r="B214" s="2" t="s">
        <v>459</v>
      </c>
      <c r="C214" t="s">
        <v>911</v>
      </c>
      <c r="D214" s="3">
        <v>15</v>
      </c>
      <c r="E214" s="3">
        <v>0.92999999999999994</v>
      </c>
      <c r="F214" s="3">
        <v>2020000000</v>
      </c>
      <c r="G214" s="3">
        <v>0.03</v>
      </c>
      <c r="H214" s="3"/>
      <c r="I214" s="3">
        <v>2</v>
      </c>
      <c r="J214" s="3">
        <v>1</v>
      </c>
      <c r="K214" s="3">
        <v>1</v>
      </c>
      <c r="L214" s="3"/>
      <c r="M214" s="3">
        <v>6</v>
      </c>
      <c r="N214" s="3">
        <v>18</v>
      </c>
      <c r="O214" s="3">
        <v>9</v>
      </c>
      <c r="P214" s="3">
        <v>2</v>
      </c>
      <c r="Q214" s="3">
        <v>1</v>
      </c>
      <c r="R214" s="3">
        <v>1</v>
      </c>
      <c r="S214" s="3"/>
      <c r="T214" s="3">
        <v>12</v>
      </c>
      <c r="U214" s="3">
        <v>4</v>
      </c>
      <c r="V214" s="3">
        <v>3</v>
      </c>
      <c r="W214" s="3">
        <v>1</v>
      </c>
    </row>
    <row r="215" spans="2:23">
      <c r="B215" s="2" t="s">
        <v>913</v>
      </c>
      <c r="C215" t="s">
        <v>912</v>
      </c>
      <c r="D215" s="3">
        <v>6</v>
      </c>
      <c r="E215" s="3">
        <v>0.06</v>
      </c>
      <c r="F215" s="3">
        <v>2009999999.9999998</v>
      </c>
      <c r="G215" s="3">
        <v>0.02</v>
      </c>
      <c r="H215" s="3"/>
      <c r="I215" s="3">
        <v>2</v>
      </c>
      <c r="J215" s="3">
        <v>1</v>
      </c>
      <c r="K215" s="3">
        <v>1</v>
      </c>
      <c r="L215" s="3"/>
      <c r="M215" s="3">
        <v>6</v>
      </c>
      <c r="N215" s="3">
        <v>18</v>
      </c>
      <c r="O215" s="3">
        <v>6</v>
      </c>
      <c r="P215" s="3">
        <v>1</v>
      </c>
      <c r="Q215" s="3">
        <v>1</v>
      </c>
      <c r="R215" s="3">
        <v>1</v>
      </c>
      <c r="S215" s="3"/>
      <c r="T215" s="3">
        <v>6</v>
      </c>
      <c r="U215" s="3">
        <v>4</v>
      </c>
      <c r="V215" s="3">
        <v>3</v>
      </c>
      <c r="W215" s="3">
        <v>1</v>
      </c>
    </row>
    <row r="216" spans="2:23">
      <c r="B216" s="2" t="s">
        <v>75</v>
      </c>
      <c r="C216" t="s">
        <v>914</v>
      </c>
      <c r="D216" s="3">
        <v>8</v>
      </c>
      <c r="E216" s="3">
        <v>0.63</v>
      </c>
      <c r="F216" s="3">
        <v>2009999999.9999998</v>
      </c>
      <c r="G216" s="3">
        <v>0.08</v>
      </c>
      <c r="H216" s="3"/>
      <c r="I216" s="3">
        <v>1</v>
      </c>
      <c r="J216" s="3">
        <v>5</v>
      </c>
      <c r="K216" s="3">
        <v>3</v>
      </c>
      <c r="L216" s="3"/>
      <c r="M216" s="3">
        <v>8</v>
      </c>
      <c r="N216" s="3">
        <v>10</v>
      </c>
      <c r="O216" s="3">
        <v>1</v>
      </c>
      <c r="P216" s="3">
        <v>1</v>
      </c>
      <c r="Q216" s="3">
        <v>1</v>
      </c>
      <c r="R216" s="3">
        <v>1</v>
      </c>
      <c r="S216" s="3"/>
      <c r="T216" s="3">
        <v>14</v>
      </c>
      <c r="U216" s="3">
        <v>7</v>
      </c>
      <c r="V216" s="3">
        <v>7</v>
      </c>
      <c r="W216" s="3">
        <v>1</v>
      </c>
    </row>
    <row r="217" spans="2:23">
      <c r="B217" s="2" t="s">
        <v>187</v>
      </c>
      <c r="C217" t="s">
        <v>915</v>
      </c>
      <c r="D217" s="3">
        <v>2</v>
      </c>
      <c r="E217" s="3">
        <v>0.2</v>
      </c>
      <c r="F217" s="3">
        <v>1980000000</v>
      </c>
      <c r="G217" s="3">
        <v>6.9999999999999993E-2</v>
      </c>
      <c r="H217" s="3"/>
      <c r="I217" s="3">
        <v>2</v>
      </c>
      <c r="J217" s="3">
        <v>1</v>
      </c>
      <c r="K217" s="3">
        <v>1</v>
      </c>
      <c r="L217" s="3"/>
      <c r="M217" s="3">
        <v>7</v>
      </c>
      <c r="N217" s="3">
        <v>3</v>
      </c>
      <c r="O217" s="3">
        <v>7</v>
      </c>
      <c r="P217" s="3">
        <v>1</v>
      </c>
      <c r="Q217" s="3">
        <v>1</v>
      </c>
      <c r="R217" s="3">
        <v>1</v>
      </c>
      <c r="S217" s="3"/>
      <c r="T217" s="3">
        <v>6</v>
      </c>
      <c r="U217" s="3">
        <v>4</v>
      </c>
      <c r="V217" s="3">
        <v>3</v>
      </c>
      <c r="W217" s="3">
        <v>1</v>
      </c>
    </row>
    <row r="218" spans="2:23">
      <c r="B218" s="2" t="s">
        <v>91</v>
      </c>
      <c r="C218" t="s">
        <v>916</v>
      </c>
      <c r="D218" s="3">
        <v>8</v>
      </c>
      <c r="E218" s="3">
        <v>0.27999999999999997</v>
      </c>
      <c r="F218" s="3">
        <v>1960000000</v>
      </c>
      <c r="G218" s="3">
        <v>0.03</v>
      </c>
      <c r="H218" s="3"/>
      <c r="I218" s="3">
        <v>1</v>
      </c>
      <c r="J218" s="3">
        <v>5</v>
      </c>
      <c r="K218" s="3">
        <v>1</v>
      </c>
      <c r="L218" s="3"/>
      <c r="M218" s="3">
        <v>1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/>
      <c r="T218" s="3">
        <v>14</v>
      </c>
      <c r="U218" s="3">
        <v>7</v>
      </c>
      <c r="V218" s="3">
        <v>7</v>
      </c>
      <c r="W218" s="3">
        <v>1</v>
      </c>
    </row>
    <row r="219" spans="2:23">
      <c r="B219" s="2" t="s">
        <v>507</v>
      </c>
      <c r="C219" t="s">
        <v>917</v>
      </c>
      <c r="D219" s="3">
        <v>3</v>
      </c>
      <c r="E219" s="3">
        <v>0.1</v>
      </c>
      <c r="F219" s="3">
        <v>1960000000</v>
      </c>
      <c r="G219" s="3">
        <v>0.05</v>
      </c>
      <c r="H219" s="3"/>
      <c r="I219" s="3">
        <v>1</v>
      </c>
      <c r="J219" s="3">
        <v>1</v>
      </c>
      <c r="K219" s="3">
        <v>1</v>
      </c>
      <c r="L219" s="3"/>
      <c r="M219" s="3">
        <v>5</v>
      </c>
      <c r="N219" s="3">
        <v>22</v>
      </c>
      <c r="O219" s="3">
        <v>1</v>
      </c>
      <c r="P219" s="3">
        <v>1</v>
      </c>
      <c r="Q219" s="3">
        <v>1</v>
      </c>
      <c r="R219" s="3">
        <v>1</v>
      </c>
      <c r="S219" s="3"/>
      <c r="T219" s="3">
        <v>3</v>
      </c>
      <c r="U219" s="3">
        <v>2</v>
      </c>
      <c r="V219" s="3">
        <v>1</v>
      </c>
      <c r="W219" s="3">
        <v>1</v>
      </c>
    </row>
    <row r="220" spans="2:23">
      <c r="B220" s="2" t="s">
        <v>76</v>
      </c>
      <c r="C220" t="s">
        <v>918</v>
      </c>
      <c r="D220" s="3">
        <v>8</v>
      </c>
      <c r="E220" s="3">
        <v>0.38</v>
      </c>
      <c r="F220" s="3">
        <v>1920000000</v>
      </c>
      <c r="G220" s="3">
        <v>0.11</v>
      </c>
      <c r="H220" s="3"/>
      <c r="I220" s="3">
        <v>1</v>
      </c>
      <c r="J220" s="3">
        <v>5</v>
      </c>
      <c r="K220" s="3">
        <v>1</v>
      </c>
      <c r="L220" s="3"/>
      <c r="M220" s="3">
        <v>1</v>
      </c>
      <c r="N220" s="3">
        <v>5</v>
      </c>
      <c r="O220" s="3">
        <v>1</v>
      </c>
      <c r="P220" s="3">
        <v>1</v>
      </c>
      <c r="Q220" s="3">
        <v>1</v>
      </c>
      <c r="R220" s="3">
        <v>1</v>
      </c>
      <c r="S220" s="3"/>
      <c r="T220" s="3">
        <v>14</v>
      </c>
      <c r="U220" s="3">
        <v>7</v>
      </c>
      <c r="V220" s="3">
        <v>7</v>
      </c>
      <c r="W220" s="3">
        <v>1</v>
      </c>
    </row>
    <row r="221" spans="2:23">
      <c r="B221" s="2" t="s">
        <v>920</v>
      </c>
      <c r="C221" t="s">
        <v>919</v>
      </c>
      <c r="D221" s="3">
        <v>2</v>
      </c>
      <c r="E221" s="3">
        <v>0.44</v>
      </c>
      <c r="F221" s="3">
        <v>1920000000</v>
      </c>
      <c r="G221" s="3">
        <v>0.03</v>
      </c>
      <c r="H221" s="3"/>
      <c r="I221" s="3">
        <v>1</v>
      </c>
      <c r="J221" s="3">
        <v>1</v>
      </c>
      <c r="K221" s="3">
        <v>1</v>
      </c>
      <c r="L221" s="3"/>
      <c r="M221" s="3">
        <v>5</v>
      </c>
      <c r="N221" s="3">
        <v>8</v>
      </c>
      <c r="O221" s="3">
        <v>1</v>
      </c>
      <c r="P221" s="3">
        <v>1</v>
      </c>
      <c r="Q221" s="3">
        <v>1</v>
      </c>
      <c r="R221" s="3">
        <v>1</v>
      </c>
      <c r="S221" s="3"/>
      <c r="T221" s="3">
        <v>10</v>
      </c>
      <c r="U221" s="3">
        <v>2</v>
      </c>
      <c r="V221" s="3">
        <v>1</v>
      </c>
      <c r="W221" s="3">
        <v>1</v>
      </c>
    </row>
    <row r="222" spans="2:23">
      <c r="B222" s="2" t="s">
        <v>66</v>
      </c>
      <c r="C222" t="s">
        <v>921</v>
      </c>
      <c r="D222" s="3">
        <v>4</v>
      </c>
      <c r="E222" s="3">
        <v>0.89</v>
      </c>
      <c r="F222" s="3">
        <v>1910000000</v>
      </c>
      <c r="G222" s="3">
        <v>6.9999999999999993E-2</v>
      </c>
      <c r="H222" s="3"/>
      <c r="I222" s="3">
        <v>3</v>
      </c>
      <c r="J222" s="3">
        <v>16</v>
      </c>
      <c r="K222" s="3">
        <v>4</v>
      </c>
      <c r="L222" s="3"/>
      <c r="M222" s="3">
        <v>2</v>
      </c>
      <c r="N222" s="3">
        <v>16</v>
      </c>
      <c r="O222" s="3">
        <v>20</v>
      </c>
      <c r="P222" s="3">
        <v>1</v>
      </c>
      <c r="Q222" s="3">
        <v>1</v>
      </c>
      <c r="R222" s="3">
        <v>1</v>
      </c>
      <c r="S222" s="3"/>
      <c r="T222" s="3">
        <v>19</v>
      </c>
      <c r="U222" s="3">
        <v>16</v>
      </c>
      <c r="V222" s="3">
        <v>13</v>
      </c>
      <c r="W222" s="3">
        <v>1</v>
      </c>
    </row>
    <row r="223" spans="2:23">
      <c r="B223" s="2" t="s">
        <v>472</v>
      </c>
      <c r="C223" t="s">
        <v>922</v>
      </c>
      <c r="D223" s="3">
        <v>15</v>
      </c>
      <c r="E223" s="3">
        <v>0.95</v>
      </c>
      <c r="F223" s="3">
        <v>1880000000</v>
      </c>
      <c r="G223" s="3">
        <v>0.03</v>
      </c>
      <c r="H223" s="3"/>
      <c r="I223" s="3">
        <v>1</v>
      </c>
      <c r="J223" s="3">
        <v>2</v>
      </c>
      <c r="K223" s="3">
        <v>1</v>
      </c>
      <c r="L223" s="3"/>
      <c r="M223" s="3">
        <v>1</v>
      </c>
      <c r="N223" s="3">
        <v>1</v>
      </c>
      <c r="O223" s="3">
        <v>1</v>
      </c>
      <c r="P223" s="3">
        <v>1</v>
      </c>
      <c r="Q223" s="3">
        <v>2</v>
      </c>
      <c r="R223" s="3">
        <v>1</v>
      </c>
      <c r="S223" s="3"/>
      <c r="T223" s="3">
        <v>5</v>
      </c>
      <c r="U223" s="3">
        <v>3</v>
      </c>
      <c r="V223" s="3">
        <v>2</v>
      </c>
      <c r="W223" s="3">
        <v>1</v>
      </c>
    </row>
    <row r="224" spans="2:23">
      <c r="B224" s="2" t="s">
        <v>924</v>
      </c>
      <c r="C224" t="s">
        <v>923</v>
      </c>
      <c r="D224" s="3">
        <v>15</v>
      </c>
      <c r="E224" s="3">
        <v>0.89</v>
      </c>
      <c r="F224" s="3">
        <v>1870000000</v>
      </c>
      <c r="G224" s="3">
        <v>0.01</v>
      </c>
      <c r="H224" s="3"/>
      <c r="I224" s="3">
        <v>1</v>
      </c>
      <c r="J224" s="3">
        <v>1</v>
      </c>
      <c r="K224" s="3">
        <v>1</v>
      </c>
      <c r="L224" s="3"/>
      <c r="M224" s="3">
        <v>1</v>
      </c>
      <c r="N224" s="3">
        <v>1</v>
      </c>
      <c r="O224" s="3">
        <v>1</v>
      </c>
      <c r="P224" s="3">
        <v>1</v>
      </c>
      <c r="Q224" s="3">
        <v>2</v>
      </c>
      <c r="R224" s="3">
        <v>1</v>
      </c>
      <c r="S224" s="3"/>
      <c r="T224" s="3">
        <v>1</v>
      </c>
      <c r="U224" s="3">
        <v>1</v>
      </c>
      <c r="V224" s="3">
        <v>1</v>
      </c>
      <c r="W224" s="3">
        <v>1</v>
      </c>
    </row>
    <row r="225" spans="2:23">
      <c r="B225" s="2" t="s">
        <v>926</v>
      </c>
      <c r="C225" t="s">
        <v>925</v>
      </c>
      <c r="D225" s="3">
        <v>2</v>
      </c>
      <c r="E225" s="3">
        <v>0.48</v>
      </c>
      <c r="F225" s="3">
        <v>1860000000</v>
      </c>
      <c r="G225" s="3">
        <v>0.04</v>
      </c>
      <c r="H225" s="3"/>
      <c r="I225" s="3">
        <v>1</v>
      </c>
      <c r="J225" s="3">
        <v>1</v>
      </c>
      <c r="K225" s="3">
        <v>7</v>
      </c>
      <c r="L225" s="3"/>
      <c r="M225" s="3">
        <v>1</v>
      </c>
      <c r="N225" s="3">
        <v>2</v>
      </c>
      <c r="O225" s="3">
        <v>1</v>
      </c>
      <c r="P225" s="3">
        <v>1</v>
      </c>
      <c r="Q225" s="3">
        <v>1</v>
      </c>
      <c r="R225" s="3">
        <v>1</v>
      </c>
      <c r="S225" s="3"/>
      <c r="T225" s="3">
        <v>3</v>
      </c>
      <c r="U225" s="3">
        <v>2</v>
      </c>
      <c r="V225" s="3">
        <v>1</v>
      </c>
      <c r="W225" s="3">
        <v>1</v>
      </c>
    </row>
    <row r="226" spans="2:23">
      <c r="B226" s="2" t="s">
        <v>928</v>
      </c>
      <c r="C226" t="s">
        <v>927</v>
      </c>
      <c r="D226" s="3">
        <v>3</v>
      </c>
      <c r="E226" s="3">
        <v>6.9999999999999993E-2</v>
      </c>
      <c r="F226" s="3">
        <v>1860000000</v>
      </c>
      <c r="G226" s="3">
        <v>0.03</v>
      </c>
      <c r="H226" s="3"/>
      <c r="I226" s="3">
        <v>2</v>
      </c>
      <c r="J226" s="3">
        <v>1</v>
      </c>
      <c r="K226" s="3">
        <v>1</v>
      </c>
      <c r="L226" s="3"/>
      <c r="M226" s="3">
        <v>6</v>
      </c>
      <c r="N226" s="3">
        <v>16</v>
      </c>
      <c r="O226" s="3">
        <v>6</v>
      </c>
      <c r="P226" s="3">
        <v>1</v>
      </c>
      <c r="Q226" s="3">
        <v>1</v>
      </c>
      <c r="R226" s="3">
        <v>1</v>
      </c>
      <c r="S226" s="3"/>
      <c r="T226" s="3">
        <v>6</v>
      </c>
      <c r="U226" s="3">
        <v>4</v>
      </c>
      <c r="V226" s="3">
        <v>3</v>
      </c>
      <c r="W226" s="3">
        <v>1</v>
      </c>
    </row>
    <row r="227" spans="2:23">
      <c r="B227" s="2" t="s">
        <v>930</v>
      </c>
      <c r="C227" t="s">
        <v>929</v>
      </c>
      <c r="D227" s="3">
        <v>12</v>
      </c>
      <c r="E227" s="3">
        <v>0.95</v>
      </c>
      <c r="F227" s="3">
        <v>1840000000</v>
      </c>
      <c r="G227" s="3">
        <v>0.08</v>
      </c>
      <c r="H227" s="3"/>
      <c r="I227" s="3">
        <v>1</v>
      </c>
      <c r="J227" s="3">
        <v>11</v>
      </c>
      <c r="K227" s="3">
        <v>1</v>
      </c>
      <c r="L227" s="3"/>
      <c r="M227" s="3">
        <v>5</v>
      </c>
      <c r="N227" s="3">
        <v>15</v>
      </c>
      <c r="O227" s="3">
        <v>8</v>
      </c>
      <c r="P227" s="3">
        <v>1</v>
      </c>
      <c r="Q227" s="3">
        <v>1</v>
      </c>
      <c r="R227" s="3">
        <v>1</v>
      </c>
      <c r="S227" s="3"/>
      <c r="T227" s="3">
        <v>16</v>
      </c>
      <c r="U227" s="3">
        <v>12</v>
      </c>
      <c r="V227" s="3">
        <v>9</v>
      </c>
      <c r="W227" s="3">
        <v>2</v>
      </c>
    </row>
    <row r="228" spans="2:23">
      <c r="B228" s="2" t="s">
        <v>932</v>
      </c>
      <c r="C228" t="s">
        <v>931</v>
      </c>
      <c r="D228" s="3">
        <v>4</v>
      </c>
      <c r="E228" s="3">
        <v>0.5</v>
      </c>
      <c r="F228" s="3">
        <v>1840000000</v>
      </c>
      <c r="G228" s="3">
        <v>0.06</v>
      </c>
      <c r="H228" s="3"/>
      <c r="I228" s="3">
        <v>2</v>
      </c>
      <c r="J228" s="3">
        <v>1</v>
      </c>
      <c r="K228" s="3">
        <v>1</v>
      </c>
      <c r="L228" s="3"/>
      <c r="M228" s="3">
        <v>3</v>
      </c>
      <c r="N228" s="3">
        <v>11</v>
      </c>
      <c r="O228" s="3">
        <v>11</v>
      </c>
      <c r="P228" s="3">
        <v>1</v>
      </c>
      <c r="Q228" s="3">
        <v>1</v>
      </c>
      <c r="R228" s="3">
        <v>1</v>
      </c>
      <c r="S228" s="3"/>
      <c r="T228" s="3">
        <v>28</v>
      </c>
      <c r="U228" s="3">
        <v>1</v>
      </c>
      <c r="V228" s="3">
        <v>3</v>
      </c>
      <c r="W228" s="3">
        <v>1</v>
      </c>
    </row>
    <row r="229" spans="2:23">
      <c r="B229" s="2" t="s">
        <v>934</v>
      </c>
      <c r="C229" t="s">
        <v>933</v>
      </c>
      <c r="D229" s="3">
        <v>1</v>
      </c>
      <c r="E229" s="3">
        <v>0.70000000000000007</v>
      </c>
      <c r="F229" s="3">
        <v>1830000000</v>
      </c>
      <c r="G229" s="3">
        <v>0.03</v>
      </c>
      <c r="H229" s="3"/>
      <c r="I229" s="3">
        <v>2</v>
      </c>
      <c r="J229" s="3">
        <v>11</v>
      </c>
      <c r="K229" s="3">
        <v>4</v>
      </c>
      <c r="L229" s="3"/>
      <c r="M229" s="3">
        <v>3</v>
      </c>
      <c r="N229" s="3">
        <v>12</v>
      </c>
      <c r="O229" s="3">
        <v>11</v>
      </c>
      <c r="P229" s="3">
        <v>1</v>
      </c>
      <c r="Q229" s="3">
        <v>1</v>
      </c>
      <c r="R229" s="3">
        <v>1</v>
      </c>
      <c r="S229" s="3"/>
      <c r="T229" s="3">
        <v>16</v>
      </c>
      <c r="U229" s="3">
        <v>12</v>
      </c>
      <c r="V229" s="3">
        <v>9</v>
      </c>
      <c r="W229" s="3">
        <v>2</v>
      </c>
    </row>
    <row r="230" spans="2:23">
      <c r="B230" s="2" t="s">
        <v>133</v>
      </c>
      <c r="C230" t="s">
        <v>935</v>
      </c>
      <c r="D230" s="3">
        <v>8</v>
      </c>
      <c r="E230" s="3">
        <v>0.84</v>
      </c>
      <c r="F230" s="3">
        <v>1810000000</v>
      </c>
      <c r="G230" s="3">
        <v>0.04</v>
      </c>
      <c r="H230" s="3"/>
      <c r="I230" s="3">
        <v>1</v>
      </c>
      <c r="J230" s="3">
        <v>12</v>
      </c>
      <c r="K230" s="3">
        <v>7</v>
      </c>
      <c r="L230" s="3"/>
      <c r="M230" s="3">
        <v>1</v>
      </c>
      <c r="N230" s="3">
        <v>2</v>
      </c>
      <c r="O230" s="3">
        <v>1</v>
      </c>
      <c r="P230" s="3">
        <v>1</v>
      </c>
      <c r="Q230" s="3">
        <v>1</v>
      </c>
      <c r="R230" s="3">
        <v>1</v>
      </c>
      <c r="S230" s="3"/>
      <c r="T230" s="3">
        <v>14</v>
      </c>
      <c r="U230" s="3">
        <v>17</v>
      </c>
      <c r="V230" s="3">
        <v>14</v>
      </c>
      <c r="W230" s="3">
        <v>1</v>
      </c>
    </row>
    <row r="231" spans="2:23">
      <c r="B231" s="2" t="s">
        <v>937</v>
      </c>
      <c r="C231" t="s">
        <v>936</v>
      </c>
      <c r="D231" s="3">
        <v>2</v>
      </c>
      <c r="E231" s="3">
        <v>0.48</v>
      </c>
      <c r="F231" s="3">
        <v>1800000000</v>
      </c>
      <c r="G231" s="3">
        <v>0.04</v>
      </c>
      <c r="H231" s="3"/>
      <c r="I231" s="3">
        <v>1</v>
      </c>
      <c r="J231" s="3">
        <v>1</v>
      </c>
      <c r="K231" s="3">
        <v>7</v>
      </c>
      <c r="L231" s="3"/>
      <c r="M231" s="3">
        <v>1</v>
      </c>
      <c r="N231" s="3">
        <v>2</v>
      </c>
      <c r="O231" s="3">
        <v>1</v>
      </c>
      <c r="P231" s="3">
        <v>1</v>
      </c>
      <c r="Q231" s="3">
        <v>1</v>
      </c>
      <c r="R231" s="3">
        <v>1</v>
      </c>
      <c r="S231" s="3"/>
      <c r="T231" s="3">
        <v>3</v>
      </c>
      <c r="U231" s="3">
        <v>2</v>
      </c>
      <c r="V231" s="3">
        <v>1</v>
      </c>
      <c r="W231" s="3">
        <v>1</v>
      </c>
    </row>
    <row r="232" spans="2:23">
      <c r="B232" s="2" t="s">
        <v>442</v>
      </c>
      <c r="C232" t="s">
        <v>938</v>
      </c>
      <c r="D232" s="3">
        <v>15</v>
      </c>
      <c r="E232" s="3">
        <v>0.89</v>
      </c>
      <c r="F232" s="3">
        <v>1780000000</v>
      </c>
      <c r="G232" s="3">
        <v>0.03</v>
      </c>
      <c r="H232" s="3"/>
      <c r="I232" s="3">
        <v>1</v>
      </c>
      <c r="J232" s="3">
        <v>1</v>
      </c>
      <c r="K232" s="3">
        <v>1</v>
      </c>
      <c r="L232" s="3"/>
      <c r="M232" s="3">
        <v>1</v>
      </c>
      <c r="N232" s="3">
        <v>1</v>
      </c>
      <c r="O232" s="3">
        <v>1</v>
      </c>
      <c r="P232" s="3">
        <v>2</v>
      </c>
      <c r="Q232" s="3">
        <v>1</v>
      </c>
      <c r="R232" s="3">
        <v>1</v>
      </c>
      <c r="S232" s="3"/>
      <c r="T232" s="3">
        <v>1</v>
      </c>
      <c r="U232" s="3">
        <v>1</v>
      </c>
      <c r="V232" s="3">
        <v>1</v>
      </c>
      <c r="W232" s="3">
        <v>1</v>
      </c>
    </row>
    <row r="233" spans="2:23">
      <c r="B233" s="2" t="s">
        <v>940</v>
      </c>
      <c r="C233" t="s">
        <v>939</v>
      </c>
      <c r="D233" s="3">
        <v>13</v>
      </c>
      <c r="E233" s="3">
        <v>0.37</v>
      </c>
      <c r="F233" s="3">
        <v>1780000000</v>
      </c>
      <c r="G233" s="3">
        <v>0.05</v>
      </c>
      <c r="H233" s="3"/>
      <c r="I233" s="3">
        <v>1</v>
      </c>
      <c r="J233" s="3">
        <v>13</v>
      </c>
      <c r="K233" s="3">
        <v>1</v>
      </c>
      <c r="L233" s="3"/>
      <c r="M233" s="3">
        <v>1</v>
      </c>
      <c r="N233" s="3">
        <v>2</v>
      </c>
      <c r="O233" s="3">
        <v>1</v>
      </c>
      <c r="P233" s="3">
        <v>1</v>
      </c>
      <c r="Q233" s="3">
        <v>1</v>
      </c>
      <c r="R233" s="3">
        <v>1</v>
      </c>
      <c r="S233" s="3"/>
      <c r="T233" s="3">
        <v>29</v>
      </c>
      <c r="U233" s="3">
        <v>12</v>
      </c>
      <c r="V233" s="3">
        <v>4</v>
      </c>
      <c r="W233" s="3">
        <v>1</v>
      </c>
    </row>
    <row r="234" spans="2:23">
      <c r="B234" s="2" t="s">
        <v>942</v>
      </c>
      <c r="C234" t="s">
        <v>941</v>
      </c>
      <c r="D234" s="3">
        <v>10</v>
      </c>
      <c r="E234" s="3">
        <v>0.54999999999999993</v>
      </c>
      <c r="F234" s="3">
        <v>1780000000</v>
      </c>
      <c r="G234" s="3">
        <v>0.05</v>
      </c>
      <c r="H234" s="3"/>
      <c r="I234" s="3">
        <v>2</v>
      </c>
      <c r="J234" s="3">
        <v>1</v>
      </c>
      <c r="K234" s="3">
        <v>1</v>
      </c>
      <c r="L234" s="3"/>
      <c r="M234" s="3">
        <v>3</v>
      </c>
      <c r="N234" s="3">
        <v>12</v>
      </c>
      <c r="O234" s="3">
        <v>6</v>
      </c>
      <c r="P234" s="3">
        <v>1</v>
      </c>
      <c r="Q234" s="3">
        <v>1</v>
      </c>
      <c r="R234" s="3">
        <v>1</v>
      </c>
      <c r="S234" s="3"/>
      <c r="T234" s="3">
        <v>18</v>
      </c>
      <c r="U234" s="3">
        <v>4</v>
      </c>
      <c r="V234" s="3">
        <v>3</v>
      </c>
      <c r="W234" s="3">
        <v>1</v>
      </c>
    </row>
    <row r="235" spans="2:23">
      <c r="B235" s="2" t="s">
        <v>944</v>
      </c>
      <c r="C235" t="s">
        <v>943</v>
      </c>
      <c r="D235" s="3">
        <v>2</v>
      </c>
      <c r="E235" s="3">
        <v>0.51</v>
      </c>
      <c r="F235" s="3">
        <v>1780000000</v>
      </c>
      <c r="G235" s="3">
        <v>0.03</v>
      </c>
      <c r="H235" s="3"/>
      <c r="I235" s="3">
        <v>1</v>
      </c>
      <c r="J235" s="3">
        <v>10</v>
      </c>
      <c r="K235" s="3">
        <v>6</v>
      </c>
      <c r="L235" s="3"/>
      <c r="M235" s="3">
        <v>1</v>
      </c>
      <c r="N235" s="3">
        <v>2</v>
      </c>
      <c r="O235" s="3">
        <v>1</v>
      </c>
      <c r="P235" s="3">
        <v>1</v>
      </c>
      <c r="Q235" s="3">
        <v>1</v>
      </c>
      <c r="R235" s="3">
        <v>1</v>
      </c>
      <c r="S235" s="3"/>
      <c r="T235" s="3">
        <v>3</v>
      </c>
      <c r="U235" s="3">
        <v>2</v>
      </c>
      <c r="V235" s="3">
        <v>1</v>
      </c>
      <c r="W235" s="3">
        <v>1</v>
      </c>
    </row>
    <row r="236" spans="2:23">
      <c r="B236" s="2" t="s">
        <v>946</v>
      </c>
      <c r="C236" t="s">
        <v>945</v>
      </c>
      <c r="D236" s="3">
        <v>1</v>
      </c>
      <c r="E236" s="3">
        <v>0.13999999999999999</v>
      </c>
      <c r="F236" s="3">
        <v>1760000000</v>
      </c>
      <c r="G236" s="3">
        <v>0.02</v>
      </c>
      <c r="H236" s="3"/>
      <c r="I236" s="3">
        <v>2</v>
      </c>
      <c r="J236" s="3">
        <v>1</v>
      </c>
      <c r="K236" s="3">
        <v>1</v>
      </c>
      <c r="L236" s="3"/>
      <c r="M236" s="3">
        <v>6</v>
      </c>
      <c r="N236" s="3">
        <v>18</v>
      </c>
      <c r="O236" s="3">
        <v>13</v>
      </c>
      <c r="P236" s="3">
        <v>1</v>
      </c>
      <c r="Q236" s="3">
        <v>1</v>
      </c>
      <c r="R236" s="3">
        <v>1</v>
      </c>
      <c r="S236" s="3"/>
      <c r="T236" s="3">
        <v>6</v>
      </c>
      <c r="U236" s="3">
        <v>4</v>
      </c>
      <c r="V236" s="3">
        <v>3</v>
      </c>
      <c r="W236" s="3">
        <v>1</v>
      </c>
    </row>
    <row r="237" spans="2:23">
      <c r="B237" s="2" t="s">
        <v>218</v>
      </c>
      <c r="C237" t="s">
        <v>947</v>
      </c>
      <c r="D237" s="3">
        <v>2</v>
      </c>
      <c r="E237" s="3">
        <v>0.48</v>
      </c>
      <c r="F237" s="3">
        <v>1750000000</v>
      </c>
      <c r="G237" s="3">
        <v>0.11</v>
      </c>
      <c r="H237" s="3"/>
      <c r="I237" s="3">
        <v>1</v>
      </c>
      <c r="J237" s="3">
        <v>13</v>
      </c>
      <c r="K237" s="3">
        <v>4</v>
      </c>
      <c r="L237" s="3"/>
      <c r="M237" s="3">
        <v>5</v>
      </c>
      <c r="N237" s="3">
        <v>26</v>
      </c>
      <c r="O237" s="3">
        <v>21</v>
      </c>
      <c r="P237" s="3">
        <v>1</v>
      </c>
      <c r="Q237" s="3">
        <v>1</v>
      </c>
      <c r="R237" s="3">
        <v>1</v>
      </c>
      <c r="S237" s="3"/>
      <c r="T237" s="3">
        <v>1</v>
      </c>
      <c r="U237" s="3">
        <v>5</v>
      </c>
      <c r="V237" s="3">
        <v>2</v>
      </c>
      <c r="W237" s="3">
        <v>1</v>
      </c>
    </row>
    <row r="238" spans="2:23">
      <c r="B238" s="2" t="s">
        <v>291</v>
      </c>
      <c r="C238" t="s">
        <v>948</v>
      </c>
      <c r="D238" s="3">
        <v>3</v>
      </c>
      <c r="E238" s="3">
        <v>6.9999999999999993E-2</v>
      </c>
      <c r="F238" s="3">
        <v>1750000000</v>
      </c>
      <c r="G238" s="3">
        <v>0.06</v>
      </c>
      <c r="H238" s="3"/>
      <c r="I238" s="3">
        <v>1</v>
      </c>
      <c r="J238" s="3">
        <v>4</v>
      </c>
      <c r="K238" s="3">
        <v>1</v>
      </c>
      <c r="L238" s="3"/>
      <c r="M238" s="3">
        <v>1</v>
      </c>
      <c r="N238" s="3">
        <v>1</v>
      </c>
      <c r="O238" s="3">
        <v>4</v>
      </c>
      <c r="P238" s="3">
        <v>1</v>
      </c>
      <c r="Q238" s="3">
        <v>1</v>
      </c>
      <c r="R238" s="3">
        <v>1</v>
      </c>
      <c r="S238" s="3"/>
      <c r="T238" s="3">
        <v>2</v>
      </c>
      <c r="U238" s="3">
        <v>5</v>
      </c>
      <c r="V238" s="3">
        <v>4</v>
      </c>
      <c r="W238" s="3">
        <v>1</v>
      </c>
    </row>
    <row r="239" spans="2:23">
      <c r="B239" s="2" t="s">
        <v>950</v>
      </c>
      <c r="C239" t="s">
        <v>949</v>
      </c>
      <c r="D239" s="3">
        <v>9</v>
      </c>
      <c r="E239" s="3">
        <v>0.24</v>
      </c>
      <c r="F239" s="3">
        <v>1720000000</v>
      </c>
      <c r="G239" s="3">
        <v>0.05</v>
      </c>
      <c r="H239" s="3"/>
      <c r="I239" s="3">
        <v>2</v>
      </c>
      <c r="J239" s="3">
        <v>1</v>
      </c>
      <c r="K239" s="3">
        <v>1</v>
      </c>
      <c r="L239" s="3"/>
      <c r="M239" s="3">
        <v>10</v>
      </c>
      <c r="N239" s="3">
        <v>3</v>
      </c>
      <c r="O239" s="3">
        <v>7</v>
      </c>
      <c r="P239" s="3">
        <v>1</v>
      </c>
      <c r="Q239" s="3">
        <v>1</v>
      </c>
      <c r="R239" s="3">
        <v>1</v>
      </c>
      <c r="S239" s="3"/>
      <c r="T239" s="3">
        <v>6</v>
      </c>
      <c r="U239" s="3">
        <v>11</v>
      </c>
      <c r="V239" s="3">
        <v>3</v>
      </c>
      <c r="W239" s="3">
        <v>1</v>
      </c>
    </row>
    <row r="240" spans="2:23">
      <c r="B240" s="2" t="s">
        <v>237</v>
      </c>
      <c r="C240" t="s">
        <v>951</v>
      </c>
      <c r="D240" s="3">
        <v>2</v>
      </c>
      <c r="E240" s="3">
        <v>0.4</v>
      </c>
      <c r="F240" s="3">
        <v>1700000000</v>
      </c>
      <c r="G240" s="3">
        <v>0.1</v>
      </c>
      <c r="H240" s="3"/>
      <c r="I240" s="3">
        <v>1</v>
      </c>
      <c r="J240" s="3">
        <v>1</v>
      </c>
      <c r="K240" s="3">
        <v>4</v>
      </c>
      <c r="L240" s="3"/>
      <c r="M240" s="3">
        <v>1</v>
      </c>
      <c r="N240" s="3">
        <v>1</v>
      </c>
      <c r="O240" s="3">
        <v>1</v>
      </c>
      <c r="P240" s="3">
        <v>1</v>
      </c>
      <c r="Q240" s="3">
        <v>1</v>
      </c>
      <c r="R240" s="3">
        <v>1</v>
      </c>
      <c r="S240" s="3"/>
      <c r="T240" s="3">
        <v>1</v>
      </c>
      <c r="U240" s="3">
        <v>1</v>
      </c>
      <c r="V240" s="3">
        <v>1</v>
      </c>
      <c r="W240" s="3">
        <v>1</v>
      </c>
    </row>
    <row r="241" spans="2:23">
      <c r="B241" s="2" t="s">
        <v>351</v>
      </c>
      <c r="C241" t="s">
        <v>952</v>
      </c>
      <c r="D241" s="3">
        <v>4</v>
      </c>
      <c r="E241" s="3">
        <v>0.38999999999999996</v>
      </c>
      <c r="F241" s="3">
        <v>1690000000</v>
      </c>
      <c r="G241" s="3">
        <v>0.04</v>
      </c>
      <c r="H241" s="3"/>
      <c r="I241" s="3">
        <v>1</v>
      </c>
      <c r="J241" s="3">
        <v>12</v>
      </c>
      <c r="K241" s="3">
        <v>1</v>
      </c>
      <c r="L241" s="3"/>
      <c r="M241" s="3">
        <v>1</v>
      </c>
      <c r="N241" s="3">
        <v>25</v>
      </c>
      <c r="O241" s="3">
        <v>1</v>
      </c>
      <c r="P241" s="3">
        <v>1</v>
      </c>
      <c r="Q241" s="3">
        <v>1</v>
      </c>
      <c r="R241" s="3">
        <v>1</v>
      </c>
      <c r="S241" s="3"/>
      <c r="T241" s="3">
        <v>4</v>
      </c>
      <c r="U241" s="3">
        <v>8</v>
      </c>
      <c r="V241" s="3">
        <v>11</v>
      </c>
      <c r="W241" s="3">
        <v>1</v>
      </c>
    </row>
    <row r="242" spans="2:23">
      <c r="B242" s="2" t="s">
        <v>954</v>
      </c>
      <c r="C242" t="s">
        <v>953</v>
      </c>
      <c r="D242" s="3">
        <v>3</v>
      </c>
      <c r="E242" s="3">
        <v>0.15</v>
      </c>
      <c r="F242" s="3">
        <v>1680000000</v>
      </c>
      <c r="G242" s="3">
        <v>0.03</v>
      </c>
      <c r="H242" s="3"/>
      <c r="I242" s="3">
        <v>1</v>
      </c>
      <c r="J242" s="3">
        <v>3</v>
      </c>
      <c r="K242" s="3">
        <v>1</v>
      </c>
      <c r="L242" s="3"/>
      <c r="M242" s="3">
        <v>1</v>
      </c>
      <c r="N242" s="3">
        <v>1</v>
      </c>
      <c r="O242" s="3">
        <v>3</v>
      </c>
      <c r="P242" s="3">
        <v>1</v>
      </c>
      <c r="Q242" s="3">
        <v>1</v>
      </c>
      <c r="R242" s="3">
        <v>1</v>
      </c>
      <c r="S242" s="3"/>
      <c r="T242" s="3">
        <v>1</v>
      </c>
      <c r="U242" s="3">
        <v>8</v>
      </c>
      <c r="V242" s="3">
        <v>1</v>
      </c>
      <c r="W242" s="3">
        <v>1</v>
      </c>
    </row>
    <row r="243" spans="2:23">
      <c r="B243" s="2" t="s">
        <v>956</v>
      </c>
      <c r="C243" t="s">
        <v>955</v>
      </c>
      <c r="D243" s="3">
        <v>2</v>
      </c>
      <c r="E243" s="3">
        <v>0.48</v>
      </c>
      <c r="F243" s="3">
        <v>1680000000</v>
      </c>
      <c r="G243" s="3">
        <v>0.04</v>
      </c>
      <c r="H243" s="3"/>
      <c r="I243" s="3">
        <v>1</v>
      </c>
      <c r="J243" s="3">
        <v>1</v>
      </c>
      <c r="K243" s="3">
        <v>6</v>
      </c>
      <c r="L243" s="3"/>
      <c r="M243" s="3">
        <v>5</v>
      </c>
      <c r="N243" s="3">
        <v>8</v>
      </c>
      <c r="O243" s="3">
        <v>1</v>
      </c>
      <c r="P243" s="3">
        <v>1</v>
      </c>
      <c r="Q243" s="3">
        <v>1</v>
      </c>
      <c r="R243" s="3">
        <v>1</v>
      </c>
      <c r="S243" s="3"/>
      <c r="T243" s="3">
        <v>3</v>
      </c>
      <c r="U243" s="3">
        <v>2</v>
      </c>
      <c r="V243" s="3">
        <v>1</v>
      </c>
      <c r="W243" s="3">
        <v>1</v>
      </c>
    </row>
    <row r="244" spans="2:23">
      <c r="B244" s="2" t="s">
        <v>150</v>
      </c>
      <c r="C244" t="s">
        <v>957</v>
      </c>
      <c r="D244" s="3">
        <v>12</v>
      </c>
      <c r="E244" s="3">
        <v>0.44999999999999996</v>
      </c>
      <c r="F244" s="3">
        <v>1680000000</v>
      </c>
      <c r="G244" s="3">
        <v>0.04</v>
      </c>
      <c r="H244" s="3"/>
      <c r="I244" s="3">
        <v>1</v>
      </c>
      <c r="J244" s="3">
        <v>12</v>
      </c>
      <c r="K244" s="3">
        <v>1</v>
      </c>
      <c r="L244" s="3"/>
      <c r="M244" s="3">
        <v>8</v>
      </c>
      <c r="N244" s="3">
        <v>10</v>
      </c>
      <c r="O244" s="3">
        <v>1</v>
      </c>
      <c r="P244" s="3">
        <v>1</v>
      </c>
      <c r="Q244" s="3">
        <v>1</v>
      </c>
      <c r="R244" s="3">
        <v>1</v>
      </c>
      <c r="S244" s="3"/>
      <c r="T244" s="3">
        <v>17</v>
      </c>
      <c r="U244" s="3">
        <v>8</v>
      </c>
      <c r="V244" s="3">
        <v>7</v>
      </c>
      <c r="W244" s="3">
        <v>1</v>
      </c>
    </row>
    <row r="245" spans="2:23">
      <c r="B245" s="2" t="s">
        <v>331</v>
      </c>
      <c r="C245" t="s">
        <v>958</v>
      </c>
      <c r="D245" s="3">
        <v>4</v>
      </c>
      <c r="E245" s="3">
        <v>0.63</v>
      </c>
      <c r="F245" s="3">
        <v>1670000000</v>
      </c>
      <c r="G245" s="3">
        <v>0.06</v>
      </c>
      <c r="H245" s="3"/>
      <c r="I245" s="3">
        <v>2</v>
      </c>
      <c r="J245" s="3">
        <v>1</v>
      </c>
      <c r="K245" s="3">
        <v>1</v>
      </c>
      <c r="L245" s="3"/>
      <c r="M245" s="3">
        <v>3</v>
      </c>
      <c r="N245" s="3">
        <v>11</v>
      </c>
      <c r="O245" s="3">
        <v>2</v>
      </c>
      <c r="P245" s="3">
        <v>1</v>
      </c>
      <c r="Q245" s="3">
        <v>1</v>
      </c>
      <c r="R245" s="3">
        <v>1</v>
      </c>
      <c r="S245" s="3"/>
      <c r="T245" s="3">
        <v>28</v>
      </c>
      <c r="U245" s="3">
        <v>4</v>
      </c>
      <c r="V245" s="3">
        <v>3</v>
      </c>
      <c r="W245" s="3">
        <v>1</v>
      </c>
    </row>
    <row r="246" spans="2:23">
      <c r="B246" s="2" t="s">
        <v>960</v>
      </c>
      <c r="C246" t="s">
        <v>959</v>
      </c>
      <c r="D246" s="3">
        <v>19</v>
      </c>
      <c r="E246" s="3">
        <v>0.76</v>
      </c>
      <c r="F246" s="3">
        <v>1670000000</v>
      </c>
      <c r="G246" s="3">
        <v>0.32</v>
      </c>
      <c r="H246" s="3"/>
      <c r="I246" s="3">
        <v>1</v>
      </c>
      <c r="J246" s="3">
        <v>5</v>
      </c>
      <c r="K246" s="3">
        <v>2</v>
      </c>
      <c r="L246" s="3"/>
      <c r="M246" s="3">
        <v>8</v>
      </c>
      <c r="N246" s="3">
        <v>10</v>
      </c>
      <c r="O246" s="3">
        <v>1</v>
      </c>
      <c r="P246" s="3">
        <v>1</v>
      </c>
      <c r="Q246" s="3">
        <v>2</v>
      </c>
      <c r="R246" s="3">
        <v>2</v>
      </c>
      <c r="S246" s="3"/>
      <c r="T246" s="3">
        <v>3</v>
      </c>
      <c r="U246" s="3">
        <v>7</v>
      </c>
      <c r="V246" s="3">
        <v>1</v>
      </c>
      <c r="W246" s="3">
        <v>1</v>
      </c>
    </row>
    <row r="247" spans="2:23">
      <c r="B247" s="2" t="s">
        <v>92</v>
      </c>
      <c r="C247" t="s">
        <v>961</v>
      </c>
      <c r="D247" s="3">
        <v>8</v>
      </c>
      <c r="E247" s="3">
        <v>0.57999999999999996</v>
      </c>
      <c r="F247" s="3">
        <v>1660000000</v>
      </c>
      <c r="G247" s="3">
        <v>0.09</v>
      </c>
      <c r="H247" s="3"/>
      <c r="I247" s="3">
        <v>1</v>
      </c>
      <c r="J247" s="3">
        <v>5</v>
      </c>
      <c r="K247" s="3">
        <v>2</v>
      </c>
      <c r="L247" s="3"/>
      <c r="M247" s="3">
        <v>1</v>
      </c>
      <c r="N247" s="3">
        <v>5</v>
      </c>
      <c r="O247" s="3">
        <v>1</v>
      </c>
      <c r="P247" s="3">
        <v>1</v>
      </c>
      <c r="Q247" s="3">
        <v>1</v>
      </c>
      <c r="R247" s="3">
        <v>1</v>
      </c>
      <c r="S247" s="3"/>
      <c r="T247" s="3">
        <v>14</v>
      </c>
      <c r="U247" s="3">
        <v>7</v>
      </c>
      <c r="V247" s="3">
        <v>7</v>
      </c>
      <c r="W247" s="3">
        <v>1</v>
      </c>
    </row>
    <row r="248" spans="2:23">
      <c r="B248" s="2" t="s">
        <v>963</v>
      </c>
      <c r="C248" t="s">
        <v>962</v>
      </c>
      <c r="D248" s="3">
        <v>3</v>
      </c>
      <c r="E248" s="3">
        <v>0.09</v>
      </c>
      <c r="F248" s="3">
        <v>1650000000</v>
      </c>
      <c r="G248" s="3">
        <v>0.03</v>
      </c>
      <c r="H248" s="3"/>
      <c r="I248" s="3">
        <v>2</v>
      </c>
      <c r="J248" s="3">
        <v>1</v>
      </c>
      <c r="K248" s="3">
        <v>1</v>
      </c>
      <c r="L248" s="3"/>
      <c r="M248" s="3">
        <v>10</v>
      </c>
      <c r="N248" s="3">
        <v>3</v>
      </c>
      <c r="O248" s="3">
        <v>2</v>
      </c>
      <c r="P248" s="3">
        <v>1</v>
      </c>
      <c r="Q248" s="3">
        <v>1</v>
      </c>
      <c r="R248" s="3">
        <v>1</v>
      </c>
      <c r="S248" s="3"/>
      <c r="T248" s="3">
        <v>1</v>
      </c>
      <c r="U248" s="3">
        <v>11</v>
      </c>
      <c r="V248" s="3">
        <v>3</v>
      </c>
      <c r="W248" s="3">
        <v>1</v>
      </c>
    </row>
    <row r="249" spans="2:23">
      <c r="B249" s="2" t="s">
        <v>965</v>
      </c>
      <c r="C249" t="s">
        <v>964</v>
      </c>
      <c r="D249" s="3">
        <v>8</v>
      </c>
      <c r="E249" s="3">
        <v>0.27999999999999997</v>
      </c>
      <c r="F249" s="3">
        <v>1630000000</v>
      </c>
      <c r="G249" s="3">
        <v>0.04</v>
      </c>
      <c r="H249" s="3"/>
      <c r="I249" s="3">
        <v>1</v>
      </c>
      <c r="J249" s="3">
        <v>13</v>
      </c>
      <c r="K249" s="3">
        <v>1</v>
      </c>
      <c r="L249" s="3"/>
      <c r="M249" s="3">
        <v>1</v>
      </c>
      <c r="N249" s="3">
        <v>2</v>
      </c>
      <c r="O249" s="3">
        <v>1</v>
      </c>
      <c r="P249" s="3">
        <v>1</v>
      </c>
      <c r="Q249" s="3">
        <v>1</v>
      </c>
      <c r="R249" s="3">
        <v>1</v>
      </c>
      <c r="S249" s="3"/>
      <c r="T249" s="3">
        <v>14</v>
      </c>
      <c r="U249" s="3">
        <v>5</v>
      </c>
      <c r="V249" s="3">
        <v>7</v>
      </c>
      <c r="W249" s="3">
        <v>1</v>
      </c>
    </row>
    <row r="250" spans="2:23">
      <c r="B250" s="2" t="s">
        <v>35</v>
      </c>
      <c r="C250" t="s">
        <v>966</v>
      </c>
      <c r="D250" s="3">
        <v>1</v>
      </c>
      <c r="E250" s="3">
        <v>0.5</v>
      </c>
      <c r="F250" s="3">
        <v>1630000000</v>
      </c>
      <c r="G250" s="3">
        <v>0.08</v>
      </c>
      <c r="H250" s="3"/>
      <c r="I250" s="3">
        <v>2</v>
      </c>
      <c r="J250" s="3">
        <v>1</v>
      </c>
      <c r="K250" s="3">
        <v>5</v>
      </c>
      <c r="L250" s="3"/>
      <c r="M250" s="3">
        <v>9</v>
      </c>
      <c r="N250" s="3">
        <v>3</v>
      </c>
      <c r="O250" s="3">
        <v>2</v>
      </c>
      <c r="P250" s="3">
        <v>1</v>
      </c>
      <c r="Q250" s="3">
        <v>1</v>
      </c>
      <c r="R250" s="3">
        <v>1</v>
      </c>
      <c r="S250" s="3"/>
      <c r="T250" s="3">
        <v>6</v>
      </c>
      <c r="U250" s="3">
        <v>4</v>
      </c>
      <c r="V250" s="3">
        <v>3</v>
      </c>
      <c r="W250" s="3">
        <v>1</v>
      </c>
    </row>
    <row r="251" spans="2:23">
      <c r="B251" s="2" t="s">
        <v>968</v>
      </c>
      <c r="C251" t="s">
        <v>967</v>
      </c>
      <c r="D251" s="3">
        <v>2</v>
      </c>
      <c r="E251" s="3">
        <v>0.48</v>
      </c>
      <c r="F251" s="3">
        <v>1620000000</v>
      </c>
      <c r="G251" s="3">
        <v>0.08</v>
      </c>
      <c r="H251" s="3"/>
      <c r="I251" s="3">
        <v>1</v>
      </c>
      <c r="J251" s="3">
        <v>1</v>
      </c>
      <c r="K251" s="3">
        <v>4</v>
      </c>
      <c r="L251" s="3"/>
      <c r="M251" s="3">
        <v>5</v>
      </c>
      <c r="N251" s="3">
        <v>13</v>
      </c>
      <c r="O251" s="3">
        <v>1</v>
      </c>
      <c r="P251" s="3">
        <v>1</v>
      </c>
      <c r="Q251" s="3">
        <v>1</v>
      </c>
      <c r="R251" s="3">
        <v>1</v>
      </c>
      <c r="S251" s="3"/>
      <c r="T251" s="3">
        <v>1</v>
      </c>
      <c r="U251" s="3">
        <v>1</v>
      </c>
      <c r="V251" s="3">
        <v>1</v>
      </c>
      <c r="W251" s="3">
        <v>1</v>
      </c>
    </row>
    <row r="252" spans="2:23">
      <c r="B252" s="2" t="s">
        <v>970</v>
      </c>
      <c r="C252" t="s">
        <v>969</v>
      </c>
      <c r="D252" s="3">
        <v>4</v>
      </c>
      <c r="E252" s="3">
        <v>0.27999999999999997</v>
      </c>
      <c r="F252" s="3">
        <v>1600000000</v>
      </c>
      <c r="G252" s="3">
        <v>0.08</v>
      </c>
      <c r="H252" s="3"/>
      <c r="I252" s="3">
        <v>2</v>
      </c>
      <c r="J252" s="3">
        <v>1</v>
      </c>
      <c r="K252" s="3">
        <v>1</v>
      </c>
      <c r="L252" s="3"/>
      <c r="M252" s="3">
        <v>10</v>
      </c>
      <c r="N252" s="3">
        <v>3</v>
      </c>
      <c r="O252" s="3">
        <v>2</v>
      </c>
      <c r="P252" s="3">
        <v>1</v>
      </c>
      <c r="Q252" s="3">
        <v>1</v>
      </c>
      <c r="R252" s="3">
        <v>1</v>
      </c>
      <c r="S252" s="3"/>
      <c r="T252" s="3">
        <v>18</v>
      </c>
      <c r="U252" s="3">
        <v>4</v>
      </c>
      <c r="V252" s="3">
        <v>3</v>
      </c>
      <c r="W252" s="3">
        <v>1</v>
      </c>
    </row>
    <row r="253" spans="2:23">
      <c r="B253" s="2" t="s">
        <v>972</v>
      </c>
      <c r="C253" t="s">
        <v>971</v>
      </c>
      <c r="D253" s="3">
        <v>6</v>
      </c>
      <c r="E253" s="3">
        <v>0.38999999999999996</v>
      </c>
      <c r="F253" s="3">
        <v>1600000000</v>
      </c>
      <c r="G253" s="3">
        <v>6.9999999999999993E-2</v>
      </c>
      <c r="H253" s="3"/>
      <c r="I253" s="3">
        <v>1</v>
      </c>
      <c r="J253" s="3">
        <v>12</v>
      </c>
      <c r="K253" s="3">
        <v>3</v>
      </c>
      <c r="L253" s="3"/>
      <c r="M253" s="3">
        <v>1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/>
      <c r="T253" s="3">
        <v>7</v>
      </c>
      <c r="U253" s="3">
        <v>8</v>
      </c>
      <c r="V253" s="3">
        <v>11</v>
      </c>
      <c r="W253" s="3">
        <v>1</v>
      </c>
    </row>
    <row r="254" spans="2:23">
      <c r="B254" s="2" t="s">
        <v>423</v>
      </c>
      <c r="C254" t="s">
        <v>973</v>
      </c>
      <c r="D254" s="3">
        <v>6</v>
      </c>
      <c r="E254" s="3">
        <v>0.12</v>
      </c>
      <c r="F254" s="3">
        <v>1590000000</v>
      </c>
      <c r="G254" s="3">
        <v>0.12</v>
      </c>
      <c r="H254" s="3"/>
      <c r="I254" s="3">
        <v>1</v>
      </c>
      <c r="J254" s="3">
        <v>1</v>
      </c>
      <c r="K254" s="3">
        <v>2</v>
      </c>
      <c r="L254" s="3"/>
      <c r="M254" s="3">
        <v>1</v>
      </c>
      <c r="N254" s="3">
        <v>5</v>
      </c>
      <c r="O254" s="3">
        <v>1</v>
      </c>
      <c r="P254" s="3">
        <v>1</v>
      </c>
      <c r="Q254" s="3">
        <v>1</v>
      </c>
      <c r="R254" s="3">
        <v>1</v>
      </c>
      <c r="S254" s="3"/>
      <c r="T254" s="3">
        <v>4</v>
      </c>
      <c r="U254" s="3">
        <v>2</v>
      </c>
      <c r="V254" s="3">
        <v>1</v>
      </c>
      <c r="W254" s="3">
        <v>1</v>
      </c>
    </row>
    <row r="255" spans="2:23">
      <c r="B255" s="2" t="s">
        <v>975</v>
      </c>
      <c r="C255" t="s">
        <v>974</v>
      </c>
      <c r="D255" s="3">
        <v>2</v>
      </c>
      <c r="E255" s="3">
        <v>0.15</v>
      </c>
      <c r="F255" s="3">
        <v>1540000000</v>
      </c>
      <c r="G255" s="3">
        <v>6.9999999999999993E-2</v>
      </c>
      <c r="H255" s="3"/>
      <c r="I255" s="3">
        <v>2</v>
      </c>
      <c r="J255" s="3">
        <v>1</v>
      </c>
      <c r="K255" s="3">
        <v>1</v>
      </c>
      <c r="L255" s="3"/>
      <c r="M255" s="3">
        <v>3</v>
      </c>
      <c r="N255" s="3">
        <v>3</v>
      </c>
      <c r="O255" s="3">
        <v>2</v>
      </c>
      <c r="P255" s="3">
        <v>1</v>
      </c>
      <c r="Q255" s="3">
        <v>1</v>
      </c>
      <c r="R255" s="3">
        <v>1</v>
      </c>
      <c r="S255" s="3"/>
      <c r="T255" s="3">
        <v>6</v>
      </c>
      <c r="U255" s="3">
        <v>4</v>
      </c>
      <c r="V255" s="3">
        <v>3</v>
      </c>
      <c r="W255" s="3">
        <v>1</v>
      </c>
    </row>
    <row r="256" spans="2:23">
      <c r="B256" s="2" t="s">
        <v>977</v>
      </c>
      <c r="C256" t="s">
        <v>976</v>
      </c>
      <c r="D256" s="3">
        <v>2</v>
      </c>
      <c r="E256" s="3">
        <v>0.48</v>
      </c>
      <c r="F256" s="3">
        <v>1540000000</v>
      </c>
      <c r="G256" s="3">
        <v>0.03</v>
      </c>
      <c r="H256" s="3"/>
      <c r="I256" s="3">
        <v>1</v>
      </c>
      <c r="J256" s="3">
        <v>1</v>
      </c>
      <c r="K256" s="3">
        <v>6</v>
      </c>
      <c r="L256" s="3"/>
      <c r="M256" s="3">
        <v>1</v>
      </c>
      <c r="N256" s="3">
        <v>2</v>
      </c>
      <c r="O256" s="3">
        <v>1</v>
      </c>
      <c r="P256" s="3">
        <v>1</v>
      </c>
      <c r="Q256" s="3">
        <v>1</v>
      </c>
      <c r="R256" s="3">
        <v>1</v>
      </c>
      <c r="S256" s="3"/>
      <c r="T256" s="3">
        <v>3</v>
      </c>
      <c r="U256" s="3">
        <v>2</v>
      </c>
      <c r="V256" s="3">
        <v>1</v>
      </c>
      <c r="W256" s="3">
        <v>1</v>
      </c>
    </row>
    <row r="257" spans="2:23">
      <c r="B257" s="2" t="s">
        <v>979</v>
      </c>
      <c r="C257" t="s">
        <v>978</v>
      </c>
      <c r="D257" s="3">
        <v>11</v>
      </c>
      <c r="E257" s="3">
        <v>0.44999999999999996</v>
      </c>
      <c r="F257" s="3">
        <v>1540000000</v>
      </c>
      <c r="G257" s="3">
        <v>0.05</v>
      </c>
      <c r="H257" s="3"/>
      <c r="I257" s="3">
        <v>1</v>
      </c>
      <c r="J257" s="3">
        <v>10</v>
      </c>
      <c r="K257" s="3">
        <v>7</v>
      </c>
      <c r="L257" s="3"/>
      <c r="M257" s="3">
        <v>1</v>
      </c>
      <c r="N257" s="3">
        <v>2</v>
      </c>
      <c r="O257" s="3">
        <v>1</v>
      </c>
      <c r="P257" s="3">
        <v>1</v>
      </c>
      <c r="Q257" s="3">
        <v>1</v>
      </c>
      <c r="R257" s="3">
        <v>1</v>
      </c>
      <c r="S257" s="3"/>
      <c r="T257" s="3">
        <v>3</v>
      </c>
      <c r="U257" s="3">
        <v>2</v>
      </c>
      <c r="V257" s="3">
        <v>1</v>
      </c>
      <c r="W257" s="3">
        <v>1</v>
      </c>
    </row>
    <row r="258" spans="2:23">
      <c r="B258" s="2" t="s">
        <v>981</v>
      </c>
      <c r="C258" t="s">
        <v>980</v>
      </c>
      <c r="D258" s="3">
        <v>2</v>
      </c>
      <c r="E258" s="3">
        <v>0.25</v>
      </c>
      <c r="F258" s="3">
        <v>1520000000</v>
      </c>
      <c r="G258" s="3">
        <v>0.03</v>
      </c>
      <c r="H258" s="3"/>
      <c r="I258" s="3">
        <v>2</v>
      </c>
      <c r="J258" s="3">
        <v>1</v>
      </c>
      <c r="K258" s="3">
        <v>1</v>
      </c>
      <c r="L258" s="3"/>
      <c r="M258" s="3">
        <v>10</v>
      </c>
      <c r="N258" s="3">
        <v>3</v>
      </c>
      <c r="O258" s="3">
        <v>6</v>
      </c>
      <c r="P258" s="3">
        <v>1</v>
      </c>
      <c r="Q258" s="3">
        <v>1</v>
      </c>
      <c r="R258" s="3">
        <v>1</v>
      </c>
      <c r="S258" s="3"/>
      <c r="T258" s="3">
        <v>1</v>
      </c>
      <c r="U258" s="3">
        <v>11</v>
      </c>
      <c r="V258" s="3">
        <v>3</v>
      </c>
      <c r="W258" s="3">
        <v>1</v>
      </c>
    </row>
    <row r="259" spans="2:23">
      <c r="B259" s="2" t="s">
        <v>983</v>
      </c>
      <c r="C259" t="s">
        <v>982</v>
      </c>
      <c r="D259" s="3">
        <v>16</v>
      </c>
      <c r="E259" s="3">
        <v>0.5</v>
      </c>
      <c r="F259" s="3">
        <v>1510000000</v>
      </c>
      <c r="G259" s="3">
        <v>0.13999999999999999</v>
      </c>
      <c r="H259" s="3"/>
      <c r="I259" s="3">
        <v>1</v>
      </c>
      <c r="J259" s="3">
        <v>13</v>
      </c>
      <c r="K259" s="3">
        <v>3</v>
      </c>
      <c r="L259" s="3"/>
      <c r="M259" s="3">
        <v>1</v>
      </c>
      <c r="N259" s="3">
        <v>2</v>
      </c>
      <c r="O259" s="3">
        <v>1</v>
      </c>
      <c r="P259" s="3">
        <v>1</v>
      </c>
      <c r="Q259" s="3">
        <v>1</v>
      </c>
      <c r="R259" s="3">
        <v>1</v>
      </c>
      <c r="S259" s="3"/>
      <c r="T259" s="3">
        <v>24</v>
      </c>
      <c r="U259" s="3">
        <v>2</v>
      </c>
      <c r="V259" s="3">
        <v>2</v>
      </c>
      <c r="W259" s="3">
        <v>1</v>
      </c>
    </row>
    <row r="260" spans="2:23">
      <c r="B260" s="2" t="s">
        <v>154</v>
      </c>
      <c r="C260" t="s">
        <v>984</v>
      </c>
      <c r="D260" s="3">
        <v>12</v>
      </c>
      <c r="E260" s="3">
        <v>0.61</v>
      </c>
      <c r="F260" s="3">
        <v>1500000000</v>
      </c>
      <c r="G260" s="3">
        <v>0.04</v>
      </c>
      <c r="H260" s="3"/>
      <c r="I260" s="3">
        <v>1</v>
      </c>
      <c r="J260" s="3">
        <v>13</v>
      </c>
      <c r="K260" s="3">
        <v>1</v>
      </c>
      <c r="L260" s="3"/>
      <c r="M260" s="3">
        <v>1</v>
      </c>
      <c r="N260" s="3">
        <v>1</v>
      </c>
      <c r="O260" s="3">
        <v>1</v>
      </c>
      <c r="P260" s="3">
        <v>1</v>
      </c>
      <c r="Q260" s="3">
        <v>1</v>
      </c>
      <c r="R260" s="3">
        <v>1</v>
      </c>
      <c r="S260" s="3"/>
      <c r="T260" s="3">
        <v>5</v>
      </c>
      <c r="U260" s="3">
        <v>5</v>
      </c>
      <c r="V260" s="3">
        <v>2</v>
      </c>
      <c r="W260" s="3">
        <v>1</v>
      </c>
    </row>
    <row r="261" spans="2:23">
      <c r="B261" s="2" t="s">
        <v>986</v>
      </c>
      <c r="C261" t="s">
        <v>985</v>
      </c>
      <c r="D261" s="3">
        <v>2</v>
      </c>
      <c r="E261" s="3">
        <v>0.44</v>
      </c>
      <c r="F261" s="3">
        <v>1470000000</v>
      </c>
      <c r="G261" s="3">
        <v>0.03</v>
      </c>
      <c r="H261" s="3"/>
      <c r="I261" s="3">
        <v>1</v>
      </c>
      <c r="J261" s="3">
        <v>1</v>
      </c>
      <c r="K261" s="3">
        <v>1</v>
      </c>
      <c r="L261" s="3"/>
      <c r="M261" s="3">
        <v>5</v>
      </c>
      <c r="N261" s="3">
        <v>17</v>
      </c>
      <c r="O261" s="3">
        <v>22</v>
      </c>
      <c r="P261" s="3">
        <v>1</v>
      </c>
      <c r="Q261" s="3">
        <v>1</v>
      </c>
      <c r="R261" s="3">
        <v>1</v>
      </c>
      <c r="S261" s="3"/>
      <c r="T261" s="3">
        <v>10</v>
      </c>
      <c r="U261" s="3">
        <v>2</v>
      </c>
      <c r="V261" s="3">
        <v>1</v>
      </c>
      <c r="W261" s="3">
        <v>1</v>
      </c>
    </row>
    <row r="262" spans="2:23">
      <c r="B262" s="2" t="s">
        <v>988</v>
      </c>
      <c r="C262" t="s">
        <v>987</v>
      </c>
      <c r="D262" s="3">
        <v>20</v>
      </c>
      <c r="E262" s="3">
        <v>1.35</v>
      </c>
      <c r="F262" s="3">
        <v>1460000000</v>
      </c>
      <c r="G262" s="3">
        <v>0.03</v>
      </c>
      <c r="H262" s="3"/>
      <c r="I262" s="3">
        <v>4</v>
      </c>
      <c r="J262" s="3">
        <v>1</v>
      </c>
      <c r="K262" s="3">
        <v>1</v>
      </c>
      <c r="L262" s="3"/>
      <c r="M262" s="3">
        <v>12</v>
      </c>
      <c r="N262" s="3">
        <v>29</v>
      </c>
      <c r="O262" s="3">
        <v>23</v>
      </c>
      <c r="P262" s="3">
        <v>2</v>
      </c>
      <c r="Q262" s="3">
        <v>1</v>
      </c>
      <c r="R262" s="3">
        <v>2</v>
      </c>
      <c r="S262" s="3"/>
      <c r="T262" s="3">
        <v>1</v>
      </c>
      <c r="U262" s="3">
        <v>6</v>
      </c>
      <c r="V262" s="3">
        <v>5</v>
      </c>
      <c r="W262" s="3">
        <v>1</v>
      </c>
    </row>
    <row r="263" spans="2:23">
      <c r="B263" s="2" t="s">
        <v>990</v>
      </c>
      <c r="C263" t="s">
        <v>989</v>
      </c>
      <c r="D263" s="3">
        <v>2</v>
      </c>
      <c r="E263" s="3">
        <v>0.48</v>
      </c>
      <c r="F263" s="3">
        <v>1450000000</v>
      </c>
      <c r="G263" s="3">
        <v>0.11</v>
      </c>
      <c r="H263" s="3"/>
      <c r="I263" s="3">
        <v>1</v>
      </c>
      <c r="J263" s="3">
        <v>1</v>
      </c>
      <c r="K263" s="3">
        <v>4</v>
      </c>
      <c r="L263" s="3"/>
      <c r="M263" s="3">
        <v>5</v>
      </c>
      <c r="N263" s="3">
        <v>14</v>
      </c>
      <c r="O263" s="3">
        <v>1</v>
      </c>
      <c r="P263" s="3">
        <v>1</v>
      </c>
      <c r="Q263" s="3">
        <v>1</v>
      </c>
      <c r="R263" s="3">
        <v>1</v>
      </c>
      <c r="S263" s="3"/>
      <c r="T263" s="3">
        <v>1</v>
      </c>
      <c r="U263" s="3">
        <v>1</v>
      </c>
      <c r="V263" s="3">
        <v>1</v>
      </c>
      <c r="W263" s="3">
        <v>1</v>
      </c>
    </row>
    <row r="264" spans="2:23">
      <c r="B264" s="2" t="s">
        <v>61</v>
      </c>
      <c r="C264" t="s">
        <v>991</v>
      </c>
      <c r="D264" s="3">
        <v>1</v>
      </c>
      <c r="E264" s="3">
        <v>0.3</v>
      </c>
      <c r="F264" s="3">
        <v>1440000000</v>
      </c>
      <c r="G264" s="3">
        <v>0.06</v>
      </c>
      <c r="H264" s="3"/>
      <c r="I264" s="3">
        <v>1</v>
      </c>
      <c r="J264" s="3">
        <v>1</v>
      </c>
      <c r="K264" s="3">
        <v>5</v>
      </c>
      <c r="L264" s="3"/>
      <c r="M264" s="3">
        <v>1</v>
      </c>
      <c r="N264" s="3">
        <v>2</v>
      </c>
      <c r="O264" s="3">
        <v>1</v>
      </c>
      <c r="P264" s="3">
        <v>1</v>
      </c>
      <c r="Q264" s="3">
        <v>1</v>
      </c>
      <c r="R264" s="3">
        <v>1</v>
      </c>
      <c r="S264" s="3"/>
      <c r="T264" s="3">
        <v>3</v>
      </c>
      <c r="U264" s="3">
        <v>2</v>
      </c>
      <c r="V264" s="3">
        <v>1</v>
      </c>
      <c r="W264" s="3">
        <v>1</v>
      </c>
    </row>
    <row r="265" spans="2:23">
      <c r="B265" s="2" t="s">
        <v>993</v>
      </c>
      <c r="C265" t="s">
        <v>992</v>
      </c>
      <c r="D265" s="3">
        <v>12</v>
      </c>
      <c r="E265" s="3">
        <v>0.66</v>
      </c>
      <c r="F265" s="3">
        <v>1430000000</v>
      </c>
      <c r="G265" s="3">
        <v>0.06</v>
      </c>
      <c r="H265" s="3"/>
      <c r="I265" s="3">
        <v>1</v>
      </c>
      <c r="J265" s="3">
        <v>13</v>
      </c>
      <c r="K265" s="3">
        <v>1</v>
      </c>
      <c r="L265" s="3"/>
      <c r="M265" s="3">
        <v>5</v>
      </c>
      <c r="N265" s="3">
        <v>20</v>
      </c>
      <c r="O265" s="3">
        <v>1</v>
      </c>
      <c r="P265" s="3">
        <v>1</v>
      </c>
      <c r="Q265" s="3">
        <v>1</v>
      </c>
      <c r="R265" s="3">
        <v>1</v>
      </c>
      <c r="S265" s="3"/>
      <c r="T265" s="3">
        <v>15</v>
      </c>
      <c r="U265" s="3">
        <v>5</v>
      </c>
      <c r="V265" s="3">
        <v>2</v>
      </c>
      <c r="W265" s="3">
        <v>1</v>
      </c>
    </row>
    <row r="266" spans="2:23">
      <c r="B266" s="2" t="s">
        <v>995</v>
      </c>
      <c r="C266" t="s">
        <v>994</v>
      </c>
      <c r="D266" s="3">
        <v>6</v>
      </c>
      <c r="E266" s="3">
        <v>0.38999999999999996</v>
      </c>
      <c r="F266" s="3">
        <v>1410000000</v>
      </c>
      <c r="G266" s="3">
        <v>0.1</v>
      </c>
      <c r="H266" s="3"/>
      <c r="I266" s="3">
        <v>1</v>
      </c>
      <c r="J266" s="3">
        <v>12</v>
      </c>
      <c r="K266" s="3">
        <v>2</v>
      </c>
      <c r="L266" s="3"/>
      <c r="M266" s="3">
        <v>1</v>
      </c>
      <c r="N266" s="3">
        <v>5</v>
      </c>
      <c r="O266" s="3">
        <v>1</v>
      </c>
      <c r="P266" s="3">
        <v>1</v>
      </c>
      <c r="Q266" s="3">
        <v>1</v>
      </c>
      <c r="R266" s="3">
        <v>1</v>
      </c>
      <c r="S266" s="3"/>
      <c r="T266" s="3">
        <v>7</v>
      </c>
      <c r="U266" s="3">
        <v>8</v>
      </c>
      <c r="V266" s="3">
        <v>11</v>
      </c>
      <c r="W266" s="3">
        <v>1</v>
      </c>
    </row>
    <row r="267" spans="2:23">
      <c r="B267" s="2" t="s">
        <v>325</v>
      </c>
      <c r="C267" t="s">
        <v>996</v>
      </c>
      <c r="D267" s="3">
        <v>4</v>
      </c>
      <c r="E267" s="3">
        <v>0.64</v>
      </c>
      <c r="F267" s="3">
        <v>1400000000</v>
      </c>
      <c r="G267" s="3">
        <v>0.06</v>
      </c>
      <c r="H267" s="3"/>
      <c r="I267" s="3">
        <v>1</v>
      </c>
      <c r="J267" s="3">
        <v>14</v>
      </c>
      <c r="K267" s="3">
        <v>1</v>
      </c>
      <c r="L267" s="3"/>
      <c r="M267" s="3">
        <v>1</v>
      </c>
      <c r="N267" s="3">
        <v>2</v>
      </c>
      <c r="O267" s="3">
        <v>1</v>
      </c>
      <c r="P267" s="3">
        <v>1</v>
      </c>
      <c r="Q267" s="3">
        <v>1</v>
      </c>
      <c r="R267" s="3">
        <v>1</v>
      </c>
      <c r="S267" s="3"/>
      <c r="T267" s="3">
        <v>26</v>
      </c>
      <c r="U267" s="3">
        <v>14</v>
      </c>
      <c r="V267" s="3">
        <v>12</v>
      </c>
      <c r="W267" s="3">
        <v>1</v>
      </c>
    </row>
    <row r="268" spans="2:23">
      <c r="B268" s="2" t="s">
        <v>415</v>
      </c>
      <c r="C268" t="s">
        <v>997</v>
      </c>
      <c r="D268" s="3">
        <v>5</v>
      </c>
      <c r="E268" s="3">
        <v>0.4</v>
      </c>
      <c r="F268" s="3">
        <v>1390000000</v>
      </c>
      <c r="G268" s="3">
        <v>0.04</v>
      </c>
      <c r="H268" s="3"/>
      <c r="I268" s="3">
        <v>1</v>
      </c>
      <c r="J268" s="3">
        <v>8</v>
      </c>
      <c r="K268" s="3">
        <v>1</v>
      </c>
      <c r="L268" s="3"/>
      <c r="M268" s="3">
        <v>5</v>
      </c>
      <c r="N268" s="3">
        <v>14</v>
      </c>
      <c r="O268" s="3">
        <v>1</v>
      </c>
      <c r="P268" s="3">
        <v>1</v>
      </c>
      <c r="Q268" s="3">
        <v>1</v>
      </c>
      <c r="R268" s="3">
        <v>1</v>
      </c>
      <c r="S268" s="3"/>
      <c r="T268" s="3">
        <v>1</v>
      </c>
      <c r="U268" s="3">
        <v>1</v>
      </c>
      <c r="V268" s="3">
        <v>8</v>
      </c>
      <c r="W268" s="3">
        <v>1</v>
      </c>
    </row>
    <row r="269" spans="2:23">
      <c r="B269" s="2" t="s">
        <v>225</v>
      </c>
      <c r="C269" t="s">
        <v>998</v>
      </c>
      <c r="D269" s="3">
        <v>2</v>
      </c>
      <c r="E269" s="3">
        <v>0.44</v>
      </c>
      <c r="F269" s="3">
        <v>1390000000</v>
      </c>
      <c r="G269" s="3">
        <v>0.05</v>
      </c>
      <c r="H269" s="3"/>
      <c r="I269" s="3">
        <v>1</v>
      </c>
      <c r="J269" s="3">
        <v>1</v>
      </c>
      <c r="K269" s="3">
        <v>1</v>
      </c>
      <c r="L269" s="3"/>
      <c r="M269" s="3">
        <v>5</v>
      </c>
      <c r="N269" s="3">
        <v>13</v>
      </c>
      <c r="O269" s="3">
        <v>24</v>
      </c>
      <c r="P269" s="3">
        <v>1</v>
      </c>
      <c r="Q269" s="3">
        <v>1</v>
      </c>
      <c r="R269" s="3">
        <v>1</v>
      </c>
      <c r="S269" s="3"/>
      <c r="T269" s="3">
        <v>10</v>
      </c>
      <c r="U269" s="3">
        <v>2</v>
      </c>
      <c r="V269" s="3">
        <v>1</v>
      </c>
      <c r="W269" s="3">
        <v>1</v>
      </c>
    </row>
    <row r="270" spans="2:23">
      <c r="B270" s="2" t="s">
        <v>145</v>
      </c>
      <c r="C270" t="s">
        <v>999</v>
      </c>
      <c r="D270" s="3">
        <v>21</v>
      </c>
      <c r="E270" s="3">
        <v>1.05</v>
      </c>
      <c r="F270" s="3">
        <v>1360000000</v>
      </c>
      <c r="G270" s="3">
        <v>0.02</v>
      </c>
      <c r="H270" s="3"/>
      <c r="I270" s="3">
        <v>1</v>
      </c>
      <c r="J270" s="3">
        <v>1</v>
      </c>
      <c r="K270" s="3">
        <v>1</v>
      </c>
      <c r="L270" s="3"/>
      <c r="M270" s="3">
        <v>5</v>
      </c>
      <c r="N270" s="3">
        <v>8</v>
      </c>
      <c r="O270" s="3">
        <v>1</v>
      </c>
      <c r="P270" s="3">
        <v>1</v>
      </c>
      <c r="Q270" s="3">
        <v>2</v>
      </c>
      <c r="R270" s="3">
        <v>1</v>
      </c>
      <c r="S270" s="3"/>
      <c r="T270" s="3">
        <v>7</v>
      </c>
      <c r="U270" s="3">
        <v>2</v>
      </c>
      <c r="V270" s="3">
        <v>1</v>
      </c>
      <c r="W270" s="3">
        <v>1</v>
      </c>
    </row>
    <row r="271" spans="2:23">
      <c r="B271" s="2" t="s">
        <v>1001</v>
      </c>
      <c r="C271" t="s">
        <v>1000</v>
      </c>
      <c r="D271" s="3">
        <v>20</v>
      </c>
      <c r="E271" s="3">
        <v>1.52</v>
      </c>
      <c r="F271" s="3">
        <v>1360000000</v>
      </c>
      <c r="G271" s="3">
        <v>0.22</v>
      </c>
      <c r="H271" s="3"/>
      <c r="I271" s="3">
        <v>1</v>
      </c>
      <c r="J271" s="3">
        <v>3</v>
      </c>
      <c r="K271" s="3">
        <v>1</v>
      </c>
      <c r="L271" s="3"/>
      <c r="M271" s="3">
        <v>1</v>
      </c>
      <c r="N271" s="3">
        <v>1</v>
      </c>
      <c r="O271" s="3">
        <v>3</v>
      </c>
      <c r="P271" s="3">
        <v>1</v>
      </c>
      <c r="Q271" s="3">
        <v>2</v>
      </c>
      <c r="R271" s="3">
        <v>2</v>
      </c>
      <c r="S271" s="3"/>
      <c r="T271" s="3">
        <v>7</v>
      </c>
      <c r="U271" s="3">
        <v>5</v>
      </c>
      <c r="V271" s="3">
        <v>4</v>
      </c>
      <c r="W271" s="3">
        <v>1</v>
      </c>
    </row>
    <row r="272" spans="2:23">
      <c r="B272" s="2" t="s">
        <v>436</v>
      </c>
      <c r="C272" t="s">
        <v>1002</v>
      </c>
      <c r="D272" s="3">
        <v>15</v>
      </c>
      <c r="E272" s="3">
        <v>0.89999999999999991</v>
      </c>
      <c r="F272" s="3">
        <v>1360000000</v>
      </c>
      <c r="G272" s="3">
        <v>0.02</v>
      </c>
      <c r="H272" s="3"/>
      <c r="I272" s="3">
        <v>1</v>
      </c>
      <c r="J272" s="3">
        <v>1</v>
      </c>
      <c r="K272" s="3">
        <v>1</v>
      </c>
      <c r="L272" s="3"/>
      <c r="M272" s="3">
        <v>1</v>
      </c>
      <c r="N272" s="3">
        <v>1</v>
      </c>
      <c r="O272" s="3">
        <v>1</v>
      </c>
      <c r="P272" s="3">
        <v>2</v>
      </c>
      <c r="Q272" s="3">
        <v>1</v>
      </c>
      <c r="R272" s="3">
        <v>1</v>
      </c>
      <c r="S272" s="3"/>
      <c r="T272" s="3">
        <v>1</v>
      </c>
      <c r="U272" s="3">
        <v>1</v>
      </c>
      <c r="V272" s="3">
        <v>1</v>
      </c>
      <c r="W272" s="3">
        <v>1</v>
      </c>
    </row>
    <row r="273" spans="2:23">
      <c r="B273" s="2" t="s">
        <v>1004</v>
      </c>
      <c r="C273" t="s">
        <v>1003</v>
      </c>
      <c r="D273" s="3">
        <v>12</v>
      </c>
      <c r="E273" s="3">
        <v>0.62</v>
      </c>
      <c r="F273" s="3">
        <v>1350000000</v>
      </c>
      <c r="G273" s="3">
        <v>0.05</v>
      </c>
      <c r="H273" s="3"/>
      <c r="I273" s="3">
        <v>1</v>
      </c>
      <c r="J273" s="3">
        <v>13</v>
      </c>
      <c r="K273" s="3">
        <v>1</v>
      </c>
      <c r="L273" s="3"/>
      <c r="M273" s="3">
        <v>5</v>
      </c>
      <c r="N273" s="3">
        <v>23</v>
      </c>
      <c r="O273" s="3">
        <v>1</v>
      </c>
      <c r="P273" s="3">
        <v>1</v>
      </c>
      <c r="Q273" s="3">
        <v>1</v>
      </c>
      <c r="R273" s="3">
        <v>1</v>
      </c>
      <c r="S273" s="3"/>
      <c r="T273" s="3">
        <v>15</v>
      </c>
      <c r="U273" s="3">
        <v>5</v>
      </c>
      <c r="V273" s="3">
        <v>2</v>
      </c>
      <c r="W273" s="3">
        <v>1</v>
      </c>
    </row>
    <row r="274" spans="2:23">
      <c r="B274" s="2" t="s">
        <v>1006</v>
      </c>
      <c r="C274" t="s">
        <v>1005</v>
      </c>
      <c r="D274" s="3">
        <v>4</v>
      </c>
      <c r="E274" s="3">
        <v>0.57000000000000006</v>
      </c>
      <c r="F274" s="3">
        <v>1350000000</v>
      </c>
      <c r="G274" s="3">
        <v>0.04</v>
      </c>
      <c r="H274" s="3"/>
      <c r="I274" s="3">
        <v>1</v>
      </c>
      <c r="J274" s="3">
        <v>4</v>
      </c>
      <c r="K274" s="3">
        <v>1</v>
      </c>
      <c r="L274" s="3"/>
      <c r="M274" s="3">
        <v>1</v>
      </c>
      <c r="N274" s="3">
        <v>1</v>
      </c>
      <c r="O274" s="3">
        <v>4</v>
      </c>
      <c r="P274" s="3">
        <v>1</v>
      </c>
      <c r="Q274" s="3">
        <v>1</v>
      </c>
      <c r="R274" s="3">
        <v>1</v>
      </c>
      <c r="S274" s="3"/>
      <c r="T274" s="3">
        <v>15</v>
      </c>
      <c r="U274" s="3">
        <v>5</v>
      </c>
      <c r="V274" s="3">
        <v>2</v>
      </c>
      <c r="W274" s="3">
        <v>1</v>
      </c>
    </row>
    <row r="275" spans="2:23">
      <c r="B275" s="2" t="s">
        <v>1008</v>
      </c>
      <c r="C275" t="s">
        <v>1007</v>
      </c>
      <c r="D275" s="3">
        <v>21</v>
      </c>
      <c r="E275" s="3">
        <v>1.1499999999999999</v>
      </c>
      <c r="F275" s="3">
        <v>1340000000</v>
      </c>
      <c r="G275" s="3">
        <v>6.9999999999999993E-2</v>
      </c>
      <c r="H275" s="3"/>
      <c r="I275" s="3">
        <v>1</v>
      </c>
      <c r="J275" s="3">
        <v>1</v>
      </c>
      <c r="K275" s="3">
        <v>4</v>
      </c>
      <c r="L275" s="3"/>
      <c r="M275" s="3">
        <v>5</v>
      </c>
      <c r="N275" s="3">
        <v>22</v>
      </c>
      <c r="O275" s="3">
        <v>12</v>
      </c>
      <c r="P275" s="3">
        <v>1</v>
      </c>
      <c r="Q275" s="3">
        <v>2</v>
      </c>
      <c r="R275" s="3">
        <v>1</v>
      </c>
      <c r="S275" s="3"/>
      <c r="T275" s="3">
        <v>15</v>
      </c>
      <c r="U275" s="3">
        <v>2</v>
      </c>
      <c r="V275" s="3">
        <v>1</v>
      </c>
      <c r="W275" s="3">
        <v>1</v>
      </c>
    </row>
    <row r="276" spans="2:23">
      <c r="B276" s="2" t="s">
        <v>532</v>
      </c>
      <c r="C276" t="s">
        <v>1009</v>
      </c>
      <c r="D276" s="3">
        <v>3</v>
      </c>
      <c r="E276" s="3">
        <v>0.1</v>
      </c>
      <c r="F276" s="3">
        <v>1340000000</v>
      </c>
      <c r="G276" s="3">
        <v>0.08</v>
      </c>
      <c r="H276" s="3"/>
      <c r="I276" s="3">
        <v>1</v>
      </c>
      <c r="J276" s="3">
        <v>1</v>
      </c>
      <c r="K276" s="3">
        <v>1</v>
      </c>
      <c r="L276" s="3"/>
      <c r="M276" s="3">
        <v>5</v>
      </c>
      <c r="N276" s="3">
        <v>30</v>
      </c>
      <c r="O276" s="3">
        <v>1</v>
      </c>
      <c r="P276" s="3">
        <v>1</v>
      </c>
      <c r="Q276" s="3">
        <v>1</v>
      </c>
      <c r="R276" s="3">
        <v>1</v>
      </c>
      <c r="S276" s="3"/>
      <c r="T276" s="3">
        <v>3</v>
      </c>
      <c r="U276" s="3">
        <v>2</v>
      </c>
      <c r="V276" s="3">
        <v>1</v>
      </c>
      <c r="W276" s="3">
        <v>1</v>
      </c>
    </row>
    <row r="277" spans="2:23">
      <c r="B277" s="2" t="s">
        <v>519</v>
      </c>
      <c r="C277" t="s">
        <v>1010</v>
      </c>
      <c r="D277" s="3">
        <v>3</v>
      </c>
      <c r="E277" s="3">
        <v>6.9999999999999993E-2</v>
      </c>
      <c r="F277" s="3">
        <v>1330000000</v>
      </c>
      <c r="G277" s="3">
        <v>0.06</v>
      </c>
      <c r="H277" s="3"/>
      <c r="I277" s="3">
        <v>2</v>
      </c>
      <c r="J277" s="3">
        <v>1</v>
      </c>
      <c r="K277" s="3">
        <v>1</v>
      </c>
      <c r="L277" s="3"/>
      <c r="M277" s="3">
        <v>6</v>
      </c>
      <c r="N277" s="3">
        <v>16</v>
      </c>
      <c r="O277" s="3">
        <v>7</v>
      </c>
      <c r="P277" s="3">
        <v>1</v>
      </c>
      <c r="Q277" s="3">
        <v>1</v>
      </c>
      <c r="R277" s="3">
        <v>1</v>
      </c>
      <c r="S277" s="3"/>
      <c r="T277" s="3">
        <v>6</v>
      </c>
      <c r="U277" s="3">
        <v>4</v>
      </c>
      <c r="V277" s="3">
        <v>3</v>
      </c>
      <c r="W277" s="3">
        <v>1</v>
      </c>
    </row>
    <row r="278" spans="2:23">
      <c r="B278" s="2" t="s">
        <v>1012</v>
      </c>
      <c r="C278" t="s">
        <v>1011</v>
      </c>
      <c r="D278" s="3">
        <v>12</v>
      </c>
      <c r="E278" s="3">
        <v>0.86</v>
      </c>
      <c r="F278" s="3">
        <v>1330000000</v>
      </c>
      <c r="G278" s="3">
        <v>0.06</v>
      </c>
      <c r="H278" s="3"/>
      <c r="I278" s="3">
        <v>2</v>
      </c>
      <c r="J278" s="3">
        <v>11</v>
      </c>
      <c r="K278" s="3">
        <v>4</v>
      </c>
      <c r="L278" s="3"/>
      <c r="M278" s="3">
        <v>3</v>
      </c>
      <c r="N278" s="3">
        <v>12</v>
      </c>
      <c r="O278" s="3">
        <v>11</v>
      </c>
      <c r="P278" s="3">
        <v>1</v>
      </c>
      <c r="Q278" s="3">
        <v>1</v>
      </c>
      <c r="R278" s="3">
        <v>1</v>
      </c>
      <c r="S278" s="3"/>
      <c r="T278" s="3">
        <v>16</v>
      </c>
      <c r="U278" s="3">
        <v>12</v>
      </c>
      <c r="V278" s="3">
        <v>9</v>
      </c>
      <c r="W278" s="3">
        <v>2</v>
      </c>
    </row>
    <row r="279" spans="2:23">
      <c r="B279" s="2" t="s">
        <v>1014</v>
      </c>
      <c r="C279" t="s">
        <v>1013</v>
      </c>
      <c r="D279" s="3">
        <v>2</v>
      </c>
      <c r="E279" s="3">
        <v>0.44</v>
      </c>
      <c r="F279" s="3">
        <v>1330000000</v>
      </c>
      <c r="G279" s="3">
        <v>0.03</v>
      </c>
      <c r="H279" s="3"/>
      <c r="I279" s="3">
        <v>1</v>
      </c>
      <c r="J279" s="3">
        <v>1</v>
      </c>
      <c r="K279" s="3">
        <v>1</v>
      </c>
      <c r="L279" s="3"/>
      <c r="M279" s="3">
        <v>5</v>
      </c>
      <c r="N279" s="3">
        <v>8</v>
      </c>
      <c r="O279" s="3">
        <v>25</v>
      </c>
      <c r="P279" s="3">
        <v>1</v>
      </c>
      <c r="Q279" s="3">
        <v>1</v>
      </c>
      <c r="R279" s="3">
        <v>1</v>
      </c>
      <c r="S279" s="3"/>
      <c r="T279" s="3">
        <v>10</v>
      </c>
      <c r="U279" s="3">
        <v>2</v>
      </c>
      <c r="V279" s="3">
        <v>1</v>
      </c>
      <c r="W279" s="3">
        <v>1</v>
      </c>
    </row>
    <row r="280" spans="2:23">
      <c r="B280" s="2" t="s">
        <v>1016</v>
      </c>
      <c r="C280" t="s">
        <v>1015</v>
      </c>
      <c r="D280" s="3">
        <v>3</v>
      </c>
      <c r="E280" s="3">
        <v>0.12</v>
      </c>
      <c r="F280" s="3">
        <v>1330000000</v>
      </c>
      <c r="G280" s="3">
        <v>0.04</v>
      </c>
      <c r="H280" s="3"/>
      <c r="I280" s="3">
        <v>1</v>
      </c>
      <c r="J280" s="3">
        <v>3</v>
      </c>
      <c r="K280" s="3">
        <v>1</v>
      </c>
      <c r="L280" s="3"/>
      <c r="M280" s="3">
        <v>1</v>
      </c>
      <c r="N280" s="3">
        <v>1</v>
      </c>
      <c r="O280" s="3">
        <v>3</v>
      </c>
      <c r="P280" s="3">
        <v>1</v>
      </c>
      <c r="Q280" s="3">
        <v>1</v>
      </c>
      <c r="R280" s="3">
        <v>1</v>
      </c>
      <c r="S280" s="3"/>
      <c r="T280" s="3">
        <v>7</v>
      </c>
      <c r="U280" s="3">
        <v>5</v>
      </c>
      <c r="V280" s="3">
        <v>4</v>
      </c>
      <c r="W280" s="3">
        <v>1</v>
      </c>
    </row>
    <row r="281" spans="2:23">
      <c r="B281" s="2" t="s">
        <v>82</v>
      </c>
      <c r="C281" t="s">
        <v>1017</v>
      </c>
      <c r="D281" s="3">
        <v>8</v>
      </c>
      <c r="E281" s="3">
        <v>0.63</v>
      </c>
      <c r="F281" s="3">
        <v>1330000000</v>
      </c>
      <c r="G281" s="3">
        <v>0.1</v>
      </c>
      <c r="H281" s="3"/>
      <c r="I281" s="3">
        <v>1</v>
      </c>
      <c r="J281" s="3">
        <v>5</v>
      </c>
      <c r="K281" s="3">
        <v>3</v>
      </c>
      <c r="L281" s="3"/>
      <c r="M281" s="3">
        <v>1</v>
      </c>
      <c r="N281" s="3">
        <v>5</v>
      </c>
      <c r="O281" s="3">
        <v>1</v>
      </c>
      <c r="P281" s="3">
        <v>1</v>
      </c>
      <c r="Q281" s="3">
        <v>1</v>
      </c>
      <c r="R281" s="3">
        <v>1</v>
      </c>
      <c r="S281" s="3"/>
      <c r="T281" s="3">
        <v>14</v>
      </c>
      <c r="U281" s="3">
        <v>7</v>
      </c>
      <c r="V281" s="3">
        <v>7</v>
      </c>
      <c r="W281" s="3">
        <v>1</v>
      </c>
    </row>
    <row r="282" spans="2:23">
      <c r="B282" s="2" t="s">
        <v>313</v>
      </c>
      <c r="C282" t="s">
        <v>1018</v>
      </c>
      <c r="D282" s="3">
        <v>22</v>
      </c>
      <c r="E282" s="3">
        <v>0.21</v>
      </c>
      <c r="F282" s="3">
        <v>1320000000</v>
      </c>
      <c r="G282" s="3">
        <v>0.16</v>
      </c>
      <c r="H282" s="3"/>
      <c r="I282" s="3">
        <v>1</v>
      </c>
      <c r="J282" s="3">
        <v>2</v>
      </c>
      <c r="K282" s="3">
        <v>1</v>
      </c>
      <c r="L282" s="3"/>
      <c r="M282" s="3">
        <v>1</v>
      </c>
      <c r="N282" s="3">
        <v>2</v>
      </c>
      <c r="O282" s="3">
        <v>1</v>
      </c>
      <c r="P282" s="3">
        <v>1</v>
      </c>
      <c r="Q282" s="3">
        <v>1</v>
      </c>
      <c r="R282" s="3">
        <v>1</v>
      </c>
      <c r="S282" s="3"/>
      <c r="T282" s="3">
        <v>5</v>
      </c>
      <c r="U282" s="3">
        <v>3</v>
      </c>
      <c r="V282" s="3">
        <v>1</v>
      </c>
      <c r="W282" s="3">
        <v>1</v>
      </c>
    </row>
    <row r="283" spans="2:23">
      <c r="B283" s="2" t="s">
        <v>374</v>
      </c>
      <c r="C283" t="s">
        <v>1019</v>
      </c>
      <c r="D283" s="3">
        <v>15</v>
      </c>
      <c r="E283" s="3">
        <v>0.95</v>
      </c>
      <c r="F283" s="3">
        <v>1320000000</v>
      </c>
      <c r="G283" s="3">
        <v>0.02</v>
      </c>
      <c r="H283" s="3"/>
      <c r="I283" s="3">
        <v>1</v>
      </c>
      <c r="J283" s="3">
        <v>2</v>
      </c>
      <c r="K283" s="3">
        <v>1</v>
      </c>
      <c r="L283" s="3"/>
      <c r="M283" s="3">
        <v>1</v>
      </c>
      <c r="N283" s="3">
        <v>1</v>
      </c>
      <c r="O283" s="3">
        <v>1</v>
      </c>
      <c r="P283" s="3">
        <v>1</v>
      </c>
      <c r="Q283" s="3">
        <v>2</v>
      </c>
      <c r="R283" s="3">
        <v>1</v>
      </c>
      <c r="S283" s="3"/>
      <c r="T283" s="3">
        <v>5</v>
      </c>
      <c r="U283" s="3">
        <v>3</v>
      </c>
      <c r="V283" s="3">
        <v>2</v>
      </c>
      <c r="W283" s="3">
        <v>1</v>
      </c>
    </row>
    <row r="284" spans="2:23">
      <c r="B284" s="2" t="s">
        <v>1021</v>
      </c>
      <c r="C284" t="s">
        <v>1020</v>
      </c>
      <c r="D284" s="3">
        <v>2</v>
      </c>
      <c r="E284" s="3">
        <v>0.47000000000000003</v>
      </c>
      <c r="F284" s="3">
        <v>1320000000</v>
      </c>
      <c r="G284" s="3">
        <v>6.9999999999999993E-2</v>
      </c>
      <c r="H284" s="3"/>
      <c r="I284" s="3">
        <v>1</v>
      </c>
      <c r="J284" s="3">
        <v>13</v>
      </c>
      <c r="K284" s="3">
        <v>4</v>
      </c>
      <c r="L284" s="3"/>
      <c r="M284" s="3">
        <v>5</v>
      </c>
      <c r="N284" s="3">
        <v>14</v>
      </c>
      <c r="O284" s="3">
        <v>1</v>
      </c>
      <c r="P284" s="3">
        <v>1</v>
      </c>
      <c r="Q284" s="3">
        <v>1</v>
      </c>
      <c r="R284" s="3">
        <v>1</v>
      </c>
      <c r="S284" s="3"/>
      <c r="T284" s="3">
        <v>17</v>
      </c>
      <c r="U284" s="3">
        <v>12</v>
      </c>
      <c r="V284" s="3">
        <v>8</v>
      </c>
      <c r="W284" s="3">
        <v>1</v>
      </c>
    </row>
    <row r="285" spans="2:23">
      <c r="B285" s="2" t="s">
        <v>1023</v>
      </c>
      <c r="C285" t="s">
        <v>1022</v>
      </c>
      <c r="D285" s="3">
        <v>4</v>
      </c>
      <c r="E285" s="3">
        <v>0.28999999999999998</v>
      </c>
      <c r="F285" s="3">
        <v>1310000000</v>
      </c>
      <c r="G285" s="3">
        <v>0.04</v>
      </c>
      <c r="H285" s="3"/>
      <c r="I285" s="3">
        <v>1</v>
      </c>
      <c r="J285" s="3">
        <v>12</v>
      </c>
      <c r="K285" s="3">
        <v>1</v>
      </c>
      <c r="L285" s="3"/>
      <c r="M285" s="3">
        <v>1</v>
      </c>
      <c r="N285" s="3">
        <v>1</v>
      </c>
      <c r="O285" s="3">
        <v>1</v>
      </c>
      <c r="P285" s="3">
        <v>1</v>
      </c>
      <c r="Q285" s="3">
        <v>1</v>
      </c>
      <c r="R285" s="3">
        <v>1</v>
      </c>
      <c r="S285" s="3"/>
      <c r="T285" s="3">
        <v>1</v>
      </c>
      <c r="U285" s="3">
        <v>8</v>
      </c>
      <c r="V285" s="3">
        <v>11</v>
      </c>
      <c r="W285" s="3">
        <v>1</v>
      </c>
    </row>
    <row r="286" spans="2:23">
      <c r="B286" s="2" t="s">
        <v>343</v>
      </c>
      <c r="C286" t="s">
        <v>1024</v>
      </c>
      <c r="D286" s="3">
        <v>4</v>
      </c>
      <c r="E286" s="3">
        <v>0.63</v>
      </c>
      <c r="F286" s="3">
        <v>1310000000</v>
      </c>
      <c r="G286" s="3">
        <v>0.04</v>
      </c>
      <c r="H286" s="3"/>
      <c r="I286" s="3">
        <v>1</v>
      </c>
      <c r="J286" s="3">
        <v>12</v>
      </c>
      <c r="K286" s="3">
        <v>1</v>
      </c>
      <c r="L286" s="3"/>
      <c r="M286" s="3">
        <v>1</v>
      </c>
      <c r="N286" s="3">
        <v>2</v>
      </c>
      <c r="O286" s="3">
        <v>1</v>
      </c>
      <c r="P286" s="3">
        <v>1</v>
      </c>
      <c r="Q286" s="3">
        <v>1</v>
      </c>
      <c r="R286" s="3">
        <v>1</v>
      </c>
      <c r="S286" s="3"/>
      <c r="T286" s="3">
        <v>5</v>
      </c>
      <c r="U286" s="3">
        <v>18</v>
      </c>
      <c r="V286" s="3">
        <v>1</v>
      </c>
      <c r="W286" s="3">
        <v>1</v>
      </c>
    </row>
    <row r="287" spans="2:23">
      <c r="B287" s="2" t="s">
        <v>1026</v>
      </c>
      <c r="C287" t="s">
        <v>1025</v>
      </c>
      <c r="D287" s="3">
        <v>2</v>
      </c>
      <c r="E287" s="3">
        <v>0.48</v>
      </c>
      <c r="F287" s="3">
        <v>1300000000</v>
      </c>
      <c r="G287" s="3">
        <v>0.03</v>
      </c>
      <c r="H287" s="3"/>
      <c r="I287" s="3">
        <v>1</v>
      </c>
      <c r="J287" s="3">
        <v>1</v>
      </c>
      <c r="K287" s="3">
        <v>6</v>
      </c>
      <c r="L287" s="3"/>
      <c r="M287" s="3">
        <v>1</v>
      </c>
      <c r="N287" s="3">
        <v>2</v>
      </c>
      <c r="O287" s="3">
        <v>1</v>
      </c>
      <c r="P287" s="3">
        <v>1</v>
      </c>
      <c r="Q287" s="3">
        <v>1</v>
      </c>
      <c r="R287" s="3">
        <v>1</v>
      </c>
      <c r="S287" s="3"/>
      <c r="T287" s="3">
        <v>3</v>
      </c>
      <c r="U287" s="3">
        <v>2</v>
      </c>
      <c r="V287" s="3">
        <v>1</v>
      </c>
      <c r="W287" s="3">
        <v>1</v>
      </c>
    </row>
    <row r="288" spans="2:23">
      <c r="B288" s="2" t="s">
        <v>383</v>
      </c>
      <c r="C288" t="s">
        <v>1027</v>
      </c>
      <c r="D288" s="3">
        <v>2</v>
      </c>
      <c r="E288" s="3">
        <v>0.48</v>
      </c>
      <c r="F288" s="3">
        <v>1300000000</v>
      </c>
      <c r="G288" s="3">
        <v>0.05</v>
      </c>
      <c r="H288" s="3"/>
      <c r="I288" s="3">
        <v>1</v>
      </c>
      <c r="J288" s="3">
        <v>1</v>
      </c>
      <c r="K288" s="3">
        <v>1</v>
      </c>
      <c r="L288" s="3"/>
      <c r="M288" s="3">
        <v>5</v>
      </c>
      <c r="N288" s="3">
        <v>26</v>
      </c>
      <c r="O288" s="3">
        <v>26</v>
      </c>
      <c r="P288" s="3">
        <v>1</v>
      </c>
      <c r="Q288" s="3">
        <v>1</v>
      </c>
      <c r="R288" s="3">
        <v>1</v>
      </c>
      <c r="S288" s="3"/>
      <c r="T288" s="3">
        <v>4</v>
      </c>
      <c r="U288" s="3">
        <v>2</v>
      </c>
      <c r="V288" s="3">
        <v>1</v>
      </c>
      <c r="W288" s="3">
        <v>1</v>
      </c>
    </row>
    <row r="289" spans="2:23">
      <c r="B289" s="2" t="s">
        <v>1029</v>
      </c>
      <c r="C289" t="s">
        <v>1028</v>
      </c>
      <c r="D289" s="3">
        <v>2</v>
      </c>
      <c r="E289" s="3">
        <v>0.06</v>
      </c>
      <c r="F289" s="3">
        <v>1300000000</v>
      </c>
      <c r="G289" s="3">
        <v>0.02</v>
      </c>
      <c r="H289" s="3"/>
      <c r="I289" s="3">
        <v>2</v>
      </c>
      <c r="J289" s="3">
        <v>1</v>
      </c>
      <c r="K289" s="3">
        <v>1</v>
      </c>
      <c r="L289" s="3"/>
      <c r="M289" s="3">
        <v>6</v>
      </c>
      <c r="N289" s="3">
        <v>9</v>
      </c>
      <c r="O289" s="3">
        <v>6</v>
      </c>
      <c r="P289" s="3">
        <v>1</v>
      </c>
      <c r="Q289" s="3">
        <v>1</v>
      </c>
      <c r="R289" s="3">
        <v>1</v>
      </c>
      <c r="S289" s="3"/>
      <c r="T289" s="3">
        <v>6</v>
      </c>
      <c r="U289" s="3">
        <v>4</v>
      </c>
      <c r="V289" s="3">
        <v>3</v>
      </c>
      <c r="W289" s="3">
        <v>1</v>
      </c>
    </row>
    <row r="290" spans="2:23">
      <c r="B290" s="2" t="s">
        <v>1031</v>
      </c>
      <c r="C290" t="s">
        <v>1030</v>
      </c>
      <c r="D290" s="3">
        <v>9</v>
      </c>
      <c r="E290" s="3">
        <v>0.49</v>
      </c>
      <c r="F290" s="3">
        <v>1290000000</v>
      </c>
      <c r="G290" s="3">
        <v>6.9999999999999993E-2</v>
      </c>
      <c r="H290" s="3"/>
      <c r="I290" s="3">
        <v>1</v>
      </c>
      <c r="J290" s="3">
        <v>12</v>
      </c>
      <c r="K290" s="3">
        <v>1</v>
      </c>
      <c r="L290" s="3"/>
      <c r="M290" s="3">
        <v>1</v>
      </c>
      <c r="N290" s="3">
        <v>2</v>
      </c>
      <c r="O290" s="3">
        <v>1</v>
      </c>
      <c r="P290" s="3">
        <v>1</v>
      </c>
      <c r="Q290" s="3">
        <v>1</v>
      </c>
      <c r="R290" s="3">
        <v>1</v>
      </c>
      <c r="S290" s="3"/>
      <c r="T290" s="3">
        <v>17</v>
      </c>
      <c r="U290" s="3">
        <v>12</v>
      </c>
      <c r="V290" s="3">
        <v>8</v>
      </c>
      <c r="W290" s="3">
        <v>1</v>
      </c>
    </row>
    <row r="291" spans="2:23">
      <c r="B291" s="2" t="s">
        <v>1033</v>
      </c>
      <c r="C291" t="s">
        <v>1032</v>
      </c>
      <c r="D291" s="3">
        <v>23</v>
      </c>
      <c r="E291" s="3">
        <v>0.95</v>
      </c>
      <c r="F291" s="3">
        <v>1290000000</v>
      </c>
      <c r="G291" s="3">
        <v>0.05</v>
      </c>
      <c r="H291" s="3"/>
      <c r="I291" s="3">
        <v>1</v>
      </c>
      <c r="J291" s="3">
        <v>8</v>
      </c>
      <c r="K291" s="3">
        <v>4</v>
      </c>
      <c r="L291" s="3"/>
      <c r="M291" s="3">
        <v>1</v>
      </c>
      <c r="N291" s="3">
        <v>2</v>
      </c>
      <c r="O291" s="3">
        <v>1</v>
      </c>
      <c r="P291" s="3">
        <v>1</v>
      </c>
      <c r="Q291" s="3">
        <v>1</v>
      </c>
      <c r="R291" s="3">
        <v>1</v>
      </c>
      <c r="S291" s="3"/>
      <c r="T291" s="3">
        <v>30</v>
      </c>
      <c r="U291" s="3">
        <v>1</v>
      </c>
      <c r="V291" s="3">
        <v>9</v>
      </c>
      <c r="W291" s="3">
        <v>1</v>
      </c>
    </row>
    <row r="292" spans="2:23">
      <c r="B292" s="2" t="s">
        <v>1035</v>
      </c>
      <c r="C292" t="s">
        <v>1034</v>
      </c>
      <c r="D292" s="3">
        <v>1</v>
      </c>
      <c r="E292" s="3">
        <v>0.15</v>
      </c>
      <c r="F292" s="3">
        <v>1260000000</v>
      </c>
      <c r="G292" s="3">
        <v>0.04</v>
      </c>
      <c r="H292" s="3"/>
      <c r="I292" s="3">
        <v>2</v>
      </c>
      <c r="J292" s="3">
        <v>1</v>
      </c>
      <c r="K292" s="3">
        <v>1</v>
      </c>
      <c r="L292" s="3"/>
      <c r="M292" s="3">
        <v>2</v>
      </c>
      <c r="N292" s="3">
        <v>3</v>
      </c>
      <c r="O292" s="3">
        <v>11</v>
      </c>
      <c r="P292" s="3">
        <v>1</v>
      </c>
      <c r="Q292" s="3">
        <v>1</v>
      </c>
      <c r="R292" s="3">
        <v>1</v>
      </c>
      <c r="S292" s="3"/>
      <c r="T292" s="3">
        <v>6</v>
      </c>
      <c r="U292" s="3">
        <v>4</v>
      </c>
      <c r="V292" s="3">
        <v>3</v>
      </c>
      <c r="W292" s="3">
        <v>1</v>
      </c>
    </row>
    <row r="293" spans="2:23">
      <c r="B293" s="2" t="s">
        <v>1037</v>
      </c>
      <c r="C293" t="s">
        <v>1036</v>
      </c>
      <c r="D293" s="3">
        <v>1</v>
      </c>
      <c r="E293" s="3">
        <v>0.44999999999999996</v>
      </c>
      <c r="F293" s="3">
        <v>1260000000</v>
      </c>
      <c r="G293" s="3">
        <v>0.13</v>
      </c>
      <c r="H293" s="3"/>
      <c r="I293" s="3">
        <v>1</v>
      </c>
      <c r="J293" s="3">
        <v>5</v>
      </c>
      <c r="K293" s="3">
        <v>5</v>
      </c>
      <c r="L293" s="3"/>
      <c r="M293" s="3">
        <v>8</v>
      </c>
      <c r="N293" s="3">
        <v>10</v>
      </c>
      <c r="O293" s="3">
        <v>1</v>
      </c>
      <c r="P293" s="3">
        <v>1</v>
      </c>
      <c r="Q293" s="3">
        <v>1</v>
      </c>
      <c r="R293" s="3">
        <v>1</v>
      </c>
      <c r="S293" s="3"/>
      <c r="T293" s="3">
        <v>1</v>
      </c>
      <c r="U293" s="3">
        <v>7</v>
      </c>
      <c r="V293" s="3">
        <v>7</v>
      </c>
      <c r="W293" s="3">
        <v>1</v>
      </c>
    </row>
    <row r="294" spans="2:23">
      <c r="B294" s="2" t="s">
        <v>232</v>
      </c>
      <c r="C294" t="s">
        <v>1038</v>
      </c>
      <c r="D294" s="3">
        <v>2</v>
      </c>
      <c r="E294" s="3">
        <v>0.49</v>
      </c>
      <c r="F294" s="3">
        <v>1260000000</v>
      </c>
      <c r="G294" s="3">
        <v>0.03</v>
      </c>
      <c r="H294" s="3"/>
      <c r="I294" s="3">
        <v>1</v>
      </c>
      <c r="J294" s="3">
        <v>1</v>
      </c>
      <c r="K294" s="3">
        <v>8</v>
      </c>
      <c r="L294" s="3"/>
      <c r="M294" s="3">
        <v>1</v>
      </c>
      <c r="N294" s="3">
        <v>1</v>
      </c>
      <c r="O294" s="3">
        <v>1</v>
      </c>
      <c r="P294" s="3">
        <v>1</v>
      </c>
      <c r="Q294" s="3">
        <v>1</v>
      </c>
      <c r="R294" s="3">
        <v>1</v>
      </c>
      <c r="S294" s="3"/>
      <c r="T294" s="3">
        <v>1</v>
      </c>
      <c r="U294" s="3">
        <v>1</v>
      </c>
      <c r="V294" s="3">
        <v>1</v>
      </c>
      <c r="W294" s="3">
        <v>1</v>
      </c>
    </row>
    <row r="295" spans="2:23">
      <c r="B295" s="2" t="s">
        <v>1040</v>
      </c>
      <c r="C295" t="s">
        <v>1039</v>
      </c>
      <c r="D295" s="3">
        <v>15</v>
      </c>
      <c r="E295" s="3">
        <v>1.22</v>
      </c>
      <c r="F295" s="3">
        <v>1250000000</v>
      </c>
      <c r="G295" s="3">
        <v>0.03</v>
      </c>
      <c r="H295" s="3"/>
      <c r="I295" s="3">
        <v>4</v>
      </c>
      <c r="J295" s="3">
        <v>1</v>
      </c>
      <c r="K295" s="3">
        <v>1</v>
      </c>
      <c r="L295" s="3"/>
      <c r="M295" s="3">
        <v>12</v>
      </c>
      <c r="N295" s="3">
        <v>29</v>
      </c>
      <c r="O295" s="3">
        <v>23</v>
      </c>
      <c r="P295" s="3">
        <v>2</v>
      </c>
      <c r="Q295" s="3">
        <v>1</v>
      </c>
      <c r="R295" s="3">
        <v>1</v>
      </c>
      <c r="S295" s="3"/>
      <c r="T295" s="3">
        <v>1</v>
      </c>
      <c r="U295" s="3">
        <v>6</v>
      </c>
      <c r="V295" s="3">
        <v>5</v>
      </c>
      <c r="W295" s="3">
        <v>1</v>
      </c>
    </row>
    <row r="296" spans="2:23">
      <c r="B296" s="2" t="s">
        <v>1042</v>
      </c>
      <c r="C296" t="s">
        <v>1041</v>
      </c>
      <c r="D296" s="3">
        <v>2</v>
      </c>
      <c r="E296" s="3">
        <v>0.48</v>
      </c>
      <c r="F296" s="3">
        <v>1250000000</v>
      </c>
      <c r="G296" s="3">
        <v>0.02</v>
      </c>
      <c r="H296" s="3"/>
      <c r="I296" s="3">
        <v>1</v>
      </c>
      <c r="J296" s="3">
        <v>1</v>
      </c>
      <c r="K296" s="3">
        <v>8</v>
      </c>
      <c r="L296" s="3"/>
      <c r="M296" s="3">
        <v>1</v>
      </c>
      <c r="N296" s="3">
        <v>2</v>
      </c>
      <c r="O296" s="3">
        <v>1</v>
      </c>
      <c r="P296" s="3">
        <v>1</v>
      </c>
      <c r="Q296" s="3">
        <v>1</v>
      </c>
      <c r="R296" s="3">
        <v>1</v>
      </c>
      <c r="S296" s="3"/>
      <c r="T296" s="3">
        <v>3</v>
      </c>
      <c r="U296" s="3">
        <v>2</v>
      </c>
      <c r="V296" s="3">
        <v>1</v>
      </c>
      <c r="W296" s="3">
        <v>1</v>
      </c>
    </row>
    <row r="297" spans="2:23">
      <c r="B297" s="2" t="s">
        <v>289</v>
      </c>
      <c r="C297" t="s">
        <v>1043</v>
      </c>
      <c r="D297" s="3">
        <v>3</v>
      </c>
      <c r="E297" s="3">
        <v>6.9999999999999993E-2</v>
      </c>
      <c r="F297" s="3">
        <v>1250000000</v>
      </c>
      <c r="G297" s="3">
        <v>0.03</v>
      </c>
      <c r="H297" s="3"/>
      <c r="I297" s="3">
        <v>1</v>
      </c>
      <c r="J297" s="3">
        <v>1</v>
      </c>
      <c r="K297" s="3">
        <v>1</v>
      </c>
      <c r="L297" s="3"/>
      <c r="M297" s="3">
        <v>1</v>
      </c>
      <c r="N297" s="3">
        <v>1</v>
      </c>
      <c r="O297" s="3">
        <v>1</v>
      </c>
      <c r="P297" s="3">
        <v>1</v>
      </c>
      <c r="Q297" s="3">
        <v>1</v>
      </c>
      <c r="R297" s="3">
        <v>1</v>
      </c>
      <c r="S297" s="3"/>
      <c r="T297" s="3">
        <v>2</v>
      </c>
      <c r="U297" s="3">
        <v>2</v>
      </c>
      <c r="V297" s="3">
        <v>1</v>
      </c>
      <c r="W297" s="3">
        <v>1</v>
      </c>
    </row>
    <row r="298" spans="2:23">
      <c r="B298" s="2" t="s">
        <v>85</v>
      </c>
      <c r="C298" t="s">
        <v>1044</v>
      </c>
      <c r="D298" s="3">
        <v>8</v>
      </c>
      <c r="E298" s="3">
        <v>0.38</v>
      </c>
      <c r="F298" s="3">
        <v>1240000000</v>
      </c>
      <c r="G298" s="3">
        <v>6.9999999999999993E-2</v>
      </c>
      <c r="H298" s="3"/>
      <c r="I298" s="3">
        <v>1</v>
      </c>
      <c r="J298" s="3">
        <v>5</v>
      </c>
      <c r="K298" s="3">
        <v>1</v>
      </c>
      <c r="L298" s="3"/>
      <c r="M298" s="3">
        <v>8</v>
      </c>
      <c r="N298" s="3">
        <v>10</v>
      </c>
      <c r="O298" s="3">
        <v>1</v>
      </c>
      <c r="P298" s="3">
        <v>1</v>
      </c>
      <c r="Q298" s="3">
        <v>1</v>
      </c>
      <c r="R298" s="3">
        <v>1</v>
      </c>
      <c r="S298" s="3"/>
      <c r="T298" s="3">
        <v>14</v>
      </c>
      <c r="U298" s="3">
        <v>7</v>
      </c>
      <c r="V298" s="3">
        <v>7</v>
      </c>
      <c r="W298" s="3">
        <v>1</v>
      </c>
    </row>
    <row r="299" spans="2:23">
      <c r="B299" s="2" t="s">
        <v>1046</v>
      </c>
      <c r="C299" t="s">
        <v>1045</v>
      </c>
      <c r="D299" s="3">
        <v>12</v>
      </c>
      <c r="E299" s="3">
        <v>1.1100000000000001</v>
      </c>
      <c r="F299" s="3">
        <v>1230000000</v>
      </c>
      <c r="G299" s="3">
        <v>0.09</v>
      </c>
      <c r="H299" s="3"/>
      <c r="I299" s="3">
        <v>2</v>
      </c>
      <c r="J299" s="3">
        <v>11</v>
      </c>
      <c r="K299" s="3">
        <v>4</v>
      </c>
      <c r="L299" s="3"/>
      <c r="M299" s="3">
        <v>2</v>
      </c>
      <c r="N299" s="3">
        <v>12</v>
      </c>
      <c r="O299" s="3">
        <v>2</v>
      </c>
      <c r="P299" s="3">
        <v>1</v>
      </c>
      <c r="Q299" s="3">
        <v>1</v>
      </c>
      <c r="R299" s="3">
        <v>1</v>
      </c>
      <c r="S299" s="3"/>
      <c r="T299" s="3">
        <v>16</v>
      </c>
      <c r="U299" s="3">
        <v>12</v>
      </c>
      <c r="V299" s="3">
        <v>9</v>
      </c>
      <c r="W299" s="3">
        <v>2</v>
      </c>
    </row>
    <row r="300" spans="2:23">
      <c r="B300" s="2" t="s">
        <v>1048</v>
      </c>
      <c r="C300" t="s">
        <v>1047</v>
      </c>
      <c r="D300" s="3">
        <v>2</v>
      </c>
      <c r="E300" s="3">
        <v>0.49</v>
      </c>
      <c r="F300" s="3">
        <v>1220000000</v>
      </c>
      <c r="G300" s="3">
        <v>0.03</v>
      </c>
      <c r="H300" s="3"/>
      <c r="I300" s="3">
        <v>1</v>
      </c>
      <c r="J300" s="3">
        <v>10</v>
      </c>
      <c r="K300" s="3">
        <v>7</v>
      </c>
      <c r="L300" s="3"/>
      <c r="M300" s="3">
        <v>1</v>
      </c>
      <c r="N300" s="3">
        <v>2</v>
      </c>
      <c r="O300" s="3">
        <v>1</v>
      </c>
      <c r="P300" s="3">
        <v>1</v>
      </c>
      <c r="Q300" s="3">
        <v>1</v>
      </c>
      <c r="R300" s="3">
        <v>1</v>
      </c>
      <c r="S300" s="3"/>
      <c r="T300" s="3">
        <v>3</v>
      </c>
      <c r="U300" s="3">
        <v>2</v>
      </c>
      <c r="V300" s="3">
        <v>1</v>
      </c>
      <c r="W300" s="3">
        <v>1</v>
      </c>
    </row>
    <row r="301" spans="2:23">
      <c r="B301" s="2" t="s">
        <v>1050</v>
      </c>
      <c r="C301" t="s">
        <v>1049</v>
      </c>
      <c r="D301" s="3">
        <v>1</v>
      </c>
      <c r="E301" s="3">
        <v>0.4</v>
      </c>
      <c r="F301" s="3">
        <v>1220000000</v>
      </c>
      <c r="G301" s="3">
        <v>0.1</v>
      </c>
      <c r="H301" s="3"/>
      <c r="I301" s="3">
        <v>1</v>
      </c>
      <c r="J301" s="3">
        <v>8</v>
      </c>
      <c r="K301" s="3">
        <v>4</v>
      </c>
      <c r="L301" s="3"/>
      <c r="M301" s="3">
        <v>5</v>
      </c>
      <c r="N301" s="3">
        <v>26</v>
      </c>
      <c r="O301" s="3">
        <v>15</v>
      </c>
      <c r="P301" s="3">
        <v>1</v>
      </c>
      <c r="Q301" s="3">
        <v>1</v>
      </c>
      <c r="R301" s="3">
        <v>1</v>
      </c>
      <c r="S301" s="3"/>
      <c r="T301" s="3">
        <v>1</v>
      </c>
      <c r="U301" s="3">
        <v>1</v>
      </c>
      <c r="V301" s="3">
        <v>2</v>
      </c>
      <c r="W301" s="3">
        <v>1</v>
      </c>
    </row>
    <row r="302" spans="2:23">
      <c r="B302" s="2" t="s">
        <v>1052</v>
      </c>
      <c r="C302" t="s">
        <v>1051</v>
      </c>
      <c r="D302" s="3">
        <v>9</v>
      </c>
      <c r="E302" s="3">
        <v>0.35000000000000003</v>
      </c>
      <c r="F302" s="3">
        <v>1210000000</v>
      </c>
      <c r="G302" s="3">
        <v>0.04</v>
      </c>
      <c r="H302" s="3"/>
      <c r="I302" s="3">
        <v>1</v>
      </c>
      <c r="J302" s="3">
        <v>1</v>
      </c>
      <c r="K302" s="3">
        <v>4</v>
      </c>
      <c r="L302" s="3"/>
      <c r="M302" s="3">
        <v>5</v>
      </c>
      <c r="N302" s="3">
        <v>15</v>
      </c>
      <c r="O302" s="3">
        <v>27</v>
      </c>
      <c r="P302" s="3">
        <v>1</v>
      </c>
      <c r="Q302" s="3">
        <v>1</v>
      </c>
      <c r="R302" s="3">
        <v>1</v>
      </c>
      <c r="S302" s="3"/>
      <c r="T302" s="3">
        <v>31</v>
      </c>
      <c r="U302" s="3">
        <v>2</v>
      </c>
      <c r="V302" s="3">
        <v>1</v>
      </c>
      <c r="W302" s="3">
        <v>1</v>
      </c>
    </row>
    <row r="303" spans="2:23">
      <c r="B303" s="2" t="s">
        <v>1054</v>
      </c>
      <c r="C303" t="s">
        <v>1053</v>
      </c>
      <c r="D303" s="3">
        <v>2</v>
      </c>
      <c r="E303" s="3">
        <v>0.48</v>
      </c>
      <c r="F303" s="3">
        <v>1210000000</v>
      </c>
      <c r="G303" s="3">
        <v>0.03</v>
      </c>
      <c r="H303" s="3"/>
      <c r="I303" s="3">
        <v>1</v>
      </c>
      <c r="J303" s="3">
        <v>1</v>
      </c>
      <c r="K303" s="3">
        <v>1</v>
      </c>
      <c r="L303" s="3"/>
      <c r="M303" s="3">
        <v>5</v>
      </c>
      <c r="N303" s="3">
        <v>14</v>
      </c>
      <c r="O303" s="3">
        <v>28</v>
      </c>
      <c r="P303" s="3">
        <v>1</v>
      </c>
      <c r="Q303" s="3">
        <v>1</v>
      </c>
      <c r="R303" s="3">
        <v>1</v>
      </c>
      <c r="S303" s="3"/>
      <c r="T303" s="3">
        <v>5</v>
      </c>
      <c r="U303" s="3">
        <v>2</v>
      </c>
      <c r="V303" s="3">
        <v>1</v>
      </c>
      <c r="W303" s="3">
        <v>1</v>
      </c>
    </row>
    <row r="304" spans="2:23">
      <c r="B304" s="2" t="s">
        <v>1056</v>
      </c>
      <c r="C304" t="s">
        <v>1055</v>
      </c>
      <c r="D304" s="3">
        <v>18</v>
      </c>
      <c r="E304" s="3">
        <v>1.29</v>
      </c>
      <c r="F304" s="3">
        <v>1210000000</v>
      </c>
      <c r="G304" s="3">
        <v>0.33999999999999997</v>
      </c>
      <c r="H304" s="3"/>
      <c r="I304" s="3">
        <v>1</v>
      </c>
      <c r="J304" s="3">
        <v>3</v>
      </c>
      <c r="K304" s="3">
        <v>1</v>
      </c>
      <c r="L304" s="3"/>
      <c r="M304" s="3">
        <v>1</v>
      </c>
      <c r="N304" s="3">
        <v>1</v>
      </c>
      <c r="O304" s="3">
        <v>3</v>
      </c>
      <c r="P304" s="3">
        <v>1</v>
      </c>
      <c r="Q304" s="3">
        <v>2</v>
      </c>
      <c r="R304" s="3">
        <v>2</v>
      </c>
      <c r="S304" s="3"/>
      <c r="T304" s="3">
        <v>7</v>
      </c>
      <c r="U304" s="3">
        <v>5</v>
      </c>
      <c r="V304" s="3">
        <v>4</v>
      </c>
      <c r="W304" s="3">
        <v>1</v>
      </c>
    </row>
    <row r="305" spans="2:23">
      <c r="B305" s="2" t="s">
        <v>183</v>
      </c>
      <c r="C305" t="s">
        <v>1057</v>
      </c>
      <c r="D305" s="3">
        <v>2</v>
      </c>
      <c r="E305" s="3">
        <v>0.8</v>
      </c>
      <c r="F305" s="3">
        <v>1210000000</v>
      </c>
      <c r="G305" s="3">
        <v>0.11</v>
      </c>
      <c r="H305" s="3"/>
      <c r="I305" s="3">
        <v>3</v>
      </c>
      <c r="J305" s="3">
        <v>1</v>
      </c>
      <c r="K305" s="3">
        <v>4</v>
      </c>
      <c r="L305" s="3"/>
      <c r="M305" s="3">
        <v>2</v>
      </c>
      <c r="N305" s="3">
        <v>16</v>
      </c>
      <c r="O305" s="3">
        <v>19</v>
      </c>
      <c r="P305" s="3">
        <v>1</v>
      </c>
      <c r="Q305" s="3">
        <v>1</v>
      </c>
      <c r="R305" s="3">
        <v>1</v>
      </c>
      <c r="S305" s="3"/>
      <c r="T305" s="3">
        <v>1</v>
      </c>
      <c r="U305" s="3">
        <v>19</v>
      </c>
      <c r="V305" s="3">
        <v>15</v>
      </c>
      <c r="W305" s="3">
        <v>1</v>
      </c>
    </row>
    <row r="306" spans="2:23">
      <c r="B306" s="2" t="s">
        <v>1059</v>
      </c>
      <c r="C306" t="s">
        <v>1058</v>
      </c>
      <c r="D306" s="3">
        <v>2</v>
      </c>
      <c r="E306" s="3">
        <v>0.06</v>
      </c>
      <c r="F306" s="3">
        <v>1210000000</v>
      </c>
      <c r="G306" s="3">
        <v>0.04</v>
      </c>
      <c r="H306" s="3"/>
      <c r="I306" s="3">
        <v>2</v>
      </c>
      <c r="J306" s="3">
        <v>1</v>
      </c>
      <c r="K306" s="3">
        <v>1</v>
      </c>
      <c r="L306" s="3"/>
      <c r="M306" s="3">
        <v>2</v>
      </c>
      <c r="N306" s="3">
        <v>16</v>
      </c>
      <c r="O306" s="3">
        <v>2</v>
      </c>
      <c r="P306" s="3">
        <v>1</v>
      </c>
      <c r="Q306" s="3">
        <v>1</v>
      </c>
      <c r="R306" s="3">
        <v>1</v>
      </c>
      <c r="S306" s="3"/>
      <c r="T306" s="3">
        <v>6</v>
      </c>
      <c r="U306" s="3">
        <v>4</v>
      </c>
      <c r="V306" s="3">
        <v>3</v>
      </c>
      <c r="W306" s="3">
        <v>1</v>
      </c>
    </row>
    <row r="307" spans="2:23">
      <c r="B307" s="2" t="s">
        <v>1061</v>
      </c>
      <c r="C307" t="s">
        <v>1060</v>
      </c>
      <c r="D307" s="3">
        <v>4</v>
      </c>
      <c r="E307" s="3">
        <v>0.5</v>
      </c>
      <c r="F307" s="3">
        <v>1200000000</v>
      </c>
      <c r="G307" s="3">
        <v>0.05</v>
      </c>
      <c r="H307" s="3"/>
      <c r="I307" s="3">
        <v>2</v>
      </c>
      <c r="J307" s="3">
        <v>12</v>
      </c>
      <c r="K307" s="3">
        <v>1</v>
      </c>
      <c r="L307" s="3"/>
      <c r="M307" s="3">
        <v>3</v>
      </c>
      <c r="N307" s="3">
        <v>12</v>
      </c>
      <c r="O307" s="3">
        <v>2</v>
      </c>
      <c r="P307" s="3">
        <v>1</v>
      </c>
      <c r="Q307" s="3">
        <v>1</v>
      </c>
      <c r="R307" s="3">
        <v>1</v>
      </c>
      <c r="S307" s="3"/>
      <c r="T307" s="3">
        <v>32</v>
      </c>
      <c r="U307" s="3">
        <v>8</v>
      </c>
      <c r="V307" s="3">
        <v>11</v>
      </c>
      <c r="W307" s="3">
        <v>1</v>
      </c>
    </row>
    <row r="308" spans="2:23">
      <c r="B308" s="2" t="s">
        <v>219</v>
      </c>
      <c r="C308" t="s">
        <v>1062</v>
      </c>
      <c r="D308" s="3">
        <v>2</v>
      </c>
      <c r="E308" s="3">
        <v>0.48</v>
      </c>
      <c r="F308" s="3">
        <v>1200000000</v>
      </c>
      <c r="G308" s="3">
        <v>0.04</v>
      </c>
      <c r="H308" s="3"/>
      <c r="I308" s="3">
        <v>1</v>
      </c>
      <c r="J308" s="3">
        <v>1</v>
      </c>
      <c r="K308" s="3">
        <v>1</v>
      </c>
      <c r="L308" s="3"/>
      <c r="M308" s="3">
        <v>5</v>
      </c>
      <c r="N308" s="3">
        <v>14</v>
      </c>
      <c r="O308" s="3">
        <v>1</v>
      </c>
      <c r="P308" s="3">
        <v>1</v>
      </c>
      <c r="Q308" s="3">
        <v>1</v>
      </c>
      <c r="R308" s="3">
        <v>1</v>
      </c>
      <c r="S308" s="3"/>
      <c r="T308" s="3">
        <v>1</v>
      </c>
      <c r="U308" s="3">
        <v>2</v>
      </c>
      <c r="V308" s="3">
        <v>1</v>
      </c>
      <c r="W308" s="3">
        <v>1</v>
      </c>
    </row>
    <row r="309" spans="2:23">
      <c r="B309" s="2" t="s">
        <v>543</v>
      </c>
      <c r="C309" t="s">
        <v>1063</v>
      </c>
      <c r="D309" s="3">
        <v>19</v>
      </c>
      <c r="E309" s="3">
        <v>0.89</v>
      </c>
      <c r="F309" s="3">
        <v>1200000000</v>
      </c>
      <c r="G309" s="3">
        <v>0.08</v>
      </c>
      <c r="H309" s="3"/>
      <c r="I309" s="3">
        <v>4</v>
      </c>
      <c r="J309" s="3">
        <v>1</v>
      </c>
      <c r="K309" s="3">
        <v>1</v>
      </c>
      <c r="L309" s="3"/>
      <c r="M309" s="3">
        <v>12</v>
      </c>
      <c r="N309" s="3">
        <v>29</v>
      </c>
      <c r="O309" s="3">
        <v>23</v>
      </c>
      <c r="P309" s="3">
        <v>1</v>
      </c>
      <c r="Q309" s="3">
        <v>1</v>
      </c>
      <c r="R309" s="3">
        <v>2</v>
      </c>
      <c r="S309" s="3"/>
      <c r="T309" s="3">
        <v>1</v>
      </c>
      <c r="U309" s="3">
        <v>6</v>
      </c>
      <c r="V309" s="3">
        <v>5</v>
      </c>
      <c r="W309" s="3">
        <v>1</v>
      </c>
    </row>
    <row r="310" spans="2:23">
      <c r="B310" s="2" t="s">
        <v>1065</v>
      </c>
      <c r="C310" t="s">
        <v>1064</v>
      </c>
      <c r="D310" s="3">
        <v>4</v>
      </c>
      <c r="E310" s="3">
        <v>0.44999999999999996</v>
      </c>
      <c r="F310" s="3">
        <v>1190000000</v>
      </c>
      <c r="G310" s="3">
        <v>0.11</v>
      </c>
      <c r="H310" s="3"/>
      <c r="I310" s="3">
        <v>1</v>
      </c>
      <c r="J310" s="3">
        <v>12</v>
      </c>
      <c r="K310" s="3">
        <v>2</v>
      </c>
      <c r="L310" s="3"/>
      <c r="M310" s="3">
        <v>1</v>
      </c>
      <c r="N310" s="3">
        <v>2</v>
      </c>
      <c r="O310" s="3">
        <v>1</v>
      </c>
      <c r="P310" s="3">
        <v>1</v>
      </c>
      <c r="Q310" s="3">
        <v>1</v>
      </c>
      <c r="R310" s="3">
        <v>1</v>
      </c>
      <c r="S310" s="3"/>
      <c r="T310" s="3">
        <v>4</v>
      </c>
      <c r="U310" s="3">
        <v>8</v>
      </c>
      <c r="V310" s="3">
        <v>11</v>
      </c>
      <c r="W310" s="3">
        <v>1</v>
      </c>
    </row>
    <row r="311" spans="2:23">
      <c r="B311" s="2" t="s">
        <v>1067</v>
      </c>
      <c r="C311" t="s">
        <v>1066</v>
      </c>
      <c r="D311" s="3">
        <v>5</v>
      </c>
      <c r="E311" s="3">
        <v>0.27999999999999997</v>
      </c>
      <c r="F311" s="3">
        <v>1180000000</v>
      </c>
      <c r="G311" s="3">
        <v>0.02</v>
      </c>
      <c r="H311" s="3"/>
      <c r="I311" s="3">
        <v>2</v>
      </c>
      <c r="J311" s="3">
        <v>11</v>
      </c>
      <c r="K311" s="3">
        <v>4</v>
      </c>
      <c r="L311" s="3"/>
      <c r="M311" s="3">
        <v>2</v>
      </c>
      <c r="N311" s="3">
        <v>16</v>
      </c>
      <c r="O311" s="3">
        <v>13</v>
      </c>
      <c r="P311" s="3">
        <v>1</v>
      </c>
      <c r="Q311" s="3">
        <v>1</v>
      </c>
      <c r="R311" s="3">
        <v>1</v>
      </c>
      <c r="S311" s="3"/>
      <c r="T311" s="3">
        <v>16</v>
      </c>
      <c r="U311" s="3">
        <v>12</v>
      </c>
      <c r="V311" s="3">
        <v>9</v>
      </c>
      <c r="W311" s="3">
        <v>2</v>
      </c>
    </row>
    <row r="312" spans="2:23">
      <c r="B312" s="2" t="s">
        <v>1069</v>
      </c>
      <c r="C312" t="s">
        <v>1068</v>
      </c>
      <c r="D312" s="3">
        <v>3</v>
      </c>
      <c r="E312" s="3">
        <v>0.12</v>
      </c>
      <c r="F312" s="3">
        <v>1170000000</v>
      </c>
      <c r="G312" s="3">
        <v>0.04</v>
      </c>
      <c r="H312" s="3"/>
      <c r="I312" s="3">
        <v>1</v>
      </c>
      <c r="J312" s="3">
        <v>4</v>
      </c>
      <c r="K312" s="3">
        <v>1</v>
      </c>
      <c r="L312" s="3"/>
      <c r="M312" s="3">
        <v>1</v>
      </c>
      <c r="N312" s="3">
        <v>1</v>
      </c>
      <c r="O312" s="3">
        <v>4</v>
      </c>
      <c r="P312" s="3">
        <v>1</v>
      </c>
      <c r="Q312" s="3">
        <v>1</v>
      </c>
      <c r="R312" s="3">
        <v>1</v>
      </c>
      <c r="S312" s="3"/>
      <c r="T312" s="3">
        <v>7</v>
      </c>
      <c r="U312" s="3">
        <v>5</v>
      </c>
      <c r="V312" s="3">
        <v>4</v>
      </c>
      <c r="W312" s="3">
        <v>1</v>
      </c>
    </row>
    <row r="313" spans="2:23">
      <c r="B313" s="2" t="s">
        <v>235</v>
      </c>
      <c r="C313" t="s">
        <v>1070</v>
      </c>
      <c r="D313" s="3">
        <v>2</v>
      </c>
      <c r="E313" s="3">
        <v>0.92999999999999994</v>
      </c>
      <c r="F313" s="3">
        <v>1170000000</v>
      </c>
      <c r="G313" s="3">
        <v>0.06</v>
      </c>
      <c r="H313" s="3"/>
      <c r="I313" s="3">
        <v>1</v>
      </c>
      <c r="J313" s="3">
        <v>1</v>
      </c>
      <c r="K313" s="3">
        <v>7</v>
      </c>
      <c r="L313" s="3"/>
      <c r="M313" s="3">
        <v>1</v>
      </c>
      <c r="N313" s="3">
        <v>1</v>
      </c>
      <c r="O313" s="3">
        <v>1</v>
      </c>
      <c r="P313" s="3">
        <v>1</v>
      </c>
      <c r="Q313" s="3">
        <v>1</v>
      </c>
      <c r="R313" s="3">
        <v>1</v>
      </c>
      <c r="S313" s="3"/>
      <c r="T313" s="3">
        <v>33</v>
      </c>
      <c r="U313" s="3">
        <v>2</v>
      </c>
      <c r="V313" s="3">
        <v>1</v>
      </c>
      <c r="W313" s="3">
        <v>1</v>
      </c>
    </row>
    <row r="314" spans="2:23">
      <c r="B314" s="2" t="s">
        <v>1072</v>
      </c>
      <c r="C314" t="s">
        <v>1071</v>
      </c>
      <c r="D314" s="3">
        <v>12</v>
      </c>
      <c r="E314" s="3">
        <v>0.25</v>
      </c>
      <c r="F314" s="3">
        <v>1150000000</v>
      </c>
      <c r="G314" s="3">
        <v>0.02</v>
      </c>
      <c r="H314" s="3"/>
      <c r="I314" s="3">
        <v>2</v>
      </c>
      <c r="J314" s="3">
        <v>11</v>
      </c>
      <c r="K314" s="3">
        <v>1</v>
      </c>
      <c r="L314" s="3"/>
      <c r="M314" s="3">
        <v>2</v>
      </c>
      <c r="N314" s="3">
        <v>16</v>
      </c>
      <c r="O314" s="3">
        <v>6</v>
      </c>
      <c r="P314" s="3">
        <v>1</v>
      </c>
      <c r="Q314" s="3">
        <v>1</v>
      </c>
      <c r="R314" s="3">
        <v>1</v>
      </c>
      <c r="S314" s="3"/>
      <c r="T314" s="3">
        <v>16</v>
      </c>
      <c r="U314" s="3">
        <v>12</v>
      </c>
      <c r="V314" s="3">
        <v>9</v>
      </c>
      <c r="W314" s="3">
        <v>2</v>
      </c>
    </row>
    <row r="315" spans="2:23">
      <c r="B315" s="2" t="s">
        <v>147</v>
      </c>
      <c r="C315" t="s">
        <v>1073</v>
      </c>
      <c r="D315" s="3">
        <v>12</v>
      </c>
      <c r="E315" s="3">
        <v>0.55999999999999994</v>
      </c>
      <c r="F315" s="3">
        <v>1130000000</v>
      </c>
      <c r="G315" s="3">
        <v>0.11</v>
      </c>
      <c r="H315" s="3"/>
      <c r="I315" s="3">
        <v>1</v>
      </c>
      <c r="J315" s="3">
        <v>8</v>
      </c>
      <c r="K315" s="3">
        <v>1</v>
      </c>
      <c r="L315" s="3"/>
      <c r="M315" s="3">
        <v>5</v>
      </c>
      <c r="N315" s="3">
        <v>13</v>
      </c>
      <c r="O315" s="3">
        <v>10</v>
      </c>
      <c r="P315" s="3">
        <v>1</v>
      </c>
      <c r="Q315" s="3">
        <v>1</v>
      </c>
      <c r="R315" s="3">
        <v>1</v>
      </c>
      <c r="S315" s="3"/>
      <c r="T315" s="3">
        <v>15</v>
      </c>
      <c r="U315" s="3">
        <v>2</v>
      </c>
      <c r="V315" s="3">
        <v>8</v>
      </c>
      <c r="W315" s="3">
        <v>1</v>
      </c>
    </row>
    <row r="316" spans="2:23">
      <c r="B316" s="2" t="s">
        <v>1075</v>
      </c>
      <c r="C316" t="s">
        <v>1074</v>
      </c>
      <c r="D316" s="3">
        <v>2</v>
      </c>
      <c r="E316" s="3">
        <v>0.1</v>
      </c>
      <c r="F316" s="3">
        <v>1130000000</v>
      </c>
      <c r="G316" s="3">
        <v>0.1</v>
      </c>
      <c r="H316" s="3"/>
      <c r="I316" s="3">
        <v>1</v>
      </c>
      <c r="J316" s="3">
        <v>1</v>
      </c>
      <c r="K316" s="3">
        <v>7</v>
      </c>
      <c r="L316" s="3"/>
      <c r="M316" s="3">
        <v>1</v>
      </c>
      <c r="N316" s="3">
        <v>2</v>
      </c>
      <c r="O316" s="3">
        <v>1</v>
      </c>
      <c r="P316" s="3">
        <v>1</v>
      </c>
      <c r="Q316" s="3">
        <v>1</v>
      </c>
      <c r="R316" s="3">
        <v>1</v>
      </c>
      <c r="S316" s="3"/>
      <c r="T316" s="3">
        <v>3</v>
      </c>
      <c r="U316" s="3">
        <v>2</v>
      </c>
      <c r="V316" s="3">
        <v>1</v>
      </c>
      <c r="W316" s="3">
        <v>1</v>
      </c>
    </row>
    <row r="317" spans="2:23">
      <c r="B317" s="2" t="s">
        <v>1077</v>
      </c>
      <c r="C317" t="s">
        <v>1076</v>
      </c>
      <c r="D317" s="3">
        <v>4</v>
      </c>
      <c r="E317" s="3">
        <v>0.25</v>
      </c>
      <c r="F317" s="3">
        <v>1120000000</v>
      </c>
      <c r="G317" s="3">
        <v>0.08</v>
      </c>
      <c r="H317" s="3"/>
      <c r="I317" s="3">
        <v>1</v>
      </c>
      <c r="J317" s="3">
        <v>7</v>
      </c>
      <c r="K317" s="3">
        <v>1</v>
      </c>
      <c r="L317" s="3"/>
      <c r="M317" s="3">
        <v>1</v>
      </c>
      <c r="N317" s="3">
        <v>4</v>
      </c>
      <c r="O317" s="3">
        <v>1</v>
      </c>
      <c r="P317" s="3">
        <v>1</v>
      </c>
      <c r="Q317" s="3">
        <v>1</v>
      </c>
      <c r="R317" s="3">
        <v>1</v>
      </c>
      <c r="S317" s="3"/>
      <c r="T317" s="3">
        <v>1</v>
      </c>
      <c r="U317" s="3">
        <v>13</v>
      </c>
      <c r="V317" s="3">
        <v>10</v>
      </c>
      <c r="W317" s="3">
        <v>1</v>
      </c>
    </row>
    <row r="318" spans="2:23">
      <c r="B318" s="2" t="s">
        <v>1079</v>
      </c>
      <c r="C318" t="s">
        <v>1078</v>
      </c>
      <c r="D318" s="3">
        <v>2</v>
      </c>
      <c r="E318" s="3">
        <v>0.2</v>
      </c>
      <c r="F318" s="3">
        <v>1120000000</v>
      </c>
      <c r="G318" s="3">
        <v>0.04</v>
      </c>
      <c r="H318" s="3"/>
      <c r="I318" s="3">
        <v>1</v>
      </c>
      <c r="J318" s="3">
        <v>1</v>
      </c>
      <c r="K318" s="3">
        <v>1</v>
      </c>
      <c r="L318" s="3"/>
      <c r="M318" s="3">
        <v>1</v>
      </c>
      <c r="N318" s="3">
        <v>2</v>
      </c>
      <c r="O318" s="3">
        <v>1</v>
      </c>
      <c r="P318" s="3">
        <v>1</v>
      </c>
      <c r="Q318" s="3">
        <v>1</v>
      </c>
      <c r="R318" s="3">
        <v>1</v>
      </c>
      <c r="S318" s="3"/>
      <c r="T318" s="3">
        <v>10</v>
      </c>
      <c r="U318" s="3">
        <v>2</v>
      </c>
      <c r="V318" s="3">
        <v>1</v>
      </c>
      <c r="W318" s="3">
        <v>1</v>
      </c>
    </row>
    <row r="319" spans="2:23">
      <c r="B319" s="2" t="s">
        <v>1081</v>
      </c>
      <c r="C319" t="s">
        <v>1080</v>
      </c>
      <c r="D319" s="3">
        <v>12</v>
      </c>
      <c r="E319" s="3">
        <v>0.64</v>
      </c>
      <c r="F319" s="3">
        <v>1110000000</v>
      </c>
      <c r="G319" s="3">
        <v>0.06</v>
      </c>
      <c r="H319" s="3"/>
      <c r="I319" s="3">
        <v>1</v>
      </c>
      <c r="J319" s="3">
        <v>13</v>
      </c>
      <c r="K319" s="3">
        <v>1</v>
      </c>
      <c r="L319" s="3"/>
      <c r="M319" s="3">
        <v>5</v>
      </c>
      <c r="N319" s="3">
        <v>8</v>
      </c>
      <c r="O319" s="3">
        <v>1</v>
      </c>
      <c r="P319" s="3">
        <v>1</v>
      </c>
      <c r="Q319" s="3">
        <v>1</v>
      </c>
      <c r="R319" s="3">
        <v>1</v>
      </c>
      <c r="S319" s="3"/>
      <c r="T319" s="3">
        <v>15</v>
      </c>
      <c r="U319" s="3">
        <v>5</v>
      </c>
      <c r="V319" s="3">
        <v>2</v>
      </c>
      <c r="W319" s="3">
        <v>1</v>
      </c>
    </row>
    <row r="320" spans="2:23">
      <c r="B320" s="2" t="s">
        <v>1083</v>
      </c>
      <c r="C320" t="s">
        <v>1082</v>
      </c>
      <c r="D320" s="3">
        <v>2</v>
      </c>
      <c r="E320" s="3">
        <v>0.06</v>
      </c>
      <c r="F320" s="3">
        <v>1110000000</v>
      </c>
      <c r="G320" s="3">
        <v>0.04</v>
      </c>
      <c r="H320" s="3"/>
      <c r="I320" s="3">
        <v>2</v>
      </c>
      <c r="J320" s="3">
        <v>1</v>
      </c>
      <c r="K320" s="3">
        <v>1</v>
      </c>
      <c r="L320" s="3"/>
      <c r="M320" s="3">
        <v>2</v>
      </c>
      <c r="N320" s="3">
        <v>16</v>
      </c>
      <c r="O320" s="3">
        <v>6</v>
      </c>
      <c r="P320" s="3">
        <v>1</v>
      </c>
      <c r="Q320" s="3">
        <v>1</v>
      </c>
      <c r="R320" s="3">
        <v>1</v>
      </c>
      <c r="S320" s="3"/>
      <c r="T320" s="3">
        <v>6</v>
      </c>
      <c r="U320" s="3">
        <v>4</v>
      </c>
      <c r="V320" s="3">
        <v>3</v>
      </c>
      <c r="W320" s="3">
        <v>1</v>
      </c>
    </row>
    <row r="321" spans="2:23">
      <c r="B321" s="2" t="s">
        <v>78</v>
      </c>
      <c r="C321" t="s">
        <v>1084</v>
      </c>
      <c r="D321" s="3">
        <v>8</v>
      </c>
      <c r="E321" s="3">
        <v>0.57999999999999996</v>
      </c>
      <c r="F321" s="3">
        <v>1110000000</v>
      </c>
      <c r="G321" s="3">
        <v>0.08</v>
      </c>
      <c r="H321" s="3"/>
      <c r="I321" s="3">
        <v>1</v>
      </c>
      <c r="J321" s="3">
        <v>5</v>
      </c>
      <c r="K321" s="3">
        <v>6</v>
      </c>
      <c r="L321" s="3"/>
      <c r="M321" s="3">
        <v>1</v>
      </c>
      <c r="N321" s="3">
        <v>5</v>
      </c>
      <c r="O321" s="3">
        <v>1</v>
      </c>
      <c r="P321" s="3">
        <v>1</v>
      </c>
      <c r="Q321" s="3">
        <v>1</v>
      </c>
      <c r="R321" s="3">
        <v>1</v>
      </c>
      <c r="S321" s="3"/>
      <c r="T321" s="3">
        <v>14</v>
      </c>
      <c r="U321" s="3">
        <v>7</v>
      </c>
      <c r="V321" s="3">
        <v>7</v>
      </c>
      <c r="W321" s="3">
        <v>1</v>
      </c>
    </row>
    <row r="322" spans="2:23">
      <c r="B322" s="2" t="s">
        <v>1086</v>
      </c>
      <c r="C322" t="s">
        <v>1085</v>
      </c>
      <c r="D322" s="3">
        <v>13</v>
      </c>
      <c r="E322" s="3">
        <v>0.25</v>
      </c>
      <c r="F322" s="3">
        <v>1100000000</v>
      </c>
      <c r="G322" s="3">
        <v>0.11</v>
      </c>
      <c r="H322" s="3"/>
      <c r="I322" s="3">
        <v>1</v>
      </c>
      <c r="J322" s="3">
        <v>13</v>
      </c>
      <c r="K322" s="3">
        <v>1</v>
      </c>
      <c r="L322" s="3"/>
      <c r="M322" s="3">
        <v>1</v>
      </c>
      <c r="N322" s="3">
        <v>2</v>
      </c>
      <c r="O322" s="3">
        <v>1</v>
      </c>
      <c r="P322" s="3">
        <v>1</v>
      </c>
      <c r="Q322" s="3">
        <v>1</v>
      </c>
      <c r="R322" s="3">
        <v>1</v>
      </c>
      <c r="S322" s="3"/>
      <c r="T322" s="3">
        <v>17</v>
      </c>
      <c r="U322" s="3">
        <v>2</v>
      </c>
      <c r="V322" s="3">
        <v>9</v>
      </c>
      <c r="W322" s="3">
        <v>1</v>
      </c>
    </row>
    <row r="323" spans="2:23">
      <c r="B323" s="2" t="s">
        <v>1088</v>
      </c>
      <c r="C323" t="s">
        <v>1087</v>
      </c>
      <c r="D323" s="3">
        <v>24</v>
      </c>
      <c r="E323" s="3">
        <v>0.6</v>
      </c>
      <c r="F323" s="3">
        <v>1100000000</v>
      </c>
      <c r="G323" s="3">
        <v>6.9999999999999993E-2</v>
      </c>
      <c r="H323" s="3"/>
      <c r="I323" s="3">
        <v>1</v>
      </c>
      <c r="J323" s="3">
        <v>8</v>
      </c>
      <c r="K323" s="3">
        <v>4</v>
      </c>
      <c r="L323" s="3"/>
      <c r="M323" s="3">
        <v>5</v>
      </c>
      <c r="N323" s="3">
        <v>14</v>
      </c>
      <c r="O323" s="3">
        <v>1</v>
      </c>
      <c r="P323" s="3">
        <v>1</v>
      </c>
      <c r="Q323" s="3">
        <v>1</v>
      </c>
      <c r="R323" s="3">
        <v>1</v>
      </c>
      <c r="S323" s="3"/>
      <c r="T323" s="3">
        <v>34</v>
      </c>
      <c r="U323" s="3">
        <v>2</v>
      </c>
      <c r="V323" s="3">
        <v>2</v>
      </c>
      <c r="W323" s="3">
        <v>1</v>
      </c>
    </row>
    <row r="324" spans="2:23">
      <c r="B324" s="2" t="s">
        <v>1090</v>
      </c>
      <c r="C324" t="s">
        <v>1089</v>
      </c>
      <c r="D324" s="3">
        <v>3</v>
      </c>
      <c r="E324" s="3">
        <v>0.15</v>
      </c>
      <c r="F324" s="3">
        <v>1100000000</v>
      </c>
      <c r="G324" s="3">
        <v>0.03</v>
      </c>
      <c r="H324" s="3"/>
      <c r="I324" s="3">
        <v>1</v>
      </c>
      <c r="J324" s="3">
        <v>1</v>
      </c>
      <c r="K324" s="3">
        <v>1</v>
      </c>
      <c r="L324" s="3"/>
      <c r="M324" s="3">
        <v>1</v>
      </c>
      <c r="N324" s="3">
        <v>5</v>
      </c>
      <c r="O324" s="3">
        <v>1</v>
      </c>
      <c r="P324" s="3">
        <v>1</v>
      </c>
      <c r="Q324" s="3">
        <v>1</v>
      </c>
      <c r="R324" s="3">
        <v>1</v>
      </c>
      <c r="S324" s="3"/>
      <c r="T324" s="3">
        <v>7</v>
      </c>
      <c r="U324" s="3">
        <v>2</v>
      </c>
      <c r="V324" s="3">
        <v>1</v>
      </c>
      <c r="W324" s="3">
        <v>1</v>
      </c>
    </row>
    <row r="325" spans="2:23">
      <c r="B325" s="2" t="s">
        <v>450</v>
      </c>
      <c r="C325" t="s">
        <v>1091</v>
      </c>
      <c r="D325" s="3">
        <v>1</v>
      </c>
      <c r="E325" s="3">
        <v>0.15</v>
      </c>
      <c r="F325" s="3">
        <v>1100000000</v>
      </c>
      <c r="G325" s="3">
        <v>0.25</v>
      </c>
      <c r="H325" s="3"/>
      <c r="I325" s="3">
        <v>1</v>
      </c>
      <c r="J325" s="3">
        <v>3</v>
      </c>
      <c r="K325" s="3">
        <v>1</v>
      </c>
      <c r="L325" s="3"/>
      <c r="M325" s="3">
        <v>1</v>
      </c>
      <c r="N325" s="3">
        <v>5</v>
      </c>
      <c r="O325" s="3">
        <v>3</v>
      </c>
      <c r="P325" s="3">
        <v>1</v>
      </c>
      <c r="Q325" s="3">
        <v>1</v>
      </c>
      <c r="R325" s="3">
        <v>1</v>
      </c>
      <c r="S325" s="3"/>
      <c r="T325" s="3">
        <v>1</v>
      </c>
      <c r="U325" s="3">
        <v>8</v>
      </c>
      <c r="V325" s="3">
        <v>1</v>
      </c>
      <c r="W325" s="3">
        <v>1</v>
      </c>
    </row>
    <row r="326" spans="2:23">
      <c r="B326" s="2" t="s">
        <v>1093</v>
      </c>
      <c r="C326" t="s">
        <v>1092</v>
      </c>
      <c r="D326" s="3">
        <v>5</v>
      </c>
      <c r="E326" s="3">
        <v>0.43</v>
      </c>
      <c r="F326" s="3">
        <v>1090000000</v>
      </c>
      <c r="G326" s="3">
        <v>0.06</v>
      </c>
      <c r="H326" s="3"/>
      <c r="I326" s="3">
        <v>2</v>
      </c>
      <c r="J326" s="3">
        <v>17</v>
      </c>
      <c r="K326" s="3">
        <v>1</v>
      </c>
      <c r="L326" s="3"/>
      <c r="M326" s="3">
        <v>3</v>
      </c>
      <c r="N326" s="3">
        <v>12</v>
      </c>
      <c r="O326" s="3">
        <v>6</v>
      </c>
      <c r="P326" s="3">
        <v>1</v>
      </c>
      <c r="Q326" s="3">
        <v>1</v>
      </c>
      <c r="R326" s="3">
        <v>1</v>
      </c>
      <c r="S326" s="3"/>
      <c r="T326" s="3">
        <v>35</v>
      </c>
      <c r="U326" s="3">
        <v>20</v>
      </c>
      <c r="V326" s="3">
        <v>3</v>
      </c>
      <c r="W326" s="3">
        <v>1</v>
      </c>
    </row>
    <row r="327" spans="2:23">
      <c r="B327" s="2" t="s">
        <v>1095</v>
      </c>
      <c r="C327" t="s">
        <v>1094</v>
      </c>
      <c r="D327" s="3">
        <v>25</v>
      </c>
      <c r="E327" s="3">
        <v>0.72</v>
      </c>
      <c r="F327" s="3">
        <v>1080000000</v>
      </c>
      <c r="G327" s="3">
        <v>0.09</v>
      </c>
      <c r="H327" s="3"/>
      <c r="I327" s="3">
        <v>1</v>
      </c>
      <c r="J327" s="3">
        <v>1</v>
      </c>
      <c r="K327" s="3">
        <v>7</v>
      </c>
      <c r="L327" s="3"/>
      <c r="M327" s="3">
        <v>5</v>
      </c>
      <c r="N327" s="3">
        <v>14</v>
      </c>
      <c r="O327" s="3">
        <v>14</v>
      </c>
      <c r="P327" s="3">
        <v>1</v>
      </c>
      <c r="Q327" s="3">
        <v>1</v>
      </c>
      <c r="R327" s="3">
        <v>1</v>
      </c>
      <c r="S327" s="3"/>
      <c r="T327" s="3">
        <v>36</v>
      </c>
      <c r="U327" s="3">
        <v>2</v>
      </c>
      <c r="V327" s="3">
        <v>1</v>
      </c>
      <c r="W327" s="3">
        <v>1</v>
      </c>
    </row>
    <row r="328" spans="2:23">
      <c r="B328" s="2" t="s">
        <v>1097</v>
      </c>
      <c r="C328" t="s">
        <v>1096</v>
      </c>
      <c r="D328" s="3">
        <v>1</v>
      </c>
      <c r="E328" s="3">
        <v>0.08</v>
      </c>
      <c r="F328" s="3">
        <v>1080000000</v>
      </c>
      <c r="G328" s="3">
        <v>0.08</v>
      </c>
      <c r="H328" s="3"/>
      <c r="I328" s="3">
        <v>2</v>
      </c>
      <c r="J328" s="3">
        <v>1</v>
      </c>
      <c r="K328" s="3">
        <v>1</v>
      </c>
      <c r="L328" s="3"/>
      <c r="M328" s="3">
        <v>2</v>
      </c>
      <c r="N328" s="3">
        <v>3</v>
      </c>
      <c r="O328" s="3">
        <v>2</v>
      </c>
      <c r="P328" s="3">
        <v>1</v>
      </c>
      <c r="Q328" s="3">
        <v>1</v>
      </c>
      <c r="R328" s="3">
        <v>1</v>
      </c>
      <c r="S328" s="3"/>
      <c r="T328" s="3">
        <v>6</v>
      </c>
      <c r="U328" s="3">
        <v>4</v>
      </c>
      <c r="V328" s="3">
        <v>3</v>
      </c>
      <c r="W328" s="3">
        <v>1</v>
      </c>
    </row>
    <row r="329" spans="2:23">
      <c r="B329" s="2" t="s">
        <v>441</v>
      </c>
      <c r="C329" t="s">
        <v>1098</v>
      </c>
      <c r="D329" s="3">
        <v>26</v>
      </c>
      <c r="E329" s="3">
        <v>0.38999999999999996</v>
      </c>
      <c r="F329" s="3">
        <v>1080000000</v>
      </c>
      <c r="G329" s="3">
        <v>0.02</v>
      </c>
      <c r="H329" s="3"/>
      <c r="I329" s="3">
        <v>3</v>
      </c>
      <c r="J329" s="3">
        <v>1</v>
      </c>
      <c r="K329" s="3">
        <v>4</v>
      </c>
      <c r="L329" s="3"/>
      <c r="M329" s="3">
        <v>4</v>
      </c>
      <c r="N329" s="3">
        <v>6</v>
      </c>
      <c r="O329" s="3">
        <v>5</v>
      </c>
      <c r="P329" s="3">
        <v>1</v>
      </c>
      <c r="Q329" s="3">
        <v>1</v>
      </c>
      <c r="R329" s="3">
        <v>1</v>
      </c>
      <c r="S329" s="3"/>
      <c r="T329" s="3">
        <v>9</v>
      </c>
      <c r="U329" s="3">
        <v>6</v>
      </c>
      <c r="V329" s="3">
        <v>5</v>
      </c>
      <c r="W329" s="3">
        <v>1</v>
      </c>
    </row>
    <row r="330" spans="2:23">
      <c r="B330" s="2" t="s">
        <v>1100</v>
      </c>
      <c r="C330" t="s">
        <v>1099</v>
      </c>
      <c r="D330" s="3">
        <v>6</v>
      </c>
      <c r="E330" s="3">
        <v>0.06</v>
      </c>
      <c r="F330" s="3">
        <v>1080000000</v>
      </c>
      <c r="G330" s="3">
        <v>0.04</v>
      </c>
      <c r="H330" s="3"/>
      <c r="I330" s="3">
        <v>2</v>
      </c>
      <c r="J330" s="3">
        <v>1</v>
      </c>
      <c r="K330" s="3">
        <v>1</v>
      </c>
      <c r="L330" s="3"/>
      <c r="M330" s="3">
        <v>6</v>
      </c>
      <c r="N330" s="3">
        <v>18</v>
      </c>
      <c r="O330" s="3">
        <v>7</v>
      </c>
      <c r="P330" s="3">
        <v>1</v>
      </c>
      <c r="Q330" s="3">
        <v>1</v>
      </c>
      <c r="R330" s="3">
        <v>1</v>
      </c>
      <c r="S330" s="3"/>
      <c r="T330" s="3">
        <v>6</v>
      </c>
      <c r="U330" s="3">
        <v>4</v>
      </c>
      <c r="V330" s="3">
        <v>3</v>
      </c>
      <c r="W330" s="3">
        <v>1</v>
      </c>
    </row>
    <row r="331" spans="2:23">
      <c r="B331" s="2" t="s">
        <v>371</v>
      </c>
      <c r="C331" t="s">
        <v>1101</v>
      </c>
      <c r="D331" s="3">
        <v>27</v>
      </c>
      <c r="E331" s="3">
        <v>0.98</v>
      </c>
      <c r="F331" s="3">
        <v>1070000000.0000001</v>
      </c>
      <c r="G331" s="3">
        <v>0.11</v>
      </c>
      <c r="H331" s="3"/>
      <c r="I331" s="3">
        <v>4</v>
      </c>
      <c r="J331" s="3">
        <v>13</v>
      </c>
      <c r="K331" s="3">
        <v>4</v>
      </c>
      <c r="L331" s="3"/>
      <c r="M331" s="3">
        <v>13</v>
      </c>
      <c r="N331" s="3">
        <v>31</v>
      </c>
      <c r="O331" s="3">
        <v>29</v>
      </c>
      <c r="P331" s="3">
        <v>1</v>
      </c>
      <c r="Q331" s="3">
        <v>1</v>
      </c>
      <c r="R331" s="3">
        <v>1</v>
      </c>
      <c r="S331" s="3"/>
      <c r="T331" s="3">
        <v>37</v>
      </c>
      <c r="U331" s="3">
        <v>5</v>
      </c>
      <c r="V331" s="3">
        <v>4</v>
      </c>
      <c r="W331" s="3">
        <v>1</v>
      </c>
    </row>
    <row r="332" spans="2:23">
      <c r="B332" s="2" t="s">
        <v>17</v>
      </c>
      <c r="C332" t="s">
        <v>1102</v>
      </c>
      <c r="D332" s="3">
        <v>2</v>
      </c>
      <c r="E332" s="3">
        <v>0.25</v>
      </c>
      <c r="F332" s="3">
        <v>1070000000.0000001</v>
      </c>
      <c r="G332" s="3">
        <v>0.06</v>
      </c>
      <c r="H332" s="3"/>
      <c r="I332" s="3">
        <v>5</v>
      </c>
      <c r="J332" s="3">
        <v>18</v>
      </c>
      <c r="K332" s="3">
        <v>4</v>
      </c>
      <c r="L332" s="3"/>
      <c r="M332" s="3">
        <v>14</v>
      </c>
      <c r="N332" s="3">
        <v>32</v>
      </c>
      <c r="O332" s="3">
        <v>30</v>
      </c>
      <c r="P332" s="3">
        <v>1</v>
      </c>
      <c r="Q332" s="3">
        <v>1</v>
      </c>
      <c r="R332" s="3">
        <v>1</v>
      </c>
      <c r="S332" s="3"/>
      <c r="T332" s="3">
        <v>1</v>
      </c>
      <c r="U332" s="3">
        <v>12</v>
      </c>
      <c r="V332" s="3">
        <v>9</v>
      </c>
      <c r="W332" s="3">
        <v>1</v>
      </c>
    </row>
    <row r="333" spans="2:23">
      <c r="B333" s="2" t="s">
        <v>1104</v>
      </c>
      <c r="C333" t="s">
        <v>1103</v>
      </c>
      <c r="D333" s="3">
        <v>2</v>
      </c>
      <c r="E333" s="3">
        <v>0.44</v>
      </c>
      <c r="F333" s="3">
        <v>1070000000.0000001</v>
      </c>
      <c r="G333" s="3">
        <v>0.03</v>
      </c>
      <c r="H333" s="3"/>
      <c r="I333" s="3">
        <v>1</v>
      </c>
      <c r="J333" s="3">
        <v>1</v>
      </c>
      <c r="K333" s="3">
        <v>1</v>
      </c>
      <c r="L333" s="3"/>
      <c r="M333" s="3">
        <v>5</v>
      </c>
      <c r="N333" s="3">
        <v>15</v>
      </c>
      <c r="O333" s="3">
        <v>1</v>
      </c>
      <c r="P333" s="3">
        <v>1</v>
      </c>
      <c r="Q333" s="3">
        <v>1</v>
      </c>
      <c r="R333" s="3">
        <v>1</v>
      </c>
      <c r="S333" s="3"/>
      <c r="T333" s="3">
        <v>10</v>
      </c>
      <c r="U333" s="3">
        <v>2</v>
      </c>
      <c r="V333" s="3">
        <v>1</v>
      </c>
      <c r="W333" s="3">
        <v>1</v>
      </c>
    </row>
    <row r="334" spans="2:23">
      <c r="B334" s="2" t="s">
        <v>222</v>
      </c>
      <c r="C334" t="s">
        <v>1105</v>
      </c>
      <c r="D334" s="3">
        <v>2</v>
      </c>
      <c r="E334" s="3">
        <v>0.48</v>
      </c>
      <c r="F334" s="3">
        <v>1060000000</v>
      </c>
      <c r="G334" s="3">
        <v>0.05</v>
      </c>
      <c r="H334" s="3"/>
      <c r="I334" s="3">
        <v>1</v>
      </c>
      <c r="J334" s="3">
        <v>1</v>
      </c>
      <c r="K334" s="3">
        <v>1</v>
      </c>
      <c r="L334" s="3"/>
      <c r="M334" s="3">
        <v>5</v>
      </c>
      <c r="N334" s="3">
        <v>14</v>
      </c>
      <c r="O334" s="3">
        <v>31</v>
      </c>
      <c r="P334" s="3">
        <v>1</v>
      </c>
      <c r="Q334" s="3">
        <v>1</v>
      </c>
      <c r="R334" s="3">
        <v>1</v>
      </c>
      <c r="S334" s="3"/>
      <c r="T334" s="3">
        <v>1</v>
      </c>
      <c r="U334" s="3">
        <v>2</v>
      </c>
      <c r="V334" s="3">
        <v>1</v>
      </c>
      <c r="W334" s="3">
        <v>1</v>
      </c>
    </row>
    <row r="335" spans="2:23">
      <c r="B335" s="2" t="s">
        <v>1107</v>
      </c>
      <c r="C335" t="s">
        <v>1106</v>
      </c>
      <c r="D335" s="3">
        <v>22</v>
      </c>
      <c r="E335" s="3">
        <v>0.08</v>
      </c>
      <c r="F335" s="3">
        <v>1060000000</v>
      </c>
      <c r="G335" s="3">
        <v>0.05</v>
      </c>
      <c r="H335" s="3"/>
      <c r="I335" s="3">
        <v>1</v>
      </c>
      <c r="J335" s="3">
        <v>1</v>
      </c>
      <c r="K335" s="3">
        <v>1</v>
      </c>
      <c r="L335" s="3"/>
      <c r="M335" s="3">
        <v>5</v>
      </c>
      <c r="N335" s="3">
        <v>14</v>
      </c>
      <c r="O335" s="3">
        <v>1</v>
      </c>
      <c r="P335" s="3">
        <v>1</v>
      </c>
      <c r="Q335" s="3">
        <v>1</v>
      </c>
      <c r="R335" s="3">
        <v>1</v>
      </c>
      <c r="S335" s="3"/>
      <c r="T335" s="3">
        <v>3</v>
      </c>
      <c r="U335" s="3">
        <v>2</v>
      </c>
      <c r="V335" s="3">
        <v>1</v>
      </c>
      <c r="W335" s="3">
        <v>1</v>
      </c>
    </row>
    <row r="336" spans="2:23">
      <c r="B336" s="2" t="s">
        <v>1109</v>
      </c>
      <c r="C336" t="s">
        <v>1108</v>
      </c>
      <c r="D336" s="3">
        <v>12</v>
      </c>
      <c r="E336" s="3">
        <v>0.62</v>
      </c>
      <c r="F336" s="3">
        <v>1060000000</v>
      </c>
      <c r="G336" s="3">
        <v>0.04</v>
      </c>
      <c r="H336" s="3"/>
      <c r="I336" s="3">
        <v>1</v>
      </c>
      <c r="J336" s="3">
        <v>4</v>
      </c>
      <c r="K336" s="3">
        <v>1</v>
      </c>
      <c r="L336" s="3"/>
      <c r="M336" s="3">
        <v>1</v>
      </c>
      <c r="N336" s="3">
        <v>1</v>
      </c>
      <c r="O336" s="3">
        <v>4</v>
      </c>
      <c r="P336" s="3">
        <v>1</v>
      </c>
      <c r="Q336" s="3">
        <v>1</v>
      </c>
      <c r="R336" s="3">
        <v>1</v>
      </c>
      <c r="S336" s="3"/>
      <c r="T336" s="3">
        <v>5</v>
      </c>
      <c r="U336" s="3">
        <v>5</v>
      </c>
      <c r="V336" s="3">
        <v>2</v>
      </c>
      <c r="W336" s="3">
        <v>1</v>
      </c>
    </row>
    <row r="337" spans="2:23">
      <c r="B337" s="2" t="s">
        <v>1111</v>
      </c>
      <c r="C337" t="s">
        <v>1110</v>
      </c>
      <c r="D337" s="3">
        <v>14</v>
      </c>
      <c r="E337" s="3">
        <v>0.43</v>
      </c>
      <c r="F337" s="3">
        <v>1060000000</v>
      </c>
      <c r="G337" s="3">
        <v>0.09</v>
      </c>
      <c r="H337" s="3"/>
      <c r="I337" s="3">
        <v>1</v>
      </c>
      <c r="J337" s="3">
        <v>13</v>
      </c>
      <c r="K337" s="3">
        <v>2</v>
      </c>
      <c r="L337" s="3"/>
      <c r="M337" s="3">
        <v>1</v>
      </c>
      <c r="N337" s="3">
        <v>2</v>
      </c>
      <c r="O337" s="3">
        <v>1</v>
      </c>
      <c r="P337" s="3">
        <v>1</v>
      </c>
      <c r="Q337" s="3">
        <v>1</v>
      </c>
      <c r="R337" s="3">
        <v>1</v>
      </c>
      <c r="S337" s="3"/>
      <c r="T337" s="3">
        <v>4</v>
      </c>
      <c r="U337" s="3">
        <v>5</v>
      </c>
      <c r="V337" s="3">
        <v>2</v>
      </c>
      <c r="W337" s="3">
        <v>1</v>
      </c>
    </row>
    <row r="338" spans="2:23">
      <c r="B338" s="2" t="s">
        <v>1113</v>
      </c>
      <c r="C338" t="s">
        <v>1112</v>
      </c>
      <c r="D338" s="3">
        <v>5</v>
      </c>
      <c r="E338" s="3">
        <v>0.24</v>
      </c>
      <c r="F338" s="3">
        <v>1050000000</v>
      </c>
      <c r="G338" s="3">
        <v>0.05</v>
      </c>
      <c r="H338" s="3"/>
      <c r="I338" s="3">
        <v>2</v>
      </c>
      <c r="J338" s="3">
        <v>17</v>
      </c>
      <c r="K338" s="3">
        <v>1</v>
      </c>
      <c r="L338" s="3"/>
      <c r="M338" s="3">
        <v>3</v>
      </c>
      <c r="N338" s="3">
        <v>3</v>
      </c>
      <c r="O338" s="3">
        <v>6</v>
      </c>
      <c r="P338" s="3">
        <v>1</v>
      </c>
      <c r="Q338" s="3">
        <v>1</v>
      </c>
      <c r="R338" s="3">
        <v>1</v>
      </c>
      <c r="S338" s="3"/>
      <c r="T338" s="3">
        <v>35</v>
      </c>
      <c r="U338" s="3">
        <v>20</v>
      </c>
      <c r="V338" s="3">
        <v>3</v>
      </c>
      <c r="W338" s="3">
        <v>1</v>
      </c>
    </row>
    <row r="339" spans="2:23">
      <c r="B339" s="2" t="s">
        <v>1115</v>
      </c>
      <c r="C339" t="s">
        <v>1114</v>
      </c>
      <c r="D339" s="3">
        <v>10</v>
      </c>
      <c r="E339" s="3">
        <v>0.2</v>
      </c>
      <c r="F339" s="3">
        <v>1050000000</v>
      </c>
      <c r="G339" s="3">
        <v>0.06</v>
      </c>
      <c r="H339" s="3"/>
      <c r="I339" s="3">
        <v>2</v>
      </c>
      <c r="J339" s="3">
        <v>1</v>
      </c>
      <c r="K339" s="3">
        <v>1</v>
      </c>
      <c r="L339" s="3"/>
      <c r="M339" s="3">
        <v>6</v>
      </c>
      <c r="N339" s="3">
        <v>9</v>
      </c>
      <c r="O339" s="3">
        <v>6</v>
      </c>
      <c r="P339" s="3">
        <v>1</v>
      </c>
      <c r="Q339" s="3">
        <v>1</v>
      </c>
      <c r="R339" s="3">
        <v>1</v>
      </c>
      <c r="S339" s="3"/>
      <c r="T339" s="3">
        <v>18</v>
      </c>
      <c r="U339" s="3">
        <v>4</v>
      </c>
      <c r="V339" s="3">
        <v>3</v>
      </c>
      <c r="W339" s="3">
        <v>1</v>
      </c>
    </row>
    <row r="340" spans="2:23">
      <c r="B340" s="2" t="s">
        <v>1117</v>
      </c>
      <c r="C340" t="s">
        <v>1116</v>
      </c>
      <c r="D340" s="3">
        <v>3</v>
      </c>
      <c r="E340" s="3">
        <v>0.32</v>
      </c>
      <c r="F340" s="3">
        <v>1040000000</v>
      </c>
      <c r="G340" s="3">
        <v>0.06</v>
      </c>
      <c r="H340" s="3"/>
      <c r="I340" s="3">
        <v>2</v>
      </c>
      <c r="J340" s="3">
        <v>1</v>
      </c>
      <c r="K340" s="3">
        <v>3</v>
      </c>
      <c r="L340" s="3"/>
      <c r="M340" s="3">
        <v>9</v>
      </c>
      <c r="N340" s="3">
        <v>16</v>
      </c>
      <c r="O340" s="3">
        <v>2</v>
      </c>
      <c r="P340" s="3">
        <v>1</v>
      </c>
      <c r="Q340" s="3">
        <v>1</v>
      </c>
      <c r="R340" s="3">
        <v>1</v>
      </c>
      <c r="S340" s="3"/>
      <c r="T340" s="3">
        <v>6</v>
      </c>
      <c r="U340" s="3">
        <v>9</v>
      </c>
      <c r="V340" s="3">
        <v>3</v>
      </c>
      <c r="W340" s="3">
        <v>1</v>
      </c>
    </row>
    <row r="341" spans="2:23">
      <c r="B341" s="2" t="s">
        <v>190</v>
      </c>
      <c r="C341" t="s">
        <v>1118</v>
      </c>
      <c r="D341" s="3">
        <v>1</v>
      </c>
      <c r="E341" s="3">
        <v>0.59</v>
      </c>
      <c r="F341" s="3">
        <v>1040000000</v>
      </c>
      <c r="G341" s="3">
        <v>0.11</v>
      </c>
      <c r="H341" s="3"/>
      <c r="I341" s="3">
        <v>1</v>
      </c>
      <c r="J341" s="3">
        <v>1</v>
      </c>
      <c r="K341" s="3">
        <v>7</v>
      </c>
      <c r="L341" s="3"/>
      <c r="M341" s="3">
        <v>1</v>
      </c>
      <c r="N341" s="3">
        <v>2</v>
      </c>
      <c r="O341" s="3">
        <v>1</v>
      </c>
      <c r="P341" s="3">
        <v>1</v>
      </c>
      <c r="Q341" s="3">
        <v>1</v>
      </c>
      <c r="R341" s="3">
        <v>1</v>
      </c>
      <c r="S341" s="3"/>
      <c r="T341" s="3">
        <v>1</v>
      </c>
      <c r="U341" s="3">
        <v>2</v>
      </c>
      <c r="V341" s="3">
        <v>1</v>
      </c>
      <c r="W341" s="3">
        <v>1</v>
      </c>
    </row>
    <row r="342" spans="2:23">
      <c r="B342" s="2" t="s">
        <v>1120</v>
      </c>
      <c r="C342" t="s">
        <v>1119</v>
      </c>
      <c r="D342" s="3">
        <v>12</v>
      </c>
      <c r="E342" s="3">
        <v>0.61</v>
      </c>
      <c r="F342" s="3">
        <v>1040000000</v>
      </c>
      <c r="G342" s="3">
        <v>0.06</v>
      </c>
      <c r="H342" s="3"/>
      <c r="I342" s="3">
        <v>1</v>
      </c>
      <c r="J342" s="3">
        <v>13</v>
      </c>
      <c r="K342" s="3">
        <v>1</v>
      </c>
      <c r="L342" s="3"/>
      <c r="M342" s="3">
        <v>5</v>
      </c>
      <c r="N342" s="3">
        <v>13</v>
      </c>
      <c r="O342" s="3">
        <v>1</v>
      </c>
      <c r="P342" s="3">
        <v>1</v>
      </c>
      <c r="Q342" s="3">
        <v>1</v>
      </c>
      <c r="R342" s="3">
        <v>1</v>
      </c>
      <c r="S342" s="3"/>
      <c r="T342" s="3">
        <v>15</v>
      </c>
      <c r="U342" s="3">
        <v>5</v>
      </c>
      <c r="V342" s="3">
        <v>2</v>
      </c>
      <c r="W342" s="3">
        <v>1</v>
      </c>
    </row>
    <row r="343" spans="2:23">
      <c r="B343" s="2" t="s">
        <v>1122</v>
      </c>
      <c r="C343" t="s">
        <v>1121</v>
      </c>
      <c r="D343" s="3">
        <v>5</v>
      </c>
      <c r="E343" s="3">
        <v>0.24</v>
      </c>
      <c r="F343" s="3">
        <v>1030000000</v>
      </c>
      <c r="G343" s="3">
        <v>6.9999999999999993E-2</v>
      </c>
      <c r="H343" s="3"/>
      <c r="I343" s="3">
        <v>2</v>
      </c>
      <c r="J343" s="3">
        <v>17</v>
      </c>
      <c r="K343" s="3">
        <v>1</v>
      </c>
      <c r="L343" s="3"/>
      <c r="M343" s="3">
        <v>3</v>
      </c>
      <c r="N343" s="3">
        <v>3</v>
      </c>
      <c r="O343" s="3">
        <v>7</v>
      </c>
      <c r="P343" s="3">
        <v>1</v>
      </c>
      <c r="Q343" s="3">
        <v>1</v>
      </c>
      <c r="R343" s="3">
        <v>1</v>
      </c>
      <c r="S343" s="3"/>
      <c r="T343" s="3">
        <v>35</v>
      </c>
      <c r="U343" s="3">
        <v>20</v>
      </c>
      <c r="V343" s="3">
        <v>3</v>
      </c>
      <c r="W343" s="3">
        <v>1</v>
      </c>
    </row>
    <row r="344" spans="2:23">
      <c r="B344" s="2" t="s">
        <v>1124</v>
      </c>
      <c r="C344" t="s">
        <v>1123</v>
      </c>
      <c r="D344" s="3">
        <v>2</v>
      </c>
      <c r="E344" s="3">
        <v>0.2</v>
      </c>
      <c r="F344" s="3">
        <v>1030000000</v>
      </c>
      <c r="G344" s="3">
        <v>0.13999999999999999</v>
      </c>
      <c r="H344" s="3"/>
      <c r="I344" s="3">
        <v>1</v>
      </c>
      <c r="J344" s="3">
        <v>3</v>
      </c>
      <c r="K344" s="3">
        <v>1</v>
      </c>
      <c r="L344" s="3"/>
      <c r="M344" s="3">
        <v>1</v>
      </c>
      <c r="N344" s="3">
        <v>1</v>
      </c>
      <c r="O344" s="3">
        <v>3</v>
      </c>
      <c r="P344" s="3">
        <v>1</v>
      </c>
      <c r="Q344" s="3">
        <v>1</v>
      </c>
      <c r="R344" s="3">
        <v>1</v>
      </c>
      <c r="S344" s="3"/>
      <c r="T344" s="3">
        <v>7</v>
      </c>
      <c r="U344" s="3">
        <v>5</v>
      </c>
      <c r="V344" s="3">
        <v>4</v>
      </c>
      <c r="W344" s="3">
        <v>1</v>
      </c>
    </row>
    <row r="345" spans="2:23">
      <c r="B345" s="2" t="s">
        <v>1126</v>
      </c>
      <c r="C345" t="s">
        <v>1125</v>
      </c>
      <c r="D345" s="3">
        <v>12</v>
      </c>
      <c r="E345" s="3">
        <v>0.6</v>
      </c>
      <c r="F345" s="3">
        <v>1020000000</v>
      </c>
      <c r="G345" s="3">
        <v>0.19</v>
      </c>
      <c r="H345" s="3"/>
      <c r="I345" s="3">
        <v>1</v>
      </c>
      <c r="J345" s="3">
        <v>13</v>
      </c>
      <c r="K345" s="3">
        <v>1</v>
      </c>
      <c r="L345" s="3"/>
      <c r="M345" s="3">
        <v>5</v>
      </c>
      <c r="N345" s="3">
        <v>8</v>
      </c>
      <c r="O345" s="3">
        <v>17</v>
      </c>
      <c r="P345" s="3">
        <v>1</v>
      </c>
      <c r="Q345" s="3">
        <v>1</v>
      </c>
      <c r="R345" s="3">
        <v>1</v>
      </c>
      <c r="S345" s="3"/>
      <c r="T345" s="3">
        <v>5</v>
      </c>
      <c r="U345" s="3">
        <v>19</v>
      </c>
      <c r="V345" s="3">
        <v>4</v>
      </c>
      <c r="W345" s="3">
        <v>1</v>
      </c>
    </row>
    <row r="346" spans="2:23">
      <c r="B346" s="2" t="s">
        <v>1128</v>
      </c>
      <c r="C346" t="s">
        <v>1127</v>
      </c>
      <c r="D346" s="3">
        <v>5</v>
      </c>
      <c r="E346" s="3">
        <v>0.24</v>
      </c>
      <c r="F346" s="3">
        <v>1010000000</v>
      </c>
      <c r="G346" s="3">
        <v>0.06</v>
      </c>
      <c r="H346" s="3"/>
      <c r="I346" s="3">
        <v>2</v>
      </c>
      <c r="J346" s="3">
        <v>17</v>
      </c>
      <c r="K346" s="3">
        <v>1</v>
      </c>
      <c r="L346" s="3"/>
      <c r="M346" s="3">
        <v>3</v>
      </c>
      <c r="N346" s="3">
        <v>3</v>
      </c>
      <c r="O346" s="3">
        <v>6</v>
      </c>
      <c r="P346" s="3">
        <v>1</v>
      </c>
      <c r="Q346" s="3">
        <v>1</v>
      </c>
      <c r="R346" s="3">
        <v>1</v>
      </c>
      <c r="S346" s="3"/>
      <c r="T346" s="3">
        <v>35</v>
      </c>
      <c r="U346" s="3">
        <v>20</v>
      </c>
      <c r="V346" s="3">
        <v>3</v>
      </c>
      <c r="W346" s="3">
        <v>1</v>
      </c>
    </row>
    <row r="347" spans="2:23">
      <c r="B347" s="2" t="s">
        <v>1130</v>
      </c>
      <c r="C347" t="s">
        <v>1129</v>
      </c>
      <c r="D347" s="3">
        <v>1</v>
      </c>
      <c r="E347" s="3">
        <v>0.35000000000000003</v>
      </c>
      <c r="F347" s="3">
        <v>1010000000</v>
      </c>
      <c r="G347" s="3">
        <v>0.16</v>
      </c>
      <c r="H347" s="3"/>
      <c r="I347" s="3">
        <v>1</v>
      </c>
      <c r="J347" s="3">
        <v>1</v>
      </c>
      <c r="K347" s="3">
        <v>1</v>
      </c>
      <c r="L347" s="3"/>
      <c r="M347" s="3">
        <v>5</v>
      </c>
      <c r="N347" s="3">
        <v>26</v>
      </c>
      <c r="O347" s="3">
        <v>15</v>
      </c>
      <c r="P347" s="3">
        <v>1</v>
      </c>
      <c r="Q347" s="3">
        <v>1</v>
      </c>
      <c r="R347" s="3">
        <v>1</v>
      </c>
      <c r="S347" s="3"/>
      <c r="T347" s="3">
        <v>1</v>
      </c>
      <c r="U347" s="3">
        <v>2</v>
      </c>
      <c r="V347" s="3">
        <v>2</v>
      </c>
      <c r="W347" s="3">
        <v>1</v>
      </c>
    </row>
    <row r="348" spans="2:23">
      <c r="B348" s="2" t="s">
        <v>1132</v>
      </c>
      <c r="C348" t="s">
        <v>1131</v>
      </c>
      <c r="D348" s="3">
        <v>9</v>
      </c>
      <c r="E348" s="3">
        <v>0.35000000000000003</v>
      </c>
      <c r="F348" s="3">
        <v>1010000000</v>
      </c>
      <c r="G348" s="3">
        <v>0.08</v>
      </c>
      <c r="H348" s="3"/>
      <c r="I348" s="3">
        <v>2</v>
      </c>
      <c r="J348" s="3">
        <v>12</v>
      </c>
      <c r="K348" s="3">
        <v>1</v>
      </c>
      <c r="L348" s="3"/>
      <c r="M348" s="3">
        <v>3</v>
      </c>
      <c r="N348" s="3">
        <v>12</v>
      </c>
      <c r="O348" s="3">
        <v>2</v>
      </c>
      <c r="P348" s="3">
        <v>1</v>
      </c>
      <c r="Q348" s="3">
        <v>1</v>
      </c>
      <c r="R348" s="3">
        <v>1</v>
      </c>
      <c r="S348" s="3"/>
      <c r="T348" s="3">
        <v>18</v>
      </c>
      <c r="U348" s="3">
        <v>21</v>
      </c>
      <c r="V348" s="3">
        <v>3</v>
      </c>
      <c r="W348" s="3">
        <v>1</v>
      </c>
    </row>
    <row r="349" spans="2:23">
      <c r="B349" s="2" t="s">
        <v>188</v>
      </c>
      <c r="C349" t="s">
        <v>1133</v>
      </c>
      <c r="D349" s="3">
        <v>1</v>
      </c>
      <c r="E349" s="3">
        <v>0.33999999999999997</v>
      </c>
      <c r="F349" s="3">
        <v>1010000000</v>
      </c>
      <c r="G349" s="3">
        <v>0.1</v>
      </c>
      <c r="H349" s="3"/>
      <c r="I349" s="3">
        <v>1</v>
      </c>
      <c r="J349" s="3">
        <v>1</v>
      </c>
      <c r="K349" s="3">
        <v>2</v>
      </c>
      <c r="L349" s="3"/>
      <c r="M349" s="3">
        <v>1</v>
      </c>
      <c r="N349" s="3">
        <v>2</v>
      </c>
      <c r="O349" s="3">
        <v>1</v>
      </c>
      <c r="P349" s="3">
        <v>1</v>
      </c>
      <c r="Q349" s="3">
        <v>1</v>
      </c>
      <c r="R349" s="3">
        <v>1</v>
      </c>
      <c r="S349" s="3"/>
      <c r="T349" s="3">
        <v>1</v>
      </c>
      <c r="U349" s="3">
        <v>2</v>
      </c>
      <c r="V349" s="3">
        <v>1</v>
      </c>
      <c r="W349" s="3">
        <v>1</v>
      </c>
    </row>
    <row r="350" spans="2:23">
      <c r="B350" s="2" t="s">
        <v>1135</v>
      </c>
      <c r="C350" t="s">
        <v>1134</v>
      </c>
      <c r="D350" s="3">
        <v>28</v>
      </c>
      <c r="E350" s="3">
        <v>0.57999999999999996</v>
      </c>
      <c r="F350" s="3">
        <v>1000000000</v>
      </c>
      <c r="G350" s="3">
        <v>6.9999999999999993E-2</v>
      </c>
      <c r="H350" s="3"/>
      <c r="I350" s="3">
        <v>1</v>
      </c>
      <c r="J350" s="3">
        <v>5</v>
      </c>
      <c r="K350" s="3">
        <v>4</v>
      </c>
      <c r="L350" s="3"/>
      <c r="M350" s="3">
        <v>8</v>
      </c>
      <c r="N350" s="3">
        <v>10</v>
      </c>
      <c r="O350" s="3">
        <v>1</v>
      </c>
      <c r="P350" s="3">
        <v>1</v>
      </c>
      <c r="Q350" s="3">
        <v>1</v>
      </c>
      <c r="R350" s="3">
        <v>1</v>
      </c>
      <c r="S350" s="3"/>
      <c r="T350" s="3">
        <v>38</v>
      </c>
      <c r="U350" s="3">
        <v>7</v>
      </c>
      <c r="V350" s="3">
        <v>8</v>
      </c>
      <c r="W350" s="3">
        <v>1</v>
      </c>
    </row>
    <row r="351" spans="2:23">
      <c r="B351" s="2" t="s">
        <v>287</v>
      </c>
      <c r="C351" t="s">
        <v>1136</v>
      </c>
      <c r="D351" s="3">
        <v>1</v>
      </c>
      <c r="E351" s="3">
        <v>0.15</v>
      </c>
      <c r="F351" s="3">
        <v>988280000</v>
      </c>
      <c r="G351" s="3">
        <v>0.16</v>
      </c>
      <c r="H351" s="3"/>
      <c r="I351" s="3">
        <v>1</v>
      </c>
      <c r="J351" s="3">
        <v>3</v>
      </c>
      <c r="K351" s="3">
        <v>1</v>
      </c>
      <c r="L351" s="3"/>
      <c r="M351" s="3">
        <v>1</v>
      </c>
      <c r="N351" s="3">
        <v>4</v>
      </c>
      <c r="O351" s="3">
        <v>3</v>
      </c>
      <c r="P351" s="3">
        <v>1</v>
      </c>
      <c r="Q351" s="3">
        <v>1</v>
      </c>
      <c r="R351" s="3">
        <v>1</v>
      </c>
      <c r="S351" s="3"/>
      <c r="T351" s="3">
        <v>1</v>
      </c>
      <c r="U351" s="3">
        <v>8</v>
      </c>
      <c r="V351" s="3">
        <v>1</v>
      </c>
      <c r="W351" s="3">
        <v>1</v>
      </c>
    </row>
    <row r="352" spans="2:23">
      <c r="B352" s="2" t="s">
        <v>554</v>
      </c>
      <c r="C352" t="s">
        <v>1137</v>
      </c>
      <c r="D352" s="3">
        <v>1</v>
      </c>
      <c r="E352" s="3">
        <v>0.35000000000000003</v>
      </c>
      <c r="F352" s="3">
        <v>976720000</v>
      </c>
      <c r="G352" s="3">
        <v>0.03</v>
      </c>
      <c r="H352" s="3"/>
      <c r="I352" s="3">
        <v>1</v>
      </c>
      <c r="J352" s="3">
        <v>8</v>
      </c>
      <c r="K352" s="3">
        <v>1</v>
      </c>
      <c r="L352" s="3"/>
      <c r="M352" s="3">
        <v>5</v>
      </c>
      <c r="N352" s="3">
        <v>17</v>
      </c>
      <c r="O352" s="3">
        <v>22</v>
      </c>
      <c r="P352" s="3">
        <v>1</v>
      </c>
      <c r="Q352" s="3">
        <v>1</v>
      </c>
      <c r="R352" s="3">
        <v>1</v>
      </c>
      <c r="S352" s="3"/>
      <c r="T352" s="3">
        <v>1</v>
      </c>
      <c r="U352" s="3">
        <v>2</v>
      </c>
      <c r="V352" s="3">
        <v>8</v>
      </c>
      <c r="W352" s="3">
        <v>1</v>
      </c>
    </row>
    <row r="353" spans="2:23">
      <c r="B353" s="2" t="s">
        <v>20</v>
      </c>
      <c r="C353" t="s">
        <v>1138</v>
      </c>
      <c r="D353" s="3">
        <v>4</v>
      </c>
      <c r="E353" s="3">
        <v>0.27999999999999997</v>
      </c>
      <c r="F353" s="3">
        <v>973500000</v>
      </c>
      <c r="G353" s="3">
        <v>0.11</v>
      </c>
      <c r="H353" s="3"/>
      <c r="I353" s="3">
        <v>2</v>
      </c>
      <c r="J353" s="3">
        <v>1</v>
      </c>
      <c r="K353" s="3">
        <v>1</v>
      </c>
      <c r="L353" s="3"/>
      <c r="M353" s="3">
        <v>15</v>
      </c>
      <c r="N353" s="3">
        <v>3</v>
      </c>
      <c r="O353" s="3">
        <v>2</v>
      </c>
      <c r="P353" s="3">
        <v>1</v>
      </c>
      <c r="Q353" s="3">
        <v>1</v>
      </c>
      <c r="R353" s="3">
        <v>1</v>
      </c>
      <c r="S353" s="3"/>
      <c r="T353" s="3">
        <v>18</v>
      </c>
      <c r="U353" s="3">
        <v>4</v>
      </c>
      <c r="V353" s="3">
        <v>3</v>
      </c>
      <c r="W353" s="3">
        <v>1</v>
      </c>
    </row>
    <row r="354" spans="2:23">
      <c r="B354" s="2" t="s">
        <v>1140</v>
      </c>
      <c r="C354" t="s">
        <v>1139</v>
      </c>
      <c r="D354" s="3">
        <v>4</v>
      </c>
      <c r="E354" s="3">
        <v>0.25</v>
      </c>
      <c r="F354" s="3">
        <v>967830000</v>
      </c>
      <c r="G354" s="3">
        <v>0.13</v>
      </c>
      <c r="H354" s="3"/>
      <c r="I354" s="3">
        <v>1</v>
      </c>
      <c r="J354" s="3">
        <v>7</v>
      </c>
      <c r="K354" s="3">
        <v>1</v>
      </c>
      <c r="L354" s="3"/>
      <c r="M354" s="3">
        <v>1</v>
      </c>
      <c r="N354" s="3">
        <v>5</v>
      </c>
      <c r="O354" s="3">
        <v>1</v>
      </c>
      <c r="P354" s="3">
        <v>1</v>
      </c>
      <c r="Q354" s="3">
        <v>1</v>
      </c>
      <c r="R354" s="3">
        <v>1</v>
      </c>
      <c r="S354" s="3"/>
      <c r="T354" s="3">
        <v>1</v>
      </c>
      <c r="U354" s="3">
        <v>13</v>
      </c>
      <c r="V354" s="3">
        <v>10</v>
      </c>
      <c r="W354" s="3">
        <v>1</v>
      </c>
    </row>
    <row r="355" spans="2:23">
      <c r="B355" s="2" t="s">
        <v>1142</v>
      </c>
      <c r="C355" t="s">
        <v>1141</v>
      </c>
      <c r="D355" s="3">
        <v>12</v>
      </c>
      <c r="E355" s="3">
        <v>0.6</v>
      </c>
      <c r="F355" s="3">
        <v>964680000</v>
      </c>
      <c r="G355" s="3">
        <v>0.1</v>
      </c>
      <c r="H355" s="3"/>
      <c r="I355" s="3">
        <v>1</v>
      </c>
      <c r="J355" s="3">
        <v>8</v>
      </c>
      <c r="K355" s="3">
        <v>4</v>
      </c>
      <c r="L355" s="3"/>
      <c r="M355" s="3">
        <v>5</v>
      </c>
      <c r="N355" s="3">
        <v>14</v>
      </c>
      <c r="O355" s="3">
        <v>1</v>
      </c>
      <c r="P355" s="3">
        <v>1</v>
      </c>
      <c r="Q355" s="3">
        <v>1</v>
      </c>
      <c r="R355" s="3">
        <v>1</v>
      </c>
      <c r="S355" s="3"/>
      <c r="T355" s="3">
        <v>21</v>
      </c>
      <c r="U355" s="3">
        <v>2</v>
      </c>
      <c r="V355" s="3">
        <v>2</v>
      </c>
      <c r="W355" s="3">
        <v>1</v>
      </c>
    </row>
    <row r="356" spans="2:23">
      <c r="B356" s="2" t="s">
        <v>239</v>
      </c>
      <c r="C356" t="s">
        <v>1143</v>
      </c>
      <c r="D356" s="3">
        <v>1</v>
      </c>
      <c r="E356" s="3">
        <v>0.15</v>
      </c>
      <c r="F356" s="3">
        <v>961240000</v>
      </c>
      <c r="G356" s="3">
        <v>0.08</v>
      </c>
      <c r="H356" s="3"/>
      <c r="I356" s="3">
        <v>2</v>
      </c>
      <c r="J356" s="3">
        <v>1</v>
      </c>
      <c r="K356" s="3">
        <v>1</v>
      </c>
      <c r="L356" s="3"/>
      <c r="M356" s="3">
        <v>6</v>
      </c>
      <c r="N356" s="3">
        <v>9</v>
      </c>
      <c r="O356" s="3">
        <v>2</v>
      </c>
      <c r="P356" s="3">
        <v>1</v>
      </c>
      <c r="Q356" s="3">
        <v>1</v>
      </c>
      <c r="R356" s="3">
        <v>1</v>
      </c>
      <c r="S356" s="3"/>
      <c r="T356" s="3">
        <v>6</v>
      </c>
      <c r="U356" s="3">
        <v>4</v>
      </c>
      <c r="V356" s="3">
        <v>3</v>
      </c>
      <c r="W356" s="3">
        <v>1</v>
      </c>
    </row>
    <row r="357" spans="2:23">
      <c r="B357" s="2" t="s">
        <v>217</v>
      </c>
      <c r="C357" t="s">
        <v>1144</v>
      </c>
      <c r="D357" s="3">
        <v>2</v>
      </c>
      <c r="E357" s="3">
        <v>0.48</v>
      </c>
      <c r="F357" s="3">
        <v>957440000</v>
      </c>
      <c r="G357" s="3">
        <v>0.04</v>
      </c>
      <c r="H357" s="3"/>
      <c r="I357" s="3">
        <v>1</v>
      </c>
      <c r="J357" s="3">
        <v>1</v>
      </c>
      <c r="K357" s="3">
        <v>1</v>
      </c>
      <c r="L357" s="3"/>
      <c r="M357" s="3">
        <v>5</v>
      </c>
      <c r="N357" s="3">
        <v>26</v>
      </c>
      <c r="O357" s="3">
        <v>15</v>
      </c>
      <c r="P357" s="3">
        <v>1</v>
      </c>
      <c r="Q357" s="3">
        <v>1</v>
      </c>
      <c r="R357" s="3">
        <v>1</v>
      </c>
      <c r="S357" s="3"/>
      <c r="T357" s="3">
        <v>1</v>
      </c>
      <c r="U357" s="3">
        <v>2</v>
      </c>
      <c r="V357" s="3">
        <v>1</v>
      </c>
      <c r="W357" s="3">
        <v>1</v>
      </c>
    </row>
    <row r="358" spans="2:23">
      <c r="B358" s="2" t="s">
        <v>1146</v>
      </c>
      <c r="C358" t="s">
        <v>1145</v>
      </c>
      <c r="D358" s="3">
        <v>4</v>
      </c>
      <c r="E358" s="3">
        <v>0.49</v>
      </c>
      <c r="F358" s="3">
        <v>952710000</v>
      </c>
      <c r="G358" s="3">
        <v>0.1</v>
      </c>
      <c r="H358" s="3"/>
      <c r="I358" s="3">
        <v>1</v>
      </c>
      <c r="J358" s="3">
        <v>12</v>
      </c>
      <c r="K358" s="3">
        <v>3</v>
      </c>
      <c r="L358" s="3"/>
      <c r="M358" s="3">
        <v>1</v>
      </c>
      <c r="N358" s="3">
        <v>2</v>
      </c>
      <c r="O358" s="3">
        <v>1</v>
      </c>
      <c r="P358" s="3">
        <v>1</v>
      </c>
      <c r="Q358" s="3">
        <v>1</v>
      </c>
      <c r="R358" s="3">
        <v>1</v>
      </c>
      <c r="S358" s="3"/>
      <c r="T358" s="3">
        <v>4</v>
      </c>
      <c r="U358" s="3">
        <v>8</v>
      </c>
      <c r="V358" s="3">
        <v>11</v>
      </c>
      <c r="W358" s="3">
        <v>1</v>
      </c>
    </row>
    <row r="359" spans="2:23">
      <c r="B359" s="2" t="s">
        <v>1148</v>
      </c>
      <c r="C359" t="s">
        <v>1147</v>
      </c>
      <c r="D359" s="3">
        <v>2</v>
      </c>
      <c r="E359" s="3">
        <v>0.44</v>
      </c>
      <c r="F359" s="3">
        <v>951320000</v>
      </c>
      <c r="G359" s="3">
        <v>0.04</v>
      </c>
      <c r="H359" s="3"/>
      <c r="I359" s="3">
        <v>1</v>
      </c>
      <c r="J359" s="3">
        <v>1</v>
      </c>
      <c r="K359" s="3">
        <v>1</v>
      </c>
      <c r="L359" s="3"/>
      <c r="M359" s="3">
        <v>5</v>
      </c>
      <c r="N359" s="3">
        <v>20</v>
      </c>
      <c r="O359" s="3">
        <v>1</v>
      </c>
      <c r="P359" s="3">
        <v>1</v>
      </c>
      <c r="Q359" s="3">
        <v>1</v>
      </c>
      <c r="R359" s="3">
        <v>1</v>
      </c>
      <c r="S359" s="3"/>
      <c r="T359" s="3">
        <v>10</v>
      </c>
      <c r="U359" s="3">
        <v>2</v>
      </c>
      <c r="V359" s="3">
        <v>1</v>
      </c>
      <c r="W359" s="3">
        <v>1</v>
      </c>
    </row>
    <row r="360" spans="2:23">
      <c r="B360" s="2" t="s">
        <v>207</v>
      </c>
      <c r="C360" t="s">
        <v>1149</v>
      </c>
      <c r="D360" s="3">
        <v>2</v>
      </c>
      <c r="E360" s="3">
        <v>0.44</v>
      </c>
      <c r="F360" s="3">
        <v>945050000</v>
      </c>
      <c r="G360" s="3">
        <v>0.04</v>
      </c>
      <c r="H360" s="3"/>
      <c r="I360" s="3">
        <v>1</v>
      </c>
      <c r="J360" s="3">
        <v>1</v>
      </c>
      <c r="K360" s="3">
        <v>1</v>
      </c>
      <c r="L360" s="3"/>
      <c r="M360" s="3">
        <v>5</v>
      </c>
      <c r="N360" s="3">
        <v>23</v>
      </c>
      <c r="O360" s="3">
        <v>1</v>
      </c>
      <c r="P360" s="3">
        <v>1</v>
      </c>
      <c r="Q360" s="3">
        <v>1</v>
      </c>
      <c r="R360" s="3">
        <v>1</v>
      </c>
      <c r="S360" s="3"/>
      <c r="T360" s="3">
        <v>10</v>
      </c>
      <c r="U360" s="3">
        <v>2</v>
      </c>
      <c r="V360" s="3">
        <v>1</v>
      </c>
      <c r="W360" s="3">
        <v>1</v>
      </c>
    </row>
    <row r="361" spans="2:23">
      <c r="B361" s="2" t="s">
        <v>1151</v>
      </c>
      <c r="C361" t="s">
        <v>1150</v>
      </c>
      <c r="D361" s="3">
        <v>13</v>
      </c>
      <c r="E361" s="3">
        <v>0.47000000000000003</v>
      </c>
      <c r="F361" s="3">
        <v>944790000</v>
      </c>
      <c r="G361" s="3">
        <v>6.9999999999999993E-2</v>
      </c>
      <c r="H361" s="3"/>
      <c r="I361" s="3">
        <v>1</v>
      </c>
      <c r="J361" s="3">
        <v>13</v>
      </c>
      <c r="K361" s="3">
        <v>5</v>
      </c>
      <c r="L361" s="3"/>
      <c r="M361" s="3">
        <v>1</v>
      </c>
      <c r="N361" s="3">
        <v>2</v>
      </c>
      <c r="O361" s="3">
        <v>1</v>
      </c>
      <c r="P361" s="3">
        <v>1</v>
      </c>
      <c r="Q361" s="3">
        <v>1</v>
      </c>
      <c r="R361" s="3">
        <v>1</v>
      </c>
      <c r="S361" s="3"/>
      <c r="T361" s="3">
        <v>29</v>
      </c>
      <c r="U361" s="3">
        <v>12</v>
      </c>
      <c r="V361" s="3">
        <v>4</v>
      </c>
      <c r="W361" s="3">
        <v>1</v>
      </c>
    </row>
    <row r="362" spans="2:23">
      <c r="B362" s="2" t="s">
        <v>1153</v>
      </c>
      <c r="C362" t="s">
        <v>1152</v>
      </c>
      <c r="D362" s="3">
        <v>13</v>
      </c>
      <c r="E362" s="3">
        <v>0.38999999999999996</v>
      </c>
      <c r="F362" s="3">
        <v>939090000</v>
      </c>
      <c r="G362" s="3">
        <v>0.25</v>
      </c>
      <c r="H362" s="3"/>
      <c r="I362" s="3">
        <v>1</v>
      </c>
      <c r="J362" s="3">
        <v>12</v>
      </c>
      <c r="K362" s="3">
        <v>2</v>
      </c>
      <c r="L362" s="3"/>
      <c r="M362" s="3">
        <v>1</v>
      </c>
      <c r="N362" s="3">
        <v>2</v>
      </c>
      <c r="O362" s="3">
        <v>1</v>
      </c>
      <c r="P362" s="3">
        <v>1</v>
      </c>
      <c r="Q362" s="3">
        <v>1</v>
      </c>
      <c r="R362" s="3">
        <v>1</v>
      </c>
      <c r="S362" s="3"/>
      <c r="T362" s="3">
        <v>17</v>
      </c>
      <c r="U362" s="3">
        <v>2</v>
      </c>
      <c r="V362" s="3">
        <v>11</v>
      </c>
      <c r="W362" s="3">
        <v>1</v>
      </c>
    </row>
    <row r="363" spans="2:23">
      <c r="B363" s="2" t="s">
        <v>1155</v>
      </c>
      <c r="C363" t="s">
        <v>1154</v>
      </c>
      <c r="D363" s="3">
        <v>29</v>
      </c>
      <c r="E363" s="3">
        <v>0.85000000000000009</v>
      </c>
      <c r="F363" s="3">
        <v>937740000</v>
      </c>
      <c r="G363" s="3">
        <v>0.16</v>
      </c>
      <c r="H363" s="3"/>
      <c r="I363" s="3">
        <v>1</v>
      </c>
      <c r="J363" s="3">
        <v>1</v>
      </c>
      <c r="K363" s="3">
        <v>3</v>
      </c>
      <c r="L363" s="3"/>
      <c r="M363" s="3">
        <v>5</v>
      </c>
      <c r="N363" s="3">
        <v>26</v>
      </c>
      <c r="O363" s="3">
        <v>32</v>
      </c>
      <c r="P363" s="3">
        <v>1</v>
      </c>
      <c r="Q363" s="3">
        <v>1</v>
      </c>
      <c r="R363" s="3">
        <v>1</v>
      </c>
      <c r="S363" s="3"/>
      <c r="T363" s="3">
        <v>10</v>
      </c>
      <c r="U363" s="3">
        <v>2</v>
      </c>
      <c r="V363" s="3">
        <v>1</v>
      </c>
      <c r="W363" s="3">
        <v>1</v>
      </c>
    </row>
    <row r="364" spans="2:23">
      <c r="B364" s="2" t="s">
        <v>256</v>
      </c>
      <c r="C364" t="s">
        <v>1156</v>
      </c>
      <c r="D364" s="3">
        <v>2</v>
      </c>
      <c r="E364" s="3">
        <v>0.2</v>
      </c>
      <c r="F364" s="3">
        <v>924680000</v>
      </c>
      <c r="G364" s="3">
        <v>0.03</v>
      </c>
      <c r="H364" s="3"/>
      <c r="I364" s="3">
        <v>1</v>
      </c>
      <c r="J364" s="3">
        <v>13</v>
      </c>
      <c r="K364" s="3">
        <v>1</v>
      </c>
      <c r="L364" s="3"/>
      <c r="M364" s="3">
        <v>1</v>
      </c>
      <c r="N364" s="3">
        <v>1</v>
      </c>
      <c r="O364" s="3">
        <v>1</v>
      </c>
      <c r="P364" s="3">
        <v>1</v>
      </c>
      <c r="Q364" s="3">
        <v>1</v>
      </c>
      <c r="R364" s="3">
        <v>1</v>
      </c>
      <c r="S364" s="3"/>
      <c r="T364" s="3">
        <v>17</v>
      </c>
      <c r="U364" s="3">
        <v>5</v>
      </c>
      <c r="V364" s="3">
        <v>1</v>
      </c>
      <c r="W364" s="3">
        <v>1</v>
      </c>
    </row>
    <row r="365" spans="2:23">
      <c r="B365" s="2" t="s">
        <v>1158</v>
      </c>
      <c r="C365" t="s">
        <v>1157</v>
      </c>
      <c r="D365" s="3">
        <v>18</v>
      </c>
      <c r="E365" s="3">
        <v>1.6500000000000001</v>
      </c>
      <c r="F365" s="3">
        <v>918530000</v>
      </c>
      <c r="G365" s="3">
        <v>0.71000000000000008</v>
      </c>
      <c r="H365" s="3"/>
      <c r="I365" s="3">
        <v>1</v>
      </c>
      <c r="J365" s="3">
        <v>5</v>
      </c>
      <c r="K365" s="3">
        <v>2</v>
      </c>
      <c r="L365" s="3"/>
      <c r="M365" s="3">
        <v>8</v>
      </c>
      <c r="N365" s="3">
        <v>10</v>
      </c>
      <c r="O365" s="3">
        <v>1</v>
      </c>
      <c r="P365" s="3">
        <v>1</v>
      </c>
      <c r="Q365" s="3">
        <v>2</v>
      </c>
      <c r="R365" s="3">
        <v>2</v>
      </c>
      <c r="S365" s="3"/>
      <c r="T365" s="3">
        <v>3</v>
      </c>
      <c r="U365" s="3">
        <v>7</v>
      </c>
      <c r="V365" s="3">
        <v>1</v>
      </c>
      <c r="W365" s="3">
        <v>1</v>
      </c>
    </row>
    <row r="366" spans="2:23">
      <c r="B366" s="2" t="s">
        <v>1160</v>
      </c>
      <c r="C366" t="s">
        <v>1159</v>
      </c>
      <c r="D366" s="3">
        <v>13</v>
      </c>
      <c r="E366" s="3">
        <v>0.47000000000000003</v>
      </c>
      <c r="F366" s="3">
        <v>913640000</v>
      </c>
      <c r="G366" s="3">
        <v>6.9999999999999993E-2</v>
      </c>
      <c r="H366" s="3"/>
      <c r="I366" s="3">
        <v>1</v>
      </c>
      <c r="J366" s="3">
        <v>1</v>
      </c>
      <c r="K366" s="3">
        <v>4</v>
      </c>
      <c r="L366" s="3"/>
      <c r="M366" s="3">
        <v>5</v>
      </c>
      <c r="N366" s="3">
        <v>26</v>
      </c>
      <c r="O366" s="3">
        <v>21</v>
      </c>
      <c r="P366" s="3">
        <v>1</v>
      </c>
      <c r="Q366" s="3">
        <v>1</v>
      </c>
      <c r="R366" s="3">
        <v>1</v>
      </c>
      <c r="S366" s="3"/>
      <c r="T366" s="3">
        <v>20</v>
      </c>
      <c r="U366" s="3">
        <v>2</v>
      </c>
      <c r="V366" s="3">
        <v>1</v>
      </c>
      <c r="W366" s="3">
        <v>1</v>
      </c>
    </row>
    <row r="367" spans="2:23">
      <c r="B367" s="2" t="s">
        <v>1162</v>
      </c>
      <c r="C367" t="s">
        <v>1161</v>
      </c>
      <c r="D367" s="3">
        <v>22</v>
      </c>
      <c r="E367" s="3">
        <v>0.08</v>
      </c>
      <c r="F367" s="3">
        <v>913470000</v>
      </c>
      <c r="G367" s="3">
        <v>0.06</v>
      </c>
      <c r="H367" s="3"/>
      <c r="I367" s="3">
        <v>1</v>
      </c>
      <c r="J367" s="3">
        <v>1</v>
      </c>
      <c r="K367" s="3">
        <v>1</v>
      </c>
      <c r="L367" s="3"/>
      <c r="M367" s="3">
        <v>5</v>
      </c>
      <c r="N367" s="3">
        <v>8</v>
      </c>
      <c r="O367" s="3">
        <v>1</v>
      </c>
      <c r="P367" s="3">
        <v>1</v>
      </c>
      <c r="Q367" s="3">
        <v>1</v>
      </c>
      <c r="R367" s="3">
        <v>1</v>
      </c>
      <c r="S367" s="3"/>
      <c r="T367" s="3">
        <v>3</v>
      </c>
      <c r="U367" s="3">
        <v>2</v>
      </c>
      <c r="V367" s="3">
        <v>1</v>
      </c>
      <c r="W367" s="3">
        <v>1</v>
      </c>
    </row>
    <row r="368" spans="2:23">
      <c r="B368" s="2" t="s">
        <v>493</v>
      </c>
      <c r="C368" t="s">
        <v>1163</v>
      </c>
      <c r="D368" s="3">
        <v>15</v>
      </c>
      <c r="E368" s="3">
        <v>0.94000000000000006</v>
      </c>
      <c r="F368" s="3">
        <v>912800000</v>
      </c>
      <c r="G368" s="3">
        <v>0.02</v>
      </c>
      <c r="H368" s="3"/>
      <c r="I368" s="3">
        <v>1</v>
      </c>
      <c r="J368" s="3">
        <v>1</v>
      </c>
      <c r="K368" s="3">
        <v>1</v>
      </c>
      <c r="L368" s="3"/>
      <c r="M368" s="3">
        <v>1</v>
      </c>
      <c r="N368" s="3">
        <v>1</v>
      </c>
      <c r="O368" s="3">
        <v>1</v>
      </c>
      <c r="P368" s="3">
        <v>1</v>
      </c>
      <c r="Q368" s="3">
        <v>2</v>
      </c>
      <c r="R368" s="3">
        <v>1</v>
      </c>
      <c r="S368" s="3"/>
      <c r="T368" s="3">
        <v>1</v>
      </c>
      <c r="U368" s="3">
        <v>1</v>
      </c>
      <c r="V368" s="3">
        <v>1</v>
      </c>
      <c r="W368" s="3">
        <v>1</v>
      </c>
    </row>
    <row r="369" spans="2:23">
      <c r="B369" s="2" t="s">
        <v>1165</v>
      </c>
      <c r="C369" t="s">
        <v>1164</v>
      </c>
      <c r="D369" s="3">
        <v>4</v>
      </c>
      <c r="E369" s="3">
        <v>0.54</v>
      </c>
      <c r="F369" s="3">
        <v>896330000</v>
      </c>
      <c r="G369" s="3">
        <v>0.06</v>
      </c>
      <c r="H369" s="3"/>
      <c r="I369" s="3">
        <v>1</v>
      </c>
      <c r="J369" s="3">
        <v>5</v>
      </c>
      <c r="K369" s="3">
        <v>1</v>
      </c>
      <c r="L369" s="3"/>
      <c r="M369" s="3">
        <v>8</v>
      </c>
      <c r="N369" s="3">
        <v>10</v>
      </c>
      <c r="O369" s="3">
        <v>1</v>
      </c>
      <c r="P369" s="3">
        <v>1</v>
      </c>
      <c r="Q369" s="3">
        <v>1</v>
      </c>
      <c r="R369" s="3">
        <v>1</v>
      </c>
      <c r="S369" s="3"/>
      <c r="T369" s="3">
        <v>5</v>
      </c>
      <c r="U369" s="3">
        <v>7</v>
      </c>
      <c r="V369" s="3">
        <v>7</v>
      </c>
      <c r="W369" s="3">
        <v>1</v>
      </c>
    </row>
    <row r="370" spans="2:23">
      <c r="B370" s="2" t="s">
        <v>1167</v>
      </c>
      <c r="C370" t="s">
        <v>1166</v>
      </c>
      <c r="D370" s="3">
        <v>1</v>
      </c>
      <c r="E370" s="3">
        <v>0.15</v>
      </c>
      <c r="F370" s="3">
        <v>890090000</v>
      </c>
      <c r="G370" s="3">
        <v>0.13</v>
      </c>
      <c r="H370" s="3"/>
      <c r="I370" s="3">
        <v>1</v>
      </c>
      <c r="J370" s="3">
        <v>3</v>
      </c>
      <c r="K370" s="3">
        <v>1</v>
      </c>
      <c r="L370" s="3"/>
      <c r="M370" s="3">
        <v>1</v>
      </c>
      <c r="N370" s="3">
        <v>1</v>
      </c>
      <c r="O370" s="3">
        <v>3</v>
      </c>
      <c r="P370" s="3">
        <v>1</v>
      </c>
      <c r="Q370" s="3">
        <v>1</v>
      </c>
      <c r="R370" s="3">
        <v>1</v>
      </c>
      <c r="S370" s="3"/>
      <c r="T370" s="3">
        <v>1</v>
      </c>
      <c r="U370" s="3">
        <v>8</v>
      </c>
      <c r="V370" s="3">
        <v>1</v>
      </c>
      <c r="W370" s="3">
        <v>1</v>
      </c>
    </row>
    <row r="371" spans="2:23">
      <c r="B371" s="2" t="s">
        <v>451</v>
      </c>
      <c r="C371" t="s">
        <v>1168</v>
      </c>
      <c r="D371" s="3">
        <v>1</v>
      </c>
      <c r="E371" s="3">
        <v>0.15</v>
      </c>
      <c r="F371" s="3">
        <v>885700000</v>
      </c>
      <c r="G371" s="3">
        <v>0.18</v>
      </c>
      <c r="H371" s="3"/>
      <c r="I371" s="3">
        <v>1</v>
      </c>
      <c r="J371" s="3">
        <v>4</v>
      </c>
      <c r="K371" s="3">
        <v>1</v>
      </c>
      <c r="L371" s="3"/>
      <c r="M371" s="3">
        <v>1</v>
      </c>
      <c r="N371" s="3">
        <v>5</v>
      </c>
      <c r="O371" s="3">
        <v>4</v>
      </c>
      <c r="P371" s="3">
        <v>1</v>
      </c>
      <c r="Q371" s="3">
        <v>1</v>
      </c>
      <c r="R371" s="3">
        <v>1</v>
      </c>
      <c r="S371" s="3"/>
      <c r="T371" s="3">
        <v>1</v>
      </c>
      <c r="U371" s="3">
        <v>8</v>
      </c>
      <c r="V371" s="3">
        <v>1</v>
      </c>
      <c r="W371" s="3">
        <v>1</v>
      </c>
    </row>
    <row r="372" spans="2:23">
      <c r="B372" s="2" t="s">
        <v>189</v>
      </c>
      <c r="C372" t="s">
        <v>1169</v>
      </c>
      <c r="D372" s="3">
        <v>1</v>
      </c>
      <c r="E372" s="3">
        <v>0.4</v>
      </c>
      <c r="F372" s="3">
        <v>882710000</v>
      </c>
      <c r="G372" s="3">
        <v>0.15</v>
      </c>
      <c r="H372" s="3"/>
      <c r="I372" s="3">
        <v>1</v>
      </c>
      <c r="J372" s="3">
        <v>1</v>
      </c>
      <c r="K372" s="3">
        <v>2</v>
      </c>
      <c r="L372" s="3"/>
      <c r="M372" s="3">
        <v>1</v>
      </c>
      <c r="N372" s="3">
        <v>5</v>
      </c>
      <c r="O372" s="3">
        <v>1</v>
      </c>
      <c r="P372" s="3">
        <v>1</v>
      </c>
      <c r="Q372" s="3">
        <v>1</v>
      </c>
      <c r="R372" s="3">
        <v>1</v>
      </c>
      <c r="S372" s="3"/>
      <c r="T372" s="3">
        <v>1</v>
      </c>
      <c r="U372" s="3">
        <v>2</v>
      </c>
      <c r="V372" s="3">
        <v>1</v>
      </c>
      <c r="W372" s="3">
        <v>1</v>
      </c>
    </row>
    <row r="373" spans="2:23">
      <c r="B373" s="2" t="s">
        <v>105</v>
      </c>
      <c r="C373" t="s">
        <v>1170</v>
      </c>
      <c r="D373" s="3">
        <v>2</v>
      </c>
      <c r="E373" s="3">
        <v>0.5</v>
      </c>
      <c r="F373" s="3">
        <v>882650000</v>
      </c>
      <c r="G373" s="3">
        <v>0.04</v>
      </c>
      <c r="H373" s="3"/>
      <c r="I373" s="3">
        <v>1</v>
      </c>
      <c r="J373" s="3">
        <v>19</v>
      </c>
      <c r="K373" s="3">
        <v>1</v>
      </c>
      <c r="L373" s="3"/>
      <c r="M373" s="3">
        <v>1</v>
      </c>
      <c r="N373" s="3">
        <v>2</v>
      </c>
      <c r="O373" s="3">
        <v>1</v>
      </c>
      <c r="P373" s="3">
        <v>1</v>
      </c>
      <c r="Q373" s="3">
        <v>1</v>
      </c>
      <c r="R373" s="3">
        <v>1</v>
      </c>
      <c r="S373" s="3"/>
      <c r="T373" s="3">
        <v>3</v>
      </c>
      <c r="U373" s="3">
        <v>22</v>
      </c>
      <c r="V373" s="3">
        <v>1</v>
      </c>
      <c r="W373" s="3">
        <v>1</v>
      </c>
    </row>
    <row r="374" spans="2:23">
      <c r="B374" s="2" t="s">
        <v>336</v>
      </c>
      <c r="C374" t="s">
        <v>1171</v>
      </c>
      <c r="D374" s="3">
        <v>4</v>
      </c>
      <c r="E374" s="3">
        <v>0.57999999999999996</v>
      </c>
      <c r="F374" s="3">
        <v>878140000</v>
      </c>
      <c r="G374" s="3">
        <v>0.09</v>
      </c>
      <c r="H374" s="3"/>
      <c r="I374" s="3">
        <v>1</v>
      </c>
      <c r="J374" s="3">
        <v>5</v>
      </c>
      <c r="K374" s="3">
        <v>5</v>
      </c>
      <c r="L374" s="3"/>
      <c r="M374" s="3">
        <v>1</v>
      </c>
      <c r="N374" s="3">
        <v>2</v>
      </c>
      <c r="O374" s="3">
        <v>1</v>
      </c>
      <c r="P374" s="3">
        <v>1</v>
      </c>
      <c r="Q374" s="3">
        <v>1</v>
      </c>
      <c r="R374" s="3">
        <v>1</v>
      </c>
      <c r="S374" s="3"/>
      <c r="T374" s="3">
        <v>5</v>
      </c>
      <c r="U374" s="3">
        <v>7</v>
      </c>
      <c r="V374" s="3">
        <v>7</v>
      </c>
      <c r="W374" s="3">
        <v>1</v>
      </c>
    </row>
    <row r="375" spans="2:23">
      <c r="B375" s="2" t="s">
        <v>270</v>
      </c>
      <c r="C375" t="s">
        <v>1172</v>
      </c>
      <c r="D375" s="3">
        <v>1</v>
      </c>
      <c r="E375" s="3">
        <v>0.35000000000000003</v>
      </c>
      <c r="F375" s="3">
        <v>875180000</v>
      </c>
      <c r="G375" s="3">
        <v>0.06</v>
      </c>
      <c r="H375" s="3"/>
      <c r="I375" s="3">
        <v>1</v>
      </c>
      <c r="J375" s="3">
        <v>8</v>
      </c>
      <c r="K375" s="3">
        <v>1</v>
      </c>
      <c r="L375" s="3"/>
      <c r="M375" s="3">
        <v>5</v>
      </c>
      <c r="N375" s="3">
        <v>8</v>
      </c>
      <c r="O375" s="3">
        <v>33</v>
      </c>
      <c r="P375" s="3">
        <v>1</v>
      </c>
      <c r="Q375" s="3">
        <v>1</v>
      </c>
      <c r="R375" s="3">
        <v>1</v>
      </c>
      <c r="S375" s="3"/>
      <c r="T375" s="3">
        <v>1</v>
      </c>
      <c r="U375" s="3">
        <v>2</v>
      </c>
      <c r="V375" s="3">
        <v>8</v>
      </c>
      <c r="W375" s="3">
        <v>1</v>
      </c>
    </row>
    <row r="376" spans="2:23">
      <c r="B376" s="2" t="s">
        <v>108</v>
      </c>
      <c r="C376" t="s">
        <v>1173</v>
      </c>
      <c r="D376" s="3">
        <v>8</v>
      </c>
      <c r="E376" s="3">
        <v>0.38</v>
      </c>
      <c r="F376" s="3">
        <v>873920000</v>
      </c>
      <c r="G376" s="3">
        <v>0.13</v>
      </c>
      <c r="H376" s="3"/>
      <c r="I376" s="3">
        <v>1</v>
      </c>
      <c r="J376" s="3">
        <v>5</v>
      </c>
      <c r="K376" s="3">
        <v>1</v>
      </c>
      <c r="L376" s="3"/>
      <c r="M376" s="3">
        <v>1</v>
      </c>
      <c r="N376" s="3">
        <v>1</v>
      </c>
      <c r="O376" s="3">
        <v>1</v>
      </c>
      <c r="P376" s="3">
        <v>1</v>
      </c>
      <c r="Q376" s="3">
        <v>1</v>
      </c>
      <c r="R376" s="3">
        <v>1</v>
      </c>
      <c r="S376" s="3"/>
      <c r="T376" s="3">
        <v>14</v>
      </c>
      <c r="U376" s="3">
        <v>7</v>
      </c>
      <c r="V376" s="3">
        <v>7</v>
      </c>
      <c r="W376" s="3">
        <v>1</v>
      </c>
    </row>
    <row r="377" spans="2:23">
      <c r="B377" s="2" t="s">
        <v>1175</v>
      </c>
      <c r="C377" t="s">
        <v>1174</v>
      </c>
      <c r="D377" s="3">
        <v>2</v>
      </c>
      <c r="E377" s="3">
        <v>0.48</v>
      </c>
      <c r="F377" s="3">
        <v>863820000</v>
      </c>
      <c r="G377" s="3">
        <v>0.03</v>
      </c>
      <c r="H377" s="3"/>
      <c r="I377" s="3">
        <v>1</v>
      </c>
      <c r="J377" s="3">
        <v>1</v>
      </c>
      <c r="K377" s="3">
        <v>6</v>
      </c>
      <c r="L377" s="3"/>
      <c r="M377" s="3">
        <v>1</v>
      </c>
      <c r="N377" s="3">
        <v>2</v>
      </c>
      <c r="O377" s="3">
        <v>1</v>
      </c>
      <c r="P377" s="3">
        <v>1</v>
      </c>
      <c r="Q377" s="3">
        <v>1</v>
      </c>
      <c r="R377" s="3">
        <v>1</v>
      </c>
      <c r="S377" s="3"/>
      <c r="T377" s="3">
        <v>3</v>
      </c>
      <c r="U377" s="3">
        <v>2</v>
      </c>
      <c r="V377" s="3">
        <v>1</v>
      </c>
      <c r="W377" s="3">
        <v>1</v>
      </c>
    </row>
    <row r="378" spans="2:23">
      <c r="B378" s="2" t="s">
        <v>1177</v>
      </c>
      <c r="C378" t="s">
        <v>1176</v>
      </c>
      <c r="D378" s="3">
        <v>1</v>
      </c>
      <c r="E378" s="3">
        <v>0.35000000000000003</v>
      </c>
      <c r="F378" s="3">
        <v>863240000</v>
      </c>
      <c r="G378" s="3">
        <v>6.9999999999999993E-2</v>
      </c>
      <c r="H378" s="3"/>
      <c r="I378" s="3">
        <v>1</v>
      </c>
      <c r="J378" s="3">
        <v>8</v>
      </c>
      <c r="K378" s="3">
        <v>1</v>
      </c>
      <c r="L378" s="3"/>
      <c r="M378" s="3">
        <v>5</v>
      </c>
      <c r="N378" s="3">
        <v>20</v>
      </c>
      <c r="O378" s="3">
        <v>16</v>
      </c>
      <c r="P378" s="3">
        <v>1</v>
      </c>
      <c r="Q378" s="3">
        <v>1</v>
      </c>
      <c r="R378" s="3">
        <v>1</v>
      </c>
      <c r="S378" s="3"/>
      <c r="T378" s="3">
        <v>1</v>
      </c>
      <c r="U378" s="3">
        <v>2</v>
      </c>
      <c r="V378" s="3">
        <v>8</v>
      </c>
      <c r="W378" s="3">
        <v>1</v>
      </c>
    </row>
    <row r="379" spans="2:23">
      <c r="B379" s="2" t="s">
        <v>1179</v>
      </c>
      <c r="C379" t="s">
        <v>1178</v>
      </c>
      <c r="D379" s="3">
        <v>2</v>
      </c>
      <c r="E379" s="3">
        <v>0.48</v>
      </c>
      <c r="F379" s="3">
        <v>861630000</v>
      </c>
      <c r="G379" s="3">
        <v>0.06</v>
      </c>
      <c r="H379" s="3"/>
      <c r="I379" s="3">
        <v>1</v>
      </c>
      <c r="J379" s="3">
        <v>1</v>
      </c>
      <c r="K379" s="3">
        <v>4</v>
      </c>
      <c r="L379" s="3"/>
      <c r="M379" s="3">
        <v>5</v>
      </c>
      <c r="N379" s="3">
        <v>15</v>
      </c>
      <c r="O379" s="3">
        <v>1</v>
      </c>
      <c r="P379" s="3">
        <v>1</v>
      </c>
      <c r="Q379" s="3">
        <v>1</v>
      </c>
      <c r="R379" s="3">
        <v>1</v>
      </c>
      <c r="S379" s="3"/>
      <c r="T379" s="3">
        <v>1</v>
      </c>
      <c r="U379" s="3">
        <v>1</v>
      </c>
      <c r="V379" s="3">
        <v>1</v>
      </c>
      <c r="W379" s="3">
        <v>1</v>
      </c>
    </row>
    <row r="380" spans="2:23">
      <c r="B380" s="2" t="s">
        <v>1181</v>
      </c>
      <c r="C380" t="s">
        <v>1180</v>
      </c>
      <c r="D380" s="3">
        <v>12</v>
      </c>
      <c r="E380" s="3">
        <v>0.6</v>
      </c>
      <c r="F380" s="3">
        <v>860620000</v>
      </c>
      <c r="G380" s="3">
        <v>0.06</v>
      </c>
      <c r="H380" s="3"/>
      <c r="I380" s="3">
        <v>1</v>
      </c>
      <c r="J380" s="3">
        <v>13</v>
      </c>
      <c r="K380" s="3">
        <v>1</v>
      </c>
      <c r="L380" s="3"/>
      <c r="M380" s="3">
        <v>1</v>
      </c>
      <c r="N380" s="3">
        <v>2</v>
      </c>
      <c r="O380" s="3">
        <v>1</v>
      </c>
      <c r="P380" s="3">
        <v>1</v>
      </c>
      <c r="Q380" s="3">
        <v>1</v>
      </c>
      <c r="R380" s="3">
        <v>1</v>
      </c>
      <c r="S380" s="3"/>
      <c r="T380" s="3">
        <v>39</v>
      </c>
      <c r="U380" s="3">
        <v>12</v>
      </c>
      <c r="V380" s="3">
        <v>1</v>
      </c>
      <c r="W380" s="3">
        <v>1</v>
      </c>
    </row>
    <row r="381" spans="2:23">
      <c r="B381" s="2" t="s">
        <v>1183</v>
      </c>
      <c r="C381" t="s">
        <v>1182</v>
      </c>
      <c r="D381" s="3">
        <v>12</v>
      </c>
      <c r="E381" s="3">
        <v>0.67</v>
      </c>
      <c r="F381" s="3">
        <v>856530000</v>
      </c>
      <c r="G381" s="3">
        <v>0.16</v>
      </c>
      <c r="H381" s="3"/>
      <c r="I381" s="3">
        <v>5</v>
      </c>
      <c r="J381" s="3">
        <v>13</v>
      </c>
      <c r="K381" s="3">
        <v>1</v>
      </c>
      <c r="L381" s="3"/>
      <c r="M381" s="3">
        <v>14</v>
      </c>
      <c r="N381" s="3">
        <v>33</v>
      </c>
      <c r="O381" s="3">
        <v>34</v>
      </c>
      <c r="P381" s="3">
        <v>1</v>
      </c>
      <c r="Q381" s="3">
        <v>1</v>
      </c>
      <c r="R381" s="3">
        <v>1</v>
      </c>
      <c r="S381" s="3"/>
      <c r="T381" s="3">
        <v>5</v>
      </c>
      <c r="U381" s="3">
        <v>16</v>
      </c>
      <c r="V381" s="3">
        <v>13</v>
      </c>
      <c r="W381" s="3">
        <v>1</v>
      </c>
    </row>
    <row r="382" spans="2:23">
      <c r="B382" s="2" t="s">
        <v>1185</v>
      </c>
      <c r="C382" t="s">
        <v>1184</v>
      </c>
      <c r="D382" s="3">
        <v>5</v>
      </c>
      <c r="E382" s="3">
        <v>0.43</v>
      </c>
      <c r="F382" s="3">
        <v>855800000</v>
      </c>
      <c r="G382" s="3">
        <v>6.9999999999999993E-2</v>
      </c>
      <c r="H382" s="3"/>
      <c r="I382" s="3">
        <v>2</v>
      </c>
      <c r="J382" s="3">
        <v>17</v>
      </c>
      <c r="K382" s="3">
        <v>1</v>
      </c>
      <c r="L382" s="3"/>
      <c r="M382" s="3">
        <v>3</v>
      </c>
      <c r="N382" s="3">
        <v>12</v>
      </c>
      <c r="O382" s="3">
        <v>6</v>
      </c>
      <c r="P382" s="3">
        <v>1</v>
      </c>
      <c r="Q382" s="3">
        <v>1</v>
      </c>
      <c r="R382" s="3">
        <v>1</v>
      </c>
      <c r="S382" s="3"/>
      <c r="T382" s="3">
        <v>35</v>
      </c>
      <c r="U382" s="3">
        <v>20</v>
      </c>
      <c r="V382" s="3">
        <v>3</v>
      </c>
      <c r="W382" s="3">
        <v>1</v>
      </c>
    </row>
    <row r="383" spans="2:23">
      <c r="B383" s="2" t="s">
        <v>1187</v>
      </c>
      <c r="C383" t="s">
        <v>1186</v>
      </c>
      <c r="D383" s="3">
        <v>2</v>
      </c>
      <c r="E383" s="3">
        <v>0.44</v>
      </c>
      <c r="F383" s="3">
        <v>852200000</v>
      </c>
      <c r="G383" s="3">
        <v>0.04</v>
      </c>
      <c r="H383" s="3"/>
      <c r="I383" s="3">
        <v>1</v>
      </c>
      <c r="J383" s="3">
        <v>6</v>
      </c>
      <c r="K383" s="3">
        <v>1</v>
      </c>
      <c r="L383" s="3"/>
      <c r="M383" s="3">
        <v>5</v>
      </c>
      <c r="N383" s="3">
        <v>20</v>
      </c>
      <c r="O383" s="3">
        <v>35</v>
      </c>
      <c r="P383" s="3">
        <v>1</v>
      </c>
      <c r="Q383" s="3">
        <v>1</v>
      </c>
      <c r="R383" s="3">
        <v>1</v>
      </c>
      <c r="S383" s="3"/>
      <c r="T383" s="3">
        <v>10</v>
      </c>
      <c r="U383" s="3">
        <v>1</v>
      </c>
      <c r="V383" s="3">
        <v>6</v>
      </c>
      <c r="W383" s="3">
        <v>1</v>
      </c>
    </row>
    <row r="384" spans="2:23">
      <c r="B384" s="2" t="s">
        <v>1189</v>
      </c>
      <c r="C384" t="s">
        <v>1188</v>
      </c>
      <c r="D384" s="3">
        <v>22</v>
      </c>
      <c r="E384" s="3">
        <v>0.08</v>
      </c>
      <c r="F384" s="3">
        <v>849030000</v>
      </c>
      <c r="G384" s="3">
        <v>0.06</v>
      </c>
      <c r="H384" s="3"/>
      <c r="I384" s="3">
        <v>1</v>
      </c>
      <c r="J384" s="3">
        <v>1</v>
      </c>
      <c r="K384" s="3">
        <v>1</v>
      </c>
      <c r="L384" s="3"/>
      <c r="M384" s="3">
        <v>5</v>
      </c>
      <c r="N384" s="3">
        <v>13</v>
      </c>
      <c r="O384" s="3">
        <v>1</v>
      </c>
      <c r="P384" s="3">
        <v>1</v>
      </c>
      <c r="Q384" s="3">
        <v>1</v>
      </c>
      <c r="R384" s="3">
        <v>1</v>
      </c>
      <c r="S384" s="3"/>
      <c r="T384" s="3">
        <v>3</v>
      </c>
      <c r="U384" s="3">
        <v>2</v>
      </c>
      <c r="V384" s="3">
        <v>1</v>
      </c>
      <c r="W384" s="3">
        <v>1</v>
      </c>
    </row>
    <row r="385" spans="2:23">
      <c r="B385" s="2" t="s">
        <v>1191</v>
      </c>
      <c r="C385" t="s">
        <v>1190</v>
      </c>
      <c r="D385" s="3">
        <v>8</v>
      </c>
      <c r="E385" s="3">
        <v>0.38</v>
      </c>
      <c r="F385" s="3">
        <v>845440000</v>
      </c>
      <c r="G385" s="3">
        <v>0.24</v>
      </c>
      <c r="H385" s="3"/>
      <c r="I385" s="3">
        <v>1</v>
      </c>
      <c r="J385" s="3">
        <v>12</v>
      </c>
      <c r="K385" s="3">
        <v>1</v>
      </c>
      <c r="L385" s="3"/>
      <c r="M385" s="3">
        <v>1</v>
      </c>
      <c r="N385" s="3">
        <v>4</v>
      </c>
      <c r="O385" s="3">
        <v>1</v>
      </c>
      <c r="P385" s="3">
        <v>1</v>
      </c>
      <c r="Q385" s="3">
        <v>1</v>
      </c>
      <c r="R385" s="3">
        <v>1</v>
      </c>
      <c r="S385" s="3"/>
      <c r="T385" s="3">
        <v>14</v>
      </c>
      <c r="U385" s="3">
        <v>17</v>
      </c>
      <c r="V385" s="3">
        <v>14</v>
      </c>
      <c r="W385" s="3">
        <v>1</v>
      </c>
    </row>
    <row r="386" spans="2:23">
      <c r="B386" s="2" t="s">
        <v>396</v>
      </c>
      <c r="C386" t="s">
        <v>1192</v>
      </c>
      <c r="D386" s="3">
        <v>5</v>
      </c>
      <c r="E386" s="3">
        <v>0.35000000000000003</v>
      </c>
      <c r="F386" s="3">
        <v>832530000</v>
      </c>
      <c r="G386" s="3">
        <v>0.02</v>
      </c>
      <c r="H386" s="3"/>
      <c r="I386" s="3">
        <v>1</v>
      </c>
      <c r="J386" s="3">
        <v>4</v>
      </c>
      <c r="K386" s="3">
        <v>1</v>
      </c>
      <c r="L386" s="3"/>
      <c r="M386" s="3">
        <v>1</v>
      </c>
      <c r="N386" s="3">
        <v>1</v>
      </c>
      <c r="O386" s="3">
        <v>4</v>
      </c>
      <c r="P386" s="3">
        <v>1</v>
      </c>
      <c r="Q386" s="3">
        <v>1</v>
      </c>
      <c r="R386" s="3">
        <v>1</v>
      </c>
      <c r="S386" s="3"/>
      <c r="T386" s="3">
        <v>1</v>
      </c>
      <c r="U386" s="3">
        <v>8</v>
      </c>
      <c r="V386" s="3">
        <v>11</v>
      </c>
      <c r="W386" s="3">
        <v>1</v>
      </c>
    </row>
    <row r="387" spans="2:23">
      <c r="B387" s="2" t="s">
        <v>505</v>
      </c>
      <c r="C387" t="s">
        <v>1193</v>
      </c>
      <c r="D387" s="3">
        <v>15</v>
      </c>
      <c r="E387" s="3">
        <v>0.95</v>
      </c>
      <c r="F387" s="3">
        <v>822450000</v>
      </c>
      <c r="G387" s="3">
        <v>0.08</v>
      </c>
      <c r="H387" s="3"/>
      <c r="I387" s="3">
        <v>1</v>
      </c>
      <c r="J387" s="3">
        <v>1</v>
      </c>
      <c r="K387" s="3">
        <v>1</v>
      </c>
      <c r="L387" s="3"/>
      <c r="M387" s="3">
        <v>5</v>
      </c>
      <c r="N387" s="3">
        <v>8</v>
      </c>
      <c r="O387" s="3">
        <v>1</v>
      </c>
      <c r="P387" s="3">
        <v>1</v>
      </c>
      <c r="Q387" s="3">
        <v>2</v>
      </c>
      <c r="R387" s="3">
        <v>1</v>
      </c>
      <c r="S387" s="3"/>
      <c r="T387" s="3">
        <v>10</v>
      </c>
      <c r="U387" s="3">
        <v>2</v>
      </c>
      <c r="V387" s="3">
        <v>1</v>
      </c>
      <c r="W387" s="3">
        <v>1</v>
      </c>
    </row>
    <row r="388" spans="2:23">
      <c r="B388" s="2" t="s">
        <v>334</v>
      </c>
      <c r="C388" t="s">
        <v>1194</v>
      </c>
      <c r="D388" s="3">
        <v>4</v>
      </c>
      <c r="E388" s="3">
        <v>0.61</v>
      </c>
      <c r="F388" s="3">
        <v>821670000</v>
      </c>
      <c r="G388" s="3">
        <v>0.1</v>
      </c>
      <c r="H388" s="3"/>
      <c r="I388" s="3">
        <v>1</v>
      </c>
      <c r="J388" s="3">
        <v>8</v>
      </c>
      <c r="K388" s="3">
        <v>1</v>
      </c>
      <c r="L388" s="3"/>
      <c r="M388" s="3">
        <v>5</v>
      </c>
      <c r="N388" s="3">
        <v>26</v>
      </c>
      <c r="O388" s="3">
        <v>36</v>
      </c>
      <c r="P388" s="3">
        <v>1</v>
      </c>
      <c r="Q388" s="3">
        <v>1</v>
      </c>
      <c r="R388" s="3">
        <v>1</v>
      </c>
      <c r="S388" s="3"/>
      <c r="T388" s="3">
        <v>5</v>
      </c>
      <c r="U388" s="3">
        <v>2</v>
      </c>
      <c r="V388" s="3">
        <v>2</v>
      </c>
      <c r="W388" s="3">
        <v>1</v>
      </c>
    </row>
    <row r="389" spans="2:23">
      <c r="B389" s="2" t="s">
        <v>1196</v>
      </c>
      <c r="C389" t="s">
        <v>1195</v>
      </c>
      <c r="D389" s="3">
        <v>16</v>
      </c>
      <c r="E389" s="3">
        <v>0.12</v>
      </c>
      <c r="F389" s="3">
        <v>820490000</v>
      </c>
      <c r="G389" s="3">
        <v>0.03</v>
      </c>
      <c r="H389" s="3"/>
      <c r="I389" s="3">
        <v>2</v>
      </c>
      <c r="J389" s="3">
        <v>1</v>
      </c>
      <c r="K389" s="3">
        <v>1</v>
      </c>
      <c r="L389" s="3"/>
      <c r="M389" s="3">
        <v>6</v>
      </c>
      <c r="N389" s="3">
        <v>18</v>
      </c>
      <c r="O389" s="3">
        <v>13</v>
      </c>
      <c r="P389" s="3">
        <v>1</v>
      </c>
      <c r="Q389" s="3">
        <v>1</v>
      </c>
      <c r="R389" s="3">
        <v>1</v>
      </c>
      <c r="S389" s="3"/>
      <c r="T389" s="3">
        <v>40</v>
      </c>
      <c r="U389" s="3">
        <v>4</v>
      </c>
      <c r="V389" s="3">
        <v>3</v>
      </c>
      <c r="W389" s="3">
        <v>1</v>
      </c>
    </row>
    <row r="390" spans="2:23">
      <c r="B390" s="2" t="s">
        <v>1198</v>
      </c>
      <c r="C390" t="s">
        <v>1197</v>
      </c>
      <c r="D390" s="3">
        <v>8</v>
      </c>
      <c r="E390" s="3">
        <v>0.48</v>
      </c>
      <c r="F390" s="3">
        <v>817910000</v>
      </c>
      <c r="G390" s="3">
        <v>0.1</v>
      </c>
      <c r="H390" s="3"/>
      <c r="I390" s="3">
        <v>1</v>
      </c>
      <c r="J390" s="3">
        <v>5</v>
      </c>
      <c r="K390" s="3">
        <v>2</v>
      </c>
      <c r="L390" s="3"/>
      <c r="M390" s="3">
        <v>1</v>
      </c>
      <c r="N390" s="3">
        <v>2</v>
      </c>
      <c r="O390" s="3">
        <v>1</v>
      </c>
      <c r="P390" s="3">
        <v>1</v>
      </c>
      <c r="Q390" s="3">
        <v>1</v>
      </c>
      <c r="R390" s="3">
        <v>1</v>
      </c>
      <c r="S390" s="3"/>
      <c r="T390" s="3">
        <v>14</v>
      </c>
      <c r="U390" s="3">
        <v>7</v>
      </c>
      <c r="V390" s="3">
        <v>7</v>
      </c>
      <c r="W390" s="3">
        <v>1</v>
      </c>
    </row>
    <row r="391" spans="2:23">
      <c r="B391" s="2" t="s">
        <v>1200</v>
      </c>
      <c r="C391" t="s">
        <v>1199</v>
      </c>
      <c r="D391" s="3">
        <v>13</v>
      </c>
      <c r="E391" s="3">
        <v>0.2</v>
      </c>
      <c r="F391" s="3">
        <v>812560000</v>
      </c>
      <c r="G391" s="3">
        <v>0.09</v>
      </c>
      <c r="H391" s="3"/>
      <c r="I391" s="3">
        <v>2</v>
      </c>
      <c r="J391" s="3">
        <v>15</v>
      </c>
      <c r="K391" s="3">
        <v>1</v>
      </c>
      <c r="L391" s="3"/>
      <c r="M391" s="3">
        <v>6</v>
      </c>
      <c r="N391" s="3">
        <v>9</v>
      </c>
      <c r="O391" s="3">
        <v>7</v>
      </c>
      <c r="P391" s="3">
        <v>1</v>
      </c>
      <c r="Q391" s="3">
        <v>1</v>
      </c>
      <c r="R391" s="3">
        <v>1</v>
      </c>
      <c r="S391" s="3"/>
      <c r="T391" s="3">
        <v>8</v>
      </c>
      <c r="U391" s="3">
        <v>4</v>
      </c>
      <c r="V391" s="3">
        <v>9</v>
      </c>
      <c r="W391" s="3">
        <v>1</v>
      </c>
    </row>
    <row r="392" spans="2:23">
      <c r="B392" s="2" t="s">
        <v>46</v>
      </c>
      <c r="C392" t="s">
        <v>1201</v>
      </c>
      <c r="D392" s="3">
        <v>2</v>
      </c>
      <c r="E392" s="3">
        <v>0.2</v>
      </c>
      <c r="F392" s="3">
        <v>811250000</v>
      </c>
      <c r="G392" s="3">
        <v>0.06</v>
      </c>
      <c r="H392" s="3"/>
      <c r="I392" s="3">
        <v>2</v>
      </c>
      <c r="J392" s="3">
        <v>1</v>
      </c>
      <c r="K392" s="3">
        <v>1</v>
      </c>
      <c r="L392" s="3"/>
      <c r="M392" s="3">
        <v>3</v>
      </c>
      <c r="N392" s="3">
        <v>3</v>
      </c>
      <c r="O392" s="3">
        <v>9</v>
      </c>
      <c r="P392" s="3">
        <v>1</v>
      </c>
      <c r="Q392" s="3">
        <v>1</v>
      </c>
      <c r="R392" s="3">
        <v>1</v>
      </c>
      <c r="S392" s="3"/>
      <c r="T392" s="3">
        <v>6</v>
      </c>
      <c r="U392" s="3">
        <v>4</v>
      </c>
      <c r="V392" s="3">
        <v>3</v>
      </c>
      <c r="W392" s="3">
        <v>1</v>
      </c>
    </row>
    <row r="393" spans="2:23">
      <c r="B393" s="2" t="s">
        <v>1203</v>
      </c>
      <c r="C393" t="s">
        <v>1202</v>
      </c>
      <c r="D393" s="3">
        <v>2</v>
      </c>
      <c r="E393" s="3">
        <v>0.6</v>
      </c>
      <c r="F393" s="3">
        <v>811230000</v>
      </c>
      <c r="G393" s="3">
        <v>0.18</v>
      </c>
      <c r="H393" s="3"/>
      <c r="I393" s="3">
        <v>1</v>
      </c>
      <c r="J393" s="3">
        <v>1</v>
      </c>
      <c r="K393" s="3">
        <v>1</v>
      </c>
      <c r="L393" s="3"/>
      <c r="M393" s="3">
        <v>1</v>
      </c>
      <c r="N393" s="3">
        <v>34</v>
      </c>
      <c r="O393" s="3">
        <v>1</v>
      </c>
      <c r="P393" s="3">
        <v>1</v>
      </c>
      <c r="Q393" s="3">
        <v>1</v>
      </c>
      <c r="R393" s="3">
        <v>1</v>
      </c>
      <c r="S393" s="3"/>
      <c r="T393" s="3">
        <v>7</v>
      </c>
      <c r="U393" s="3">
        <v>2</v>
      </c>
      <c r="V393" s="3">
        <v>1</v>
      </c>
      <c r="W393" s="3">
        <v>1</v>
      </c>
    </row>
    <row r="394" spans="2:23">
      <c r="B394" s="2" t="s">
        <v>298</v>
      </c>
      <c r="C394" t="s">
        <v>1204</v>
      </c>
      <c r="D394" s="3">
        <v>9</v>
      </c>
      <c r="E394" s="3">
        <v>0.53</v>
      </c>
      <c r="F394" s="3">
        <v>810740000</v>
      </c>
      <c r="G394" s="3">
        <v>0.1</v>
      </c>
      <c r="H394" s="3"/>
      <c r="I394" s="3">
        <v>1</v>
      </c>
      <c r="J394" s="3">
        <v>1</v>
      </c>
      <c r="K394" s="3">
        <v>4</v>
      </c>
      <c r="L394" s="3"/>
      <c r="M394" s="3">
        <v>5</v>
      </c>
      <c r="N394" s="3">
        <v>26</v>
      </c>
      <c r="O394" s="3">
        <v>37</v>
      </c>
      <c r="P394" s="3">
        <v>1</v>
      </c>
      <c r="Q394" s="3">
        <v>1</v>
      </c>
      <c r="R394" s="3">
        <v>1</v>
      </c>
      <c r="S394" s="3"/>
      <c r="T394" s="3">
        <v>31</v>
      </c>
      <c r="U394" s="3">
        <v>2</v>
      </c>
      <c r="V394" s="3">
        <v>1</v>
      </c>
      <c r="W394" s="3">
        <v>1</v>
      </c>
    </row>
    <row r="395" spans="2:23">
      <c r="B395" s="2" t="s">
        <v>1206</v>
      </c>
      <c r="C395" t="s">
        <v>1205</v>
      </c>
      <c r="D395" s="3">
        <v>10</v>
      </c>
      <c r="E395" s="3">
        <v>0.2</v>
      </c>
      <c r="F395" s="3">
        <v>810010000</v>
      </c>
      <c r="G395" s="3">
        <v>0.15</v>
      </c>
      <c r="H395" s="3"/>
      <c r="I395" s="3">
        <v>2</v>
      </c>
      <c r="J395" s="3">
        <v>1</v>
      </c>
      <c r="K395" s="3">
        <v>1</v>
      </c>
      <c r="L395" s="3"/>
      <c r="M395" s="3">
        <v>3</v>
      </c>
      <c r="N395" s="3">
        <v>3</v>
      </c>
      <c r="O395" s="3">
        <v>2</v>
      </c>
      <c r="P395" s="3">
        <v>1</v>
      </c>
      <c r="Q395" s="3">
        <v>1</v>
      </c>
      <c r="R395" s="3">
        <v>1</v>
      </c>
      <c r="S395" s="3"/>
      <c r="T395" s="3">
        <v>18</v>
      </c>
      <c r="U395" s="3">
        <v>4</v>
      </c>
      <c r="V395" s="3">
        <v>3</v>
      </c>
      <c r="W395" s="3">
        <v>1</v>
      </c>
    </row>
    <row r="396" spans="2:23">
      <c r="B396" s="2" t="s">
        <v>257</v>
      </c>
      <c r="C396" t="s">
        <v>1207</v>
      </c>
      <c r="D396" s="3">
        <v>2</v>
      </c>
      <c r="E396" s="3">
        <v>0.25</v>
      </c>
      <c r="F396" s="3">
        <v>805430000</v>
      </c>
      <c r="G396" s="3">
        <v>0.04</v>
      </c>
      <c r="H396" s="3"/>
      <c r="I396" s="3">
        <v>1</v>
      </c>
      <c r="J396" s="3">
        <v>3</v>
      </c>
      <c r="K396" s="3">
        <v>1</v>
      </c>
      <c r="L396" s="3"/>
      <c r="M396" s="3">
        <v>1</v>
      </c>
      <c r="N396" s="3">
        <v>1</v>
      </c>
      <c r="O396" s="3">
        <v>3</v>
      </c>
      <c r="P396" s="3">
        <v>1</v>
      </c>
      <c r="Q396" s="3">
        <v>1</v>
      </c>
      <c r="R396" s="3">
        <v>1</v>
      </c>
      <c r="S396" s="3"/>
      <c r="T396" s="3">
        <v>17</v>
      </c>
      <c r="U396" s="3">
        <v>5</v>
      </c>
      <c r="V396" s="3">
        <v>1</v>
      </c>
      <c r="W396" s="3">
        <v>1</v>
      </c>
    </row>
    <row r="397" spans="2:23">
      <c r="B397" s="2" t="s">
        <v>48</v>
      </c>
      <c r="C397" t="s">
        <v>1208</v>
      </c>
      <c r="D397" s="3">
        <v>2</v>
      </c>
      <c r="E397" s="3">
        <v>0.25</v>
      </c>
      <c r="F397" s="3">
        <v>801760000</v>
      </c>
      <c r="G397" s="3">
        <v>0.05</v>
      </c>
      <c r="H397" s="3"/>
      <c r="I397" s="3">
        <v>2</v>
      </c>
      <c r="J397" s="3">
        <v>1</v>
      </c>
      <c r="K397" s="3">
        <v>1</v>
      </c>
      <c r="L397" s="3"/>
      <c r="M397" s="3">
        <v>10</v>
      </c>
      <c r="N397" s="3">
        <v>3</v>
      </c>
      <c r="O397" s="3">
        <v>2</v>
      </c>
      <c r="P397" s="3">
        <v>1</v>
      </c>
      <c r="Q397" s="3">
        <v>1</v>
      </c>
      <c r="R397" s="3">
        <v>1</v>
      </c>
      <c r="S397" s="3"/>
      <c r="T397" s="3">
        <v>1</v>
      </c>
      <c r="U397" s="3">
        <v>11</v>
      </c>
      <c r="V397" s="3">
        <v>3</v>
      </c>
      <c r="W397" s="3">
        <v>1</v>
      </c>
    </row>
    <row r="398" spans="2:23">
      <c r="B398" s="2" t="s">
        <v>1210</v>
      </c>
      <c r="C398" t="s">
        <v>1209</v>
      </c>
      <c r="D398" s="3">
        <v>4</v>
      </c>
      <c r="E398" s="3">
        <v>0.35000000000000003</v>
      </c>
      <c r="F398" s="3">
        <v>801260000</v>
      </c>
      <c r="G398" s="3">
        <v>0.04</v>
      </c>
      <c r="H398" s="3"/>
      <c r="I398" s="3">
        <v>1</v>
      </c>
      <c r="J398" s="3">
        <v>13</v>
      </c>
      <c r="K398" s="3">
        <v>1</v>
      </c>
      <c r="L398" s="3"/>
      <c r="M398" s="3">
        <v>5</v>
      </c>
      <c r="N398" s="3">
        <v>8</v>
      </c>
      <c r="O398" s="3">
        <v>17</v>
      </c>
      <c r="P398" s="3">
        <v>1</v>
      </c>
      <c r="Q398" s="3">
        <v>1</v>
      </c>
      <c r="R398" s="3">
        <v>1</v>
      </c>
      <c r="S398" s="3"/>
      <c r="T398" s="3">
        <v>41</v>
      </c>
      <c r="U398" s="3">
        <v>1</v>
      </c>
      <c r="V398" s="3">
        <v>2</v>
      </c>
      <c r="W398" s="3">
        <v>1</v>
      </c>
    </row>
    <row r="399" spans="2:23">
      <c r="B399" s="2" t="s">
        <v>1212</v>
      </c>
      <c r="C399" t="s">
        <v>1211</v>
      </c>
      <c r="D399" s="3">
        <v>12</v>
      </c>
      <c r="E399" s="3">
        <v>1.06</v>
      </c>
      <c r="F399" s="3">
        <v>787800000</v>
      </c>
      <c r="G399" s="3">
        <v>0.18</v>
      </c>
      <c r="H399" s="3"/>
      <c r="I399" s="3">
        <v>1</v>
      </c>
      <c r="J399" s="3">
        <v>13</v>
      </c>
      <c r="K399" s="3">
        <v>5</v>
      </c>
      <c r="L399" s="3"/>
      <c r="M399" s="3">
        <v>1</v>
      </c>
      <c r="N399" s="3">
        <v>2</v>
      </c>
      <c r="O399" s="3">
        <v>1</v>
      </c>
      <c r="P399" s="3">
        <v>1</v>
      </c>
      <c r="Q399" s="3">
        <v>1</v>
      </c>
      <c r="R399" s="3">
        <v>1</v>
      </c>
      <c r="S399" s="3"/>
      <c r="T399" s="3">
        <v>26</v>
      </c>
      <c r="U399" s="3">
        <v>5</v>
      </c>
      <c r="V399" s="3">
        <v>2</v>
      </c>
      <c r="W399" s="3">
        <v>1</v>
      </c>
    </row>
    <row r="400" spans="2:23">
      <c r="B400" s="2" t="s">
        <v>1214</v>
      </c>
      <c r="C400" t="s">
        <v>1213</v>
      </c>
      <c r="D400" s="3">
        <v>1</v>
      </c>
      <c r="E400" s="3">
        <v>0.35000000000000003</v>
      </c>
      <c r="F400" s="3">
        <v>781120000</v>
      </c>
      <c r="G400" s="3">
        <v>0.13999999999999999</v>
      </c>
      <c r="H400" s="3"/>
      <c r="I400" s="3">
        <v>1</v>
      </c>
      <c r="J400" s="3">
        <v>8</v>
      </c>
      <c r="K400" s="3">
        <v>1</v>
      </c>
      <c r="L400" s="3"/>
      <c r="M400" s="3">
        <v>5</v>
      </c>
      <c r="N400" s="3">
        <v>14</v>
      </c>
      <c r="O400" s="3">
        <v>1</v>
      </c>
      <c r="P400" s="3">
        <v>1</v>
      </c>
      <c r="Q400" s="3">
        <v>1</v>
      </c>
      <c r="R400" s="3">
        <v>1</v>
      </c>
      <c r="S400" s="3"/>
      <c r="T400" s="3">
        <v>15</v>
      </c>
      <c r="U400" s="3">
        <v>12</v>
      </c>
      <c r="V400" s="3">
        <v>8</v>
      </c>
      <c r="W400" s="3">
        <v>1</v>
      </c>
    </row>
    <row r="401" spans="2:23">
      <c r="B401" s="2" t="s">
        <v>16</v>
      </c>
      <c r="C401" t="s">
        <v>1215</v>
      </c>
      <c r="D401" s="3">
        <v>2</v>
      </c>
      <c r="E401" s="3">
        <v>0.25</v>
      </c>
      <c r="F401" s="3">
        <v>780780000</v>
      </c>
      <c r="G401" s="3">
        <v>0.13</v>
      </c>
      <c r="H401" s="3"/>
      <c r="I401" s="3">
        <v>5</v>
      </c>
      <c r="J401" s="3">
        <v>18</v>
      </c>
      <c r="K401" s="3">
        <v>4</v>
      </c>
      <c r="L401" s="3"/>
      <c r="M401" s="3">
        <v>14</v>
      </c>
      <c r="N401" s="3">
        <v>32</v>
      </c>
      <c r="O401" s="3">
        <v>30</v>
      </c>
      <c r="P401" s="3">
        <v>1</v>
      </c>
      <c r="Q401" s="3">
        <v>1</v>
      </c>
      <c r="R401" s="3">
        <v>1</v>
      </c>
      <c r="S401" s="3"/>
      <c r="T401" s="3">
        <v>1</v>
      </c>
      <c r="U401" s="3">
        <v>12</v>
      </c>
      <c r="V401" s="3">
        <v>9</v>
      </c>
      <c r="W401" s="3">
        <v>1</v>
      </c>
    </row>
    <row r="402" spans="2:23">
      <c r="B402" s="2" t="s">
        <v>259</v>
      </c>
      <c r="C402" t="s">
        <v>1216</v>
      </c>
      <c r="D402" s="3">
        <v>2</v>
      </c>
      <c r="E402" s="3">
        <v>0.25</v>
      </c>
      <c r="F402" s="3">
        <v>770420000</v>
      </c>
      <c r="G402" s="3">
        <v>0.05</v>
      </c>
      <c r="H402" s="3"/>
      <c r="I402" s="3">
        <v>1</v>
      </c>
      <c r="J402" s="3">
        <v>13</v>
      </c>
      <c r="K402" s="3">
        <v>1</v>
      </c>
      <c r="L402" s="3"/>
      <c r="M402" s="3">
        <v>1</v>
      </c>
      <c r="N402" s="3">
        <v>4</v>
      </c>
      <c r="O402" s="3">
        <v>1</v>
      </c>
      <c r="P402" s="3">
        <v>1</v>
      </c>
      <c r="Q402" s="3">
        <v>1</v>
      </c>
      <c r="R402" s="3">
        <v>1</v>
      </c>
      <c r="S402" s="3"/>
      <c r="T402" s="3">
        <v>17</v>
      </c>
      <c r="U402" s="3">
        <v>5</v>
      </c>
      <c r="V402" s="3">
        <v>1</v>
      </c>
      <c r="W402" s="3">
        <v>1</v>
      </c>
    </row>
    <row r="403" spans="2:23">
      <c r="B403" s="2" t="s">
        <v>449</v>
      </c>
      <c r="C403" t="s">
        <v>1217</v>
      </c>
      <c r="D403" s="3">
        <v>1</v>
      </c>
      <c r="E403" s="3">
        <v>0.15</v>
      </c>
      <c r="F403" s="3">
        <v>767690000</v>
      </c>
      <c r="G403" s="3">
        <v>0.16999999999999998</v>
      </c>
      <c r="H403" s="3"/>
      <c r="I403" s="3">
        <v>1</v>
      </c>
      <c r="J403" s="3">
        <v>1</v>
      </c>
      <c r="K403" s="3">
        <v>1</v>
      </c>
      <c r="L403" s="3"/>
      <c r="M403" s="3">
        <v>1</v>
      </c>
      <c r="N403" s="3">
        <v>5</v>
      </c>
      <c r="O403" s="3">
        <v>1</v>
      </c>
      <c r="P403" s="3">
        <v>1</v>
      </c>
      <c r="Q403" s="3">
        <v>1</v>
      </c>
      <c r="R403" s="3">
        <v>1</v>
      </c>
      <c r="S403" s="3"/>
      <c r="T403" s="3">
        <v>1</v>
      </c>
      <c r="U403" s="3">
        <v>1</v>
      </c>
      <c r="V403" s="3">
        <v>1</v>
      </c>
      <c r="W403" s="3">
        <v>1</v>
      </c>
    </row>
    <row r="404" spans="2:23">
      <c r="B404" s="2" t="s">
        <v>1219</v>
      </c>
      <c r="C404" t="s">
        <v>1218</v>
      </c>
      <c r="D404" s="3">
        <v>3</v>
      </c>
      <c r="E404" s="3">
        <v>0.15</v>
      </c>
      <c r="F404" s="3">
        <v>765740000</v>
      </c>
      <c r="G404" s="3">
        <v>0.1</v>
      </c>
      <c r="H404" s="3"/>
      <c r="I404" s="3">
        <v>1</v>
      </c>
      <c r="J404" s="3">
        <v>4</v>
      </c>
      <c r="K404" s="3">
        <v>1</v>
      </c>
      <c r="L404" s="3"/>
      <c r="M404" s="3">
        <v>1</v>
      </c>
      <c r="N404" s="3">
        <v>1</v>
      </c>
      <c r="O404" s="3">
        <v>4</v>
      </c>
      <c r="P404" s="3">
        <v>1</v>
      </c>
      <c r="Q404" s="3">
        <v>1</v>
      </c>
      <c r="R404" s="3">
        <v>1</v>
      </c>
      <c r="S404" s="3"/>
      <c r="T404" s="3">
        <v>1</v>
      </c>
      <c r="U404" s="3">
        <v>8</v>
      </c>
      <c r="V404" s="3">
        <v>1</v>
      </c>
      <c r="W404" s="3">
        <v>1</v>
      </c>
    </row>
    <row r="405" spans="2:23">
      <c r="B405" s="2" t="s">
        <v>565</v>
      </c>
      <c r="C405" t="s">
        <v>1220</v>
      </c>
      <c r="D405" s="3">
        <v>1</v>
      </c>
      <c r="E405" s="3">
        <v>0.35000000000000003</v>
      </c>
      <c r="F405" s="3">
        <v>765270000</v>
      </c>
      <c r="G405" s="3">
        <v>0.03</v>
      </c>
      <c r="H405" s="3"/>
      <c r="I405" s="3">
        <v>1</v>
      </c>
      <c r="J405" s="3">
        <v>8</v>
      </c>
      <c r="K405" s="3">
        <v>1</v>
      </c>
      <c r="L405" s="3"/>
      <c r="M405" s="3">
        <v>5</v>
      </c>
      <c r="N405" s="3">
        <v>22</v>
      </c>
      <c r="O405" s="3">
        <v>38</v>
      </c>
      <c r="P405" s="3">
        <v>1</v>
      </c>
      <c r="Q405" s="3">
        <v>1</v>
      </c>
      <c r="R405" s="3">
        <v>1</v>
      </c>
      <c r="S405" s="3"/>
      <c r="T405" s="3">
        <v>1</v>
      </c>
      <c r="U405" s="3">
        <v>2</v>
      </c>
      <c r="V405" s="3">
        <v>8</v>
      </c>
      <c r="W405" s="3">
        <v>1</v>
      </c>
    </row>
    <row r="406" spans="2:23">
      <c r="B406" s="2" t="s">
        <v>90</v>
      </c>
      <c r="C406" t="s">
        <v>1221</v>
      </c>
      <c r="D406" s="3">
        <v>19</v>
      </c>
      <c r="E406" s="3">
        <v>0.70000000000000007</v>
      </c>
      <c r="F406" s="3">
        <v>759030000</v>
      </c>
      <c r="G406" s="3">
        <v>0.05</v>
      </c>
      <c r="H406" s="3"/>
      <c r="I406" s="3">
        <v>3</v>
      </c>
      <c r="J406" s="3">
        <v>13</v>
      </c>
      <c r="K406" s="3">
        <v>4</v>
      </c>
      <c r="L406" s="3"/>
      <c r="M406" s="3">
        <v>2</v>
      </c>
      <c r="N406" s="3">
        <v>16</v>
      </c>
      <c r="O406" s="3">
        <v>39</v>
      </c>
      <c r="P406" s="3">
        <v>1</v>
      </c>
      <c r="Q406" s="3">
        <v>1</v>
      </c>
      <c r="R406" s="3">
        <v>2</v>
      </c>
      <c r="S406" s="3"/>
      <c r="T406" s="3">
        <v>42</v>
      </c>
      <c r="U406" s="3">
        <v>16</v>
      </c>
      <c r="V406" s="3">
        <v>4</v>
      </c>
      <c r="W406" s="3">
        <v>1</v>
      </c>
    </row>
    <row r="407" spans="2:23">
      <c r="B407" s="2" t="s">
        <v>1223</v>
      </c>
      <c r="C407" t="s">
        <v>1222</v>
      </c>
      <c r="D407" s="3">
        <v>5</v>
      </c>
      <c r="E407" s="3">
        <v>0.24</v>
      </c>
      <c r="F407" s="3">
        <v>754130000</v>
      </c>
      <c r="G407" s="3">
        <v>0.09</v>
      </c>
      <c r="H407" s="3"/>
      <c r="I407" s="3">
        <v>2</v>
      </c>
      <c r="J407" s="3">
        <v>17</v>
      </c>
      <c r="K407" s="3">
        <v>1</v>
      </c>
      <c r="L407" s="3"/>
      <c r="M407" s="3">
        <v>3</v>
      </c>
      <c r="N407" s="3">
        <v>3</v>
      </c>
      <c r="O407" s="3">
        <v>7</v>
      </c>
      <c r="P407" s="3">
        <v>1</v>
      </c>
      <c r="Q407" s="3">
        <v>1</v>
      </c>
      <c r="R407" s="3">
        <v>1</v>
      </c>
      <c r="S407" s="3"/>
      <c r="T407" s="3">
        <v>35</v>
      </c>
      <c r="U407" s="3">
        <v>20</v>
      </c>
      <c r="V407" s="3">
        <v>3</v>
      </c>
      <c r="W407" s="3">
        <v>1</v>
      </c>
    </row>
    <row r="408" spans="2:23">
      <c r="B408" s="2" t="s">
        <v>402</v>
      </c>
      <c r="C408" t="s">
        <v>1224</v>
      </c>
      <c r="D408" s="3">
        <v>30</v>
      </c>
      <c r="E408" s="3">
        <v>0.38999999999999996</v>
      </c>
      <c r="F408" s="3">
        <v>753180000</v>
      </c>
      <c r="G408" s="3">
        <v>0.1</v>
      </c>
      <c r="H408" s="3"/>
      <c r="I408" s="3">
        <v>1</v>
      </c>
      <c r="J408" s="3">
        <v>12</v>
      </c>
      <c r="K408" s="3">
        <v>1</v>
      </c>
      <c r="L408" s="3"/>
      <c r="M408" s="3">
        <v>1</v>
      </c>
      <c r="N408" s="3">
        <v>1</v>
      </c>
      <c r="O408" s="3">
        <v>1</v>
      </c>
      <c r="P408" s="3">
        <v>1</v>
      </c>
      <c r="Q408" s="3">
        <v>1</v>
      </c>
      <c r="R408" s="3">
        <v>1</v>
      </c>
      <c r="S408" s="3"/>
      <c r="T408" s="3">
        <v>43</v>
      </c>
      <c r="U408" s="3">
        <v>1</v>
      </c>
      <c r="V408" s="3">
        <v>16</v>
      </c>
      <c r="W408" s="3">
        <v>1</v>
      </c>
    </row>
    <row r="409" spans="2:23">
      <c r="B409" s="2" t="s">
        <v>1226</v>
      </c>
      <c r="C409" t="s">
        <v>1225</v>
      </c>
      <c r="D409" s="3">
        <v>12</v>
      </c>
      <c r="E409" s="3">
        <v>0.67</v>
      </c>
      <c r="F409" s="3">
        <v>751700000</v>
      </c>
      <c r="G409" s="3">
        <v>0.04</v>
      </c>
      <c r="H409" s="3"/>
      <c r="I409" s="3">
        <v>2</v>
      </c>
      <c r="J409" s="3">
        <v>11</v>
      </c>
      <c r="K409" s="3">
        <v>1</v>
      </c>
      <c r="L409" s="3"/>
      <c r="M409" s="3">
        <v>6</v>
      </c>
      <c r="N409" s="3">
        <v>19</v>
      </c>
      <c r="O409" s="3">
        <v>6</v>
      </c>
      <c r="P409" s="3">
        <v>1</v>
      </c>
      <c r="Q409" s="3">
        <v>1</v>
      </c>
      <c r="R409" s="3">
        <v>1</v>
      </c>
      <c r="S409" s="3"/>
      <c r="T409" s="3">
        <v>16</v>
      </c>
      <c r="U409" s="3">
        <v>12</v>
      </c>
      <c r="V409" s="3">
        <v>9</v>
      </c>
      <c r="W409" s="3">
        <v>2</v>
      </c>
    </row>
    <row r="410" spans="2:23">
      <c r="B410" s="2" t="s">
        <v>1228</v>
      </c>
      <c r="C410" t="s">
        <v>1227</v>
      </c>
      <c r="D410" s="3">
        <v>21</v>
      </c>
      <c r="E410" s="3">
        <v>1.1900000000000002</v>
      </c>
      <c r="F410" s="3">
        <v>744270000</v>
      </c>
      <c r="G410" s="3">
        <v>0.06</v>
      </c>
      <c r="H410" s="3"/>
      <c r="I410" s="3">
        <v>1</v>
      </c>
      <c r="J410" s="3">
        <v>1</v>
      </c>
      <c r="K410" s="3">
        <v>4</v>
      </c>
      <c r="L410" s="3"/>
      <c r="M410" s="3">
        <v>5</v>
      </c>
      <c r="N410" s="3">
        <v>22</v>
      </c>
      <c r="O410" s="3">
        <v>12</v>
      </c>
      <c r="P410" s="3">
        <v>1</v>
      </c>
      <c r="Q410" s="3">
        <v>2</v>
      </c>
      <c r="R410" s="3">
        <v>1</v>
      </c>
      <c r="S410" s="3"/>
      <c r="T410" s="3">
        <v>21</v>
      </c>
      <c r="U410" s="3">
        <v>2</v>
      </c>
      <c r="V410" s="3">
        <v>1</v>
      </c>
      <c r="W410" s="3">
        <v>1</v>
      </c>
    </row>
    <row r="411" spans="2:23">
      <c r="B411" s="2" t="s">
        <v>348</v>
      </c>
      <c r="C411" t="s">
        <v>1229</v>
      </c>
      <c r="D411" s="3">
        <v>4</v>
      </c>
      <c r="E411" s="3">
        <v>0.64</v>
      </c>
      <c r="F411" s="3">
        <v>740220000</v>
      </c>
      <c r="G411" s="3">
        <v>6.9999999999999993E-2</v>
      </c>
      <c r="H411" s="3"/>
      <c r="I411" s="3">
        <v>1</v>
      </c>
      <c r="J411" s="3">
        <v>1</v>
      </c>
      <c r="K411" s="3">
        <v>1</v>
      </c>
      <c r="L411" s="3"/>
      <c r="M411" s="3">
        <v>5</v>
      </c>
      <c r="N411" s="3">
        <v>20</v>
      </c>
      <c r="O411" s="3">
        <v>16</v>
      </c>
      <c r="P411" s="3">
        <v>1</v>
      </c>
      <c r="Q411" s="3">
        <v>1</v>
      </c>
      <c r="R411" s="3">
        <v>1</v>
      </c>
      <c r="S411" s="3"/>
      <c r="T411" s="3">
        <v>15</v>
      </c>
      <c r="U411" s="3">
        <v>1</v>
      </c>
      <c r="V411" s="3">
        <v>1</v>
      </c>
      <c r="W411" s="3">
        <v>1</v>
      </c>
    </row>
    <row r="412" spans="2:23">
      <c r="B412" s="2" t="s">
        <v>1231</v>
      </c>
      <c r="C412" t="s">
        <v>1230</v>
      </c>
      <c r="D412" s="3">
        <v>3</v>
      </c>
      <c r="E412" s="3">
        <v>0.15</v>
      </c>
      <c r="F412" s="3">
        <v>739880000</v>
      </c>
      <c r="G412" s="3">
        <v>0.03</v>
      </c>
      <c r="H412" s="3"/>
      <c r="I412" s="3">
        <v>1</v>
      </c>
      <c r="J412" s="3">
        <v>1</v>
      </c>
      <c r="K412" s="3">
        <v>1</v>
      </c>
      <c r="L412" s="3"/>
      <c r="M412" s="3">
        <v>1</v>
      </c>
      <c r="N412" s="3">
        <v>4</v>
      </c>
      <c r="O412" s="3">
        <v>1</v>
      </c>
      <c r="P412" s="3">
        <v>1</v>
      </c>
      <c r="Q412" s="3">
        <v>1</v>
      </c>
      <c r="R412" s="3">
        <v>1</v>
      </c>
      <c r="S412" s="3"/>
      <c r="T412" s="3">
        <v>1</v>
      </c>
      <c r="U412" s="3">
        <v>1</v>
      </c>
      <c r="V412" s="3">
        <v>1</v>
      </c>
      <c r="W412" s="3">
        <v>1</v>
      </c>
    </row>
    <row r="413" spans="2:23">
      <c r="B413" s="2" t="s">
        <v>221</v>
      </c>
      <c r="C413" t="s">
        <v>1232</v>
      </c>
      <c r="D413" s="3">
        <v>2</v>
      </c>
      <c r="E413" s="3">
        <v>0.35000000000000003</v>
      </c>
      <c r="F413" s="3">
        <v>732560000</v>
      </c>
      <c r="G413" s="3">
        <v>0.13</v>
      </c>
      <c r="H413" s="3"/>
      <c r="I413" s="3">
        <v>2</v>
      </c>
      <c r="J413" s="3">
        <v>1</v>
      </c>
      <c r="K413" s="3">
        <v>2</v>
      </c>
      <c r="L413" s="3"/>
      <c r="M413" s="3">
        <v>9</v>
      </c>
      <c r="N413" s="3">
        <v>16</v>
      </c>
      <c r="O413" s="3">
        <v>2</v>
      </c>
      <c r="P413" s="3">
        <v>1</v>
      </c>
      <c r="Q413" s="3">
        <v>1</v>
      </c>
      <c r="R413" s="3">
        <v>1</v>
      </c>
      <c r="S413" s="3"/>
      <c r="T413" s="3">
        <v>1</v>
      </c>
      <c r="U413" s="3">
        <v>4</v>
      </c>
      <c r="V413" s="3">
        <v>3</v>
      </c>
      <c r="W413" s="3">
        <v>1</v>
      </c>
    </row>
    <row r="414" spans="2:23">
      <c r="B414" s="2" t="s">
        <v>288</v>
      </c>
      <c r="C414" t="s">
        <v>1233</v>
      </c>
      <c r="D414" s="3">
        <v>1</v>
      </c>
      <c r="E414" s="3">
        <v>0.15</v>
      </c>
      <c r="F414" s="3">
        <v>732070000</v>
      </c>
      <c r="G414" s="3">
        <v>0.16</v>
      </c>
      <c r="H414" s="3"/>
      <c r="I414" s="3">
        <v>1</v>
      </c>
      <c r="J414" s="3">
        <v>4</v>
      </c>
      <c r="K414" s="3">
        <v>1</v>
      </c>
      <c r="L414" s="3"/>
      <c r="M414" s="3">
        <v>1</v>
      </c>
      <c r="N414" s="3">
        <v>4</v>
      </c>
      <c r="O414" s="3">
        <v>4</v>
      </c>
      <c r="P414" s="3">
        <v>1</v>
      </c>
      <c r="Q414" s="3">
        <v>1</v>
      </c>
      <c r="R414" s="3">
        <v>1</v>
      </c>
      <c r="S414" s="3"/>
      <c r="T414" s="3">
        <v>1</v>
      </c>
      <c r="U414" s="3">
        <v>8</v>
      </c>
      <c r="V414" s="3">
        <v>1</v>
      </c>
      <c r="W414" s="3">
        <v>1</v>
      </c>
    </row>
    <row r="415" spans="2:23">
      <c r="B415" s="2" t="s">
        <v>1235</v>
      </c>
      <c r="C415" t="s">
        <v>1234</v>
      </c>
      <c r="D415" s="3">
        <v>3</v>
      </c>
      <c r="E415" s="3">
        <v>0.12</v>
      </c>
      <c r="F415" s="3">
        <v>730190000</v>
      </c>
      <c r="G415" s="3">
        <v>0.03</v>
      </c>
      <c r="H415" s="3"/>
      <c r="I415" s="3">
        <v>1</v>
      </c>
      <c r="J415" s="3">
        <v>1</v>
      </c>
      <c r="K415" s="3">
        <v>1</v>
      </c>
      <c r="L415" s="3"/>
      <c r="M415" s="3">
        <v>1</v>
      </c>
      <c r="N415" s="3">
        <v>1</v>
      </c>
      <c r="O415" s="3">
        <v>1</v>
      </c>
      <c r="P415" s="3">
        <v>1</v>
      </c>
      <c r="Q415" s="3">
        <v>1</v>
      </c>
      <c r="R415" s="3">
        <v>1</v>
      </c>
      <c r="S415" s="3"/>
      <c r="T415" s="3">
        <v>7</v>
      </c>
      <c r="U415" s="3">
        <v>2</v>
      </c>
      <c r="V415" s="3">
        <v>1</v>
      </c>
      <c r="W415" s="3">
        <v>1</v>
      </c>
    </row>
    <row r="416" spans="2:23">
      <c r="B416" s="2" t="s">
        <v>1237</v>
      </c>
      <c r="C416" t="s">
        <v>1236</v>
      </c>
      <c r="D416" s="3">
        <v>23</v>
      </c>
      <c r="E416" s="3">
        <v>0.67999999999999994</v>
      </c>
      <c r="F416" s="3">
        <v>728310000</v>
      </c>
      <c r="G416" s="3">
        <v>0.3</v>
      </c>
      <c r="H416" s="3"/>
      <c r="I416" s="3">
        <v>1</v>
      </c>
      <c r="J416" s="3">
        <v>13</v>
      </c>
      <c r="K416" s="3">
        <v>5</v>
      </c>
      <c r="L416" s="3"/>
      <c r="M416" s="3">
        <v>1</v>
      </c>
      <c r="N416" s="3">
        <v>2</v>
      </c>
      <c r="O416" s="3">
        <v>1</v>
      </c>
      <c r="P416" s="3">
        <v>1</v>
      </c>
      <c r="Q416" s="3">
        <v>1</v>
      </c>
      <c r="R416" s="3">
        <v>1</v>
      </c>
      <c r="S416" s="3"/>
      <c r="T416" s="3">
        <v>44</v>
      </c>
      <c r="U416" s="3">
        <v>5</v>
      </c>
      <c r="V416" s="3">
        <v>2</v>
      </c>
      <c r="W416" s="3">
        <v>1</v>
      </c>
    </row>
    <row r="417" spans="2:23">
      <c r="B417" s="2" t="s">
        <v>1239</v>
      </c>
      <c r="C417" t="s">
        <v>1238</v>
      </c>
      <c r="D417" s="3">
        <v>15</v>
      </c>
      <c r="E417" s="3">
        <v>0.89999999999999991</v>
      </c>
      <c r="F417" s="3">
        <v>727830000</v>
      </c>
      <c r="G417" s="3">
        <v>6.9999999999999993E-2</v>
      </c>
      <c r="H417" s="3"/>
      <c r="I417" s="3">
        <v>1</v>
      </c>
      <c r="J417" s="3">
        <v>1</v>
      </c>
      <c r="K417" s="3">
        <v>1</v>
      </c>
      <c r="L417" s="3"/>
      <c r="M417" s="3">
        <v>1</v>
      </c>
      <c r="N417" s="3">
        <v>1</v>
      </c>
      <c r="O417" s="3">
        <v>1</v>
      </c>
      <c r="P417" s="3">
        <v>2</v>
      </c>
      <c r="Q417" s="3">
        <v>1</v>
      </c>
      <c r="R417" s="3">
        <v>1</v>
      </c>
      <c r="S417" s="3"/>
      <c r="T417" s="3">
        <v>1</v>
      </c>
      <c r="U417" s="3">
        <v>1</v>
      </c>
      <c r="V417" s="3">
        <v>1</v>
      </c>
      <c r="W417" s="3">
        <v>1</v>
      </c>
    </row>
    <row r="418" spans="2:23">
      <c r="B418" s="2" t="s">
        <v>341</v>
      </c>
      <c r="C418" t="s">
        <v>1240</v>
      </c>
      <c r="D418" s="3">
        <v>4</v>
      </c>
      <c r="E418" s="3">
        <v>0.57000000000000006</v>
      </c>
      <c r="F418" s="3">
        <v>723550000</v>
      </c>
      <c r="G418" s="3">
        <v>0.08</v>
      </c>
      <c r="H418" s="3"/>
      <c r="I418" s="3">
        <v>1</v>
      </c>
      <c r="J418" s="3">
        <v>13</v>
      </c>
      <c r="K418" s="3">
        <v>1</v>
      </c>
      <c r="L418" s="3"/>
      <c r="M418" s="3">
        <v>5</v>
      </c>
      <c r="N418" s="3">
        <v>13</v>
      </c>
      <c r="O418" s="3">
        <v>40</v>
      </c>
      <c r="P418" s="3">
        <v>1</v>
      </c>
      <c r="Q418" s="3">
        <v>1</v>
      </c>
      <c r="R418" s="3">
        <v>1</v>
      </c>
      <c r="S418" s="3"/>
      <c r="T418" s="3">
        <v>15</v>
      </c>
      <c r="U418" s="3">
        <v>5</v>
      </c>
      <c r="V418" s="3">
        <v>2</v>
      </c>
      <c r="W418" s="3">
        <v>1</v>
      </c>
    </row>
    <row r="419" spans="2:23">
      <c r="B419" s="2" t="s">
        <v>64</v>
      </c>
      <c r="C419" t="s">
        <v>1241</v>
      </c>
      <c r="D419" s="3">
        <v>4</v>
      </c>
      <c r="E419" s="3">
        <v>0.89</v>
      </c>
      <c r="F419" s="3">
        <v>720250000</v>
      </c>
      <c r="G419" s="3">
        <v>0.05</v>
      </c>
      <c r="H419" s="3"/>
      <c r="I419" s="3">
        <v>3</v>
      </c>
      <c r="J419" s="3">
        <v>16</v>
      </c>
      <c r="K419" s="3">
        <v>4</v>
      </c>
      <c r="L419" s="3"/>
      <c r="M419" s="3">
        <v>16</v>
      </c>
      <c r="N419" s="3">
        <v>16</v>
      </c>
      <c r="O419" s="3">
        <v>20</v>
      </c>
      <c r="P419" s="3">
        <v>1</v>
      </c>
      <c r="Q419" s="3">
        <v>1</v>
      </c>
      <c r="R419" s="3">
        <v>1</v>
      </c>
      <c r="S419" s="3"/>
      <c r="T419" s="3">
        <v>19</v>
      </c>
      <c r="U419" s="3">
        <v>16</v>
      </c>
      <c r="V419" s="3">
        <v>13</v>
      </c>
      <c r="W419" s="3">
        <v>1</v>
      </c>
    </row>
    <row r="420" spans="2:23">
      <c r="B420" s="2" t="s">
        <v>1243</v>
      </c>
      <c r="C420" t="s">
        <v>1242</v>
      </c>
      <c r="D420" s="3">
        <v>12</v>
      </c>
      <c r="E420" s="3">
        <v>0.5</v>
      </c>
      <c r="F420" s="3">
        <v>715560000</v>
      </c>
      <c r="G420" s="3">
        <v>0.1</v>
      </c>
      <c r="H420" s="3"/>
      <c r="I420" s="3">
        <v>1</v>
      </c>
      <c r="J420" s="3">
        <v>5</v>
      </c>
      <c r="K420" s="3">
        <v>4</v>
      </c>
      <c r="L420" s="3"/>
      <c r="M420" s="3">
        <v>5</v>
      </c>
      <c r="N420" s="3">
        <v>14</v>
      </c>
      <c r="O420" s="3">
        <v>1</v>
      </c>
      <c r="P420" s="3">
        <v>1</v>
      </c>
      <c r="Q420" s="3">
        <v>1</v>
      </c>
      <c r="R420" s="3">
        <v>1</v>
      </c>
      <c r="S420" s="3"/>
      <c r="T420" s="3">
        <v>5</v>
      </c>
      <c r="U420" s="3">
        <v>7</v>
      </c>
      <c r="V420" s="3">
        <v>2</v>
      </c>
      <c r="W420" s="3">
        <v>1</v>
      </c>
    </row>
    <row r="421" spans="2:23">
      <c r="B421" s="2" t="s">
        <v>14</v>
      </c>
      <c r="C421" t="s">
        <v>1244</v>
      </c>
      <c r="D421" s="3">
        <v>2</v>
      </c>
      <c r="E421" s="3">
        <v>0.25</v>
      </c>
      <c r="F421" s="3">
        <v>714300000</v>
      </c>
      <c r="G421" s="3">
        <v>6.9999999999999993E-2</v>
      </c>
      <c r="H421" s="3"/>
      <c r="I421" s="3">
        <v>5</v>
      </c>
      <c r="J421" s="3">
        <v>18</v>
      </c>
      <c r="K421" s="3">
        <v>4</v>
      </c>
      <c r="L421" s="3"/>
      <c r="M421" s="3">
        <v>14</v>
      </c>
      <c r="N421" s="3">
        <v>32</v>
      </c>
      <c r="O421" s="3">
        <v>41</v>
      </c>
      <c r="P421" s="3">
        <v>1</v>
      </c>
      <c r="Q421" s="3">
        <v>1</v>
      </c>
      <c r="R421" s="3">
        <v>1</v>
      </c>
      <c r="S421" s="3"/>
      <c r="T421" s="3">
        <v>1</v>
      </c>
      <c r="U421" s="3">
        <v>12</v>
      </c>
      <c r="V421" s="3">
        <v>9</v>
      </c>
      <c r="W421" s="3">
        <v>1</v>
      </c>
    </row>
    <row r="422" spans="2:23">
      <c r="B422" s="2" t="s">
        <v>1246</v>
      </c>
      <c r="C422" t="s">
        <v>1245</v>
      </c>
      <c r="D422" s="3">
        <v>9</v>
      </c>
      <c r="E422" s="3">
        <v>0.35000000000000003</v>
      </c>
      <c r="F422" s="3">
        <v>711080000</v>
      </c>
      <c r="G422" s="3">
        <v>0.08</v>
      </c>
      <c r="H422" s="3"/>
      <c r="I422" s="3">
        <v>1</v>
      </c>
      <c r="J422" s="3">
        <v>1</v>
      </c>
      <c r="K422" s="3">
        <v>4</v>
      </c>
      <c r="L422" s="3"/>
      <c r="M422" s="3">
        <v>5</v>
      </c>
      <c r="N422" s="3">
        <v>13</v>
      </c>
      <c r="O422" s="3">
        <v>10</v>
      </c>
      <c r="P422" s="3">
        <v>1</v>
      </c>
      <c r="Q422" s="3">
        <v>1</v>
      </c>
      <c r="R422" s="3">
        <v>1</v>
      </c>
      <c r="S422" s="3"/>
      <c r="T422" s="3">
        <v>31</v>
      </c>
      <c r="U422" s="3">
        <v>2</v>
      </c>
      <c r="V422" s="3">
        <v>1</v>
      </c>
      <c r="W422" s="3">
        <v>1</v>
      </c>
    </row>
    <row r="423" spans="2:23">
      <c r="B423" s="2" t="s">
        <v>311</v>
      </c>
      <c r="C423" t="s">
        <v>1247</v>
      </c>
      <c r="D423" s="3">
        <v>19</v>
      </c>
      <c r="E423" s="3">
        <v>0.75</v>
      </c>
      <c r="F423" s="3">
        <v>706300000</v>
      </c>
      <c r="G423" s="3">
        <v>0.2</v>
      </c>
      <c r="H423" s="3"/>
      <c r="I423" s="3">
        <v>3</v>
      </c>
      <c r="J423" s="3">
        <v>1</v>
      </c>
      <c r="K423" s="3">
        <v>4</v>
      </c>
      <c r="L423" s="3"/>
      <c r="M423" s="3">
        <v>11</v>
      </c>
      <c r="N423" s="3">
        <v>28</v>
      </c>
      <c r="O423" s="3">
        <v>19</v>
      </c>
      <c r="P423" s="3">
        <v>1</v>
      </c>
      <c r="Q423" s="3">
        <v>1</v>
      </c>
      <c r="R423" s="3">
        <v>2</v>
      </c>
      <c r="S423" s="3"/>
      <c r="T423" s="3">
        <v>1</v>
      </c>
      <c r="U423" s="3">
        <v>6</v>
      </c>
      <c r="V423" s="3">
        <v>5</v>
      </c>
      <c r="W423" s="3">
        <v>1</v>
      </c>
    </row>
    <row r="424" spans="2:23">
      <c r="B424" s="2" t="s">
        <v>1249</v>
      </c>
      <c r="C424" t="s">
        <v>1248</v>
      </c>
      <c r="D424" s="3">
        <v>3</v>
      </c>
      <c r="E424" s="3">
        <v>0.15</v>
      </c>
      <c r="F424" s="3">
        <v>702780000</v>
      </c>
      <c r="G424" s="3">
        <v>0.05</v>
      </c>
      <c r="H424" s="3"/>
      <c r="I424" s="3">
        <v>1</v>
      </c>
      <c r="J424" s="3">
        <v>1</v>
      </c>
      <c r="K424" s="3">
        <v>1</v>
      </c>
      <c r="L424" s="3"/>
      <c r="M424" s="3">
        <v>1</v>
      </c>
      <c r="N424" s="3">
        <v>5</v>
      </c>
      <c r="O424" s="3">
        <v>1</v>
      </c>
      <c r="P424" s="3">
        <v>1</v>
      </c>
      <c r="Q424" s="3">
        <v>1</v>
      </c>
      <c r="R424" s="3">
        <v>1</v>
      </c>
      <c r="S424" s="3"/>
      <c r="T424" s="3">
        <v>1</v>
      </c>
      <c r="U424" s="3">
        <v>1</v>
      </c>
      <c r="V424" s="3">
        <v>1</v>
      </c>
      <c r="W424" s="3">
        <v>1</v>
      </c>
    </row>
    <row r="425" spans="2:23">
      <c r="B425" s="2" t="s">
        <v>161</v>
      </c>
      <c r="C425" t="s">
        <v>1250</v>
      </c>
      <c r="D425" s="3">
        <v>12</v>
      </c>
      <c r="E425" s="3">
        <v>0.63</v>
      </c>
      <c r="F425" s="3">
        <v>695650000</v>
      </c>
      <c r="G425" s="3">
        <v>0.13</v>
      </c>
      <c r="H425" s="3"/>
      <c r="I425" s="3">
        <v>1</v>
      </c>
      <c r="J425" s="3">
        <v>13</v>
      </c>
      <c r="K425" s="3">
        <v>1</v>
      </c>
      <c r="L425" s="3"/>
      <c r="M425" s="3">
        <v>1</v>
      </c>
      <c r="N425" s="3">
        <v>4</v>
      </c>
      <c r="O425" s="3">
        <v>1</v>
      </c>
      <c r="P425" s="3">
        <v>1</v>
      </c>
      <c r="Q425" s="3">
        <v>1</v>
      </c>
      <c r="R425" s="3">
        <v>1</v>
      </c>
      <c r="S425" s="3"/>
      <c r="T425" s="3">
        <v>5</v>
      </c>
      <c r="U425" s="3">
        <v>5</v>
      </c>
      <c r="V425" s="3">
        <v>2</v>
      </c>
      <c r="W425" s="3">
        <v>1</v>
      </c>
    </row>
    <row r="426" spans="2:23">
      <c r="B426" s="2" t="s">
        <v>1252</v>
      </c>
      <c r="C426" t="s">
        <v>1251</v>
      </c>
      <c r="D426" s="3">
        <v>3</v>
      </c>
      <c r="E426" s="3">
        <v>0.2</v>
      </c>
      <c r="F426" s="3">
        <v>693760000</v>
      </c>
      <c r="G426" s="3">
        <v>6.9999999999999993E-2</v>
      </c>
      <c r="H426" s="3"/>
      <c r="I426" s="3">
        <v>1</v>
      </c>
      <c r="J426" s="3">
        <v>3</v>
      </c>
      <c r="K426" s="3">
        <v>1</v>
      </c>
      <c r="L426" s="3"/>
      <c r="M426" s="3">
        <v>1</v>
      </c>
      <c r="N426" s="3">
        <v>4</v>
      </c>
      <c r="O426" s="3">
        <v>3</v>
      </c>
      <c r="P426" s="3">
        <v>1</v>
      </c>
      <c r="Q426" s="3">
        <v>1</v>
      </c>
      <c r="R426" s="3">
        <v>1</v>
      </c>
      <c r="S426" s="3"/>
      <c r="T426" s="3">
        <v>1</v>
      </c>
      <c r="U426" s="3">
        <v>8</v>
      </c>
      <c r="V426" s="3">
        <v>1</v>
      </c>
      <c r="W426" s="3">
        <v>1</v>
      </c>
    </row>
    <row r="427" spans="2:23">
      <c r="B427" s="2" t="s">
        <v>322</v>
      </c>
      <c r="C427" t="s">
        <v>1253</v>
      </c>
      <c r="D427" s="3">
        <v>4</v>
      </c>
      <c r="E427" s="3">
        <v>1.94</v>
      </c>
      <c r="F427" s="3">
        <v>691230000</v>
      </c>
      <c r="G427" s="3">
        <v>0.09</v>
      </c>
      <c r="H427" s="3"/>
      <c r="I427" s="3">
        <v>5</v>
      </c>
      <c r="J427" s="3">
        <v>13</v>
      </c>
      <c r="K427" s="3">
        <v>4</v>
      </c>
      <c r="L427" s="3"/>
      <c r="M427" s="3">
        <v>14</v>
      </c>
      <c r="N427" s="3">
        <v>33</v>
      </c>
      <c r="O427" s="3">
        <v>34</v>
      </c>
      <c r="P427" s="3">
        <v>1</v>
      </c>
      <c r="Q427" s="3">
        <v>1</v>
      </c>
      <c r="R427" s="3">
        <v>1</v>
      </c>
      <c r="S427" s="3"/>
      <c r="T427" s="3">
        <v>27</v>
      </c>
      <c r="U427" s="3">
        <v>5</v>
      </c>
      <c r="V427" s="3">
        <v>4</v>
      </c>
      <c r="W427" s="3">
        <v>1</v>
      </c>
    </row>
    <row r="428" spans="2:23">
      <c r="B428" s="2" t="s">
        <v>1255</v>
      </c>
      <c r="C428" t="s">
        <v>1254</v>
      </c>
      <c r="D428" s="3">
        <v>2</v>
      </c>
      <c r="E428" s="3">
        <v>0.44</v>
      </c>
      <c r="F428" s="3">
        <v>690560000</v>
      </c>
      <c r="G428" s="3">
        <v>0.03</v>
      </c>
      <c r="H428" s="3"/>
      <c r="I428" s="3">
        <v>1</v>
      </c>
      <c r="J428" s="3">
        <v>1</v>
      </c>
      <c r="K428" s="3">
        <v>1</v>
      </c>
      <c r="L428" s="3"/>
      <c r="M428" s="3">
        <v>5</v>
      </c>
      <c r="N428" s="3">
        <v>17</v>
      </c>
      <c r="O428" s="3">
        <v>1</v>
      </c>
      <c r="P428" s="3">
        <v>1</v>
      </c>
      <c r="Q428" s="3">
        <v>1</v>
      </c>
      <c r="R428" s="3">
        <v>1</v>
      </c>
      <c r="S428" s="3"/>
      <c r="T428" s="3">
        <v>10</v>
      </c>
      <c r="U428" s="3">
        <v>2</v>
      </c>
      <c r="V428" s="3">
        <v>1</v>
      </c>
      <c r="W428" s="3">
        <v>1</v>
      </c>
    </row>
    <row r="429" spans="2:23">
      <c r="B429" s="2" t="s">
        <v>558</v>
      </c>
      <c r="C429" t="s">
        <v>1256</v>
      </c>
      <c r="D429" s="3">
        <v>5</v>
      </c>
      <c r="E429" s="3">
        <v>0.2</v>
      </c>
      <c r="F429" s="3">
        <v>682020000</v>
      </c>
      <c r="G429" s="3">
        <v>0.03</v>
      </c>
      <c r="H429" s="3"/>
      <c r="I429" s="3">
        <v>1</v>
      </c>
      <c r="J429" s="3">
        <v>1</v>
      </c>
      <c r="K429" s="3">
        <v>1</v>
      </c>
      <c r="L429" s="3"/>
      <c r="M429" s="3">
        <v>1</v>
      </c>
      <c r="N429" s="3">
        <v>1</v>
      </c>
      <c r="O429" s="3">
        <v>1</v>
      </c>
      <c r="P429" s="3">
        <v>1</v>
      </c>
      <c r="Q429" s="3">
        <v>1</v>
      </c>
      <c r="R429" s="3">
        <v>1</v>
      </c>
      <c r="S429" s="3"/>
      <c r="T429" s="3">
        <v>1</v>
      </c>
      <c r="U429" s="3">
        <v>2</v>
      </c>
      <c r="V429" s="3">
        <v>1</v>
      </c>
      <c r="W429" s="3">
        <v>1</v>
      </c>
    </row>
    <row r="430" spans="2:23">
      <c r="B430" s="2" t="s">
        <v>482</v>
      </c>
      <c r="C430" t="s">
        <v>1257</v>
      </c>
      <c r="D430" s="3">
        <v>15</v>
      </c>
      <c r="E430" s="3">
        <v>1.31</v>
      </c>
      <c r="F430" s="3">
        <v>680000000</v>
      </c>
      <c r="G430" s="3">
        <v>0.06</v>
      </c>
      <c r="H430" s="3"/>
      <c r="I430" s="3">
        <v>3</v>
      </c>
      <c r="J430" s="3">
        <v>20</v>
      </c>
      <c r="K430" s="3">
        <v>4</v>
      </c>
      <c r="L430" s="3"/>
      <c r="M430" s="3">
        <v>11</v>
      </c>
      <c r="N430" s="3">
        <v>28</v>
      </c>
      <c r="O430" s="3">
        <v>39</v>
      </c>
      <c r="P430" s="3">
        <v>1</v>
      </c>
      <c r="Q430" s="3">
        <v>2</v>
      </c>
      <c r="R430" s="3">
        <v>1</v>
      </c>
      <c r="S430" s="3"/>
      <c r="T430" s="3">
        <v>42</v>
      </c>
      <c r="U430" s="3">
        <v>6</v>
      </c>
      <c r="V430" s="3">
        <v>5</v>
      </c>
      <c r="W430" s="3">
        <v>1</v>
      </c>
    </row>
    <row r="431" spans="2:23">
      <c r="B431" s="2" t="s">
        <v>1259</v>
      </c>
      <c r="C431" t="s">
        <v>1258</v>
      </c>
      <c r="D431" s="3">
        <v>9</v>
      </c>
      <c r="E431" s="3">
        <v>0.36</v>
      </c>
      <c r="F431" s="3">
        <v>676320000</v>
      </c>
      <c r="G431" s="3">
        <v>0.01</v>
      </c>
      <c r="H431" s="3"/>
      <c r="I431" s="3">
        <v>1</v>
      </c>
      <c r="J431" s="3">
        <v>1</v>
      </c>
      <c r="K431" s="3">
        <v>4</v>
      </c>
      <c r="L431" s="3"/>
      <c r="M431" s="3">
        <v>5</v>
      </c>
      <c r="N431" s="3">
        <v>14</v>
      </c>
      <c r="O431" s="3">
        <v>28</v>
      </c>
      <c r="P431" s="3">
        <v>1</v>
      </c>
      <c r="Q431" s="3">
        <v>1</v>
      </c>
      <c r="R431" s="3">
        <v>1</v>
      </c>
      <c r="S431" s="3"/>
      <c r="T431" s="3">
        <v>31</v>
      </c>
      <c r="U431" s="3">
        <v>2</v>
      </c>
      <c r="V431" s="3">
        <v>1</v>
      </c>
      <c r="W431" s="3">
        <v>1</v>
      </c>
    </row>
    <row r="432" spans="2:23">
      <c r="B432" s="2" t="s">
        <v>477</v>
      </c>
      <c r="C432" t="s">
        <v>1260</v>
      </c>
      <c r="D432" s="3">
        <v>21</v>
      </c>
      <c r="E432" s="3">
        <v>1.0999999999999999</v>
      </c>
      <c r="F432" s="3">
        <v>675680000</v>
      </c>
      <c r="G432" s="3">
        <v>0.06</v>
      </c>
      <c r="H432" s="3"/>
      <c r="I432" s="3">
        <v>1</v>
      </c>
      <c r="J432" s="3">
        <v>1</v>
      </c>
      <c r="K432" s="3">
        <v>1</v>
      </c>
      <c r="L432" s="3"/>
      <c r="M432" s="3">
        <v>1</v>
      </c>
      <c r="N432" s="3">
        <v>5</v>
      </c>
      <c r="O432" s="3">
        <v>1</v>
      </c>
      <c r="P432" s="3">
        <v>2</v>
      </c>
      <c r="Q432" s="3">
        <v>1</v>
      </c>
      <c r="R432" s="3">
        <v>1</v>
      </c>
      <c r="S432" s="3"/>
      <c r="T432" s="3">
        <v>7</v>
      </c>
      <c r="U432" s="3">
        <v>2</v>
      </c>
      <c r="V432" s="3">
        <v>1</v>
      </c>
      <c r="W432" s="3">
        <v>1</v>
      </c>
    </row>
    <row r="433" spans="2:23">
      <c r="B433" s="2" t="s">
        <v>413</v>
      </c>
      <c r="C433" t="s">
        <v>1261</v>
      </c>
      <c r="D433" s="3">
        <v>5</v>
      </c>
      <c r="E433" s="3">
        <v>0.4</v>
      </c>
      <c r="F433" s="3">
        <v>664810000</v>
      </c>
      <c r="G433" s="3">
        <v>0.06</v>
      </c>
      <c r="H433" s="3"/>
      <c r="I433" s="3">
        <v>1</v>
      </c>
      <c r="J433" s="3">
        <v>8</v>
      </c>
      <c r="K433" s="3">
        <v>1</v>
      </c>
      <c r="L433" s="3"/>
      <c r="M433" s="3">
        <v>5</v>
      </c>
      <c r="N433" s="3">
        <v>13</v>
      </c>
      <c r="O433" s="3">
        <v>1</v>
      </c>
      <c r="P433" s="3">
        <v>1</v>
      </c>
      <c r="Q433" s="3">
        <v>1</v>
      </c>
      <c r="R433" s="3">
        <v>1</v>
      </c>
      <c r="S433" s="3"/>
      <c r="T433" s="3">
        <v>1</v>
      </c>
      <c r="U433" s="3">
        <v>1</v>
      </c>
      <c r="V433" s="3">
        <v>8</v>
      </c>
      <c r="W433" s="3">
        <v>1</v>
      </c>
    </row>
    <row r="434" spans="2:23">
      <c r="B434" s="2" t="s">
        <v>1263</v>
      </c>
      <c r="C434" t="s">
        <v>1262</v>
      </c>
      <c r="D434" s="3">
        <v>2</v>
      </c>
      <c r="E434" s="3">
        <v>0.53</v>
      </c>
      <c r="F434" s="3">
        <v>661150000</v>
      </c>
      <c r="G434" s="3">
        <v>0.04</v>
      </c>
      <c r="H434" s="3"/>
      <c r="I434" s="3">
        <v>1</v>
      </c>
      <c r="J434" s="3">
        <v>10</v>
      </c>
      <c r="K434" s="3">
        <v>6</v>
      </c>
      <c r="L434" s="3"/>
      <c r="M434" s="3">
        <v>1</v>
      </c>
      <c r="N434" s="3">
        <v>2</v>
      </c>
      <c r="O434" s="3">
        <v>1</v>
      </c>
      <c r="P434" s="3">
        <v>1</v>
      </c>
      <c r="Q434" s="3">
        <v>1</v>
      </c>
      <c r="R434" s="3">
        <v>1</v>
      </c>
      <c r="S434" s="3"/>
      <c r="T434" s="3">
        <v>3</v>
      </c>
      <c r="U434" s="3">
        <v>2</v>
      </c>
      <c r="V434" s="3">
        <v>1</v>
      </c>
      <c r="W434" s="3">
        <v>1</v>
      </c>
    </row>
    <row r="435" spans="2:23">
      <c r="B435" s="2" t="s">
        <v>1265</v>
      </c>
      <c r="C435" t="s">
        <v>1264</v>
      </c>
      <c r="D435" s="3">
        <v>12</v>
      </c>
      <c r="E435" s="3">
        <v>0.62</v>
      </c>
      <c r="F435" s="3">
        <v>660520000</v>
      </c>
      <c r="G435" s="3">
        <v>0.11</v>
      </c>
      <c r="H435" s="3"/>
      <c r="I435" s="3">
        <v>1</v>
      </c>
      <c r="J435" s="3">
        <v>3</v>
      </c>
      <c r="K435" s="3">
        <v>1</v>
      </c>
      <c r="L435" s="3"/>
      <c r="M435" s="3">
        <v>1</v>
      </c>
      <c r="N435" s="3">
        <v>1</v>
      </c>
      <c r="O435" s="3">
        <v>3</v>
      </c>
      <c r="P435" s="3">
        <v>1</v>
      </c>
      <c r="Q435" s="3">
        <v>1</v>
      </c>
      <c r="R435" s="3">
        <v>1</v>
      </c>
      <c r="S435" s="3"/>
      <c r="T435" s="3">
        <v>5</v>
      </c>
      <c r="U435" s="3">
        <v>5</v>
      </c>
      <c r="V435" s="3">
        <v>2</v>
      </c>
      <c r="W435" s="3">
        <v>1</v>
      </c>
    </row>
    <row r="436" spans="2:23">
      <c r="B436" s="2" t="s">
        <v>1267</v>
      </c>
      <c r="C436" t="s">
        <v>1266</v>
      </c>
      <c r="D436" s="3">
        <v>2</v>
      </c>
      <c r="E436" s="3">
        <v>0.48</v>
      </c>
      <c r="F436" s="3">
        <v>659670000</v>
      </c>
      <c r="G436" s="3">
        <v>0.03</v>
      </c>
      <c r="H436" s="3"/>
      <c r="I436" s="3">
        <v>1</v>
      </c>
      <c r="J436" s="3">
        <v>1</v>
      </c>
      <c r="K436" s="3">
        <v>6</v>
      </c>
      <c r="L436" s="3"/>
      <c r="M436" s="3">
        <v>1</v>
      </c>
      <c r="N436" s="3">
        <v>2</v>
      </c>
      <c r="O436" s="3">
        <v>1</v>
      </c>
      <c r="P436" s="3">
        <v>1</v>
      </c>
      <c r="Q436" s="3">
        <v>1</v>
      </c>
      <c r="R436" s="3">
        <v>1</v>
      </c>
      <c r="S436" s="3"/>
      <c r="T436" s="3">
        <v>3</v>
      </c>
      <c r="U436" s="3">
        <v>2</v>
      </c>
      <c r="V436" s="3">
        <v>1</v>
      </c>
      <c r="W436" s="3">
        <v>1</v>
      </c>
    </row>
    <row r="437" spans="2:23">
      <c r="B437" s="2" t="s">
        <v>1269</v>
      </c>
      <c r="C437" t="s">
        <v>1268</v>
      </c>
      <c r="D437" s="3">
        <v>2</v>
      </c>
      <c r="E437" s="3">
        <v>0.44</v>
      </c>
      <c r="F437" s="3">
        <v>656420000</v>
      </c>
      <c r="G437" s="3">
        <v>0.03</v>
      </c>
      <c r="H437" s="3"/>
      <c r="I437" s="3">
        <v>1</v>
      </c>
      <c r="J437" s="3">
        <v>1</v>
      </c>
      <c r="K437" s="3">
        <v>1</v>
      </c>
      <c r="L437" s="3"/>
      <c r="M437" s="3">
        <v>5</v>
      </c>
      <c r="N437" s="3">
        <v>21</v>
      </c>
      <c r="O437" s="3">
        <v>1</v>
      </c>
      <c r="P437" s="3">
        <v>1</v>
      </c>
      <c r="Q437" s="3">
        <v>1</v>
      </c>
      <c r="R437" s="3">
        <v>1</v>
      </c>
      <c r="S437" s="3"/>
      <c r="T437" s="3">
        <v>10</v>
      </c>
      <c r="U437" s="3">
        <v>2</v>
      </c>
      <c r="V437" s="3">
        <v>1</v>
      </c>
      <c r="W437" s="3">
        <v>1</v>
      </c>
    </row>
    <row r="438" spans="2:23">
      <c r="B438" s="2" t="s">
        <v>57</v>
      </c>
      <c r="C438" t="s">
        <v>1270</v>
      </c>
      <c r="D438" s="3">
        <v>15</v>
      </c>
      <c r="E438" s="3">
        <v>0.44999999999999996</v>
      </c>
      <c r="F438" s="3">
        <v>655470000</v>
      </c>
      <c r="G438" s="3">
        <v>0.13999999999999999</v>
      </c>
      <c r="H438" s="3"/>
      <c r="I438" s="3">
        <v>1</v>
      </c>
      <c r="J438" s="3">
        <v>13</v>
      </c>
      <c r="K438" s="3">
        <v>1</v>
      </c>
      <c r="L438" s="3"/>
      <c r="M438" s="3">
        <v>1</v>
      </c>
      <c r="N438" s="3">
        <v>1</v>
      </c>
      <c r="O438" s="3">
        <v>1</v>
      </c>
      <c r="P438" s="3">
        <v>1</v>
      </c>
      <c r="Q438" s="3">
        <v>1</v>
      </c>
      <c r="R438" s="3">
        <v>1</v>
      </c>
      <c r="S438" s="3"/>
      <c r="T438" s="3">
        <v>45</v>
      </c>
      <c r="U438" s="3">
        <v>5</v>
      </c>
      <c r="V438" s="3">
        <v>4</v>
      </c>
      <c r="W438" s="3">
        <v>1</v>
      </c>
    </row>
    <row r="439" spans="2:23">
      <c r="B439" s="2" t="s">
        <v>200</v>
      </c>
      <c r="C439" t="s">
        <v>1271</v>
      </c>
      <c r="D439" s="3">
        <v>2</v>
      </c>
      <c r="E439" s="3">
        <v>0.44</v>
      </c>
      <c r="F439" s="3">
        <v>649740000</v>
      </c>
      <c r="G439" s="3">
        <v>0.04</v>
      </c>
      <c r="H439" s="3"/>
      <c r="I439" s="3">
        <v>1</v>
      </c>
      <c r="J439" s="3">
        <v>1</v>
      </c>
      <c r="K439" s="3">
        <v>1</v>
      </c>
      <c r="L439" s="3"/>
      <c r="M439" s="3">
        <v>5</v>
      </c>
      <c r="N439" s="3">
        <v>8</v>
      </c>
      <c r="O439" s="3">
        <v>17</v>
      </c>
      <c r="P439" s="3">
        <v>1</v>
      </c>
      <c r="Q439" s="3">
        <v>1</v>
      </c>
      <c r="R439" s="3">
        <v>1</v>
      </c>
      <c r="S439" s="3"/>
      <c r="T439" s="3">
        <v>10</v>
      </c>
      <c r="U439" s="3">
        <v>2</v>
      </c>
      <c r="V439" s="3">
        <v>1</v>
      </c>
      <c r="W439" s="3">
        <v>1</v>
      </c>
    </row>
    <row r="440" spans="2:23">
      <c r="B440" s="2" t="s">
        <v>1273</v>
      </c>
      <c r="C440" t="s">
        <v>1272</v>
      </c>
      <c r="D440" s="3">
        <v>4</v>
      </c>
      <c r="E440" s="3">
        <v>0.25</v>
      </c>
      <c r="F440" s="3">
        <v>647460000</v>
      </c>
      <c r="G440" s="3">
        <v>0.16999999999999998</v>
      </c>
      <c r="H440" s="3"/>
      <c r="I440" s="3">
        <v>1</v>
      </c>
      <c r="J440" s="3">
        <v>7</v>
      </c>
      <c r="K440" s="3">
        <v>2</v>
      </c>
      <c r="L440" s="3"/>
      <c r="M440" s="3">
        <v>1</v>
      </c>
      <c r="N440" s="3">
        <v>2</v>
      </c>
      <c r="O440" s="3">
        <v>1</v>
      </c>
      <c r="P440" s="3">
        <v>1</v>
      </c>
      <c r="Q440" s="3">
        <v>1</v>
      </c>
      <c r="R440" s="3">
        <v>1</v>
      </c>
      <c r="S440" s="3"/>
      <c r="T440" s="3">
        <v>1</v>
      </c>
      <c r="U440" s="3">
        <v>13</v>
      </c>
      <c r="V440" s="3">
        <v>10</v>
      </c>
      <c r="W440" s="3">
        <v>1</v>
      </c>
    </row>
    <row r="441" spans="2:23">
      <c r="B441" s="2" t="s">
        <v>1275</v>
      </c>
      <c r="C441" t="s">
        <v>1274</v>
      </c>
      <c r="D441" s="3">
        <v>12</v>
      </c>
      <c r="E441" s="3">
        <v>0.63</v>
      </c>
      <c r="F441" s="3">
        <v>647450000</v>
      </c>
      <c r="G441" s="3">
        <v>0.06</v>
      </c>
      <c r="H441" s="3"/>
      <c r="I441" s="3">
        <v>1</v>
      </c>
      <c r="J441" s="3">
        <v>13</v>
      </c>
      <c r="K441" s="3">
        <v>1</v>
      </c>
      <c r="L441" s="3"/>
      <c r="M441" s="3">
        <v>5</v>
      </c>
      <c r="N441" s="3">
        <v>14</v>
      </c>
      <c r="O441" s="3">
        <v>1</v>
      </c>
      <c r="P441" s="3">
        <v>1</v>
      </c>
      <c r="Q441" s="3">
        <v>1</v>
      </c>
      <c r="R441" s="3">
        <v>1</v>
      </c>
      <c r="S441" s="3"/>
      <c r="T441" s="3">
        <v>15</v>
      </c>
      <c r="U441" s="3">
        <v>5</v>
      </c>
      <c r="V441" s="3">
        <v>2</v>
      </c>
      <c r="W441" s="3">
        <v>1</v>
      </c>
    </row>
    <row r="442" spans="2:23">
      <c r="B442" s="2" t="s">
        <v>1277</v>
      </c>
      <c r="C442" t="s">
        <v>1276</v>
      </c>
      <c r="D442" s="3">
        <v>15</v>
      </c>
      <c r="E442" s="3">
        <v>0.95</v>
      </c>
      <c r="F442" s="3">
        <v>646360000</v>
      </c>
      <c r="G442" s="3">
        <v>0.04</v>
      </c>
      <c r="H442" s="3"/>
      <c r="I442" s="3">
        <v>1</v>
      </c>
      <c r="J442" s="3">
        <v>2</v>
      </c>
      <c r="K442" s="3">
        <v>1</v>
      </c>
      <c r="L442" s="3"/>
      <c r="M442" s="3">
        <v>1</v>
      </c>
      <c r="N442" s="3">
        <v>1</v>
      </c>
      <c r="O442" s="3">
        <v>1</v>
      </c>
      <c r="P442" s="3">
        <v>2</v>
      </c>
      <c r="Q442" s="3">
        <v>1</v>
      </c>
      <c r="R442" s="3">
        <v>1</v>
      </c>
      <c r="S442" s="3"/>
      <c r="T442" s="3">
        <v>5</v>
      </c>
      <c r="U442" s="3">
        <v>3</v>
      </c>
      <c r="V442" s="3">
        <v>2</v>
      </c>
      <c r="W442" s="3">
        <v>1</v>
      </c>
    </row>
    <row r="443" spans="2:23">
      <c r="B443" s="2" t="s">
        <v>223</v>
      </c>
      <c r="C443" t="s">
        <v>1278</v>
      </c>
      <c r="D443" s="3">
        <v>2</v>
      </c>
      <c r="E443" s="3">
        <v>0.44</v>
      </c>
      <c r="F443" s="3">
        <v>643740000</v>
      </c>
      <c r="G443" s="3">
        <v>0.08</v>
      </c>
      <c r="H443" s="3"/>
      <c r="I443" s="3">
        <v>1</v>
      </c>
      <c r="J443" s="3">
        <v>1</v>
      </c>
      <c r="K443" s="3">
        <v>1</v>
      </c>
      <c r="L443" s="3"/>
      <c r="M443" s="3">
        <v>5</v>
      </c>
      <c r="N443" s="3">
        <v>13</v>
      </c>
      <c r="O443" s="3">
        <v>40</v>
      </c>
      <c r="P443" s="3">
        <v>1</v>
      </c>
      <c r="Q443" s="3">
        <v>1</v>
      </c>
      <c r="R443" s="3">
        <v>1</v>
      </c>
      <c r="S443" s="3"/>
      <c r="T443" s="3">
        <v>10</v>
      </c>
      <c r="U443" s="3">
        <v>2</v>
      </c>
      <c r="V443" s="3">
        <v>1</v>
      </c>
      <c r="W443" s="3">
        <v>1</v>
      </c>
    </row>
    <row r="444" spans="2:23">
      <c r="B444" s="2" t="s">
        <v>1280</v>
      </c>
      <c r="C444" t="s">
        <v>1279</v>
      </c>
      <c r="D444" s="3">
        <v>3</v>
      </c>
      <c r="E444" s="3">
        <v>0.2</v>
      </c>
      <c r="F444" s="3">
        <v>639180000</v>
      </c>
      <c r="G444" s="3">
        <v>0.1</v>
      </c>
      <c r="H444" s="3"/>
      <c r="I444" s="3">
        <v>1</v>
      </c>
      <c r="J444" s="3">
        <v>4</v>
      </c>
      <c r="K444" s="3">
        <v>1</v>
      </c>
      <c r="L444" s="3"/>
      <c r="M444" s="3">
        <v>1</v>
      </c>
      <c r="N444" s="3">
        <v>4</v>
      </c>
      <c r="O444" s="3">
        <v>4</v>
      </c>
      <c r="P444" s="3">
        <v>1</v>
      </c>
      <c r="Q444" s="3">
        <v>1</v>
      </c>
      <c r="R444" s="3">
        <v>1</v>
      </c>
      <c r="S444" s="3"/>
      <c r="T444" s="3">
        <v>1</v>
      </c>
      <c r="U444" s="3">
        <v>8</v>
      </c>
      <c r="V444" s="3">
        <v>1</v>
      </c>
      <c r="W444" s="3">
        <v>1</v>
      </c>
    </row>
    <row r="445" spans="2:23">
      <c r="B445" s="2" t="s">
        <v>1282</v>
      </c>
      <c r="C445" t="s">
        <v>1281</v>
      </c>
      <c r="D445" s="3">
        <v>1</v>
      </c>
      <c r="E445" s="3">
        <v>0.1</v>
      </c>
      <c r="F445" s="3">
        <v>638480000</v>
      </c>
      <c r="G445" s="3">
        <v>0.08</v>
      </c>
      <c r="H445" s="3"/>
      <c r="I445" s="3">
        <v>2</v>
      </c>
      <c r="J445" s="3">
        <v>1</v>
      </c>
      <c r="K445" s="3">
        <v>1</v>
      </c>
      <c r="L445" s="3"/>
      <c r="M445" s="3">
        <v>6</v>
      </c>
      <c r="N445" s="3">
        <v>18</v>
      </c>
      <c r="O445" s="3">
        <v>7</v>
      </c>
      <c r="P445" s="3">
        <v>1</v>
      </c>
      <c r="Q445" s="3">
        <v>1</v>
      </c>
      <c r="R445" s="3">
        <v>1</v>
      </c>
      <c r="S445" s="3"/>
      <c r="T445" s="3">
        <v>6</v>
      </c>
      <c r="U445" s="3">
        <v>4</v>
      </c>
      <c r="V445" s="3">
        <v>3</v>
      </c>
      <c r="W445" s="3">
        <v>1</v>
      </c>
    </row>
    <row r="446" spans="2:23">
      <c r="B446" s="2" t="s">
        <v>1284</v>
      </c>
      <c r="C446" t="s">
        <v>1283</v>
      </c>
      <c r="D446" s="3">
        <v>2</v>
      </c>
      <c r="E446" s="3">
        <v>0.79</v>
      </c>
      <c r="F446" s="3">
        <v>637040000</v>
      </c>
      <c r="G446" s="3">
        <v>0.19</v>
      </c>
      <c r="H446" s="3"/>
      <c r="I446" s="3">
        <v>1</v>
      </c>
      <c r="J446" s="3">
        <v>1</v>
      </c>
      <c r="K446" s="3">
        <v>9</v>
      </c>
      <c r="L446" s="3"/>
      <c r="M446" s="3">
        <v>1</v>
      </c>
      <c r="N446" s="3">
        <v>2</v>
      </c>
      <c r="O446" s="3">
        <v>1</v>
      </c>
      <c r="P446" s="3">
        <v>1</v>
      </c>
      <c r="Q446" s="3">
        <v>1</v>
      </c>
      <c r="R446" s="3">
        <v>1</v>
      </c>
      <c r="S446" s="3"/>
      <c r="T446" s="3">
        <v>3</v>
      </c>
      <c r="U446" s="3">
        <v>2</v>
      </c>
      <c r="V446" s="3">
        <v>1</v>
      </c>
      <c r="W446" s="3">
        <v>1</v>
      </c>
    </row>
    <row r="447" spans="2:23">
      <c r="B447" s="2" t="s">
        <v>1286</v>
      </c>
      <c r="C447" t="s">
        <v>1285</v>
      </c>
      <c r="D447" s="3">
        <v>2</v>
      </c>
      <c r="E447" s="3">
        <v>0.44</v>
      </c>
      <c r="F447" s="3">
        <v>636370000</v>
      </c>
      <c r="G447" s="3">
        <v>0.04</v>
      </c>
      <c r="H447" s="3"/>
      <c r="I447" s="3">
        <v>1</v>
      </c>
      <c r="J447" s="3">
        <v>1</v>
      </c>
      <c r="K447" s="3">
        <v>1</v>
      </c>
      <c r="L447" s="3"/>
      <c r="M447" s="3">
        <v>5</v>
      </c>
      <c r="N447" s="3">
        <v>22</v>
      </c>
      <c r="O447" s="3">
        <v>1</v>
      </c>
      <c r="P447" s="3">
        <v>1</v>
      </c>
      <c r="Q447" s="3">
        <v>1</v>
      </c>
      <c r="R447" s="3">
        <v>1</v>
      </c>
      <c r="S447" s="3"/>
      <c r="T447" s="3">
        <v>10</v>
      </c>
      <c r="U447" s="3">
        <v>2</v>
      </c>
      <c r="V447" s="3">
        <v>1</v>
      </c>
      <c r="W447" s="3">
        <v>1</v>
      </c>
    </row>
    <row r="448" spans="2:23">
      <c r="B448" s="2" t="s">
        <v>1288</v>
      </c>
      <c r="C448" t="s">
        <v>1287</v>
      </c>
      <c r="D448" s="3">
        <v>1</v>
      </c>
      <c r="E448" s="3">
        <v>0.44999999999999996</v>
      </c>
      <c r="F448" s="3">
        <v>636080000</v>
      </c>
      <c r="G448" s="3">
        <v>0.16</v>
      </c>
      <c r="H448" s="3"/>
      <c r="I448" s="3">
        <v>2</v>
      </c>
      <c r="J448" s="3">
        <v>1</v>
      </c>
      <c r="K448" s="3">
        <v>1</v>
      </c>
      <c r="L448" s="3"/>
      <c r="M448" s="3">
        <v>10</v>
      </c>
      <c r="N448" s="3">
        <v>12</v>
      </c>
      <c r="O448" s="3">
        <v>2</v>
      </c>
      <c r="P448" s="3">
        <v>1</v>
      </c>
      <c r="Q448" s="3">
        <v>1</v>
      </c>
      <c r="R448" s="3">
        <v>1</v>
      </c>
      <c r="S448" s="3"/>
      <c r="T448" s="3">
        <v>1</v>
      </c>
      <c r="U448" s="3">
        <v>1</v>
      </c>
      <c r="V448" s="3">
        <v>3</v>
      </c>
      <c r="W448" s="3">
        <v>1</v>
      </c>
    </row>
    <row r="449" spans="2:23">
      <c r="B449" s="2" t="s">
        <v>470</v>
      </c>
      <c r="C449" t="s">
        <v>1289</v>
      </c>
      <c r="D449" s="3">
        <v>21</v>
      </c>
      <c r="E449" s="3">
        <v>1.0900000000000001</v>
      </c>
      <c r="F449" s="3">
        <v>634690000</v>
      </c>
      <c r="G449" s="3">
        <v>0.04</v>
      </c>
      <c r="H449" s="3"/>
      <c r="I449" s="3">
        <v>1</v>
      </c>
      <c r="J449" s="3">
        <v>1</v>
      </c>
      <c r="K449" s="3">
        <v>1</v>
      </c>
      <c r="L449" s="3"/>
      <c r="M449" s="3">
        <v>1</v>
      </c>
      <c r="N449" s="3">
        <v>5</v>
      </c>
      <c r="O449" s="3">
        <v>1</v>
      </c>
      <c r="P449" s="3">
        <v>1</v>
      </c>
      <c r="Q449" s="3">
        <v>2</v>
      </c>
      <c r="R449" s="3">
        <v>1</v>
      </c>
      <c r="S449" s="3"/>
      <c r="T449" s="3">
        <v>7</v>
      </c>
      <c r="U449" s="3">
        <v>2</v>
      </c>
      <c r="V449" s="3">
        <v>1</v>
      </c>
      <c r="W449" s="3">
        <v>1</v>
      </c>
    </row>
    <row r="450" spans="2:23">
      <c r="B450" s="2" t="s">
        <v>1291</v>
      </c>
      <c r="C450" t="s">
        <v>1290</v>
      </c>
      <c r="D450" s="3">
        <v>15</v>
      </c>
      <c r="E450" s="3">
        <v>1.3</v>
      </c>
      <c r="F450" s="3">
        <v>629440000</v>
      </c>
      <c r="G450" s="3">
        <v>0.04</v>
      </c>
      <c r="H450" s="3"/>
      <c r="I450" s="3">
        <v>4</v>
      </c>
      <c r="J450" s="3">
        <v>1</v>
      </c>
      <c r="K450" s="3">
        <v>1</v>
      </c>
      <c r="L450" s="3"/>
      <c r="M450" s="3">
        <v>12</v>
      </c>
      <c r="N450" s="3">
        <v>29</v>
      </c>
      <c r="O450" s="3">
        <v>23</v>
      </c>
      <c r="P450" s="3">
        <v>1</v>
      </c>
      <c r="Q450" s="3">
        <v>2</v>
      </c>
      <c r="R450" s="3">
        <v>1</v>
      </c>
      <c r="S450" s="3"/>
      <c r="T450" s="3">
        <v>1</v>
      </c>
      <c r="U450" s="3">
        <v>6</v>
      </c>
      <c r="V450" s="3">
        <v>5</v>
      </c>
      <c r="W450" s="3">
        <v>1</v>
      </c>
    </row>
    <row r="451" spans="2:23">
      <c r="B451" s="2" t="s">
        <v>276</v>
      </c>
      <c r="C451" t="s">
        <v>1292</v>
      </c>
      <c r="D451" s="3">
        <v>2</v>
      </c>
      <c r="E451" s="3">
        <v>0.48</v>
      </c>
      <c r="F451" s="3">
        <v>628630000</v>
      </c>
      <c r="G451" s="3">
        <v>0.16</v>
      </c>
      <c r="H451" s="3"/>
      <c r="I451" s="3">
        <v>1</v>
      </c>
      <c r="J451" s="3">
        <v>1</v>
      </c>
      <c r="K451" s="3">
        <v>4</v>
      </c>
      <c r="L451" s="3"/>
      <c r="M451" s="3">
        <v>5</v>
      </c>
      <c r="N451" s="3">
        <v>21</v>
      </c>
      <c r="O451" s="3">
        <v>1</v>
      </c>
      <c r="P451" s="3">
        <v>1</v>
      </c>
      <c r="Q451" s="3">
        <v>1</v>
      </c>
      <c r="R451" s="3">
        <v>1</v>
      </c>
      <c r="S451" s="3"/>
      <c r="T451" s="3">
        <v>1</v>
      </c>
      <c r="U451" s="3">
        <v>1</v>
      </c>
      <c r="V451" s="3">
        <v>1</v>
      </c>
      <c r="W451" s="3">
        <v>1</v>
      </c>
    </row>
    <row r="452" spans="2:23">
      <c r="B452" s="2" t="s">
        <v>40</v>
      </c>
      <c r="C452" t="s">
        <v>1293</v>
      </c>
      <c r="D452" s="3">
        <v>5</v>
      </c>
      <c r="E452" s="3">
        <v>0.64</v>
      </c>
      <c r="F452" s="3">
        <v>627650000</v>
      </c>
      <c r="G452" s="3">
        <v>0.09</v>
      </c>
      <c r="H452" s="3"/>
      <c r="I452" s="3">
        <v>1</v>
      </c>
      <c r="J452" s="3">
        <v>1</v>
      </c>
      <c r="K452" s="3">
        <v>4</v>
      </c>
      <c r="L452" s="3"/>
      <c r="M452" s="3">
        <v>5</v>
      </c>
      <c r="N452" s="3">
        <v>26</v>
      </c>
      <c r="O452" s="3">
        <v>36</v>
      </c>
      <c r="P452" s="3">
        <v>1</v>
      </c>
      <c r="Q452" s="3">
        <v>1</v>
      </c>
      <c r="R452" s="3">
        <v>1</v>
      </c>
      <c r="S452" s="3"/>
      <c r="T452" s="3">
        <v>1</v>
      </c>
      <c r="U452" s="3">
        <v>2</v>
      </c>
      <c r="V452" s="3">
        <v>1</v>
      </c>
      <c r="W452" s="3">
        <v>1</v>
      </c>
    </row>
    <row r="453" spans="2:23">
      <c r="B453" s="2" t="s">
        <v>1295</v>
      </c>
      <c r="C453" t="s">
        <v>1294</v>
      </c>
      <c r="D453" s="3">
        <v>16</v>
      </c>
      <c r="E453" s="3">
        <v>0.25</v>
      </c>
      <c r="F453" s="3">
        <v>621350000</v>
      </c>
      <c r="G453" s="3">
        <v>0.24</v>
      </c>
      <c r="H453" s="3"/>
      <c r="I453" s="3">
        <v>1</v>
      </c>
      <c r="J453" s="3">
        <v>13</v>
      </c>
      <c r="K453" s="3">
        <v>2</v>
      </c>
      <c r="L453" s="3"/>
      <c r="M453" s="3">
        <v>1</v>
      </c>
      <c r="N453" s="3">
        <v>2</v>
      </c>
      <c r="O453" s="3">
        <v>1</v>
      </c>
      <c r="P453" s="3">
        <v>1</v>
      </c>
      <c r="Q453" s="3">
        <v>1</v>
      </c>
      <c r="R453" s="3">
        <v>1</v>
      </c>
      <c r="S453" s="3"/>
      <c r="T453" s="3">
        <v>24</v>
      </c>
      <c r="U453" s="3">
        <v>2</v>
      </c>
      <c r="V453" s="3">
        <v>2</v>
      </c>
      <c r="W453" s="3">
        <v>1</v>
      </c>
    </row>
    <row r="454" spans="2:23">
      <c r="B454" s="2" t="s">
        <v>1297</v>
      </c>
      <c r="C454" t="s">
        <v>1296</v>
      </c>
      <c r="D454" s="3">
        <v>2</v>
      </c>
      <c r="E454" s="3">
        <v>0.5</v>
      </c>
      <c r="F454" s="3">
        <v>621250000</v>
      </c>
      <c r="G454" s="3">
        <v>0.06</v>
      </c>
      <c r="H454" s="3"/>
      <c r="I454" s="3">
        <v>1</v>
      </c>
      <c r="J454" s="3">
        <v>19</v>
      </c>
      <c r="K454" s="3">
        <v>1</v>
      </c>
      <c r="L454" s="3"/>
      <c r="M454" s="3">
        <v>1</v>
      </c>
      <c r="N454" s="3">
        <v>2</v>
      </c>
      <c r="O454" s="3">
        <v>1</v>
      </c>
      <c r="P454" s="3">
        <v>1</v>
      </c>
      <c r="Q454" s="3">
        <v>1</v>
      </c>
      <c r="R454" s="3">
        <v>1</v>
      </c>
      <c r="S454" s="3"/>
      <c r="T454" s="3">
        <v>3</v>
      </c>
      <c r="U454" s="3">
        <v>22</v>
      </c>
      <c r="V454" s="3">
        <v>1</v>
      </c>
      <c r="W454" s="3">
        <v>1</v>
      </c>
    </row>
    <row r="455" spans="2:23">
      <c r="B455" s="2" t="s">
        <v>465</v>
      </c>
      <c r="C455" t="s">
        <v>1298</v>
      </c>
      <c r="D455" s="3">
        <v>2</v>
      </c>
      <c r="E455" s="3">
        <v>0.15</v>
      </c>
      <c r="F455" s="3">
        <v>620390000</v>
      </c>
      <c r="G455" s="3">
        <v>0.03</v>
      </c>
      <c r="H455" s="3"/>
      <c r="I455" s="3">
        <v>2</v>
      </c>
      <c r="J455" s="3">
        <v>1</v>
      </c>
      <c r="K455" s="3">
        <v>1</v>
      </c>
      <c r="L455" s="3"/>
      <c r="M455" s="3">
        <v>6</v>
      </c>
      <c r="N455" s="3">
        <v>18</v>
      </c>
      <c r="O455" s="3">
        <v>9</v>
      </c>
      <c r="P455" s="3">
        <v>1</v>
      </c>
      <c r="Q455" s="3">
        <v>1</v>
      </c>
      <c r="R455" s="3">
        <v>1</v>
      </c>
      <c r="S455" s="3"/>
      <c r="T455" s="3">
        <v>12</v>
      </c>
      <c r="U455" s="3">
        <v>4</v>
      </c>
      <c r="V455" s="3">
        <v>3</v>
      </c>
      <c r="W455" s="3">
        <v>1</v>
      </c>
    </row>
    <row r="456" spans="2:23">
      <c r="B456" s="2" t="s">
        <v>1300</v>
      </c>
      <c r="C456" t="s">
        <v>1299</v>
      </c>
      <c r="D456" s="3">
        <v>28</v>
      </c>
      <c r="E456" s="3">
        <v>0.47000000000000003</v>
      </c>
      <c r="F456" s="3">
        <v>620170000</v>
      </c>
      <c r="G456" s="3">
        <v>0.16</v>
      </c>
      <c r="H456" s="3"/>
      <c r="I456" s="3">
        <v>1</v>
      </c>
      <c r="J456" s="3">
        <v>1</v>
      </c>
      <c r="K456" s="3">
        <v>1</v>
      </c>
      <c r="L456" s="3"/>
      <c r="M456" s="3">
        <v>5</v>
      </c>
      <c r="N456" s="3">
        <v>15</v>
      </c>
      <c r="O456" s="3">
        <v>8</v>
      </c>
      <c r="P456" s="3">
        <v>1</v>
      </c>
      <c r="Q456" s="3">
        <v>1</v>
      </c>
      <c r="R456" s="3">
        <v>1</v>
      </c>
      <c r="S456" s="3"/>
      <c r="T456" s="3">
        <v>46</v>
      </c>
      <c r="U456" s="3">
        <v>1</v>
      </c>
      <c r="V456" s="3">
        <v>1</v>
      </c>
      <c r="W456" s="3">
        <v>1</v>
      </c>
    </row>
    <row r="457" spans="2:23">
      <c r="B457" s="2" t="s">
        <v>1302</v>
      </c>
      <c r="C457" t="s">
        <v>1301</v>
      </c>
      <c r="D457" s="3">
        <v>12</v>
      </c>
      <c r="E457" s="3">
        <v>0.8</v>
      </c>
      <c r="F457" s="3">
        <v>618180000</v>
      </c>
      <c r="G457" s="3">
        <v>0.18</v>
      </c>
      <c r="H457" s="3"/>
      <c r="I457" s="3">
        <v>1</v>
      </c>
      <c r="J457" s="3">
        <v>13</v>
      </c>
      <c r="K457" s="3">
        <v>2</v>
      </c>
      <c r="L457" s="3"/>
      <c r="M457" s="3">
        <v>1</v>
      </c>
      <c r="N457" s="3">
        <v>2</v>
      </c>
      <c r="O457" s="3">
        <v>1</v>
      </c>
      <c r="P457" s="3">
        <v>1</v>
      </c>
      <c r="Q457" s="3">
        <v>1</v>
      </c>
      <c r="R457" s="3">
        <v>1</v>
      </c>
      <c r="S457" s="3"/>
      <c r="T457" s="3">
        <v>5</v>
      </c>
      <c r="U457" s="3">
        <v>5</v>
      </c>
      <c r="V457" s="3">
        <v>2</v>
      </c>
      <c r="W457" s="3">
        <v>1</v>
      </c>
    </row>
    <row r="458" spans="2:23">
      <c r="B458" s="2" t="s">
        <v>1304</v>
      </c>
      <c r="C458" t="s">
        <v>1303</v>
      </c>
      <c r="D458" s="3">
        <v>11</v>
      </c>
      <c r="E458" s="3">
        <v>0.65</v>
      </c>
      <c r="F458" s="3">
        <v>617790000</v>
      </c>
      <c r="G458" s="3">
        <v>0.04</v>
      </c>
      <c r="H458" s="3"/>
      <c r="I458" s="3">
        <v>1</v>
      </c>
      <c r="J458" s="3">
        <v>1</v>
      </c>
      <c r="K458" s="3">
        <v>7</v>
      </c>
      <c r="L458" s="3"/>
      <c r="M458" s="3">
        <v>1</v>
      </c>
      <c r="N458" s="3">
        <v>2</v>
      </c>
      <c r="O458" s="3">
        <v>1</v>
      </c>
      <c r="P458" s="3">
        <v>1</v>
      </c>
      <c r="Q458" s="3">
        <v>1</v>
      </c>
      <c r="R458" s="3">
        <v>1</v>
      </c>
      <c r="S458" s="3"/>
      <c r="T458" s="3">
        <v>36</v>
      </c>
      <c r="U458" s="3">
        <v>2</v>
      </c>
      <c r="V458" s="3">
        <v>1</v>
      </c>
      <c r="W458" s="3">
        <v>1</v>
      </c>
    </row>
    <row r="459" spans="2:23">
      <c r="B459" s="2" t="s">
        <v>112</v>
      </c>
      <c r="C459" t="s">
        <v>1305</v>
      </c>
      <c r="D459" s="3">
        <v>3</v>
      </c>
      <c r="E459" s="3">
        <v>6.9999999999999993E-2</v>
      </c>
      <c r="F459" s="3">
        <v>616660000</v>
      </c>
      <c r="G459" s="3">
        <v>0.2</v>
      </c>
      <c r="H459" s="3"/>
      <c r="I459" s="3">
        <v>2</v>
      </c>
      <c r="J459" s="3">
        <v>1</v>
      </c>
      <c r="K459" s="3">
        <v>1</v>
      </c>
      <c r="L459" s="3"/>
      <c r="M459" s="3">
        <v>6</v>
      </c>
      <c r="N459" s="3">
        <v>18</v>
      </c>
      <c r="O459" s="3">
        <v>9</v>
      </c>
      <c r="P459" s="3">
        <v>1</v>
      </c>
      <c r="Q459" s="3">
        <v>1</v>
      </c>
      <c r="R459" s="3">
        <v>1</v>
      </c>
      <c r="S459" s="3"/>
      <c r="T459" s="3">
        <v>6</v>
      </c>
      <c r="U459" s="3">
        <v>4</v>
      </c>
      <c r="V459" s="3">
        <v>3</v>
      </c>
      <c r="W459" s="3">
        <v>1</v>
      </c>
    </row>
    <row r="460" spans="2:23">
      <c r="B460" s="2" t="s">
        <v>1307</v>
      </c>
      <c r="C460" t="s">
        <v>1306</v>
      </c>
      <c r="D460" s="3">
        <v>2</v>
      </c>
      <c r="E460" s="3">
        <v>0.64</v>
      </c>
      <c r="F460" s="3">
        <v>601720000</v>
      </c>
      <c r="G460" s="3">
        <v>0.05</v>
      </c>
      <c r="H460" s="3"/>
      <c r="I460" s="3">
        <v>1</v>
      </c>
      <c r="J460" s="3">
        <v>1</v>
      </c>
      <c r="K460" s="3">
        <v>6</v>
      </c>
      <c r="L460" s="3"/>
      <c r="M460" s="3">
        <v>1</v>
      </c>
      <c r="N460" s="3">
        <v>2</v>
      </c>
      <c r="O460" s="3">
        <v>1</v>
      </c>
      <c r="P460" s="3">
        <v>1</v>
      </c>
      <c r="Q460" s="3">
        <v>1</v>
      </c>
      <c r="R460" s="3">
        <v>1</v>
      </c>
      <c r="S460" s="3"/>
      <c r="T460" s="3">
        <v>3</v>
      </c>
      <c r="U460" s="3">
        <v>2</v>
      </c>
      <c r="V460" s="3">
        <v>1</v>
      </c>
      <c r="W460" s="3">
        <v>1</v>
      </c>
    </row>
    <row r="461" spans="2:23">
      <c r="B461" s="2" t="s">
        <v>1309</v>
      </c>
      <c r="C461" t="s">
        <v>1308</v>
      </c>
      <c r="D461" s="3">
        <v>5</v>
      </c>
      <c r="E461" s="3">
        <v>0.24</v>
      </c>
      <c r="F461" s="3">
        <v>598840000</v>
      </c>
      <c r="G461" s="3">
        <v>0.12</v>
      </c>
      <c r="H461" s="3"/>
      <c r="I461" s="3">
        <v>2</v>
      </c>
      <c r="J461" s="3">
        <v>17</v>
      </c>
      <c r="K461" s="3">
        <v>1</v>
      </c>
      <c r="L461" s="3"/>
      <c r="M461" s="3">
        <v>3</v>
      </c>
      <c r="N461" s="3">
        <v>3</v>
      </c>
      <c r="O461" s="3">
        <v>7</v>
      </c>
      <c r="P461" s="3">
        <v>1</v>
      </c>
      <c r="Q461" s="3">
        <v>1</v>
      </c>
      <c r="R461" s="3">
        <v>1</v>
      </c>
      <c r="S461" s="3"/>
      <c r="T461" s="3">
        <v>35</v>
      </c>
      <c r="U461" s="3">
        <v>20</v>
      </c>
      <c r="V461" s="3">
        <v>3</v>
      </c>
      <c r="W461" s="3">
        <v>1</v>
      </c>
    </row>
    <row r="462" spans="2:23">
      <c r="B462" s="2" t="s">
        <v>106</v>
      </c>
      <c r="C462" t="s">
        <v>1310</v>
      </c>
      <c r="D462" s="3">
        <v>8</v>
      </c>
      <c r="E462" s="3">
        <v>0.27999999999999997</v>
      </c>
      <c r="F462" s="3">
        <v>598300000</v>
      </c>
      <c r="G462" s="3">
        <v>0.1</v>
      </c>
      <c r="H462" s="3"/>
      <c r="I462" s="3">
        <v>1</v>
      </c>
      <c r="J462" s="3">
        <v>5</v>
      </c>
      <c r="K462" s="3">
        <v>1</v>
      </c>
      <c r="L462" s="3"/>
      <c r="M462" s="3">
        <v>1</v>
      </c>
      <c r="N462" s="3">
        <v>2</v>
      </c>
      <c r="O462" s="3">
        <v>1</v>
      </c>
      <c r="P462" s="3">
        <v>1</v>
      </c>
      <c r="Q462" s="3">
        <v>1</v>
      </c>
      <c r="R462" s="3">
        <v>1</v>
      </c>
      <c r="S462" s="3"/>
      <c r="T462" s="3">
        <v>14</v>
      </c>
      <c r="U462" s="3">
        <v>7</v>
      </c>
      <c r="V462" s="3">
        <v>7</v>
      </c>
      <c r="W462" s="3">
        <v>1</v>
      </c>
    </row>
    <row r="463" spans="2:23">
      <c r="B463" s="2" t="s">
        <v>1312</v>
      </c>
      <c r="C463" t="s">
        <v>1311</v>
      </c>
      <c r="D463" s="3">
        <v>5</v>
      </c>
      <c r="E463" s="3">
        <v>0.24</v>
      </c>
      <c r="F463" s="3">
        <v>594140000</v>
      </c>
      <c r="G463" s="3">
        <v>0.05</v>
      </c>
      <c r="H463" s="3"/>
      <c r="I463" s="3">
        <v>2</v>
      </c>
      <c r="J463" s="3">
        <v>17</v>
      </c>
      <c r="K463" s="3">
        <v>1</v>
      </c>
      <c r="L463" s="3"/>
      <c r="M463" s="3">
        <v>3</v>
      </c>
      <c r="N463" s="3">
        <v>3</v>
      </c>
      <c r="O463" s="3">
        <v>13</v>
      </c>
      <c r="P463" s="3">
        <v>1</v>
      </c>
      <c r="Q463" s="3">
        <v>1</v>
      </c>
      <c r="R463" s="3">
        <v>1</v>
      </c>
      <c r="S463" s="3"/>
      <c r="T463" s="3">
        <v>35</v>
      </c>
      <c r="U463" s="3">
        <v>20</v>
      </c>
      <c r="V463" s="3">
        <v>3</v>
      </c>
      <c r="W463" s="3">
        <v>1</v>
      </c>
    </row>
    <row r="464" spans="2:23">
      <c r="B464" s="2" t="s">
        <v>458</v>
      </c>
      <c r="C464" t="s">
        <v>1313</v>
      </c>
      <c r="D464" s="3">
        <v>15</v>
      </c>
      <c r="E464" s="3">
        <v>0.94000000000000006</v>
      </c>
      <c r="F464" s="3">
        <v>593410000</v>
      </c>
      <c r="G464" s="3">
        <v>0.05</v>
      </c>
      <c r="H464" s="3"/>
      <c r="I464" s="3">
        <v>2</v>
      </c>
      <c r="J464" s="3">
        <v>1</v>
      </c>
      <c r="K464" s="3">
        <v>1</v>
      </c>
      <c r="L464" s="3"/>
      <c r="M464" s="3">
        <v>6</v>
      </c>
      <c r="N464" s="3">
        <v>18</v>
      </c>
      <c r="O464" s="3">
        <v>9</v>
      </c>
      <c r="P464" s="3">
        <v>2</v>
      </c>
      <c r="Q464" s="3">
        <v>1</v>
      </c>
      <c r="R464" s="3">
        <v>1</v>
      </c>
      <c r="S464" s="3"/>
      <c r="T464" s="3">
        <v>12</v>
      </c>
      <c r="U464" s="3">
        <v>4</v>
      </c>
      <c r="V464" s="3">
        <v>3</v>
      </c>
      <c r="W464" s="3">
        <v>1</v>
      </c>
    </row>
    <row r="465" spans="2:23">
      <c r="B465" s="2" t="s">
        <v>79</v>
      </c>
      <c r="C465" t="s">
        <v>1314</v>
      </c>
      <c r="D465" s="3">
        <v>8</v>
      </c>
      <c r="E465" s="3">
        <v>0.57999999999999996</v>
      </c>
      <c r="F465" s="3">
        <v>593290000</v>
      </c>
      <c r="G465" s="3">
        <v>6.9999999999999993E-2</v>
      </c>
      <c r="H465" s="3"/>
      <c r="I465" s="3">
        <v>1</v>
      </c>
      <c r="J465" s="3">
        <v>5</v>
      </c>
      <c r="K465" s="3">
        <v>7</v>
      </c>
      <c r="L465" s="3"/>
      <c r="M465" s="3">
        <v>1</v>
      </c>
      <c r="N465" s="3">
        <v>5</v>
      </c>
      <c r="O465" s="3">
        <v>1</v>
      </c>
      <c r="P465" s="3">
        <v>1</v>
      </c>
      <c r="Q465" s="3">
        <v>1</v>
      </c>
      <c r="R465" s="3">
        <v>1</v>
      </c>
      <c r="S465" s="3"/>
      <c r="T465" s="3">
        <v>14</v>
      </c>
      <c r="U465" s="3">
        <v>7</v>
      </c>
      <c r="V465" s="3">
        <v>7</v>
      </c>
      <c r="W465" s="3">
        <v>1</v>
      </c>
    </row>
    <row r="466" spans="2:23">
      <c r="B466" s="2" t="s">
        <v>1316</v>
      </c>
      <c r="C466" t="s">
        <v>1315</v>
      </c>
      <c r="D466" s="3">
        <v>2</v>
      </c>
      <c r="E466" s="3">
        <v>0.48</v>
      </c>
      <c r="F466" s="3">
        <v>592320000</v>
      </c>
      <c r="G466" s="3">
        <v>0.04</v>
      </c>
      <c r="H466" s="3"/>
      <c r="I466" s="3">
        <v>1</v>
      </c>
      <c r="J466" s="3">
        <v>1</v>
      </c>
      <c r="K466" s="3">
        <v>7</v>
      </c>
      <c r="L466" s="3"/>
      <c r="M466" s="3">
        <v>1</v>
      </c>
      <c r="N466" s="3">
        <v>2</v>
      </c>
      <c r="O466" s="3">
        <v>1</v>
      </c>
      <c r="P466" s="3">
        <v>1</v>
      </c>
      <c r="Q466" s="3">
        <v>1</v>
      </c>
      <c r="R466" s="3">
        <v>1</v>
      </c>
      <c r="S466" s="3"/>
      <c r="T466" s="3">
        <v>3</v>
      </c>
      <c r="U466" s="3">
        <v>2</v>
      </c>
      <c r="V466" s="3">
        <v>1</v>
      </c>
      <c r="W466" s="3">
        <v>1</v>
      </c>
    </row>
    <row r="467" spans="2:23">
      <c r="B467" s="2" t="s">
        <v>502</v>
      </c>
      <c r="C467" t="s">
        <v>1317</v>
      </c>
      <c r="D467" s="3">
        <v>4</v>
      </c>
      <c r="E467" s="3">
        <v>0.8</v>
      </c>
      <c r="F467" s="3">
        <v>591400000</v>
      </c>
      <c r="G467" s="3">
        <v>0.04</v>
      </c>
      <c r="H467" s="3"/>
      <c r="I467" s="3">
        <v>6</v>
      </c>
      <c r="J467" s="3">
        <v>13</v>
      </c>
      <c r="K467" s="3">
        <v>5</v>
      </c>
      <c r="L467" s="3"/>
      <c r="M467" s="3">
        <v>17</v>
      </c>
      <c r="N467" s="3">
        <v>35</v>
      </c>
      <c r="O467" s="3">
        <v>42</v>
      </c>
      <c r="P467" s="3">
        <v>2</v>
      </c>
      <c r="Q467" s="3">
        <v>1</v>
      </c>
      <c r="R467" s="3">
        <v>1</v>
      </c>
      <c r="S467" s="3"/>
      <c r="T467" s="3">
        <v>19</v>
      </c>
      <c r="U467" s="3">
        <v>16</v>
      </c>
      <c r="V467" s="3">
        <v>4</v>
      </c>
      <c r="W467" s="3">
        <v>1</v>
      </c>
    </row>
    <row r="468" spans="2:23">
      <c r="B468" s="2" t="s">
        <v>1319</v>
      </c>
      <c r="C468" t="s">
        <v>1318</v>
      </c>
      <c r="D468" s="3">
        <v>12</v>
      </c>
      <c r="E468" s="3">
        <v>0.8</v>
      </c>
      <c r="F468" s="3">
        <v>583630000</v>
      </c>
      <c r="G468" s="3">
        <v>0.13</v>
      </c>
      <c r="H468" s="3"/>
      <c r="I468" s="3">
        <v>1</v>
      </c>
      <c r="J468" s="3">
        <v>13</v>
      </c>
      <c r="K468" s="3">
        <v>6</v>
      </c>
      <c r="L468" s="3"/>
      <c r="M468" s="3">
        <v>1</v>
      </c>
      <c r="N468" s="3">
        <v>2</v>
      </c>
      <c r="O468" s="3">
        <v>1</v>
      </c>
      <c r="P468" s="3">
        <v>1</v>
      </c>
      <c r="Q468" s="3">
        <v>1</v>
      </c>
      <c r="R468" s="3">
        <v>1</v>
      </c>
      <c r="S468" s="3"/>
      <c r="T468" s="3">
        <v>5</v>
      </c>
      <c r="U468" s="3">
        <v>5</v>
      </c>
      <c r="V468" s="3">
        <v>2</v>
      </c>
      <c r="W468" s="3">
        <v>1</v>
      </c>
    </row>
    <row r="469" spans="2:23">
      <c r="B469" s="2" t="s">
        <v>1321</v>
      </c>
      <c r="C469" t="s">
        <v>1320</v>
      </c>
      <c r="D469" s="3">
        <v>21</v>
      </c>
      <c r="E469" s="3">
        <v>1.06</v>
      </c>
      <c r="F469" s="3">
        <v>582710000</v>
      </c>
      <c r="G469" s="3">
        <v>0.03</v>
      </c>
      <c r="H469" s="3"/>
      <c r="I469" s="3">
        <v>1</v>
      </c>
      <c r="J469" s="3">
        <v>1</v>
      </c>
      <c r="K469" s="3">
        <v>1</v>
      </c>
      <c r="L469" s="3"/>
      <c r="M469" s="3">
        <v>1</v>
      </c>
      <c r="N469" s="3">
        <v>1</v>
      </c>
      <c r="O469" s="3">
        <v>1</v>
      </c>
      <c r="P469" s="3">
        <v>1</v>
      </c>
      <c r="Q469" s="3">
        <v>2</v>
      </c>
      <c r="R469" s="3">
        <v>1</v>
      </c>
      <c r="S469" s="3"/>
      <c r="T469" s="3">
        <v>1</v>
      </c>
      <c r="U469" s="3">
        <v>1</v>
      </c>
      <c r="V469" s="3">
        <v>1</v>
      </c>
      <c r="W469" s="3">
        <v>1</v>
      </c>
    </row>
    <row r="470" spans="2:23">
      <c r="B470" s="2" t="s">
        <v>278</v>
      </c>
      <c r="C470" t="s">
        <v>1322</v>
      </c>
      <c r="D470" s="3">
        <v>28</v>
      </c>
      <c r="E470" s="3">
        <v>0.76</v>
      </c>
      <c r="F470" s="3">
        <v>579570000</v>
      </c>
      <c r="G470" s="3">
        <v>0.11</v>
      </c>
      <c r="H470" s="3"/>
      <c r="I470" s="3">
        <v>1</v>
      </c>
      <c r="J470" s="3">
        <v>1</v>
      </c>
      <c r="K470" s="3">
        <v>4</v>
      </c>
      <c r="L470" s="3"/>
      <c r="M470" s="3">
        <v>5</v>
      </c>
      <c r="N470" s="3">
        <v>22</v>
      </c>
      <c r="O470" s="3">
        <v>38</v>
      </c>
      <c r="P470" s="3">
        <v>1</v>
      </c>
      <c r="Q470" s="3">
        <v>1</v>
      </c>
      <c r="R470" s="3">
        <v>1</v>
      </c>
      <c r="S470" s="3"/>
      <c r="T470" s="3">
        <v>38</v>
      </c>
      <c r="U470" s="3">
        <v>2</v>
      </c>
      <c r="V470" s="3">
        <v>1</v>
      </c>
      <c r="W470" s="3">
        <v>1</v>
      </c>
    </row>
    <row r="471" spans="2:23">
      <c r="B471" s="2" t="s">
        <v>466</v>
      </c>
      <c r="C471" t="s">
        <v>1323</v>
      </c>
      <c r="D471" s="3">
        <v>1</v>
      </c>
      <c r="E471" s="3">
        <v>0.1</v>
      </c>
      <c r="F471" s="3">
        <v>577400000</v>
      </c>
      <c r="G471" s="3">
        <v>0.11</v>
      </c>
      <c r="H471" s="3"/>
      <c r="I471" s="3">
        <v>2</v>
      </c>
      <c r="J471" s="3">
        <v>1</v>
      </c>
      <c r="K471" s="3">
        <v>1</v>
      </c>
      <c r="L471" s="3"/>
      <c r="M471" s="3">
        <v>6</v>
      </c>
      <c r="N471" s="3">
        <v>18</v>
      </c>
      <c r="O471" s="3">
        <v>9</v>
      </c>
      <c r="P471" s="3">
        <v>1</v>
      </c>
      <c r="Q471" s="3">
        <v>1</v>
      </c>
      <c r="R471" s="3">
        <v>1</v>
      </c>
      <c r="S471" s="3"/>
      <c r="T471" s="3">
        <v>6</v>
      </c>
      <c r="U471" s="3">
        <v>4</v>
      </c>
      <c r="V471" s="3">
        <v>3</v>
      </c>
      <c r="W471" s="3">
        <v>1</v>
      </c>
    </row>
    <row r="472" spans="2:23">
      <c r="B472" s="2" t="s">
        <v>176</v>
      </c>
      <c r="C472" t="s">
        <v>1324</v>
      </c>
      <c r="D472" s="3">
        <v>1</v>
      </c>
      <c r="E472" s="3">
        <v>0.59</v>
      </c>
      <c r="F472" s="3">
        <v>575130000</v>
      </c>
      <c r="G472" s="3">
        <v>0.16</v>
      </c>
      <c r="H472" s="3"/>
      <c r="I472" s="3">
        <v>1</v>
      </c>
      <c r="J472" s="3">
        <v>1</v>
      </c>
      <c r="K472" s="3">
        <v>3</v>
      </c>
      <c r="L472" s="3"/>
      <c r="M472" s="3">
        <v>1</v>
      </c>
      <c r="N472" s="3">
        <v>2</v>
      </c>
      <c r="O472" s="3">
        <v>1</v>
      </c>
      <c r="P472" s="3">
        <v>1</v>
      </c>
      <c r="Q472" s="3">
        <v>1</v>
      </c>
      <c r="R472" s="3">
        <v>1</v>
      </c>
      <c r="S472" s="3"/>
      <c r="T472" s="3">
        <v>1</v>
      </c>
      <c r="U472" s="3">
        <v>2</v>
      </c>
      <c r="V472" s="3">
        <v>1</v>
      </c>
      <c r="W472" s="3">
        <v>1</v>
      </c>
    </row>
    <row r="473" spans="2:23">
      <c r="B473" s="2" t="s">
        <v>1326</v>
      </c>
      <c r="C473" t="s">
        <v>1325</v>
      </c>
      <c r="D473" s="3">
        <v>3</v>
      </c>
      <c r="E473" s="3">
        <v>0.25</v>
      </c>
      <c r="F473" s="3">
        <v>575070000</v>
      </c>
      <c r="G473" s="3">
        <v>0.2</v>
      </c>
      <c r="H473" s="3"/>
      <c r="I473" s="3">
        <v>1</v>
      </c>
      <c r="J473" s="3">
        <v>5</v>
      </c>
      <c r="K473" s="3">
        <v>5</v>
      </c>
      <c r="L473" s="3"/>
      <c r="M473" s="3">
        <v>1</v>
      </c>
      <c r="N473" s="3">
        <v>2</v>
      </c>
      <c r="O473" s="3">
        <v>1</v>
      </c>
      <c r="P473" s="3">
        <v>1</v>
      </c>
      <c r="Q473" s="3">
        <v>1</v>
      </c>
      <c r="R473" s="3">
        <v>1</v>
      </c>
      <c r="S473" s="3"/>
      <c r="T473" s="3">
        <v>5</v>
      </c>
      <c r="U473" s="3">
        <v>7</v>
      </c>
      <c r="V473" s="3">
        <v>1</v>
      </c>
      <c r="W473" s="3">
        <v>1</v>
      </c>
    </row>
    <row r="474" spans="2:23">
      <c r="B474" s="2" t="s">
        <v>1328</v>
      </c>
      <c r="C474" t="s">
        <v>1327</v>
      </c>
      <c r="D474" s="3">
        <v>18</v>
      </c>
      <c r="E474" s="3">
        <v>1.95</v>
      </c>
      <c r="F474" s="3">
        <v>573370000</v>
      </c>
      <c r="G474" s="3">
        <v>0.88</v>
      </c>
      <c r="H474" s="3"/>
      <c r="I474" s="3">
        <v>1</v>
      </c>
      <c r="J474" s="3">
        <v>1</v>
      </c>
      <c r="K474" s="3">
        <v>6</v>
      </c>
      <c r="L474" s="3"/>
      <c r="M474" s="3">
        <v>1</v>
      </c>
      <c r="N474" s="3">
        <v>1</v>
      </c>
      <c r="O474" s="3">
        <v>1</v>
      </c>
      <c r="P474" s="3">
        <v>1</v>
      </c>
      <c r="Q474" s="3">
        <v>2</v>
      </c>
      <c r="R474" s="3">
        <v>2</v>
      </c>
      <c r="S474" s="3"/>
      <c r="T474" s="3">
        <v>20</v>
      </c>
      <c r="U474" s="3">
        <v>2</v>
      </c>
      <c r="V474" s="3">
        <v>1</v>
      </c>
      <c r="W474" s="3">
        <v>1</v>
      </c>
    </row>
    <row r="475" spans="2:23">
      <c r="B475" s="2" t="s">
        <v>216</v>
      </c>
      <c r="C475" t="s">
        <v>1329</v>
      </c>
      <c r="D475" s="3">
        <v>2</v>
      </c>
      <c r="E475" s="3">
        <v>0.48</v>
      </c>
      <c r="F475" s="3">
        <v>573160000</v>
      </c>
      <c r="G475" s="3">
        <v>0.08</v>
      </c>
      <c r="H475" s="3"/>
      <c r="I475" s="3">
        <v>1</v>
      </c>
      <c r="J475" s="3">
        <v>1</v>
      </c>
      <c r="K475" s="3">
        <v>2</v>
      </c>
      <c r="L475" s="3"/>
      <c r="M475" s="3">
        <v>5</v>
      </c>
      <c r="N475" s="3">
        <v>7</v>
      </c>
      <c r="O475" s="3">
        <v>1</v>
      </c>
      <c r="P475" s="3">
        <v>1</v>
      </c>
      <c r="Q475" s="3">
        <v>1</v>
      </c>
      <c r="R475" s="3">
        <v>1</v>
      </c>
      <c r="S475" s="3"/>
      <c r="T475" s="3">
        <v>4</v>
      </c>
      <c r="U475" s="3">
        <v>2</v>
      </c>
      <c r="V475" s="3">
        <v>1</v>
      </c>
      <c r="W475" s="3">
        <v>1</v>
      </c>
    </row>
    <row r="476" spans="2:23">
      <c r="B476" s="2" t="s">
        <v>1331</v>
      </c>
      <c r="C476" t="s">
        <v>1330</v>
      </c>
      <c r="D476" s="3">
        <v>5</v>
      </c>
      <c r="E476" s="3">
        <v>0.43</v>
      </c>
      <c r="F476" s="3">
        <v>572140000</v>
      </c>
      <c r="G476" s="3">
        <v>0.1</v>
      </c>
      <c r="H476" s="3"/>
      <c r="I476" s="3">
        <v>2</v>
      </c>
      <c r="J476" s="3">
        <v>17</v>
      </c>
      <c r="K476" s="3">
        <v>1</v>
      </c>
      <c r="L476" s="3"/>
      <c r="M476" s="3">
        <v>3</v>
      </c>
      <c r="N476" s="3">
        <v>12</v>
      </c>
      <c r="O476" s="3">
        <v>7</v>
      </c>
      <c r="P476" s="3">
        <v>1</v>
      </c>
      <c r="Q476" s="3">
        <v>1</v>
      </c>
      <c r="R476" s="3">
        <v>1</v>
      </c>
      <c r="S476" s="3"/>
      <c r="T476" s="3">
        <v>35</v>
      </c>
      <c r="U476" s="3">
        <v>20</v>
      </c>
      <c r="V476" s="3">
        <v>3</v>
      </c>
      <c r="W476" s="3">
        <v>1</v>
      </c>
    </row>
    <row r="477" spans="2:23">
      <c r="B477" s="2" t="s">
        <v>1333</v>
      </c>
      <c r="C477" t="s">
        <v>1332</v>
      </c>
      <c r="D477" s="3">
        <v>31</v>
      </c>
      <c r="E477" s="3">
        <v>0.54999999999999993</v>
      </c>
      <c r="F477" s="3">
        <v>571440000</v>
      </c>
      <c r="G477" s="3">
        <v>6.9999999999999993E-2</v>
      </c>
      <c r="H477" s="3"/>
      <c r="I477" s="3">
        <v>2</v>
      </c>
      <c r="J477" s="3">
        <v>1</v>
      </c>
      <c r="K477" s="3">
        <v>1</v>
      </c>
      <c r="L477" s="3"/>
      <c r="M477" s="3">
        <v>3</v>
      </c>
      <c r="N477" s="3">
        <v>12</v>
      </c>
      <c r="O477" s="3">
        <v>11</v>
      </c>
      <c r="P477" s="3">
        <v>1</v>
      </c>
      <c r="Q477" s="3">
        <v>1</v>
      </c>
      <c r="R477" s="3">
        <v>1</v>
      </c>
      <c r="S477" s="3"/>
      <c r="T477" s="3">
        <v>8</v>
      </c>
      <c r="U477" s="3">
        <v>19</v>
      </c>
      <c r="V477" s="3">
        <v>3</v>
      </c>
      <c r="W477" s="3">
        <v>1</v>
      </c>
    </row>
    <row r="478" spans="2:23">
      <c r="B478" s="2" t="s">
        <v>1335</v>
      </c>
      <c r="C478" t="s">
        <v>1334</v>
      </c>
      <c r="D478" s="3">
        <v>2</v>
      </c>
      <c r="E478" s="3">
        <v>0.2</v>
      </c>
      <c r="F478" s="3">
        <v>568070000</v>
      </c>
      <c r="G478" s="3">
        <v>0.13</v>
      </c>
      <c r="H478" s="3"/>
      <c r="I478" s="3">
        <v>1</v>
      </c>
      <c r="J478" s="3">
        <v>13</v>
      </c>
      <c r="K478" s="3">
        <v>1</v>
      </c>
      <c r="L478" s="3"/>
      <c r="M478" s="3">
        <v>1</v>
      </c>
      <c r="N478" s="3">
        <v>2</v>
      </c>
      <c r="O478" s="3">
        <v>1</v>
      </c>
      <c r="P478" s="3">
        <v>1</v>
      </c>
      <c r="Q478" s="3">
        <v>1</v>
      </c>
      <c r="R478" s="3">
        <v>1</v>
      </c>
      <c r="S478" s="3"/>
      <c r="T478" s="3">
        <v>3</v>
      </c>
      <c r="U478" s="3">
        <v>5</v>
      </c>
      <c r="V478" s="3">
        <v>4</v>
      </c>
      <c r="W478" s="3">
        <v>1</v>
      </c>
    </row>
    <row r="479" spans="2:23">
      <c r="B479" s="2" t="s">
        <v>387</v>
      </c>
      <c r="C479" t="s">
        <v>1336</v>
      </c>
      <c r="D479" s="3">
        <v>5</v>
      </c>
      <c r="E479" s="3">
        <v>0.35000000000000003</v>
      </c>
      <c r="F479" s="3">
        <v>560460000</v>
      </c>
      <c r="G479" s="3">
        <v>0.1</v>
      </c>
      <c r="H479" s="3"/>
      <c r="I479" s="3">
        <v>1</v>
      </c>
      <c r="J479" s="3">
        <v>3</v>
      </c>
      <c r="K479" s="3">
        <v>1</v>
      </c>
      <c r="L479" s="3"/>
      <c r="M479" s="3">
        <v>1</v>
      </c>
      <c r="N479" s="3">
        <v>4</v>
      </c>
      <c r="O479" s="3">
        <v>3</v>
      </c>
      <c r="P479" s="3">
        <v>1</v>
      </c>
      <c r="Q479" s="3">
        <v>1</v>
      </c>
      <c r="R479" s="3">
        <v>1</v>
      </c>
      <c r="S479" s="3"/>
      <c r="T479" s="3">
        <v>1</v>
      </c>
      <c r="U479" s="3">
        <v>8</v>
      </c>
      <c r="V479" s="3">
        <v>11</v>
      </c>
      <c r="W479" s="3">
        <v>1</v>
      </c>
    </row>
    <row r="480" spans="2:23">
      <c r="B480" s="2" t="s">
        <v>364</v>
      </c>
      <c r="C480" t="s">
        <v>1337</v>
      </c>
      <c r="D480" s="3">
        <v>1</v>
      </c>
      <c r="E480" s="3">
        <v>0.44999999999999996</v>
      </c>
      <c r="F480" s="3">
        <v>556790000</v>
      </c>
      <c r="G480" s="3">
        <v>0.09</v>
      </c>
      <c r="H480" s="3"/>
      <c r="I480" s="3">
        <v>2</v>
      </c>
      <c r="J480" s="3">
        <v>1</v>
      </c>
      <c r="K480" s="3">
        <v>1</v>
      </c>
      <c r="L480" s="3"/>
      <c r="M480" s="3">
        <v>3</v>
      </c>
      <c r="N480" s="3">
        <v>11</v>
      </c>
      <c r="O480" s="3">
        <v>2</v>
      </c>
      <c r="P480" s="3">
        <v>1</v>
      </c>
      <c r="Q480" s="3">
        <v>1</v>
      </c>
      <c r="R480" s="3">
        <v>1</v>
      </c>
      <c r="S480" s="3"/>
      <c r="T480" s="3">
        <v>28</v>
      </c>
      <c r="U480" s="3">
        <v>4</v>
      </c>
      <c r="V480" s="3">
        <v>3</v>
      </c>
      <c r="W480" s="3">
        <v>1</v>
      </c>
    </row>
    <row r="481" spans="2:23">
      <c r="B481" s="2" t="s">
        <v>1339</v>
      </c>
      <c r="C481" t="s">
        <v>1338</v>
      </c>
      <c r="D481" s="3">
        <v>23</v>
      </c>
      <c r="E481" s="3">
        <v>0.48</v>
      </c>
      <c r="F481" s="3">
        <v>556110000</v>
      </c>
      <c r="G481" s="3">
        <v>0.22999999999999998</v>
      </c>
      <c r="H481" s="3"/>
      <c r="I481" s="3">
        <v>2</v>
      </c>
      <c r="J481" s="3">
        <v>13</v>
      </c>
      <c r="K481" s="3">
        <v>1</v>
      </c>
      <c r="L481" s="3"/>
      <c r="M481" s="3">
        <v>2</v>
      </c>
      <c r="N481" s="3">
        <v>16</v>
      </c>
      <c r="O481" s="3">
        <v>7</v>
      </c>
      <c r="P481" s="3">
        <v>1</v>
      </c>
      <c r="Q481" s="3">
        <v>1</v>
      </c>
      <c r="R481" s="3">
        <v>1</v>
      </c>
      <c r="S481" s="3"/>
      <c r="T481" s="3">
        <v>44</v>
      </c>
      <c r="U481" s="3">
        <v>5</v>
      </c>
      <c r="V481" s="3">
        <v>4</v>
      </c>
      <c r="W481" s="3">
        <v>1</v>
      </c>
    </row>
    <row r="482" spans="2:23">
      <c r="B482" s="2" t="s">
        <v>224</v>
      </c>
      <c r="C482" t="s">
        <v>1340</v>
      </c>
      <c r="D482" s="3">
        <v>2</v>
      </c>
      <c r="E482" s="3">
        <v>0.44</v>
      </c>
      <c r="F482" s="3">
        <v>554890000</v>
      </c>
      <c r="G482" s="3">
        <v>6.9999999999999993E-2</v>
      </c>
      <c r="H482" s="3"/>
      <c r="I482" s="3">
        <v>1</v>
      </c>
      <c r="J482" s="3">
        <v>1</v>
      </c>
      <c r="K482" s="3">
        <v>1</v>
      </c>
      <c r="L482" s="3"/>
      <c r="M482" s="3">
        <v>5</v>
      </c>
      <c r="N482" s="3">
        <v>13</v>
      </c>
      <c r="O482" s="3">
        <v>43</v>
      </c>
      <c r="P482" s="3">
        <v>1</v>
      </c>
      <c r="Q482" s="3">
        <v>1</v>
      </c>
      <c r="R482" s="3">
        <v>1</v>
      </c>
      <c r="S482" s="3"/>
      <c r="T482" s="3">
        <v>10</v>
      </c>
      <c r="U482" s="3">
        <v>2</v>
      </c>
      <c r="V482" s="3">
        <v>1</v>
      </c>
      <c r="W482" s="3">
        <v>1</v>
      </c>
    </row>
    <row r="483" spans="2:23">
      <c r="B483" s="2" t="s">
        <v>140</v>
      </c>
      <c r="C483" t="s">
        <v>1341</v>
      </c>
      <c r="D483" s="3">
        <v>21</v>
      </c>
      <c r="E483" s="3">
        <v>1.08</v>
      </c>
      <c r="F483" s="3">
        <v>553270000</v>
      </c>
      <c r="G483" s="3">
        <v>0.04</v>
      </c>
      <c r="H483" s="3"/>
      <c r="I483" s="3">
        <v>1</v>
      </c>
      <c r="J483" s="3">
        <v>1</v>
      </c>
      <c r="K483" s="3">
        <v>1</v>
      </c>
      <c r="L483" s="3"/>
      <c r="M483" s="3">
        <v>5</v>
      </c>
      <c r="N483" s="3">
        <v>15</v>
      </c>
      <c r="O483" s="3">
        <v>1</v>
      </c>
      <c r="P483" s="3">
        <v>1</v>
      </c>
      <c r="Q483" s="3">
        <v>2</v>
      </c>
      <c r="R483" s="3">
        <v>1</v>
      </c>
      <c r="S483" s="3"/>
      <c r="T483" s="3">
        <v>1</v>
      </c>
      <c r="U483" s="3">
        <v>1</v>
      </c>
      <c r="V483" s="3">
        <v>1</v>
      </c>
      <c r="W483" s="3">
        <v>1</v>
      </c>
    </row>
    <row r="484" spans="2:23">
      <c r="B484" s="2" t="s">
        <v>1343</v>
      </c>
      <c r="C484" t="s">
        <v>1342</v>
      </c>
      <c r="D484" s="3">
        <v>32</v>
      </c>
      <c r="E484" s="3">
        <v>0.62</v>
      </c>
      <c r="F484" s="3">
        <v>549490000</v>
      </c>
      <c r="G484" s="3">
        <v>0.16</v>
      </c>
      <c r="H484" s="3"/>
      <c r="I484" s="3">
        <v>1</v>
      </c>
      <c r="J484" s="3">
        <v>21</v>
      </c>
      <c r="K484" s="3">
        <v>1</v>
      </c>
      <c r="L484" s="3"/>
      <c r="M484" s="3">
        <v>1</v>
      </c>
      <c r="N484" s="3">
        <v>1</v>
      </c>
      <c r="O484" s="3">
        <v>1</v>
      </c>
      <c r="P484" s="3">
        <v>1</v>
      </c>
      <c r="Q484" s="3">
        <v>1</v>
      </c>
      <c r="R484" s="3">
        <v>1</v>
      </c>
      <c r="S484" s="3"/>
      <c r="T484" s="3">
        <v>47</v>
      </c>
      <c r="U484" s="3">
        <v>16</v>
      </c>
      <c r="V484" s="3">
        <v>12</v>
      </c>
      <c r="W484" s="3">
        <v>1</v>
      </c>
    </row>
    <row r="485" spans="2:23">
      <c r="B485" s="2" t="s">
        <v>1345</v>
      </c>
      <c r="C485" t="s">
        <v>1344</v>
      </c>
      <c r="D485" s="3">
        <v>2</v>
      </c>
      <c r="E485" s="3">
        <v>0.5</v>
      </c>
      <c r="F485" s="3">
        <v>547890000</v>
      </c>
      <c r="G485" s="3">
        <v>0.11</v>
      </c>
      <c r="H485" s="3"/>
      <c r="I485" s="3">
        <v>2</v>
      </c>
      <c r="J485" s="3">
        <v>1</v>
      </c>
      <c r="K485" s="3">
        <v>3</v>
      </c>
      <c r="L485" s="3"/>
      <c r="M485" s="3">
        <v>2</v>
      </c>
      <c r="N485" s="3">
        <v>12</v>
      </c>
      <c r="O485" s="3">
        <v>2</v>
      </c>
      <c r="P485" s="3">
        <v>1</v>
      </c>
      <c r="Q485" s="3">
        <v>1</v>
      </c>
      <c r="R485" s="3">
        <v>1</v>
      </c>
      <c r="S485" s="3"/>
      <c r="T485" s="3">
        <v>17</v>
      </c>
      <c r="U485" s="3">
        <v>9</v>
      </c>
      <c r="V485" s="3">
        <v>3</v>
      </c>
      <c r="W485" s="3">
        <v>1</v>
      </c>
    </row>
    <row r="486" spans="2:23">
      <c r="B486" s="2" t="s">
        <v>1347</v>
      </c>
      <c r="C486" t="s">
        <v>1346</v>
      </c>
      <c r="D486" s="3">
        <v>13</v>
      </c>
      <c r="E486" s="3">
        <v>0.59</v>
      </c>
      <c r="F486" s="3">
        <v>547710000</v>
      </c>
      <c r="G486" s="3">
        <v>0.25</v>
      </c>
      <c r="H486" s="3"/>
      <c r="I486" s="3">
        <v>1</v>
      </c>
      <c r="J486" s="3">
        <v>12</v>
      </c>
      <c r="K486" s="3">
        <v>3</v>
      </c>
      <c r="L486" s="3"/>
      <c r="M486" s="3">
        <v>1</v>
      </c>
      <c r="N486" s="3">
        <v>2</v>
      </c>
      <c r="O486" s="3">
        <v>1</v>
      </c>
      <c r="P486" s="3">
        <v>1</v>
      </c>
      <c r="Q486" s="3">
        <v>1</v>
      </c>
      <c r="R486" s="3">
        <v>1</v>
      </c>
      <c r="S486" s="3"/>
      <c r="T486" s="3">
        <v>17</v>
      </c>
      <c r="U486" s="3">
        <v>2</v>
      </c>
      <c r="V486" s="3">
        <v>11</v>
      </c>
      <c r="W486" s="3">
        <v>1</v>
      </c>
    </row>
    <row r="487" spans="2:23">
      <c r="B487" s="2" t="s">
        <v>1349</v>
      </c>
      <c r="C487" t="s">
        <v>1348</v>
      </c>
      <c r="D487" s="3">
        <v>2</v>
      </c>
      <c r="E487" s="3">
        <v>0.06</v>
      </c>
      <c r="F487" s="3">
        <v>545570000</v>
      </c>
      <c r="G487" s="3">
        <v>0.04</v>
      </c>
      <c r="H487" s="3"/>
      <c r="I487" s="3">
        <v>2</v>
      </c>
      <c r="J487" s="3">
        <v>1</v>
      </c>
      <c r="K487" s="3">
        <v>1</v>
      </c>
      <c r="L487" s="3"/>
      <c r="M487" s="3">
        <v>3</v>
      </c>
      <c r="N487" s="3">
        <v>3</v>
      </c>
      <c r="O487" s="3">
        <v>6</v>
      </c>
      <c r="P487" s="3">
        <v>1</v>
      </c>
      <c r="Q487" s="3">
        <v>1</v>
      </c>
      <c r="R487" s="3">
        <v>1</v>
      </c>
      <c r="S487" s="3"/>
      <c r="T487" s="3">
        <v>8</v>
      </c>
      <c r="U487" s="3">
        <v>4</v>
      </c>
      <c r="V487" s="3">
        <v>3</v>
      </c>
      <c r="W487" s="3">
        <v>1</v>
      </c>
    </row>
    <row r="488" spans="2:23">
      <c r="B488" s="2" t="s">
        <v>349</v>
      </c>
      <c r="C488" t="s">
        <v>1350</v>
      </c>
      <c r="D488" s="3">
        <v>26</v>
      </c>
      <c r="E488" s="3">
        <v>0.6</v>
      </c>
      <c r="F488" s="3">
        <v>540480000</v>
      </c>
      <c r="G488" s="3">
        <v>0.1</v>
      </c>
      <c r="H488" s="3"/>
      <c r="I488" s="3">
        <v>3</v>
      </c>
      <c r="J488" s="3">
        <v>1</v>
      </c>
      <c r="K488" s="3">
        <v>4</v>
      </c>
      <c r="L488" s="3"/>
      <c r="M488" s="3">
        <v>4</v>
      </c>
      <c r="N488" s="3">
        <v>36</v>
      </c>
      <c r="O488" s="3">
        <v>5</v>
      </c>
      <c r="P488" s="3">
        <v>1</v>
      </c>
      <c r="Q488" s="3">
        <v>1</v>
      </c>
      <c r="R488" s="3">
        <v>1</v>
      </c>
      <c r="S488" s="3"/>
      <c r="T488" s="3">
        <v>9</v>
      </c>
      <c r="U488" s="3">
        <v>6</v>
      </c>
      <c r="V488" s="3">
        <v>5</v>
      </c>
      <c r="W488" s="3">
        <v>1</v>
      </c>
    </row>
    <row r="489" spans="2:23">
      <c r="B489" s="2" t="s">
        <v>521</v>
      </c>
      <c r="C489" t="s">
        <v>1351</v>
      </c>
      <c r="D489" s="3">
        <v>3</v>
      </c>
      <c r="E489" s="3">
        <v>6.9999999999999993E-2</v>
      </c>
      <c r="F489" s="3">
        <v>539740000</v>
      </c>
      <c r="G489" s="3">
        <v>0.11</v>
      </c>
      <c r="H489" s="3"/>
      <c r="I489" s="3">
        <v>2</v>
      </c>
      <c r="J489" s="3">
        <v>1</v>
      </c>
      <c r="K489" s="3">
        <v>1</v>
      </c>
      <c r="L489" s="3"/>
      <c r="M489" s="3">
        <v>6</v>
      </c>
      <c r="N489" s="3">
        <v>16</v>
      </c>
      <c r="O489" s="3">
        <v>9</v>
      </c>
      <c r="P489" s="3">
        <v>1</v>
      </c>
      <c r="Q489" s="3">
        <v>1</v>
      </c>
      <c r="R489" s="3">
        <v>1</v>
      </c>
      <c r="S489" s="3"/>
      <c r="T489" s="3">
        <v>6</v>
      </c>
      <c r="U489" s="3">
        <v>4</v>
      </c>
      <c r="V489" s="3">
        <v>3</v>
      </c>
      <c r="W489" s="3">
        <v>1</v>
      </c>
    </row>
    <row r="490" spans="2:23">
      <c r="B490" s="2" t="s">
        <v>1353</v>
      </c>
      <c r="C490" t="s">
        <v>1352</v>
      </c>
      <c r="D490" s="3">
        <v>15</v>
      </c>
      <c r="E490" s="3">
        <v>0.4</v>
      </c>
      <c r="F490" s="3">
        <v>538890000</v>
      </c>
      <c r="G490" s="3">
        <v>0.15</v>
      </c>
      <c r="H490" s="3"/>
      <c r="I490" s="3">
        <v>1</v>
      </c>
      <c r="J490" s="3">
        <v>5</v>
      </c>
      <c r="K490" s="3">
        <v>1</v>
      </c>
      <c r="L490" s="3"/>
      <c r="M490" s="3">
        <v>1</v>
      </c>
      <c r="N490" s="3">
        <v>5</v>
      </c>
      <c r="O490" s="3">
        <v>1</v>
      </c>
      <c r="P490" s="3">
        <v>1</v>
      </c>
      <c r="Q490" s="3">
        <v>1</v>
      </c>
      <c r="R490" s="3">
        <v>1</v>
      </c>
      <c r="S490" s="3"/>
      <c r="T490" s="3">
        <v>7</v>
      </c>
      <c r="U490" s="3">
        <v>7</v>
      </c>
      <c r="V490" s="3">
        <v>8</v>
      </c>
      <c r="W490" s="3">
        <v>1</v>
      </c>
    </row>
    <row r="491" spans="2:23">
      <c r="B491" s="2" t="s">
        <v>360</v>
      </c>
      <c r="C491" t="s">
        <v>1354</v>
      </c>
      <c r="D491" s="3">
        <v>4</v>
      </c>
      <c r="E491" s="3">
        <v>0.28999999999999998</v>
      </c>
      <c r="F491" s="3">
        <v>532539999.99999994</v>
      </c>
      <c r="G491" s="3">
        <v>0.19</v>
      </c>
      <c r="H491" s="3"/>
      <c r="I491" s="3">
        <v>1</v>
      </c>
      <c r="J491" s="3">
        <v>1</v>
      </c>
      <c r="K491" s="3">
        <v>1</v>
      </c>
      <c r="L491" s="3"/>
      <c r="M491" s="3">
        <v>5</v>
      </c>
      <c r="N491" s="3">
        <v>14</v>
      </c>
      <c r="O491" s="3">
        <v>1</v>
      </c>
      <c r="P491" s="3">
        <v>1</v>
      </c>
      <c r="Q491" s="3">
        <v>1</v>
      </c>
      <c r="R491" s="3">
        <v>1</v>
      </c>
      <c r="S491" s="3"/>
      <c r="T491" s="3">
        <v>1</v>
      </c>
      <c r="U491" s="3">
        <v>1</v>
      </c>
      <c r="V491" s="3">
        <v>1</v>
      </c>
      <c r="W491" s="3">
        <v>1</v>
      </c>
    </row>
    <row r="492" spans="2:23">
      <c r="B492" s="2" t="s">
        <v>1356</v>
      </c>
      <c r="C492" t="s">
        <v>1355</v>
      </c>
      <c r="D492" s="3">
        <v>21</v>
      </c>
      <c r="E492" s="3">
        <v>1.1199999999999999</v>
      </c>
      <c r="F492" s="3">
        <v>528980000</v>
      </c>
      <c r="G492" s="3">
        <v>0.09</v>
      </c>
      <c r="H492" s="3"/>
      <c r="I492" s="3">
        <v>1</v>
      </c>
      <c r="J492" s="3">
        <v>1</v>
      </c>
      <c r="K492" s="3">
        <v>4</v>
      </c>
      <c r="L492" s="3"/>
      <c r="M492" s="3">
        <v>5</v>
      </c>
      <c r="N492" s="3">
        <v>22</v>
      </c>
      <c r="O492" s="3">
        <v>12</v>
      </c>
      <c r="P492" s="3">
        <v>2</v>
      </c>
      <c r="Q492" s="3">
        <v>1</v>
      </c>
      <c r="R492" s="3">
        <v>1</v>
      </c>
      <c r="S492" s="3"/>
      <c r="T492" s="3">
        <v>15</v>
      </c>
      <c r="U492" s="3">
        <v>2</v>
      </c>
      <c r="V492" s="3">
        <v>1</v>
      </c>
      <c r="W492" s="3">
        <v>1</v>
      </c>
    </row>
    <row r="493" spans="2:23">
      <c r="B493" s="2" t="s">
        <v>400</v>
      </c>
      <c r="C493" t="s">
        <v>1357</v>
      </c>
      <c r="D493" s="3">
        <v>30</v>
      </c>
      <c r="E493" s="3">
        <v>0.38999999999999996</v>
      </c>
      <c r="F493" s="3">
        <v>526480000</v>
      </c>
      <c r="G493" s="3">
        <v>0.15</v>
      </c>
      <c r="H493" s="3"/>
      <c r="I493" s="3">
        <v>1</v>
      </c>
      <c r="J493" s="3">
        <v>12</v>
      </c>
      <c r="K493" s="3">
        <v>1</v>
      </c>
      <c r="L493" s="3"/>
      <c r="M493" s="3">
        <v>1</v>
      </c>
      <c r="N493" s="3">
        <v>5</v>
      </c>
      <c r="O493" s="3">
        <v>1</v>
      </c>
      <c r="P493" s="3">
        <v>1</v>
      </c>
      <c r="Q493" s="3">
        <v>1</v>
      </c>
      <c r="R493" s="3">
        <v>1</v>
      </c>
      <c r="S493" s="3"/>
      <c r="T493" s="3">
        <v>43</v>
      </c>
      <c r="U493" s="3">
        <v>1</v>
      </c>
      <c r="V493" s="3">
        <v>16</v>
      </c>
      <c r="W493" s="3">
        <v>1</v>
      </c>
    </row>
    <row r="494" spans="2:23">
      <c r="B494" s="2" t="s">
        <v>1359</v>
      </c>
      <c r="C494" t="s">
        <v>1358</v>
      </c>
      <c r="D494" s="3">
        <v>19</v>
      </c>
      <c r="E494" s="3">
        <v>0.76</v>
      </c>
      <c r="F494" s="3">
        <v>525990000</v>
      </c>
      <c r="G494" s="3">
        <v>0.33999999999999997</v>
      </c>
      <c r="H494" s="3"/>
      <c r="I494" s="3">
        <v>1</v>
      </c>
      <c r="J494" s="3">
        <v>1</v>
      </c>
      <c r="K494" s="3">
        <v>6</v>
      </c>
      <c r="L494" s="3"/>
      <c r="M494" s="3">
        <v>1</v>
      </c>
      <c r="N494" s="3">
        <v>1</v>
      </c>
      <c r="O494" s="3">
        <v>1</v>
      </c>
      <c r="P494" s="3">
        <v>1</v>
      </c>
      <c r="Q494" s="3">
        <v>2</v>
      </c>
      <c r="R494" s="3">
        <v>2</v>
      </c>
      <c r="S494" s="3"/>
      <c r="T494" s="3">
        <v>20</v>
      </c>
      <c r="U494" s="3">
        <v>2</v>
      </c>
      <c r="V494" s="3">
        <v>1</v>
      </c>
      <c r="W494" s="3">
        <v>1</v>
      </c>
    </row>
    <row r="495" spans="2:23">
      <c r="B495" s="2" t="s">
        <v>1361</v>
      </c>
      <c r="C495" t="s">
        <v>1360</v>
      </c>
      <c r="D495" s="3">
        <v>33</v>
      </c>
      <c r="E495" s="3">
        <v>0.35000000000000003</v>
      </c>
      <c r="F495" s="3">
        <v>520320000.00000006</v>
      </c>
      <c r="G495" s="3">
        <v>0.1</v>
      </c>
      <c r="H495" s="3"/>
      <c r="I495" s="3">
        <v>1</v>
      </c>
      <c r="J495" s="3">
        <v>13</v>
      </c>
      <c r="K495" s="3">
        <v>1</v>
      </c>
      <c r="L495" s="3"/>
      <c r="M495" s="3">
        <v>1</v>
      </c>
      <c r="N495" s="3">
        <v>1</v>
      </c>
      <c r="O495" s="3">
        <v>1</v>
      </c>
      <c r="P495" s="3">
        <v>1</v>
      </c>
      <c r="Q495" s="3">
        <v>1</v>
      </c>
      <c r="R495" s="3">
        <v>1</v>
      </c>
      <c r="S495" s="3"/>
      <c r="T495" s="3">
        <v>48</v>
      </c>
      <c r="U495" s="3">
        <v>5</v>
      </c>
      <c r="V495" s="3">
        <v>17</v>
      </c>
      <c r="W495" s="3">
        <v>1</v>
      </c>
    </row>
    <row r="496" spans="2:23">
      <c r="B496" s="2" t="s">
        <v>375</v>
      </c>
      <c r="C496" t="s">
        <v>1362</v>
      </c>
      <c r="D496" s="3">
        <v>12</v>
      </c>
      <c r="E496" s="3">
        <v>0.6</v>
      </c>
      <c r="F496" s="3">
        <v>517830000.00000006</v>
      </c>
      <c r="G496" s="3">
        <v>0.05</v>
      </c>
      <c r="H496" s="3"/>
      <c r="I496" s="3">
        <v>1</v>
      </c>
      <c r="J496" s="3">
        <v>2</v>
      </c>
      <c r="K496" s="3">
        <v>1</v>
      </c>
      <c r="L496" s="3"/>
      <c r="M496" s="3">
        <v>1</v>
      </c>
      <c r="N496" s="3">
        <v>1</v>
      </c>
      <c r="O496" s="3">
        <v>1</v>
      </c>
      <c r="P496" s="3">
        <v>1</v>
      </c>
      <c r="Q496" s="3">
        <v>1</v>
      </c>
      <c r="R496" s="3">
        <v>1</v>
      </c>
      <c r="S496" s="3"/>
      <c r="T496" s="3">
        <v>5</v>
      </c>
      <c r="U496" s="3">
        <v>3</v>
      </c>
      <c r="V496" s="3">
        <v>8</v>
      </c>
      <c r="W496" s="3">
        <v>1</v>
      </c>
    </row>
    <row r="497" spans="2:23">
      <c r="B497" s="2" t="s">
        <v>149</v>
      </c>
      <c r="C497" t="s">
        <v>1363</v>
      </c>
      <c r="D497" s="3">
        <v>12</v>
      </c>
      <c r="E497" s="3">
        <v>0.6</v>
      </c>
      <c r="F497" s="3">
        <v>517559999.99999994</v>
      </c>
      <c r="G497" s="3">
        <v>0.1</v>
      </c>
      <c r="H497" s="3"/>
      <c r="I497" s="3">
        <v>1</v>
      </c>
      <c r="J497" s="3">
        <v>5</v>
      </c>
      <c r="K497" s="3">
        <v>6</v>
      </c>
      <c r="L497" s="3"/>
      <c r="M497" s="3">
        <v>8</v>
      </c>
      <c r="N497" s="3">
        <v>10</v>
      </c>
      <c r="O497" s="3">
        <v>1</v>
      </c>
      <c r="P497" s="3">
        <v>1</v>
      </c>
      <c r="Q497" s="3">
        <v>1</v>
      </c>
      <c r="R497" s="3">
        <v>1</v>
      </c>
      <c r="S497" s="3"/>
      <c r="T497" s="3">
        <v>20</v>
      </c>
      <c r="U497" s="3">
        <v>7</v>
      </c>
      <c r="V497" s="3">
        <v>7</v>
      </c>
      <c r="W497" s="3">
        <v>1</v>
      </c>
    </row>
    <row r="498" spans="2:23">
      <c r="B498" s="2" t="s">
        <v>1365</v>
      </c>
      <c r="C498" t="s">
        <v>1364</v>
      </c>
      <c r="D498" s="3">
        <v>2</v>
      </c>
      <c r="E498" s="3">
        <v>0.24</v>
      </c>
      <c r="F498" s="3">
        <v>517320000.00000006</v>
      </c>
      <c r="G498" s="3">
        <v>0.1</v>
      </c>
      <c r="H498" s="3"/>
      <c r="I498" s="3">
        <v>1</v>
      </c>
      <c r="J498" s="3">
        <v>1</v>
      </c>
      <c r="K498" s="3">
        <v>2</v>
      </c>
      <c r="L498" s="3"/>
      <c r="M498" s="3">
        <v>1</v>
      </c>
      <c r="N498" s="3">
        <v>2</v>
      </c>
      <c r="O498" s="3">
        <v>1</v>
      </c>
      <c r="P498" s="3">
        <v>1</v>
      </c>
      <c r="Q498" s="3">
        <v>1</v>
      </c>
      <c r="R498" s="3">
        <v>1</v>
      </c>
      <c r="S498" s="3"/>
      <c r="T498" s="3">
        <v>3</v>
      </c>
      <c r="U498" s="3">
        <v>2</v>
      </c>
      <c r="V498" s="3">
        <v>1</v>
      </c>
      <c r="W498" s="3">
        <v>1</v>
      </c>
    </row>
    <row r="499" spans="2:23">
      <c r="B499" s="2" t="s">
        <v>1367</v>
      </c>
      <c r="C499" t="s">
        <v>1366</v>
      </c>
      <c r="D499" s="3">
        <v>20</v>
      </c>
      <c r="E499" s="3">
        <v>1.6500000000000001</v>
      </c>
      <c r="F499" s="3">
        <v>517210000.00000006</v>
      </c>
      <c r="G499" s="3">
        <v>0.09</v>
      </c>
      <c r="H499" s="3"/>
      <c r="I499" s="3">
        <v>3</v>
      </c>
      <c r="J499" s="3">
        <v>1</v>
      </c>
      <c r="K499" s="3">
        <v>4</v>
      </c>
      <c r="L499" s="3"/>
      <c r="M499" s="3">
        <v>11</v>
      </c>
      <c r="N499" s="3">
        <v>37</v>
      </c>
      <c r="O499" s="3">
        <v>19</v>
      </c>
      <c r="P499" s="3">
        <v>1</v>
      </c>
      <c r="Q499" s="3">
        <v>2</v>
      </c>
      <c r="R499" s="3">
        <v>2</v>
      </c>
      <c r="S499" s="3"/>
      <c r="T499" s="3">
        <v>1</v>
      </c>
      <c r="U499" s="3">
        <v>6</v>
      </c>
      <c r="V499" s="3">
        <v>5</v>
      </c>
      <c r="W499" s="3">
        <v>1</v>
      </c>
    </row>
    <row r="500" spans="2:23">
      <c r="B500" s="2" t="s">
        <v>1369</v>
      </c>
      <c r="C500" t="s">
        <v>1368</v>
      </c>
      <c r="D500" s="3">
        <v>30</v>
      </c>
      <c r="E500" s="3">
        <v>0.38999999999999996</v>
      </c>
      <c r="F500" s="3">
        <v>516120000</v>
      </c>
      <c r="G500" s="3">
        <v>0.13999999999999999</v>
      </c>
      <c r="H500" s="3"/>
      <c r="I500" s="3">
        <v>1</v>
      </c>
      <c r="J500" s="3">
        <v>12</v>
      </c>
      <c r="K500" s="3">
        <v>1</v>
      </c>
      <c r="L500" s="3"/>
      <c r="M500" s="3">
        <v>8</v>
      </c>
      <c r="N500" s="3">
        <v>10</v>
      </c>
      <c r="O500" s="3">
        <v>1</v>
      </c>
      <c r="P500" s="3">
        <v>1</v>
      </c>
      <c r="Q500" s="3">
        <v>1</v>
      </c>
      <c r="R500" s="3">
        <v>1</v>
      </c>
      <c r="S500" s="3"/>
      <c r="T500" s="3">
        <v>43</v>
      </c>
      <c r="U500" s="3">
        <v>7</v>
      </c>
      <c r="V500" s="3">
        <v>16</v>
      </c>
      <c r="W500" s="3">
        <v>1</v>
      </c>
    </row>
    <row r="501" spans="2:23">
      <c r="B501" s="2" t="s">
        <v>1371</v>
      </c>
      <c r="C501" t="s">
        <v>1370</v>
      </c>
      <c r="D501" s="3">
        <v>23</v>
      </c>
      <c r="E501" s="3">
        <v>0.54999999999999993</v>
      </c>
      <c r="F501" s="3">
        <v>513419999.99999994</v>
      </c>
      <c r="G501" s="3">
        <v>0.26</v>
      </c>
      <c r="H501" s="3"/>
      <c r="I501" s="3">
        <v>1</v>
      </c>
      <c r="J501" s="3">
        <v>13</v>
      </c>
      <c r="K501" s="3">
        <v>1</v>
      </c>
      <c r="L501" s="3"/>
      <c r="M501" s="3">
        <v>1</v>
      </c>
      <c r="N501" s="3">
        <v>2</v>
      </c>
      <c r="O501" s="3">
        <v>1</v>
      </c>
      <c r="P501" s="3">
        <v>1</v>
      </c>
      <c r="Q501" s="3">
        <v>1</v>
      </c>
      <c r="R501" s="3">
        <v>1</v>
      </c>
      <c r="S501" s="3"/>
      <c r="T501" s="3">
        <v>44</v>
      </c>
      <c r="U501" s="3">
        <v>5</v>
      </c>
      <c r="V501" s="3">
        <v>2</v>
      </c>
      <c r="W501" s="3">
        <v>1</v>
      </c>
    </row>
    <row r="502" spans="2:23">
      <c r="B502" s="2" t="s">
        <v>1373</v>
      </c>
      <c r="C502" t="s">
        <v>1372</v>
      </c>
      <c r="D502" s="3">
        <v>3</v>
      </c>
      <c r="E502" s="3">
        <v>0.32</v>
      </c>
      <c r="F502" s="3">
        <v>512610000</v>
      </c>
      <c r="G502" s="3">
        <v>0.12</v>
      </c>
      <c r="H502" s="3"/>
      <c r="I502" s="3">
        <v>1</v>
      </c>
      <c r="J502" s="3">
        <v>5</v>
      </c>
      <c r="K502" s="3">
        <v>5</v>
      </c>
      <c r="L502" s="3"/>
      <c r="M502" s="3">
        <v>8</v>
      </c>
      <c r="N502" s="3">
        <v>10</v>
      </c>
      <c r="O502" s="3">
        <v>1</v>
      </c>
      <c r="P502" s="3">
        <v>1</v>
      </c>
      <c r="Q502" s="3">
        <v>1</v>
      </c>
      <c r="R502" s="3">
        <v>1</v>
      </c>
      <c r="S502" s="3"/>
      <c r="T502" s="3">
        <v>4</v>
      </c>
      <c r="U502" s="3">
        <v>7</v>
      </c>
      <c r="V502" s="3">
        <v>1</v>
      </c>
      <c r="W502" s="3">
        <v>1</v>
      </c>
    </row>
    <row r="503" spans="2:23">
      <c r="B503" s="2" t="s">
        <v>1375</v>
      </c>
      <c r="C503" t="s">
        <v>1374</v>
      </c>
      <c r="D503" s="3">
        <v>2</v>
      </c>
      <c r="E503" s="3">
        <v>0.49</v>
      </c>
      <c r="F503" s="3">
        <v>512600000</v>
      </c>
      <c r="G503" s="3">
        <v>0.18</v>
      </c>
      <c r="H503" s="3"/>
      <c r="I503" s="3">
        <v>1</v>
      </c>
      <c r="J503" s="3">
        <v>1</v>
      </c>
      <c r="K503" s="3">
        <v>7</v>
      </c>
      <c r="L503" s="3"/>
      <c r="M503" s="3">
        <v>1</v>
      </c>
      <c r="N503" s="3">
        <v>2</v>
      </c>
      <c r="O503" s="3">
        <v>1</v>
      </c>
      <c r="P503" s="3">
        <v>1</v>
      </c>
      <c r="Q503" s="3">
        <v>1</v>
      </c>
      <c r="R503" s="3">
        <v>1</v>
      </c>
      <c r="S503" s="3"/>
      <c r="T503" s="3">
        <v>3</v>
      </c>
      <c r="U503" s="3">
        <v>2</v>
      </c>
      <c r="V503" s="3">
        <v>1</v>
      </c>
      <c r="W503" s="3">
        <v>1</v>
      </c>
    </row>
    <row r="504" spans="2:23">
      <c r="B504" s="2" t="s">
        <v>1377</v>
      </c>
      <c r="C504" t="s">
        <v>1376</v>
      </c>
      <c r="D504" s="3">
        <v>1</v>
      </c>
      <c r="E504" s="3">
        <v>0.1</v>
      </c>
      <c r="F504" s="3">
        <v>510640000</v>
      </c>
      <c r="G504" s="3">
        <v>0.15</v>
      </c>
      <c r="H504" s="3"/>
      <c r="I504" s="3">
        <v>1</v>
      </c>
      <c r="J504" s="3">
        <v>1</v>
      </c>
      <c r="K504" s="3">
        <v>1</v>
      </c>
      <c r="L504" s="3"/>
      <c r="M504" s="3">
        <v>1</v>
      </c>
      <c r="N504" s="3">
        <v>2</v>
      </c>
      <c r="O504" s="3">
        <v>1</v>
      </c>
      <c r="P504" s="3">
        <v>1</v>
      </c>
      <c r="Q504" s="3">
        <v>1</v>
      </c>
      <c r="R504" s="3">
        <v>1</v>
      </c>
      <c r="S504" s="3"/>
      <c r="T504" s="3">
        <v>7</v>
      </c>
      <c r="U504" s="3">
        <v>2</v>
      </c>
      <c r="V504" s="3">
        <v>1</v>
      </c>
      <c r="W504" s="3">
        <v>1</v>
      </c>
    </row>
    <row r="505" spans="2:23">
      <c r="B505" s="2" t="s">
        <v>546</v>
      </c>
      <c r="C505" t="s">
        <v>1378</v>
      </c>
      <c r="D505" s="3">
        <v>1</v>
      </c>
      <c r="E505" s="3">
        <v>0.5</v>
      </c>
      <c r="F505" s="3">
        <v>507070000</v>
      </c>
      <c r="G505" s="3">
        <v>0.24</v>
      </c>
      <c r="H505" s="3"/>
      <c r="I505" s="3">
        <v>2</v>
      </c>
      <c r="J505" s="3">
        <v>1</v>
      </c>
      <c r="K505" s="3">
        <v>5</v>
      </c>
      <c r="L505" s="3"/>
      <c r="M505" s="3">
        <v>9</v>
      </c>
      <c r="N505" s="3">
        <v>38</v>
      </c>
      <c r="O505" s="3">
        <v>2</v>
      </c>
      <c r="P505" s="3">
        <v>1</v>
      </c>
      <c r="Q505" s="3">
        <v>1</v>
      </c>
      <c r="R505" s="3">
        <v>1</v>
      </c>
      <c r="S505" s="3"/>
      <c r="T505" s="3">
        <v>40</v>
      </c>
      <c r="U505" s="3">
        <v>4</v>
      </c>
      <c r="V505" s="3">
        <v>3</v>
      </c>
      <c r="W505" s="3">
        <v>1</v>
      </c>
    </row>
    <row r="506" spans="2:23">
      <c r="B506" s="2" t="s">
        <v>1380</v>
      </c>
      <c r="C506" t="s">
        <v>1379</v>
      </c>
      <c r="D506" s="3">
        <v>28</v>
      </c>
      <c r="E506" s="3">
        <v>0.67999999999999994</v>
      </c>
      <c r="F506" s="3">
        <v>506150000</v>
      </c>
      <c r="G506" s="3">
        <v>0.06</v>
      </c>
      <c r="H506" s="3"/>
      <c r="I506" s="3">
        <v>1</v>
      </c>
      <c r="J506" s="3">
        <v>1</v>
      </c>
      <c r="K506" s="3">
        <v>2</v>
      </c>
      <c r="L506" s="3"/>
      <c r="M506" s="3">
        <v>1</v>
      </c>
      <c r="N506" s="3">
        <v>2</v>
      </c>
      <c r="O506" s="3">
        <v>1</v>
      </c>
      <c r="P506" s="3">
        <v>1</v>
      </c>
      <c r="Q506" s="3">
        <v>1</v>
      </c>
      <c r="R506" s="3">
        <v>1</v>
      </c>
      <c r="S506" s="3"/>
      <c r="T506" s="3">
        <v>49</v>
      </c>
      <c r="U506" s="3">
        <v>2</v>
      </c>
      <c r="V506" s="3">
        <v>3</v>
      </c>
      <c r="W506" s="3">
        <v>1</v>
      </c>
    </row>
    <row r="507" spans="2:23">
      <c r="B507" s="2" t="s">
        <v>1382</v>
      </c>
      <c r="C507" t="s">
        <v>1381</v>
      </c>
      <c r="D507" s="3">
        <v>4</v>
      </c>
      <c r="E507" s="3">
        <v>0.6</v>
      </c>
      <c r="F507" s="3">
        <v>500680000</v>
      </c>
      <c r="G507" s="3">
        <v>0.1</v>
      </c>
      <c r="H507" s="3"/>
      <c r="I507" s="3">
        <v>3</v>
      </c>
      <c r="J507" s="3">
        <v>11</v>
      </c>
      <c r="K507" s="3">
        <v>4</v>
      </c>
      <c r="L507" s="3"/>
      <c r="M507" s="3">
        <v>2</v>
      </c>
      <c r="N507" s="3">
        <v>16</v>
      </c>
      <c r="O507" s="3">
        <v>20</v>
      </c>
      <c r="P507" s="3">
        <v>1</v>
      </c>
      <c r="Q507" s="3">
        <v>1</v>
      </c>
      <c r="R507" s="3">
        <v>1</v>
      </c>
      <c r="S507" s="3"/>
      <c r="T507" s="3">
        <v>16</v>
      </c>
      <c r="U507" s="3">
        <v>12</v>
      </c>
      <c r="V507" s="3">
        <v>9</v>
      </c>
      <c r="W507" s="3">
        <v>2</v>
      </c>
    </row>
    <row r="508" spans="2:23">
      <c r="B508" s="2" t="s">
        <v>1384</v>
      </c>
      <c r="C508" t="s">
        <v>1383</v>
      </c>
      <c r="D508" s="3">
        <v>8</v>
      </c>
      <c r="E508" s="3">
        <v>0.57999999999999996</v>
      </c>
      <c r="F508" s="3">
        <v>497110000</v>
      </c>
      <c r="G508" s="3">
        <v>0.1</v>
      </c>
      <c r="H508" s="3"/>
      <c r="I508" s="3">
        <v>1</v>
      </c>
      <c r="J508" s="3">
        <v>22</v>
      </c>
      <c r="K508" s="3">
        <v>2</v>
      </c>
      <c r="L508" s="3"/>
      <c r="M508" s="3">
        <v>1</v>
      </c>
      <c r="N508" s="3">
        <v>2</v>
      </c>
      <c r="O508" s="3">
        <v>1</v>
      </c>
      <c r="P508" s="3">
        <v>1</v>
      </c>
      <c r="Q508" s="3">
        <v>1</v>
      </c>
      <c r="R508" s="3">
        <v>1</v>
      </c>
      <c r="S508" s="3"/>
      <c r="T508" s="3">
        <v>14</v>
      </c>
      <c r="U508" s="3">
        <v>5</v>
      </c>
      <c r="V508" s="3">
        <v>7</v>
      </c>
      <c r="W508" s="3">
        <v>1</v>
      </c>
    </row>
    <row r="509" spans="2:23">
      <c r="B509" s="2" t="s">
        <v>110</v>
      </c>
      <c r="C509" t="s">
        <v>1385</v>
      </c>
      <c r="D509" s="3">
        <v>2</v>
      </c>
      <c r="E509" s="3">
        <v>0.64</v>
      </c>
      <c r="F509" s="3">
        <v>496970000</v>
      </c>
      <c r="G509" s="3">
        <v>0.09</v>
      </c>
      <c r="H509" s="3"/>
      <c r="I509" s="3">
        <v>1</v>
      </c>
      <c r="J509" s="3">
        <v>1</v>
      </c>
      <c r="K509" s="3">
        <v>8</v>
      </c>
      <c r="L509" s="3"/>
      <c r="M509" s="3">
        <v>1</v>
      </c>
      <c r="N509" s="3">
        <v>2</v>
      </c>
      <c r="O509" s="3">
        <v>1</v>
      </c>
      <c r="P509" s="3">
        <v>1</v>
      </c>
      <c r="Q509" s="3">
        <v>1</v>
      </c>
      <c r="R509" s="3">
        <v>1</v>
      </c>
      <c r="S509" s="3"/>
      <c r="T509" s="3">
        <v>3</v>
      </c>
      <c r="U509" s="3">
        <v>2</v>
      </c>
      <c r="V509" s="3">
        <v>1</v>
      </c>
      <c r="W509" s="3">
        <v>1</v>
      </c>
    </row>
    <row r="510" spans="2:23">
      <c r="B510" s="2" t="s">
        <v>116</v>
      </c>
      <c r="C510" t="s">
        <v>1386</v>
      </c>
      <c r="D510" s="3">
        <v>8</v>
      </c>
      <c r="E510" s="3">
        <v>0.38</v>
      </c>
      <c r="F510" s="3">
        <v>496100000</v>
      </c>
      <c r="G510" s="3">
        <v>0.22999999999999998</v>
      </c>
      <c r="H510" s="3"/>
      <c r="I510" s="3">
        <v>1</v>
      </c>
      <c r="J510" s="3">
        <v>12</v>
      </c>
      <c r="K510" s="3">
        <v>1</v>
      </c>
      <c r="L510" s="3"/>
      <c r="M510" s="3">
        <v>1</v>
      </c>
      <c r="N510" s="3">
        <v>5</v>
      </c>
      <c r="O510" s="3">
        <v>1</v>
      </c>
      <c r="P510" s="3">
        <v>1</v>
      </c>
      <c r="Q510" s="3">
        <v>1</v>
      </c>
      <c r="R510" s="3">
        <v>1</v>
      </c>
      <c r="S510" s="3"/>
      <c r="T510" s="3">
        <v>14</v>
      </c>
      <c r="U510" s="3">
        <v>17</v>
      </c>
      <c r="V510" s="3">
        <v>14</v>
      </c>
      <c r="W510" s="3">
        <v>1</v>
      </c>
    </row>
    <row r="511" spans="2:23">
      <c r="B511" s="2" t="s">
        <v>491</v>
      </c>
      <c r="C511" t="s">
        <v>1387</v>
      </c>
      <c r="D511" s="3">
        <v>17</v>
      </c>
      <c r="E511" s="3">
        <v>1.0900000000000001</v>
      </c>
      <c r="F511" s="3">
        <v>495400000</v>
      </c>
      <c r="G511" s="3">
        <v>0.15</v>
      </c>
      <c r="H511" s="3"/>
      <c r="I511" s="3">
        <v>3</v>
      </c>
      <c r="J511" s="3">
        <v>1</v>
      </c>
      <c r="K511" s="3">
        <v>4</v>
      </c>
      <c r="L511" s="3"/>
      <c r="M511" s="3">
        <v>11</v>
      </c>
      <c r="N511" s="3">
        <v>37</v>
      </c>
      <c r="O511" s="3">
        <v>19</v>
      </c>
      <c r="P511" s="3">
        <v>1</v>
      </c>
      <c r="Q511" s="3">
        <v>1</v>
      </c>
      <c r="R511" s="3">
        <v>1</v>
      </c>
      <c r="S511" s="3"/>
      <c r="T511" s="3">
        <v>25</v>
      </c>
      <c r="U511" s="3">
        <v>6</v>
      </c>
      <c r="V511" s="3">
        <v>5</v>
      </c>
      <c r="W511" s="3">
        <v>1</v>
      </c>
    </row>
    <row r="512" spans="2:23">
      <c r="B512" s="2" t="s">
        <v>1389</v>
      </c>
      <c r="C512" t="s">
        <v>1388</v>
      </c>
      <c r="D512" s="3">
        <v>12</v>
      </c>
      <c r="E512" s="3">
        <v>0.64</v>
      </c>
      <c r="F512" s="3">
        <v>495150000</v>
      </c>
      <c r="G512" s="3">
        <v>0.12</v>
      </c>
      <c r="H512" s="3"/>
      <c r="I512" s="3">
        <v>1</v>
      </c>
      <c r="J512" s="3">
        <v>12</v>
      </c>
      <c r="K512" s="3">
        <v>1</v>
      </c>
      <c r="L512" s="3"/>
      <c r="M512" s="3">
        <v>1</v>
      </c>
      <c r="N512" s="3">
        <v>1</v>
      </c>
      <c r="O512" s="3">
        <v>1</v>
      </c>
      <c r="P512" s="3">
        <v>1</v>
      </c>
      <c r="Q512" s="3">
        <v>1</v>
      </c>
      <c r="R512" s="3">
        <v>1</v>
      </c>
      <c r="S512" s="3"/>
      <c r="T512" s="3">
        <v>5</v>
      </c>
      <c r="U512" s="3">
        <v>8</v>
      </c>
      <c r="V512" s="3">
        <v>8</v>
      </c>
      <c r="W512" s="3">
        <v>1</v>
      </c>
    </row>
    <row r="513" spans="2:23">
      <c r="B513" s="2" t="s">
        <v>126</v>
      </c>
      <c r="C513" t="s">
        <v>1390</v>
      </c>
      <c r="D513" s="3">
        <v>2</v>
      </c>
      <c r="E513" s="3">
        <v>0.62</v>
      </c>
      <c r="F513" s="3">
        <v>494510000</v>
      </c>
      <c r="G513" s="3">
        <v>0.04</v>
      </c>
      <c r="H513" s="3"/>
      <c r="I513" s="3">
        <v>1</v>
      </c>
      <c r="J513" s="3">
        <v>1</v>
      </c>
      <c r="K513" s="3">
        <v>7</v>
      </c>
      <c r="L513" s="3"/>
      <c r="M513" s="3">
        <v>1</v>
      </c>
      <c r="N513" s="3">
        <v>2</v>
      </c>
      <c r="O513" s="3">
        <v>1</v>
      </c>
      <c r="P513" s="3">
        <v>1</v>
      </c>
      <c r="Q513" s="3">
        <v>1</v>
      </c>
      <c r="R513" s="3">
        <v>1</v>
      </c>
      <c r="S513" s="3"/>
      <c r="T513" s="3">
        <v>3</v>
      </c>
      <c r="U513" s="3">
        <v>2</v>
      </c>
      <c r="V513" s="3">
        <v>1</v>
      </c>
      <c r="W513" s="3">
        <v>1</v>
      </c>
    </row>
    <row r="514" spans="2:23">
      <c r="B514" s="2" t="s">
        <v>1392</v>
      </c>
      <c r="C514" t="s">
        <v>1391</v>
      </c>
      <c r="D514" s="3">
        <v>33</v>
      </c>
      <c r="E514" s="3">
        <v>0.35000000000000003</v>
      </c>
      <c r="F514" s="3">
        <v>493750000</v>
      </c>
      <c r="G514" s="3">
        <v>0.11</v>
      </c>
      <c r="H514" s="3"/>
      <c r="I514" s="3">
        <v>1</v>
      </c>
      <c r="J514" s="3">
        <v>13</v>
      </c>
      <c r="K514" s="3">
        <v>1</v>
      </c>
      <c r="L514" s="3"/>
      <c r="M514" s="3">
        <v>1</v>
      </c>
      <c r="N514" s="3">
        <v>1</v>
      </c>
      <c r="O514" s="3">
        <v>1</v>
      </c>
      <c r="P514" s="3">
        <v>1</v>
      </c>
      <c r="Q514" s="3">
        <v>1</v>
      </c>
      <c r="R514" s="3">
        <v>1</v>
      </c>
      <c r="S514" s="3"/>
      <c r="T514" s="3">
        <v>48</v>
      </c>
      <c r="U514" s="3">
        <v>5</v>
      </c>
      <c r="V514" s="3">
        <v>17</v>
      </c>
      <c r="W514" s="3">
        <v>1</v>
      </c>
    </row>
    <row r="515" spans="2:23">
      <c r="B515" s="2" t="s">
        <v>1394</v>
      </c>
      <c r="C515" t="s">
        <v>1393</v>
      </c>
      <c r="D515" s="3">
        <v>1</v>
      </c>
      <c r="E515" s="3">
        <v>0.65</v>
      </c>
      <c r="F515" s="3">
        <v>493190000</v>
      </c>
      <c r="G515" s="3">
        <v>0.12</v>
      </c>
      <c r="H515" s="3"/>
      <c r="I515" s="3">
        <v>1</v>
      </c>
      <c r="J515" s="3">
        <v>1</v>
      </c>
      <c r="K515" s="3">
        <v>3</v>
      </c>
      <c r="L515" s="3"/>
      <c r="M515" s="3">
        <v>1</v>
      </c>
      <c r="N515" s="3">
        <v>5</v>
      </c>
      <c r="O515" s="3">
        <v>1</v>
      </c>
      <c r="P515" s="3">
        <v>1</v>
      </c>
      <c r="Q515" s="3">
        <v>1</v>
      </c>
      <c r="R515" s="3">
        <v>1</v>
      </c>
      <c r="S515" s="3"/>
      <c r="T515" s="3">
        <v>1</v>
      </c>
      <c r="U515" s="3">
        <v>2</v>
      </c>
      <c r="V515" s="3">
        <v>1</v>
      </c>
      <c r="W515" s="3">
        <v>1</v>
      </c>
    </row>
    <row r="516" spans="2:23">
      <c r="B516" s="2" t="s">
        <v>1396</v>
      </c>
      <c r="C516" t="s">
        <v>1395</v>
      </c>
      <c r="D516" s="3">
        <v>34</v>
      </c>
      <c r="E516" s="3">
        <v>1.3599999999999999</v>
      </c>
      <c r="F516" s="3">
        <v>491730000</v>
      </c>
      <c r="G516" s="3">
        <v>0.11</v>
      </c>
      <c r="H516" s="3"/>
      <c r="I516" s="3">
        <v>1</v>
      </c>
      <c r="J516" s="3">
        <v>11</v>
      </c>
      <c r="K516" s="3">
        <v>1</v>
      </c>
      <c r="L516" s="3"/>
      <c r="M516" s="3">
        <v>5</v>
      </c>
      <c r="N516" s="3">
        <v>15</v>
      </c>
      <c r="O516" s="3">
        <v>8</v>
      </c>
      <c r="P516" s="3">
        <v>1</v>
      </c>
      <c r="Q516" s="3">
        <v>1</v>
      </c>
      <c r="R516" s="3">
        <v>1</v>
      </c>
      <c r="S516" s="3"/>
      <c r="T516" s="3">
        <v>16</v>
      </c>
      <c r="U516" s="3">
        <v>12</v>
      </c>
      <c r="V516" s="3">
        <v>9</v>
      </c>
      <c r="W516" s="3">
        <v>2</v>
      </c>
    </row>
    <row r="517" spans="2:23">
      <c r="B517" s="2" t="s">
        <v>1398</v>
      </c>
      <c r="C517" t="s">
        <v>1397</v>
      </c>
      <c r="D517" s="3">
        <v>17</v>
      </c>
      <c r="E517" s="3">
        <v>1.02</v>
      </c>
      <c r="F517" s="3">
        <v>490720000</v>
      </c>
      <c r="G517" s="3">
        <v>0.11</v>
      </c>
      <c r="H517" s="3"/>
      <c r="I517" s="3">
        <v>3</v>
      </c>
      <c r="J517" s="3">
        <v>16</v>
      </c>
      <c r="K517" s="3">
        <v>4</v>
      </c>
      <c r="L517" s="3"/>
      <c r="M517" s="3">
        <v>2</v>
      </c>
      <c r="N517" s="3">
        <v>16</v>
      </c>
      <c r="O517" s="3">
        <v>20</v>
      </c>
      <c r="P517" s="3">
        <v>1</v>
      </c>
      <c r="Q517" s="3">
        <v>1</v>
      </c>
      <c r="R517" s="3">
        <v>1</v>
      </c>
      <c r="S517" s="3"/>
      <c r="T517" s="3">
        <v>50</v>
      </c>
      <c r="U517" s="3">
        <v>23</v>
      </c>
      <c r="V517" s="3">
        <v>8</v>
      </c>
      <c r="W517" s="3">
        <v>1</v>
      </c>
    </row>
    <row r="518" spans="2:23">
      <c r="B518" s="2" t="s">
        <v>23</v>
      </c>
      <c r="C518" t="s">
        <v>1399</v>
      </c>
      <c r="D518" s="3">
        <v>15</v>
      </c>
      <c r="E518" s="3">
        <v>0.95</v>
      </c>
      <c r="F518" s="3">
        <v>487830000</v>
      </c>
      <c r="G518" s="3">
        <v>0.15</v>
      </c>
      <c r="H518" s="3"/>
      <c r="I518" s="3">
        <v>1</v>
      </c>
      <c r="J518" s="3">
        <v>2</v>
      </c>
      <c r="K518" s="3">
        <v>1</v>
      </c>
      <c r="L518" s="3"/>
      <c r="M518" s="3">
        <v>5</v>
      </c>
      <c r="N518" s="3">
        <v>13</v>
      </c>
      <c r="O518" s="3">
        <v>10</v>
      </c>
      <c r="P518" s="3">
        <v>1</v>
      </c>
      <c r="Q518" s="3">
        <v>2</v>
      </c>
      <c r="R518" s="3">
        <v>1</v>
      </c>
      <c r="S518" s="3"/>
      <c r="T518" s="3">
        <v>5</v>
      </c>
      <c r="U518" s="3">
        <v>3</v>
      </c>
      <c r="V518" s="3">
        <v>1</v>
      </c>
      <c r="W518" s="3">
        <v>1</v>
      </c>
    </row>
    <row r="519" spans="2:23">
      <c r="B519" s="2" t="s">
        <v>1401</v>
      </c>
      <c r="C519" t="s">
        <v>1400</v>
      </c>
      <c r="D519" s="3">
        <v>12</v>
      </c>
      <c r="E519" s="3">
        <v>0.64</v>
      </c>
      <c r="F519" s="3">
        <v>487640000</v>
      </c>
      <c r="G519" s="3">
        <v>0.12</v>
      </c>
      <c r="H519" s="3"/>
      <c r="I519" s="3">
        <v>1</v>
      </c>
      <c r="J519" s="3">
        <v>13</v>
      </c>
      <c r="K519" s="3">
        <v>1</v>
      </c>
      <c r="L519" s="3"/>
      <c r="M519" s="3">
        <v>1</v>
      </c>
      <c r="N519" s="3">
        <v>5</v>
      </c>
      <c r="O519" s="3">
        <v>1</v>
      </c>
      <c r="P519" s="3">
        <v>1</v>
      </c>
      <c r="Q519" s="3">
        <v>1</v>
      </c>
      <c r="R519" s="3">
        <v>1</v>
      </c>
      <c r="S519" s="3"/>
      <c r="T519" s="3">
        <v>5</v>
      </c>
      <c r="U519" s="3">
        <v>5</v>
      </c>
      <c r="V519" s="3">
        <v>2</v>
      </c>
      <c r="W519" s="3">
        <v>1</v>
      </c>
    </row>
    <row r="520" spans="2:23">
      <c r="B520" s="2" t="s">
        <v>1403</v>
      </c>
      <c r="C520" t="s">
        <v>1402</v>
      </c>
      <c r="D520" s="3">
        <v>1</v>
      </c>
      <c r="E520" s="3">
        <v>0.2</v>
      </c>
      <c r="F520" s="3">
        <v>485990000</v>
      </c>
      <c r="G520" s="3">
        <v>0.54</v>
      </c>
      <c r="H520" s="3"/>
      <c r="I520" s="3">
        <v>1</v>
      </c>
      <c r="J520" s="3">
        <v>13</v>
      </c>
      <c r="K520" s="3">
        <v>1</v>
      </c>
      <c r="L520" s="3"/>
      <c r="M520" s="3">
        <v>1</v>
      </c>
      <c r="N520" s="3">
        <v>1</v>
      </c>
      <c r="O520" s="3">
        <v>1</v>
      </c>
      <c r="P520" s="3">
        <v>1</v>
      </c>
      <c r="Q520" s="3">
        <v>1</v>
      </c>
      <c r="R520" s="3">
        <v>1</v>
      </c>
      <c r="S520" s="3"/>
      <c r="T520" s="3">
        <v>7</v>
      </c>
      <c r="U520" s="3">
        <v>5</v>
      </c>
      <c r="V520" s="3">
        <v>4</v>
      </c>
      <c r="W520" s="3">
        <v>1</v>
      </c>
    </row>
    <row r="521" spans="2:23">
      <c r="B521" s="2" t="s">
        <v>1405</v>
      </c>
      <c r="C521" t="s">
        <v>1404</v>
      </c>
      <c r="D521" s="3">
        <v>9</v>
      </c>
      <c r="E521" s="3">
        <v>0.41000000000000003</v>
      </c>
      <c r="F521" s="3">
        <v>484000000</v>
      </c>
      <c r="G521" s="3">
        <v>0.09</v>
      </c>
      <c r="H521" s="3"/>
      <c r="I521" s="3">
        <v>2</v>
      </c>
      <c r="J521" s="3">
        <v>1</v>
      </c>
      <c r="K521" s="3">
        <v>1</v>
      </c>
      <c r="L521" s="3"/>
      <c r="M521" s="3">
        <v>3</v>
      </c>
      <c r="N521" s="3">
        <v>11</v>
      </c>
      <c r="O521" s="3">
        <v>2</v>
      </c>
      <c r="P521" s="3">
        <v>1</v>
      </c>
      <c r="Q521" s="3">
        <v>1</v>
      </c>
      <c r="R521" s="3">
        <v>1</v>
      </c>
      <c r="S521" s="3"/>
      <c r="T521" s="3">
        <v>28</v>
      </c>
      <c r="U521" s="3">
        <v>12</v>
      </c>
      <c r="V521" s="3">
        <v>9</v>
      </c>
      <c r="W521" s="3">
        <v>1</v>
      </c>
    </row>
    <row r="522" spans="2:23">
      <c r="B522" s="2" t="s">
        <v>390</v>
      </c>
      <c r="C522" t="s">
        <v>1406</v>
      </c>
      <c r="D522" s="3">
        <v>5</v>
      </c>
      <c r="E522" s="3">
        <v>0.4</v>
      </c>
      <c r="F522" s="3">
        <v>483130000</v>
      </c>
      <c r="G522" s="3">
        <v>0.04</v>
      </c>
      <c r="H522" s="3"/>
      <c r="I522" s="3">
        <v>1</v>
      </c>
      <c r="J522" s="3">
        <v>8</v>
      </c>
      <c r="K522" s="3">
        <v>1</v>
      </c>
      <c r="L522" s="3"/>
      <c r="M522" s="3">
        <v>5</v>
      </c>
      <c r="N522" s="3">
        <v>21</v>
      </c>
      <c r="O522" s="3">
        <v>1</v>
      </c>
      <c r="P522" s="3">
        <v>1</v>
      </c>
      <c r="Q522" s="3">
        <v>1</v>
      </c>
      <c r="R522" s="3">
        <v>1</v>
      </c>
      <c r="S522" s="3"/>
      <c r="T522" s="3">
        <v>1</v>
      </c>
      <c r="U522" s="3">
        <v>1</v>
      </c>
      <c r="V522" s="3">
        <v>8</v>
      </c>
      <c r="W522" s="3">
        <v>1</v>
      </c>
    </row>
    <row r="523" spans="2:23">
      <c r="B523" s="2" t="s">
        <v>1408</v>
      </c>
      <c r="C523" t="s">
        <v>1407</v>
      </c>
      <c r="D523" s="3">
        <v>4</v>
      </c>
      <c r="E523" s="3">
        <v>0.57000000000000006</v>
      </c>
      <c r="F523" s="3">
        <v>482160000</v>
      </c>
      <c r="G523" s="3">
        <v>0.06</v>
      </c>
      <c r="H523" s="3"/>
      <c r="I523" s="3">
        <v>1</v>
      </c>
      <c r="J523" s="3">
        <v>3</v>
      </c>
      <c r="K523" s="3">
        <v>1</v>
      </c>
      <c r="L523" s="3"/>
      <c r="M523" s="3">
        <v>1</v>
      </c>
      <c r="N523" s="3">
        <v>1</v>
      </c>
      <c r="O523" s="3">
        <v>3</v>
      </c>
      <c r="P523" s="3">
        <v>1</v>
      </c>
      <c r="Q523" s="3">
        <v>1</v>
      </c>
      <c r="R523" s="3">
        <v>1</v>
      </c>
      <c r="S523" s="3"/>
      <c r="T523" s="3">
        <v>15</v>
      </c>
      <c r="U523" s="3">
        <v>5</v>
      </c>
      <c r="V523" s="3">
        <v>2</v>
      </c>
      <c r="W523" s="3">
        <v>1</v>
      </c>
    </row>
    <row r="524" spans="2:23">
      <c r="B524" s="2" t="s">
        <v>1410</v>
      </c>
      <c r="C524" t="s">
        <v>1409</v>
      </c>
      <c r="D524" s="3">
        <v>19</v>
      </c>
      <c r="E524" s="3">
        <v>0.95</v>
      </c>
      <c r="F524" s="3">
        <v>474400000</v>
      </c>
      <c r="G524" s="3">
        <v>0.27</v>
      </c>
      <c r="H524" s="3"/>
      <c r="I524" s="3">
        <v>1</v>
      </c>
      <c r="J524" s="3">
        <v>12</v>
      </c>
      <c r="K524" s="3">
        <v>1</v>
      </c>
      <c r="L524" s="3"/>
      <c r="M524" s="3">
        <v>5</v>
      </c>
      <c r="N524" s="3">
        <v>15</v>
      </c>
      <c r="O524" s="3">
        <v>8</v>
      </c>
      <c r="P524" s="3">
        <v>1</v>
      </c>
      <c r="Q524" s="3">
        <v>1</v>
      </c>
      <c r="R524" s="3">
        <v>2</v>
      </c>
      <c r="S524" s="3"/>
      <c r="T524" s="3">
        <v>51</v>
      </c>
      <c r="U524" s="3">
        <v>8</v>
      </c>
      <c r="V524" s="3">
        <v>2</v>
      </c>
      <c r="W524" s="3">
        <v>1</v>
      </c>
    </row>
    <row r="525" spans="2:23">
      <c r="B525" s="2" t="s">
        <v>12</v>
      </c>
      <c r="C525" t="s">
        <v>1411</v>
      </c>
      <c r="D525" s="3">
        <v>2</v>
      </c>
      <c r="E525" s="3">
        <v>0.5</v>
      </c>
      <c r="F525" s="3">
        <v>472900000</v>
      </c>
      <c r="G525" s="3">
        <v>6.9999999999999993E-2</v>
      </c>
      <c r="H525" s="3"/>
      <c r="I525" s="3">
        <v>1</v>
      </c>
      <c r="J525" s="3">
        <v>1</v>
      </c>
      <c r="K525" s="3">
        <v>7</v>
      </c>
      <c r="L525" s="3"/>
      <c r="M525" s="3">
        <v>1</v>
      </c>
      <c r="N525" s="3">
        <v>1</v>
      </c>
      <c r="O525" s="3">
        <v>1</v>
      </c>
      <c r="P525" s="3">
        <v>1</v>
      </c>
      <c r="Q525" s="3">
        <v>1</v>
      </c>
      <c r="R525" s="3">
        <v>1</v>
      </c>
      <c r="S525" s="3"/>
      <c r="T525" s="3">
        <v>1</v>
      </c>
      <c r="U525" s="3">
        <v>1</v>
      </c>
      <c r="V525" s="3">
        <v>1</v>
      </c>
      <c r="W525" s="3">
        <v>1</v>
      </c>
    </row>
    <row r="526" spans="2:23">
      <c r="B526" s="2" t="s">
        <v>347</v>
      </c>
      <c r="C526" t="s">
        <v>1412</v>
      </c>
      <c r="D526" s="3">
        <v>4</v>
      </c>
      <c r="E526" s="3">
        <v>0.6</v>
      </c>
      <c r="F526" s="3">
        <v>471320000</v>
      </c>
      <c r="G526" s="3">
        <v>0.12</v>
      </c>
      <c r="H526" s="3"/>
      <c r="I526" s="3">
        <v>1</v>
      </c>
      <c r="J526" s="3">
        <v>1</v>
      </c>
      <c r="K526" s="3">
        <v>1</v>
      </c>
      <c r="L526" s="3"/>
      <c r="M526" s="3">
        <v>5</v>
      </c>
      <c r="N526" s="3">
        <v>14</v>
      </c>
      <c r="O526" s="3">
        <v>14</v>
      </c>
      <c r="P526" s="3">
        <v>1</v>
      </c>
      <c r="Q526" s="3">
        <v>1</v>
      </c>
      <c r="R526" s="3">
        <v>1</v>
      </c>
      <c r="S526" s="3"/>
      <c r="T526" s="3">
        <v>5</v>
      </c>
      <c r="U526" s="3">
        <v>2</v>
      </c>
      <c r="V526" s="3">
        <v>2</v>
      </c>
      <c r="W526" s="3">
        <v>1</v>
      </c>
    </row>
    <row r="527" spans="2:23">
      <c r="B527" s="2" t="s">
        <v>157</v>
      </c>
      <c r="C527" t="s">
        <v>1413</v>
      </c>
      <c r="D527" s="3">
        <v>12</v>
      </c>
      <c r="E527" s="3">
        <v>0.57999999999999996</v>
      </c>
      <c r="F527" s="3">
        <v>470150000</v>
      </c>
      <c r="G527" s="3">
        <v>0.19</v>
      </c>
      <c r="H527" s="3"/>
      <c r="I527" s="3">
        <v>1</v>
      </c>
      <c r="J527" s="3">
        <v>5</v>
      </c>
      <c r="K527" s="3">
        <v>4</v>
      </c>
      <c r="L527" s="3"/>
      <c r="M527" s="3">
        <v>8</v>
      </c>
      <c r="N527" s="3">
        <v>10</v>
      </c>
      <c r="O527" s="3">
        <v>1</v>
      </c>
      <c r="P527" s="3">
        <v>1</v>
      </c>
      <c r="Q527" s="3">
        <v>1</v>
      </c>
      <c r="R527" s="3">
        <v>1</v>
      </c>
      <c r="S527" s="3"/>
      <c r="T527" s="3">
        <v>10</v>
      </c>
      <c r="U527" s="3">
        <v>7</v>
      </c>
      <c r="V527" s="3">
        <v>7</v>
      </c>
      <c r="W527" s="3">
        <v>1</v>
      </c>
    </row>
    <row r="528" spans="2:23">
      <c r="B528" s="2" t="s">
        <v>1415</v>
      </c>
      <c r="C528" t="s">
        <v>1414</v>
      </c>
      <c r="D528" s="3">
        <v>2</v>
      </c>
      <c r="E528" s="3">
        <v>0.09</v>
      </c>
      <c r="F528" s="3">
        <v>469820000</v>
      </c>
      <c r="G528" s="3">
        <v>0.13999999999999999</v>
      </c>
      <c r="H528" s="3"/>
      <c r="I528" s="3">
        <v>2</v>
      </c>
      <c r="J528" s="3">
        <v>10</v>
      </c>
      <c r="K528" s="3">
        <v>5</v>
      </c>
      <c r="L528" s="3"/>
      <c r="M528" s="3">
        <v>2</v>
      </c>
      <c r="N528" s="3">
        <v>3</v>
      </c>
      <c r="O528" s="3">
        <v>2</v>
      </c>
      <c r="P528" s="3">
        <v>1</v>
      </c>
      <c r="Q528" s="3">
        <v>1</v>
      </c>
      <c r="R528" s="3">
        <v>1</v>
      </c>
      <c r="S528" s="3"/>
      <c r="T528" s="3">
        <v>6</v>
      </c>
      <c r="U528" s="3">
        <v>4</v>
      </c>
      <c r="V528" s="3">
        <v>3</v>
      </c>
      <c r="W528" s="3">
        <v>1</v>
      </c>
    </row>
    <row r="529" spans="2:23">
      <c r="B529" s="2" t="s">
        <v>1417</v>
      </c>
      <c r="C529" t="s">
        <v>1416</v>
      </c>
      <c r="D529" s="3">
        <v>2</v>
      </c>
      <c r="E529" s="3">
        <v>0.48</v>
      </c>
      <c r="F529" s="3">
        <v>468970000</v>
      </c>
      <c r="G529" s="3">
        <v>0.04</v>
      </c>
      <c r="H529" s="3"/>
      <c r="I529" s="3">
        <v>1</v>
      </c>
      <c r="J529" s="3">
        <v>1</v>
      </c>
      <c r="K529" s="3">
        <v>6</v>
      </c>
      <c r="L529" s="3"/>
      <c r="M529" s="3">
        <v>1</v>
      </c>
      <c r="N529" s="3">
        <v>2</v>
      </c>
      <c r="O529" s="3">
        <v>1</v>
      </c>
      <c r="P529" s="3">
        <v>1</v>
      </c>
      <c r="Q529" s="3">
        <v>1</v>
      </c>
      <c r="R529" s="3">
        <v>1</v>
      </c>
      <c r="S529" s="3"/>
      <c r="T529" s="3">
        <v>3</v>
      </c>
      <c r="U529" s="3">
        <v>2</v>
      </c>
      <c r="V529" s="3">
        <v>1</v>
      </c>
      <c r="W529" s="3">
        <v>1</v>
      </c>
    </row>
    <row r="530" spans="2:23">
      <c r="B530" s="2" t="s">
        <v>1419</v>
      </c>
      <c r="C530" t="s">
        <v>1418</v>
      </c>
      <c r="D530" s="3">
        <v>8</v>
      </c>
      <c r="E530" s="3">
        <v>0.35000000000000003</v>
      </c>
      <c r="F530" s="3">
        <v>467760000</v>
      </c>
      <c r="G530" s="3">
        <v>0.11</v>
      </c>
      <c r="H530" s="3"/>
      <c r="I530" s="3">
        <v>1</v>
      </c>
      <c r="J530" s="3">
        <v>23</v>
      </c>
      <c r="K530" s="3">
        <v>2</v>
      </c>
      <c r="L530" s="3"/>
      <c r="M530" s="3">
        <v>1</v>
      </c>
      <c r="N530" s="3">
        <v>2</v>
      </c>
      <c r="O530" s="3">
        <v>1</v>
      </c>
      <c r="P530" s="3">
        <v>1</v>
      </c>
      <c r="Q530" s="3">
        <v>1</v>
      </c>
      <c r="R530" s="3">
        <v>1</v>
      </c>
      <c r="S530" s="3"/>
      <c r="T530" s="3">
        <v>14</v>
      </c>
      <c r="U530" s="3">
        <v>7</v>
      </c>
      <c r="V530" s="3">
        <v>7</v>
      </c>
      <c r="W530" s="3">
        <v>1</v>
      </c>
    </row>
    <row r="531" spans="2:23">
      <c r="B531" s="2" t="s">
        <v>11</v>
      </c>
      <c r="C531" t="s">
        <v>1420</v>
      </c>
      <c r="D531" s="3">
        <v>2</v>
      </c>
      <c r="E531" s="3">
        <v>0.2</v>
      </c>
      <c r="F531" s="3">
        <v>466600000</v>
      </c>
      <c r="G531" s="3">
        <v>0.05</v>
      </c>
      <c r="H531" s="3"/>
      <c r="I531" s="3">
        <v>2</v>
      </c>
      <c r="J531" s="3">
        <v>1</v>
      </c>
      <c r="K531" s="3">
        <v>1</v>
      </c>
      <c r="L531" s="3"/>
      <c r="M531" s="3">
        <v>6</v>
      </c>
      <c r="N531" s="3">
        <v>39</v>
      </c>
      <c r="O531" s="3">
        <v>2</v>
      </c>
      <c r="P531" s="3">
        <v>1</v>
      </c>
      <c r="Q531" s="3">
        <v>1</v>
      </c>
      <c r="R531" s="3">
        <v>1</v>
      </c>
      <c r="S531" s="3"/>
      <c r="T531" s="3">
        <v>6</v>
      </c>
      <c r="U531" s="3">
        <v>4</v>
      </c>
      <c r="V531" s="3">
        <v>3</v>
      </c>
      <c r="W531" s="3">
        <v>1</v>
      </c>
    </row>
    <row r="532" spans="2:23">
      <c r="B532" s="2" t="s">
        <v>1422</v>
      </c>
      <c r="C532" t="s">
        <v>1421</v>
      </c>
      <c r="D532" s="3">
        <v>2</v>
      </c>
      <c r="E532" s="3">
        <v>0.48</v>
      </c>
      <c r="F532" s="3">
        <v>461470000</v>
      </c>
      <c r="G532" s="3">
        <v>0.16999999999999998</v>
      </c>
      <c r="H532" s="3"/>
      <c r="I532" s="3">
        <v>1</v>
      </c>
      <c r="J532" s="3">
        <v>1</v>
      </c>
      <c r="K532" s="3">
        <v>4</v>
      </c>
      <c r="L532" s="3"/>
      <c r="M532" s="3">
        <v>5</v>
      </c>
      <c r="N532" s="3">
        <v>8</v>
      </c>
      <c r="O532" s="3">
        <v>1</v>
      </c>
      <c r="P532" s="3">
        <v>1</v>
      </c>
      <c r="Q532" s="3">
        <v>1</v>
      </c>
      <c r="R532" s="3">
        <v>1</v>
      </c>
      <c r="S532" s="3"/>
      <c r="T532" s="3">
        <v>1</v>
      </c>
      <c r="U532" s="3">
        <v>1</v>
      </c>
      <c r="V532" s="3">
        <v>1</v>
      </c>
      <c r="W532" s="3">
        <v>1</v>
      </c>
    </row>
    <row r="533" spans="2:23">
      <c r="B533" s="2" t="s">
        <v>1424</v>
      </c>
      <c r="C533" t="s">
        <v>1423</v>
      </c>
      <c r="D533" s="3">
        <v>2</v>
      </c>
      <c r="E533" s="3">
        <v>0.2</v>
      </c>
      <c r="F533" s="3">
        <v>457530000</v>
      </c>
      <c r="G533" s="3">
        <v>0.12</v>
      </c>
      <c r="H533" s="3"/>
      <c r="I533" s="3">
        <v>1</v>
      </c>
      <c r="J533" s="3">
        <v>19</v>
      </c>
      <c r="K533" s="3">
        <v>4</v>
      </c>
      <c r="L533" s="3"/>
      <c r="M533" s="3">
        <v>1</v>
      </c>
      <c r="N533" s="3">
        <v>2</v>
      </c>
      <c r="O533" s="3">
        <v>1</v>
      </c>
      <c r="P533" s="3">
        <v>1</v>
      </c>
      <c r="Q533" s="3">
        <v>1</v>
      </c>
      <c r="R533" s="3">
        <v>1</v>
      </c>
      <c r="S533" s="3"/>
      <c r="T533" s="3">
        <v>3</v>
      </c>
      <c r="U533" s="3">
        <v>22</v>
      </c>
      <c r="V533" s="3">
        <v>9</v>
      </c>
      <c r="W533" s="3">
        <v>1</v>
      </c>
    </row>
    <row r="534" spans="2:23">
      <c r="B534" s="2" t="s">
        <v>1426</v>
      </c>
      <c r="C534" t="s">
        <v>1425</v>
      </c>
      <c r="D534" s="3">
        <v>5</v>
      </c>
      <c r="E534" s="3">
        <v>0.43</v>
      </c>
      <c r="F534" s="3">
        <v>453180000</v>
      </c>
      <c r="G534" s="3">
        <v>6.9999999999999993E-2</v>
      </c>
      <c r="H534" s="3"/>
      <c r="I534" s="3">
        <v>2</v>
      </c>
      <c r="J534" s="3">
        <v>17</v>
      </c>
      <c r="K534" s="3">
        <v>1</v>
      </c>
      <c r="L534" s="3"/>
      <c r="M534" s="3">
        <v>3</v>
      </c>
      <c r="N534" s="3">
        <v>12</v>
      </c>
      <c r="O534" s="3">
        <v>13</v>
      </c>
      <c r="P534" s="3">
        <v>1</v>
      </c>
      <c r="Q534" s="3">
        <v>1</v>
      </c>
      <c r="R534" s="3">
        <v>1</v>
      </c>
      <c r="S534" s="3"/>
      <c r="T534" s="3">
        <v>35</v>
      </c>
      <c r="U534" s="3">
        <v>20</v>
      </c>
      <c r="V534" s="3">
        <v>3</v>
      </c>
      <c r="W534" s="3">
        <v>1</v>
      </c>
    </row>
    <row r="535" spans="2:23">
      <c r="B535" s="2" t="s">
        <v>1428</v>
      </c>
      <c r="C535" t="s">
        <v>1427</v>
      </c>
      <c r="D535" s="3">
        <v>4</v>
      </c>
      <c r="E535" s="3">
        <v>0.08</v>
      </c>
      <c r="F535" s="3">
        <v>452920000</v>
      </c>
      <c r="G535" s="3">
        <v>0.04</v>
      </c>
      <c r="H535" s="3"/>
      <c r="I535" s="3">
        <v>2</v>
      </c>
      <c r="J535" s="3">
        <v>1</v>
      </c>
      <c r="K535" s="3">
        <v>1</v>
      </c>
      <c r="L535" s="3"/>
      <c r="M535" s="3">
        <v>6</v>
      </c>
      <c r="N535" s="3">
        <v>18</v>
      </c>
      <c r="O535" s="3">
        <v>13</v>
      </c>
      <c r="P535" s="3">
        <v>1</v>
      </c>
      <c r="Q535" s="3">
        <v>1</v>
      </c>
      <c r="R535" s="3">
        <v>1</v>
      </c>
      <c r="S535" s="3"/>
      <c r="T535" s="3">
        <v>12</v>
      </c>
      <c r="U535" s="3">
        <v>4</v>
      </c>
      <c r="V535" s="3">
        <v>3</v>
      </c>
      <c r="W535" s="3">
        <v>1</v>
      </c>
    </row>
    <row r="536" spans="2:23">
      <c r="B536" s="2" t="s">
        <v>1430</v>
      </c>
      <c r="C536" t="s">
        <v>1429</v>
      </c>
      <c r="D536" s="3">
        <v>1</v>
      </c>
      <c r="E536" s="3">
        <v>0.2</v>
      </c>
      <c r="F536" s="3">
        <v>450370000</v>
      </c>
      <c r="G536" s="3">
        <v>0.45999999999999996</v>
      </c>
      <c r="H536" s="3"/>
      <c r="I536" s="3">
        <v>1</v>
      </c>
      <c r="J536" s="3">
        <v>13</v>
      </c>
      <c r="K536" s="3">
        <v>1</v>
      </c>
      <c r="L536" s="3"/>
      <c r="M536" s="3">
        <v>1</v>
      </c>
      <c r="N536" s="3">
        <v>1</v>
      </c>
      <c r="O536" s="3">
        <v>1</v>
      </c>
      <c r="P536" s="3">
        <v>1</v>
      </c>
      <c r="Q536" s="3">
        <v>1</v>
      </c>
      <c r="R536" s="3">
        <v>1</v>
      </c>
      <c r="S536" s="3"/>
      <c r="T536" s="3">
        <v>7</v>
      </c>
      <c r="U536" s="3">
        <v>5</v>
      </c>
      <c r="V536" s="3">
        <v>4</v>
      </c>
      <c r="W536" s="3">
        <v>1</v>
      </c>
    </row>
    <row r="537" spans="2:23">
      <c r="B537" s="2" t="s">
        <v>1432</v>
      </c>
      <c r="C537" t="s">
        <v>1431</v>
      </c>
      <c r="D537" s="3">
        <v>2</v>
      </c>
      <c r="E537" s="3">
        <v>0.48</v>
      </c>
      <c r="F537" s="3">
        <v>449960000</v>
      </c>
      <c r="G537" s="3">
        <v>0.03</v>
      </c>
      <c r="H537" s="3"/>
      <c r="I537" s="3">
        <v>1</v>
      </c>
      <c r="J537" s="3">
        <v>1</v>
      </c>
      <c r="K537" s="3">
        <v>7</v>
      </c>
      <c r="L537" s="3"/>
      <c r="M537" s="3">
        <v>1</v>
      </c>
      <c r="N537" s="3">
        <v>2</v>
      </c>
      <c r="O537" s="3">
        <v>1</v>
      </c>
      <c r="P537" s="3">
        <v>1</v>
      </c>
      <c r="Q537" s="3">
        <v>1</v>
      </c>
      <c r="R537" s="3">
        <v>1</v>
      </c>
      <c r="S537" s="3"/>
      <c r="T537" s="3">
        <v>3</v>
      </c>
      <c r="U537" s="3">
        <v>2</v>
      </c>
      <c r="V537" s="3">
        <v>1</v>
      </c>
      <c r="W537" s="3">
        <v>1</v>
      </c>
    </row>
    <row r="538" spans="2:23">
      <c r="B538" s="2" t="s">
        <v>1434</v>
      </c>
      <c r="C538" t="s">
        <v>1433</v>
      </c>
      <c r="D538" s="3">
        <v>35</v>
      </c>
      <c r="E538" s="3">
        <v>0.57999999999999996</v>
      </c>
      <c r="F538" s="3">
        <v>448890000</v>
      </c>
      <c r="G538" s="3">
        <v>1.3599999999999999</v>
      </c>
      <c r="H538" s="3"/>
      <c r="I538" s="3">
        <v>1</v>
      </c>
      <c r="J538" s="3">
        <v>11</v>
      </c>
      <c r="K538" s="3">
        <v>4</v>
      </c>
      <c r="L538" s="3"/>
      <c r="M538" s="3">
        <v>1</v>
      </c>
      <c r="N538" s="3">
        <v>2</v>
      </c>
      <c r="O538" s="3">
        <v>1</v>
      </c>
      <c r="P538" s="3">
        <v>1</v>
      </c>
      <c r="Q538" s="3">
        <v>1</v>
      </c>
      <c r="R538" s="3">
        <v>1</v>
      </c>
      <c r="S538" s="3"/>
      <c r="T538" s="3">
        <v>16</v>
      </c>
      <c r="U538" s="3">
        <v>12</v>
      </c>
      <c r="V538" s="3">
        <v>9</v>
      </c>
      <c r="W538" s="3">
        <v>2</v>
      </c>
    </row>
    <row r="539" spans="2:23">
      <c r="B539" s="2" t="s">
        <v>264</v>
      </c>
      <c r="C539" t="s">
        <v>1435</v>
      </c>
      <c r="D539" s="3">
        <v>2</v>
      </c>
      <c r="E539" s="3">
        <v>0.3</v>
      </c>
      <c r="F539" s="3">
        <v>447650000</v>
      </c>
      <c r="G539" s="3">
        <v>0.13</v>
      </c>
      <c r="H539" s="3"/>
      <c r="I539" s="3">
        <v>1</v>
      </c>
      <c r="J539" s="3">
        <v>4</v>
      </c>
      <c r="K539" s="3">
        <v>1</v>
      </c>
      <c r="L539" s="3"/>
      <c r="M539" s="3">
        <v>1</v>
      </c>
      <c r="N539" s="3">
        <v>5</v>
      </c>
      <c r="O539" s="3">
        <v>4</v>
      </c>
      <c r="P539" s="3">
        <v>1</v>
      </c>
      <c r="Q539" s="3">
        <v>1</v>
      </c>
      <c r="R539" s="3">
        <v>1</v>
      </c>
      <c r="S539" s="3"/>
      <c r="T539" s="3">
        <v>17</v>
      </c>
      <c r="U539" s="3">
        <v>5</v>
      </c>
      <c r="V539" s="3">
        <v>1</v>
      </c>
      <c r="W539" s="3">
        <v>1</v>
      </c>
    </row>
    <row r="540" spans="2:23">
      <c r="B540" s="2" t="s">
        <v>15</v>
      </c>
      <c r="C540" t="s">
        <v>1436</v>
      </c>
      <c r="D540" s="3">
        <v>2</v>
      </c>
      <c r="E540" s="3">
        <v>0.25</v>
      </c>
      <c r="F540" s="3">
        <v>442530000</v>
      </c>
      <c r="G540" s="3">
        <v>0.13</v>
      </c>
      <c r="H540" s="3"/>
      <c r="I540" s="3">
        <v>5</v>
      </c>
      <c r="J540" s="3">
        <v>18</v>
      </c>
      <c r="K540" s="3">
        <v>4</v>
      </c>
      <c r="L540" s="3"/>
      <c r="M540" s="3">
        <v>14</v>
      </c>
      <c r="N540" s="3">
        <v>32</v>
      </c>
      <c r="O540" s="3">
        <v>44</v>
      </c>
      <c r="P540" s="3">
        <v>1</v>
      </c>
      <c r="Q540" s="3">
        <v>1</v>
      </c>
      <c r="R540" s="3">
        <v>1</v>
      </c>
      <c r="S540" s="3"/>
      <c r="T540" s="3">
        <v>1</v>
      </c>
      <c r="U540" s="3">
        <v>12</v>
      </c>
      <c r="V540" s="3">
        <v>9</v>
      </c>
      <c r="W540" s="3">
        <v>1</v>
      </c>
    </row>
    <row r="541" spans="2:23">
      <c r="B541" s="2" t="s">
        <v>1438</v>
      </c>
      <c r="C541" t="s">
        <v>1437</v>
      </c>
      <c r="D541" s="3">
        <v>12</v>
      </c>
      <c r="E541" s="3">
        <v>0.61</v>
      </c>
      <c r="F541" s="3">
        <v>440570000</v>
      </c>
      <c r="G541" s="3">
        <v>0.05</v>
      </c>
      <c r="H541" s="3"/>
      <c r="I541" s="3">
        <v>1</v>
      </c>
      <c r="J541" s="3">
        <v>13</v>
      </c>
      <c r="K541" s="3">
        <v>1</v>
      </c>
      <c r="L541" s="3"/>
      <c r="M541" s="3">
        <v>5</v>
      </c>
      <c r="N541" s="3">
        <v>21</v>
      </c>
      <c r="O541" s="3">
        <v>1</v>
      </c>
      <c r="P541" s="3">
        <v>1</v>
      </c>
      <c r="Q541" s="3">
        <v>1</v>
      </c>
      <c r="R541" s="3">
        <v>1</v>
      </c>
      <c r="S541" s="3"/>
      <c r="T541" s="3">
        <v>15</v>
      </c>
      <c r="U541" s="3">
        <v>5</v>
      </c>
      <c r="V541" s="3">
        <v>2</v>
      </c>
      <c r="W541" s="3">
        <v>1</v>
      </c>
    </row>
    <row r="542" spans="2:23">
      <c r="B542" s="2" t="s">
        <v>567</v>
      </c>
      <c r="C542" t="s">
        <v>1439</v>
      </c>
      <c r="D542" s="3">
        <v>1</v>
      </c>
      <c r="E542" s="3">
        <v>0.35000000000000003</v>
      </c>
      <c r="F542" s="3">
        <v>440420000</v>
      </c>
      <c r="G542" s="3">
        <v>0.1</v>
      </c>
      <c r="H542" s="3"/>
      <c r="I542" s="3">
        <v>1</v>
      </c>
      <c r="J542" s="3">
        <v>8</v>
      </c>
      <c r="K542" s="3">
        <v>1</v>
      </c>
      <c r="L542" s="3"/>
      <c r="M542" s="3">
        <v>5</v>
      </c>
      <c r="N542" s="3">
        <v>13</v>
      </c>
      <c r="O542" s="3">
        <v>40</v>
      </c>
      <c r="P542" s="3">
        <v>1</v>
      </c>
      <c r="Q542" s="3">
        <v>1</v>
      </c>
      <c r="R542" s="3">
        <v>1</v>
      </c>
      <c r="S542" s="3"/>
      <c r="T542" s="3">
        <v>1</v>
      </c>
      <c r="U542" s="3">
        <v>2</v>
      </c>
      <c r="V542" s="3">
        <v>8</v>
      </c>
      <c r="W542" s="3">
        <v>1</v>
      </c>
    </row>
    <row r="543" spans="2:23">
      <c r="B543" s="2" t="s">
        <v>1441</v>
      </c>
      <c r="C543" t="s">
        <v>1440</v>
      </c>
      <c r="D543" s="3">
        <v>2</v>
      </c>
      <c r="E543" s="3">
        <v>0.13999999999999999</v>
      </c>
      <c r="F543" s="3">
        <v>438020000</v>
      </c>
      <c r="G543" s="3">
        <v>0.12</v>
      </c>
      <c r="H543" s="3"/>
      <c r="I543" s="3">
        <v>1</v>
      </c>
      <c r="J543" s="3">
        <v>1</v>
      </c>
      <c r="K543" s="3">
        <v>4</v>
      </c>
      <c r="L543" s="3"/>
      <c r="M543" s="3">
        <v>5</v>
      </c>
      <c r="N543" s="3">
        <v>7</v>
      </c>
      <c r="O543" s="3">
        <v>1</v>
      </c>
      <c r="P543" s="3">
        <v>1</v>
      </c>
      <c r="Q543" s="3">
        <v>1</v>
      </c>
      <c r="R543" s="3">
        <v>1</v>
      </c>
      <c r="S543" s="3"/>
      <c r="T543" s="3">
        <v>4</v>
      </c>
      <c r="U543" s="3">
        <v>2</v>
      </c>
      <c r="V543" s="3">
        <v>1</v>
      </c>
      <c r="W543" s="3">
        <v>1</v>
      </c>
    </row>
    <row r="544" spans="2:23">
      <c r="B544" s="2" t="s">
        <v>1443</v>
      </c>
      <c r="C544" t="s">
        <v>1442</v>
      </c>
      <c r="D544" s="3">
        <v>1</v>
      </c>
      <c r="E544" s="3">
        <v>0.49</v>
      </c>
      <c r="F544" s="3">
        <v>430980000</v>
      </c>
      <c r="G544" s="3">
        <v>0.16999999999999998</v>
      </c>
      <c r="H544" s="3"/>
      <c r="I544" s="3">
        <v>1</v>
      </c>
      <c r="J544" s="3">
        <v>12</v>
      </c>
      <c r="K544" s="3">
        <v>3</v>
      </c>
      <c r="L544" s="3"/>
      <c r="M544" s="3">
        <v>8</v>
      </c>
      <c r="N544" s="3">
        <v>10</v>
      </c>
      <c r="O544" s="3">
        <v>1</v>
      </c>
      <c r="P544" s="3">
        <v>1</v>
      </c>
      <c r="Q544" s="3">
        <v>1</v>
      </c>
      <c r="R544" s="3">
        <v>1</v>
      </c>
      <c r="S544" s="3"/>
      <c r="T544" s="3">
        <v>1</v>
      </c>
      <c r="U544" s="3">
        <v>8</v>
      </c>
      <c r="V544" s="3">
        <v>7</v>
      </c>
      <c r="W544" s="3">
        <v>1</v>
      </c>
    </row>
    <row r="545" spans="2:23">
      <c r="B545" s="2" t="s">
        <v>1445</v>
      </c>
      <c r="C545" t="s">
        <v>1444</v>
      </c>
      <c r="D545" s="3">
        <v>2</v>
      </c>
      <c r="E545" s="3">
        <v>0.1</v>
      </c>
      <c r="F545" s="3">
        <v>428360000</v>
      </c>
      <c r="G545" s="3">
        <v>0.13</v>
      </c>
      <c r="H545" s="3"/>
      <c r="I545" s="3">
        <v>2</v>
      </c>
      <c r="J545" s="3">
        <v>17</v>
      </c>
      <c r="K545" s="3">
        <v>1</v>
      </c>
      <c r="L545" s="3"/>
      <c r="M545" s="3">
        <v>3</v>
      </c>
      <c r="N545" s="3">
        <v>3</v>
      </c>
      <c r="O545" s="3">
        <v>7</v>
      </c>
      <c r="P545" s="3">
        <v>1</v>
      </c>
      <c r="Q545" s="3">
        <v>1</v>
      </c>
      <c r="R545" s="3">
        <v>1</v>
      </c>
      <c r="S545" s="3"/>
      <c r="T545" s="3">
        <v>6</v>
      </c>
      <c r="U545" s="3">
        <v>20</v>
      </c>
      <c r="V545" s="3">
        <v>3</v>
      </c>
      <c r="W545" s="3">
        <v>1</v>
      </c>
    </row>
    <row r="546" spans="2:23">
      <c r="B546" s="2" t="s">
        <v>1447</v>
      </c>
      <c r="C546" t="s">
        <v>1446</v>
      </c>
      <c r="D546" s="3">
        <v>36</v>
      </c>
      <c r="E546" s="3">
        <v>0.48</v>
      </c>
      <c r="F546" s="3">
        <v>427390000</v>
      </c>
      <c r="G546" s="3">
        <v>0.1</v>
      </c>
      <c r="H546" s="3"/>
      <c r="I546" s="3">
        <v>1</v>
      </c>
      <c r="J546" s="3">
        <v>13</v>
      </c>
      <c r="K546" s="3">
        <v>1</v>
      </c>
      <c r="L546" s="3"/>
      <c r="M546" s="3">
        <v>1</v>
      </c>
      <c r="N546" s="3">
        <v>2</v>
      </c>
      <c r="O546" s="3">
        <v>1</v>
      </c>
      <c r="P546" s="3">
        <v>1</v>
      </c>
      <c r="Q546" s="3">
        <v>1</v>
      </c>
      <c r="R546" s="3">
        <v>1</v>
      </c>
      <c r="S546" s="3"/>
      <c r="T546" s="3">
        <v>4</v>
      </c>
      <c r="U546" s="3">
        <v>5</v>
      </c>
      <c r="V546" s="3">
        <v>4</v>
      </c>
      <c r="W546" s="3">
        <v>1</v>
      </c>
    </row>
    <row r="547" spans="2:23">
      <c r="B547" s="2" t="s">
        <v>1449</v>
      </c>
      <c r="C547" t="s">
        <v>1448</v>
      </c>
      <c r="D547" s="3">
        <v>2</v>
      </c>
      <c r="E547" s="3">
        <v>0.44</v>
      </c>
      <c r="F547" s="3">
        <v>424700000</v>
      </c>
      <c r="G547" s="3">
        <v>0.09</v>
      </c>
      <c r="H547" s="3"/>
      <c r="I547" s="3">
        <v>1</v>
      </c>
      <c r="J547" s="3">
        <v>1</v>
      </c>
      <c r="K547" s="3">
        <v>1</v>
      </c>
      <c r="L547" s="3"/>
      <c r="M547" s="3">
        <v>5</v>
      </c>
      <c r="N547" s="3">
        <v>30</v>
      </c>
      <c r="O547" s="3">
        <v>1</v>
      </c>
      <c r="P547" s="3">
        <v>1</v>
      </c>
      <c r="Q547" s="3">
        <v>1</v>
      </c>
      <c r="R547" s="3">
        <v>1</v>
      </c>
      <c r="S547" s="3"/>
      <c r="T547" s="3">
        <v>10</v>
      </c>
      <c r="U547" s="3">
        <v>2</v>
      </c>
      <c r="V547" s="3">
        <v>1</v>
      </c>
      <c r="W547" s="3">
        <v>1</v>
      </c>
    </row>
    <row r="548" spans="2:23">
      <c r="B548" s="2" t="s">
        <v>1451</v>
      </c>
      <c r="C548" t="s">
        <v>1450</v>
      </c>
      <c r="D548" s="3">
        <v>28</v>
      </c>
      <c r="E548" s="3">
        <v>0.44999999999999996</v>
      </c>
      <c r="F548" s="3">
        <v>422760000</v>
      </c>
      <c r="G548" s="3">
        <v>0.13</v>
      </c>
      <c r="H548" s="3"/>
      <c r="I548" s="3">
        <v>1</v>
      </c>
      <c r="J548" s="3">
        <v>13</v>
      </c>
      <c r="K548" s="3">
        <v>1</v>
      </c>
      <c r="L548" s="3"/>
      <c r="M548" s="3">
        <v>8</v>
      </c>
      <c r="N548" s="3">
        <v>10</v>
      </c>
      <c r="O548" s="3">
        <v>1</v>
      </c>
      <c r="P548" s="3">
        <v>1</v>
      </c>
      <c r="Q548" s="3">
        <v>1</v>
      </c>
      <c r="R548" s="3">
        <v>1</v>
      </c>
      <c r="S548" s="3"/>
      <c r="T548" s="3">
        <v>49</v>
      </c>
      <c r="U548" s="3">
        <v>5</v>
      </c>
      <c r="V548" s="3">
        <v>8</v>
      </c>
      <c r="W548" s="3">
        <v>1</v>
      </c>
    </row>
    <row r="549" spans="2:23">
      <c r="B549" s="2" t="s">
        <v>174</v>
      </c>
      <c r="C549" t="s">
        <v>1452</v>
      </c>
      <c r="D549" s="3">
        <v>1</v>
      </c>
      <c r="E549" s="3">
        <v>0.49</v>
      </c>
      <c r="F549" s="3">
        <v>422350000</v>
      </c>
      <c r="G549" s="3">
        <v>0.15</v>
      </c>
      <c r="H549" s="3"/>
      <c r="I549" s="3">
        <v>1</v>
      </c>
      <c r="J549" s="3">
        <v>1</v>
      </c>
      <c r="K549" s="3">
        <v>7</v>
      </c>
      <c r="L549" s="3"/>
      <c r="M549" s="3">
        <v>1</v>
      </c>
      <c r="N549" s="3">
        <v>2</v>
      </c>
      <c r="O549" s="3">
        <v>1</v>
      </c>
      <c r="P549" s="3">
        <v>1</v>
      </c>
      <c r="Q549" s="3">
        <v>1</v>
      </c>
      <c r="R549" s="3">
        <v>1</v>
      </c>
      <c r="S549" s="3"/>
      <c r="T549" s="3">
        <v>1</v>
      </c>
      <c r="U549" s="3">
        <v>2</v>
      </c>
      <c r="V549" s="3">
        <v>1</v>
      </c>
      <c r="W549" s="3">
        <v>1</v>
      </c>
    </row>
    <row r="550" spans="2:23">
      <c r="B550" s="2" t="s">
        <v>386</v>
      </c>
      <c r="C550" t="s">
        <v>1453</v>
      </c>
      <c r="D550" s="3">
        <v>2</v>
      </c>
      <c r="E550" s="3">
        <v>0.48</v>
      </c>
      <c r="F550" s="3">
        <v>418660000</v>
      </c>
      <c r="G550" s="3">
        <v>0.11</v>
      </c>
      <c r="H550" s="3"/>
      <c r="I550" s="3">
        <v>1</v>
      </c>
      <c r="J550" s="3">
        <v>1</v>
      </c>
      <c r="K550" s="3">
        <v>1</v>
      </c>
      <c r="L550" s="3"/>
      <c r="M550" s="3">
        <v>5</v>
      </c>
      <c r="N550" s="3">
        <v>7</v>
      </c>
      <c r="O550" s="3">
        <v>1</v>
      </c>
      <c r="P550" s="3">
        <v>1</v>
      </c>
      <c r="Q550" s="3">
        <v>1</v>
      </c>
      <c r="R550" s="3">
        <v>1</v>
      </c>
      <c r="S550" s="3"/>
      <c r="T550" s="3">
        <v>4</v>
      </c>
      <c r="U550" s="3">
        <v>2</v>
      </c>
      <c r="V550" s="3">
        <v>1</v>
      </c>
      <c r="W550" s="3">
        <v>1</v>
      </c>
    </row>
    <row r="551" spans="2:23">
      <c r="B551" s="2" t="s">
        <v>1455</v>
      </c>
      <c r="C551" t="s">
        <v>1454</v>
      </c>
      <c r="D551" s="3">
        <v>22</v>
      </c>
      <c r="E551" s="3">
        <v>0.08</v>
      </c>
      <c r="F551" s="3">
        <v>417590000</v>
      </c>
      <c r="G551" s="3">
        <v>6.9999999999999993E-2</v>
      </c>
      <c r="H551" s="3"/>
      <c r="I551" s="3">
        <v>1</v>
      </c>
      <c r="J551" s="3">
        <v>1</v>
      </c>
      <c r="K551" s="3">
        <v>1</v>
      </c>
      <c r="L551" s="3"/>
      <c r="M551" s="3">
        <v>5</v>
      </c>
      <c r="N551" s="3">
        <v>15</v>
      </c>
      <c r="O551" s="3">
        <v>1</v>
      </c>
      <c r="P551" s="3">
        <v>1</v>
      </c>
      <c r="Q551" s="3">
        <v>1</v>
      </c>
      <c r="R551" s="3">
        <v>1</v>
      </c>
      <c r="S551" s="3"/>
      <c r="T551" s="3">
        <v>3</v>
      </c>
      <c r="U551" s="3">
        <v>2</v>
      </c>
      <c r="V551" s="3">
        <v>1</v>
      </c>
      <c r="W551" s="3">
        <v>1</v>
      </c>
    </row>
    <row r="552" spans="2:23">
      <c r="B552" s="2" t="s">
        <v>1457</v>
      </c>
      <c r="C552" t="s">
        <v>1456</v>
      </c>
      <c r="D552" s="3">
        <v>22</v>
      </c>
      <c r="E552" s="3">
        <v>0.08</v>
      </c>
      <c r="F552" s="3">
        <v>417380000</v>
      </c>
      <c r="G552" s="3">
        <v>0.13999999999999999</v>
      </c>
      <c r="H552" s="3"/>
      <c r="I552" s="3">
        <v>1</v>
      </c>
      <c r="J552" s="3">
        <v>1</v>
      </c>
      <c r="K552" s="3">
        <v>1</v>
      </c>
      <c r="L552" s="3"/>
      <c r="M552" s="3">
        <v>5</v>
      </c>
      <c r="N552" s="3">
        <v>7</v>
      </c>
      <c r="O552" s="3">
        <v>1</v>
      </c>
      <c r="P552" s="3">
        <v>1</v>
      </c>
      <c r="Q552" s="3">
        <v>1</v>
      </c>
      <c r="R552" s="3">
        <v>1</v>
      </c>
      <c r="S552" s="3"/>
      <c r="T552" s="3">
        <v>3</v>
      </c>
      <c r="U552" s="3">
        <v>2</v>
      </c>
      <c r="V552" s="3">
        <v>1</v>
      </c>
      <c r="W552" s="3">
        <v>1</v>
      </c>
    </row>
    <row r="553" spans="2:23">
      <c r="B553" s="2" t="s">
        <v>473</v>
      </c>
      <c r="C553" t="s">
        <v>1458</v>
      </c>
      <c r="D553" s="3">
        <v>2</v>
      </c>
      <c r="E553" s="3">
        <v>0.64</v>
      </c>
      <c r="F553" s="3">
        <v>416620000</v>
      </c>
      <c r="G553" s="3">
        <v>0.09</v>
      </c>
      <c r="H553" s="3"/>
      <c r="I553" s="3">
        <v>1</v>
      </c>
      <c r="J553" s="3">
        <v>1</v>
      </c>
      <c r="K553" s="3">
        <v>6</v>
      </c>
      <c r="L553" s="3"/>
      <c r="M553" s="3">
        <v>1</v>
      </c>
      <c r="N553" s="3">
        <v>2</v>
      </c>
      <c r="O553" s="3">
        <v>1</v>
      </c>
      <c r="P553" s="3">
        <v>1</v>
      </c>
      <c r="Q553" s="3">
        <v>1</v>
      </c>
      <c r="R553" s="3">
        <v>1</v>
      </c>
      <c r="S553" s="3"/>
      <c r="T553" s="3">
        <v>3</v>
      </c>
      <c r="U553" s="3">
        <v>2</v>
      </c>
      <c r="V553" s="3">
        <v>1</v>
      </c>
      <c r="W553" s="3">
        <v>1</v>
      </c>
    </row>
    <row r="554" spans="2:23">
      <c r="B554" s="2" t="s">
        <v>1460</v>
      </c>
      <c r="C554" t="s">
        <v>1459</v>
      </c>
      <c r="D554" s="3">
        <v>18</v>
      </c>
      <c r="E554" s="3">
        <v>0.8</v>
      </c>
      <c r="F554" s="3">
        <v>414020000</v>
      </c>
      <c r="G554" s="3">
        <v>0.21</v>
      </c>
      <c r="H554" s="3"/>
      <c r="I554" s="3">
        <v>1</v>
      </c>
      <c r="J554" s="3">
        <v>1</v>
      </c>
      <c r="K554" s="3">
        <v>1</v>
      </c>
      <c r="L554" s="3"/>
      <c r="M554" s="3">
        <v>5</v>
      </c>
      <c r="N554" s="3">
        <v>26</v>
      </c>
      <c r="O554" s="3">
        <v>26</v>
      </c>
      <c r="P554" s="3">
        <v>1</v>
      </c>
      <c r="Q554" s="3">
        <v>2</v>
      </c>
      <c r="R554" s="3">
        <v>2</v>
      </c>
      <c r="S554" s="3"/>
      <c r="T554" s="3">
        <v>31</v>
      </c>
      <c r="U554" s="3">
        <v>2</v>
      </c>
      <c r="V554" s="3">
        <v>1</v>
      </c>
      <c r="W554" s="3">
        <v>1</v>
      </c>
    </row>
    <row r="555" spans="2:23">
      <c r="B555" s="2" t="s">
        <v>1462</v>
      </c>
      <c r="C555" t="s">
        <v>1461</v>
      </c>
      <c r="D555" s="3">
        <v>37</v>
      </c>
      <c r="E555" s="3">
        <v>0.54999999999999993</v>
      </c>
      <c r="F555" s="3">
        <v>412800000</v>
      </c>
      <c r="G555" s="3">
        <v>0.13999999999999999</v>
      </c>
      <c r="H555" s="3"/>
      <c r="I555" s="3">
        <v>1</v>
      </c>
      <c r="J555" s="3">
        <v>13</v>
      </c>
      <c r="K555" s="3">
        <v>3</v>
      </c>
      <c r="L555" s="3"/>
      <c r="M555" s="3">
        <v>1</v>
      </c>
      <c r="N555" s="3">
        <v>2</v>
      </c>
      <c r="O555" s="3">
        <v>1</v>
      </c>
      <c r="P555" s="3">
        <v>1</v>
      </c>
      <c r="Q555" s="3">
        <v>1</v>
      </c>
      <c r="R555" s="3">
        <v>1</v>
      </c>
      <c r="S555" s="3"/>
      <c r="T555" s="3">
        <v>3</v>
      </c>
      <c r="U555" s="3">
        <v>5</v>
      </c>
      <c r="V555" s="3">
        <v>4</v>
      </c>
      <c r="W555" s="3">
        <v>1</v>
      </c>
    </row>
    <row r="556" spans="2:23">
      <c r="B556" s="2" t="s">
        <v>1464</v>
      </c>
      <c r="C556" t="s">
        <v>1463</v>
      </c>
      <c r="D556" s="3">
        <v>15</v>
      </c>
      <c r="E556" s="3">
        <v>0.4</v>
      </c>
      <c r="F556" s="3">
        <v>407800000</v>
      </c>
      <c r="G556" s="3">
        <v>0.09</v>
      </c>
      <c r="H556" s="3"/>
      <c r="I556" s="3">
        <v>1</v>
      </c>
      <c r="J556" s="3">
        <v>5</v>
      </c>
      <c r="K556" s="3">
        <v>1</v>
      </c>
      <c r="L556" s="3"/>
      <c r="M556" s="3">
        <v>1</v>
      </c>
      <c r="N556" s="3">
        <v>4</v>
      </c>
      <c r="O556" s="3">
        <v>1</v>
      </c>
      <c r="P556" s="3">
        <v>1</v>
      </c>
      <c r="Q556" s="3">
        <v>1</v>
      </c>
      <c r="R556" s="3">
        <v>1</v>
      </c>
      <c r="S556" s="3"/>
      <c r="T556" s="3">
        <v>1</v>
      </c>
      <c r="U556" s="3">
        <v>7</v>
      </c>
      <c r="V556" s="3">
        <v>8</v>
      </c>
      <c r="W556" s="3">
        <v>1</v>
      </c>
    </row>
    <row r="557" spans="2:23">
      <c r="B557" s="2" t="s">
        <v>97</v>
      </c>
      <c r="C557" t="s">
        <v>1465</v>
      </c>
      <c r="D557" s="3">
        <v>8</v>
      </c>
      <c r="E557" s="3">
        <v>0.48</v>
      </c>
      <c r="F557" s="3">
        <v>405460000</v>
      </c>
      <c r="G557" s="3">
        <v>0.11</v>
      </c>
      <c r="H557" s="3"/>
      <c r="I557" s="3">
        <v>1</v>
      </c>
      <c r="J557" s="3">
        <v>5</v>
      </c>
      <c r="K557" s="3">
        <v>2</v>
      </c>
      <c r="L557" s="3"/>
      <c r="M557" s="3">
        <v>1</v>
      </c>
      <c r="N557" s="3">
        <v>1</v>
      </c>
      <c r="O557" s="3">
        <v>1</v>
      </c>
      <c r="P557" s="3">
        <v>1</v>
      </c>
      <c r="Q557" s="3">
        <v>1</v>
      </c>
      <c r="R557" s="3">
        <v>1</v>
      </c>
      <c r="S557" s="3"/>
      <c r="T557" s="3">
        <v>14</v>
      </c>
      <c r="U557" s="3">
        <v>7</v>
      </c>
      <c r="V557" s="3">
        <v>7</v>
      </c>
      <c r="W557" s="3">
        <v>1</v>
      </c>
    </row>
    <row r="558" spans="2:23">
      <c r="B558" s="2" t="s">
        <v>1467</v>
      </c>
      <c r="C558" t="s">
        <v>1466</v>
      </c>
      <c r="D558" s="3">
        <v>2</v>
      </c>
      <c r="E558" s="3">
        <v>0.71000000000000008</v>
      </c>
      <c r="F558" s="3">
        <v>401810000</v>
      </c>
      <c r="G558" s="3">
        <v>0.18</v>
      </c>
      <c r="H558" s="3"/>
      <c r="I558" s="3">
        <v>1</v>
      </c>
      <c r="J558" s="3">
        <v>10</v>
      </c>
      <c r="K558" s="3">
        <v>3</v>
      </c>
      <c r="L558" s="3"/>
      <c r="M558" s="3">
        <v>1</v>
      </c>
      <c r="N558" s="3">
        <v>2</v>
      </c>
      <c r="O558" s="3">
        <v>1</v>
      </c>
      <c r="P558" s="3">
        <v>1</v>
      </c>
      <c r="Q558" s="3">
        <v>1</v>
      </c>
      <c r="R558" s="3">
        <v>1</v>
      </c>
      <c r="S558" s="3"/>
      <c r="T558" s="3">
        <v>3</v>
      </c>
      <c r="U558" s="3">
        <v>2</v>
      </c>
      <c r="V558" s="3">
        <v>1</v>
      </c>
      <c r="W558" s="3">
        <v>1</v>
      </c>
    </row>
    <row r="559" spans="2:23">
      <c r="B559" s="2" t="s">
        <v>1469</v>
      </c>
      <c r="C559" t="s">
        <v>1468</v>
      </c>
      <c r="D559" s="3">
        <v>1</v>
      </c>
      <c r="E559" s="3">
        <v>0.2</v>
      </c>
      <c r="F559" s="3">
        <v>398460000</v>
      </c>
      <c r="G559" s="3">
        <v>0.44999999999999996</v>
      </c>
      <c r="H559" s="3"/>
      <c r="I559" s="3">
        <v>1</v>
      </c>
      <c r="J559" s="3">
        <v>12</v>
      </c>
      <c r="K559" s="3">
        <v>1</v>
      </c>
      <c r="L559" s="3"/>
      <c r="M559" s="3">
        <v>1</v>
      </c>
      <c r="N559" s="3">
        <v>1</v>
      </c>
      <c r="O559" s="3">
        <v>1</v>
      </c>
      <c r="P559" s="3">
        <v>1</v>
      </c>
      <c r="Q559" s="3">
        <v>1</v>
      </c>
      <c r="R559" s="3">
        <v>1</v>
      </c>
      <c r="S559" s="3"/>
      <c r="T559" s="3">
        <v>7</v>
      </c>
      <c r="U559" s="3">
        <v>8</v>
      </c>
      <c r="V559" s="3">
        <v>11</v>
      </c>
      <c r="W559" s="3">
        <v>1</v>
      </c>
    </row>
    <row r="560" spans="2:23">
      <c r="B560" s="2" t="s">
        <v>1471</v>
      </c>
      <c r="C560" t="s">
        <v>1470</v>
      </c>
      <c r="D560" s="3">
        <v>2</v>
      </c>
      <c r="E560" s="3">
        <v>0.1</v>
      </c>
      <c r="F560" s="3">
        <v>395010000</v>
      </c>
      <c r="G560" s="3">
        <v>0.09</v>
      </c>
      <c r="H560" s="3"/>
      <c r="I560" s="3">
        <v>2</v>
      </c>
      <c r="J560" s="3">
        <v>17</v>
      </c>
      <c r="K560" s="3">
        <v>1</v>
      </c>
      <c r="L560" s="3"/>
      <c r="M560" s="3">
        <v>3</v>
      </c>
      <c r="N560" s="3">
        <v>3</v>
      </c>
      <c r="O560" s="3">
        <v>7</v>
      </c>
      <c r="P560" s="3">
        <v>1</v>
      </c>
      <c r="Q560" s="3">
        <v>1</v>
      </c>
      <c r="R560" s="3">
        <v>1</v>
      </c>
      <c r="S560" s="3"/>
      <c r="T560" s="3">
        <v>6</v>
      </c>
      <c r="U560" s="3">
        <v>20</v>
      </c>
      <c r="V560" s="3">
        <v>3</v>
      </c>
      <c r="W560" s="3">
        <v>1</v>
      </c>
    </row>
    <row r="561" spans="2:23">
      <c r="B561" s="2" t="s">
        <v>1473</v>
      </c>
      <c r="C561" t="s">
        <v>1472</v>
      </c>
      <c r="D561" s="3">
        <v>21</v>
      </c>
      <c r="E561" s="3">
        <v>1.0900000000000001</v>
      </c>
      <c r="F561" s="3">
        <v>393790000</v>
      </c>
      <c r="G561" s="3">
        <v>0.03</v>
      </c>
      <c r="H561" s="3"/>
      <c r="I561" s="3">
        <v>1</v>
      </c>
      <c r="J561" s="3">
        <v>1</v>
      </c>
      <c r="K561" s="3">
        <v>1</v>
      </c>
      <c r="L561" s="3"/>
      <c r="M561" s="3">
        <v>1</v>
      </c>
      <c r="N561" s="3">
        <v>1</v>
      </c>
      <c r="O561" s="3">
        <v>1</v>
      </c>
      <c r="P561" s="3">
        <v>2</v>
      </c>
      <c r="Q561" s="3">
        <v>1</v>
      </c>
      <c r="R561" s="3">
        <v>1</v>
      </c>
      <c r="S561" s="3"/>
      <c r="T561" s="3">
        <v>1</v>
      </c>
      <c r="U561" s="3">
        <v>1</v>
      </c>
      <c r="V561" s="3">
        <v>1</v>
      </c>
      <c r="W561" s="3">
        <v>1</v>
      </c>
    </row>
    <row r="562" spans="2:23">
      <c r="B562" s="2" t="s">
        <v>1475</v>
      </c>
      <c r="C562" t="s">
        <v>1474</v>
      </c>
      <c r="D562" s="3">
        <v>2</v>
      </c>
      <c r="E562" s="3">
        <v>0.38999999999999996</v>
      </c>
      <c r="F562" s="3">
        <v>392360000</v>
      </c>
      <c r="G562" s="3">
        <v>0.22</v>
      </c>
      <c r="H562" s="3"/>
      <c r="I562" s="3">
        <v>1</v>
      </c>
      <c r="J562" s="3">
        <v>1</v>
      </c>
      <c r="K562" s="3">
        <v>4</v>
      </c>
      <c r="L562" s="3"/>
      <c r="M562" s="3">
        <v>5</v>
      </c>
      <c r="N562" s="3">
        <v>22</v>
      </c>
      <c r="O562" s="3">
        <v>12</v>
      </c>
      <c r="P562" s="3">
        <v>1</v>
      </c>
      <c r="Q562" s="3">
        <v>1</v>
      </c>
      <c r="R562" s="3">
        <v>1</v>
      </c>
      <c r="S562" s="3"/>
      <c r="T562" s="3">
        <v>3</v>
      </c>
      <c r="U562" s="3">
        <v>2</v>
      </c>
      <c r="V562" s="3">
        <v>1</v>
      </c>
      <c r="W562" s="3">
        <v>1</v>
      </c>
    </row>
    <row r="563" spans="2:23">
      <c r="B563" s="2" t="s">
        <v>1477</v>
      </c>
      <c r="C563" t="s">
        <v>1476</v>
      </c>
      <c r="D563" s="3">
        <v>2</v>
      </c>
      <c r="E563" s="3">
        <v>0.64</v>
      </c>
      <c r="F563" s="3">
        <v>392180000</v>
      </c>
      <c r="G563" s="3">
        <v>0.08</v>
      </c>
      <c r="H563" s="3"/>
      <c r="I563" s="3">
        <v>1</v>
      </c>
      <c r="J563" s="3">
        <v>1</v>
      </c>
      <c r="K563" s="3">
        <v>10</v>
      </c>
      <c r="L563" s="3"/>
      <c r="M563" s="3">
        <v>1</v>
      </c>
      <c r="N563" s="3">
        <v>2</v>
      </c>
      <c r="O563" s="3">
        <v>1</v>
      </c>
      <c r="P563" s="3">
        <v>1</v>
      </c>
      <c r="Q563" s="3">
        <v>1</v>
      </c>
      <c r="R563" s="3">
        <v>1</v>
      </c>
      <c r="S563" s="3"/>
      <c r="T563" s="3">
        <v>3</v>
      </c>
      <c r="U563" s="3">
        <v>2</v>
      </c>
      <c r="V563" s="3">
        <v>1</v>
      </c>
      <c r="W563" s="3">
        <v>1</v>
      </c>
    </row>
    <row r="564" spans="2:23">
      <c r="B564" s="2" t="s">
        <v>1479</v>
      </c>
      <c r="C564" t="s">
        <v>1478</v>
      </c>
      <c r="D564" s="3">
        <v>38</v>
      </c>
      <c r="E564" s="3">
        <v>0.27</v>
      </c>
      <c r="F564" s="3">
        <v>389450000</v>
      </c>
      <c r="G564" s="3">
        <v>0.13999999999999999</v>
      </c>
      <c r="H564" s="3"/>
      <c r="I564" s="3">
        <v>1</v>
      </c>
      <c r="J564" s="3">
        <v>13</v>
      </c>
      <c r="K564" s="3">
        <v>1</v>
      </c>
      <c r="L564" s="3"/>
      <c r="M564" s="3">
        <v>1</v>
      </c>
      <c r="N564" s="3">
        <v>2</v>
      </c>
      <c r="O564" s="3">
        <v>1</v>
      </c>
      <c r="P564" s="3">
        <v>1</v>
      </c>
      <c r="Q564" s="3">
        <v>1</v>
      </c>
      <c r="R564" s="3">
        <v>1</v>
      </c>
      <c r="S564" s="3"/>
      <c r="T564" s="3">
        <v>52</v>
      </c>
      <c r="U564" s="3">
        <v>5</v>
      </c>
      <c r="V564" s="3">
        <v>4</v>
      </c>
      <c r="W564" s="3">
        <v>1</v>
      </c>
    </row>
    <row r="565" spans="2:23">
      <c r="B565" s="2" t="s">
        <v>1481</v>
      </c>
      <c r="C565" t="s">
        <v>1480</v>
      </c>
      <c r="D565" s="3">
        <v>2</v>
      </c>
      <c r="E565" s="3">
        <v>0.1</v>
      </c>
      <c r="F565" s="3">
        <v>389280000</v>
      </c>
      <c r="G565" s="3">
        <v>6.9999999999999993E-2</v>
      </c>
      <c r="H565" s="3"/>
      <c r="I565" s="3">
        <v>2</v>
      </c>
      <c r="J565" s="3">
        <v>17</v>
      </c>
      <c r="K565" s="3">
        <v>1</v>
      </c>
      <c r="L565" s="3"/>
      <c r="M565" s="3">
        <v>3</v>
      </c>
      <c r="N565" s="3">
        <v>3</v>
      </c>
      <c r="O565" s="3">
        <v>6</v>
      </c>
      <c r="P565" s="3">
        <v>1</v>
      </c>
      <c r="Q565" s="3">
        <v>1</v>
      </c>
      <c r="R565" s="3">
        <v>1</v>
      </c>
      <c r="S565" s="3"/>
      <c r="T565" s="3">
        <v>6</v>
      </c>
      <c r="U565" s="3">
        <v>20</v>
      </c>
      <c r="V565" s="3">
        <v>3</v>
      </c>
      <c r="W565" s="3">
        <v>1</v>
      </c>
    </row>
    <row r="566" spans="2:23">
      <c r="B566" s="2" t="s">
        <v>261</v>
      </c>
      <c r="C566" t="s">
        <v>1482</v>
      </c>
      <c r="D566" s="3">
        <v>2</v>
      </c>
      <c r="E566" s="3">
        <v>0.3</v>
      </c>
      <c r="F566" s="3">
        <v>388320000</v>
      </c>
      <c r="G566" s="3">
        <v>0.08</v>
      </c>
      <c r="H566" s="3"/>
      <c r="I566" s="3">
        <v>1</v>
      </c>
      <c r="J566" s="3">
        <v>4</v>
      </c>
      <c r="K566" s="3">
        <v>1</v>
      </c>
      <c r="L566" s="3"/>
      <c r="M566" s="3">
        <v>1</v>
      </c>
      <c r="N566" s="3">
        <v>4</v>
      </c>
      <c r="O566" s="3">
        <v>4</v>
      </c>
      <c r="P566" s="3">
        <v>1</v>
      </c>
      <c r="Q566" s="3">
        <v>1</v>
      </c>
      <c r="R566" s="3">
        <v>1</v>
      </c>
      <c r="S566" s="3"/>
      <c r="T566" s="3">
        <v>17</v>
      </c>
      <c r="U566" s="3">
        <v>5</v>
      </c>
      <c r="V566" s="3">
        <v>1</v>
      </c>
      <c r="W566" s="3">
        <v>1</v>
      </c>
    </row>
    <row r="567" spans="2:23">
      <c r="B567" s="2" t="s">
        <v>1484</v>
      </c>
      <c r="C567" t="s">
        <v>1483</v>
      </c>
      <c r="D567" s="3">
        <v>12</v>
      </c>
      <c r="E567" s="3">
        <v>0.61</v>
      </c>
      <c r="F567" s="3">
        <v>386720000</v>
      </c>
      <c r="G567" s="3">
        <v>0.05</v>
      </c>
      <c r="H567" s="3"/>
      <c r="I567" s="3">
        <v>1</v>
      </c>
      <c r="J567" s="3">
        <v>13</v>
      </c>
      <c r="K567" s="3">
        <v>1</v>
      </c>
      <c r="L567" s="3"/>
      <c r="M567" s="3">
        <v>5</v>
      </c>
      <c r="N567" s="3">
        <v>17</v>
      </c>
      <c r="O567" s="3">
        <v>1</v>
      </c>
      <c r="P567" s="3">
        <v>1</v>
      </c>
      <c r="Q567" s="3">
        <v>1</v>
      </c>
      <c r="R567" s="3">
        <v>1</v>
      </c>
      <c r="S567" s="3"/>
      <c r="T567" s="3">
        <v>15</v>
      </c>
      <c r="U567" s="3">
        <v>5</v>
      </c>
      <c r="V567" s="3">
        <v>2</v>
      </c>
      <c r="W567" s="3">
        <v>1</v>
      </c>
    </row>
    <row r="568" spans="2:23">
      <c r="B568" s="2" t="s">
        <v>1486</v>
      </c>
      <c r="C568" t="s">
        <v>1485</v>
      </c>
      <c r="D568" s="3">
        <v>12</v>
      </c>
      <c r="E568" s="3">
        <v>0.8</v>
      </c>
      <c r="F568" s="3">
        <v>385990000</v>
      </c>
      <c r="G568" s="3">
        <v>0.15</v>
      </c>
      <c r="H568" s="3"/>
      <c r="I568" s="3">
        <v>1</v>
      </c>
      <c r="J568" s="3">
        <v>13</v>
      </c>
      <c r="K568" s="3">
        <v>3</v>
      </c>
      <c r="L568" s="3"/>
      <c r="M568" s="3">
        <v>1</v>
      </c>
      <c r="N568" s="3">
        <v>2</v>
      </c>
      <c r="O568" s="3">
        <v>1</v>
      </c>
      <c r="P568" s="3">
        <v>1</v>
      </c>
      <c r="Q568" s="3">
        <v>1</v>
      </c>
      <c r="R568" s="3">
        <v>1</v>
      </c>
      <c r="S568" s="3"/>
      <c r="T568" s="3">
        <v>5</v>
      </c>
      <c r="U568" s="3">
        <v>5</v>
      </c>
      <c r="V568" s="3">
        <v>2</v>
      </c>
      <c r="W568" s="3">
        <v>1</v>
      </c>
    </row>
    <row r="569" spans="2:23">
      <c r="B569" s="2" t="s">
        <v>212</v>
      </c>
      <c r="C569" t="s">
        <v>1487</v>
      </c>
      <c r="D569" s="3">
        <v>2</v>
      </c>
      <c r="E569" s="3">
        <v>0.44</v>
      </c>
      <c r="F569" s="3">
        <v>384490000</v>
      </c>
      <c r="G569" s="3">
        <v>0.06</v>
      </c>
      <c r="H569" s="3"/>
      <c r="I569" s="3">
        <v>1</v>
      </c>
      <c r="J569" s="3">
        <v>1</v>
      </c>
      <c r="K569" s="3">
        <v>1</v>
      </c>
      <c r="L569" s="3"/>
      <c r="M569" s="3">
        <v>5</v>
      </c>
      <c r="N569" s="3">
        <v>15</v>
      </c>
      <c r="O569" s="3">
        <v>18</v>
      </c>
      <c r="P569" s="3">
        <v>1</v>
      </c>
      <c r="Q569" s="3">
        <v>1</v>
      </c>
      <c r="R569" s="3">
        <v>1</v>
      </c>
      <c r="S569" s="3"/>
      <c r="T569" s="3">
        <v>10</v>
      </c>
      <c r="U569" s="3">
        <v>2</v>
      </c>
      <c r="V569" s="3">
        <v>1</v>
      </c>
      <c r="W569" s="3">
        <v>1</v>
      </c>
    </row>
    <row r="570" spans="2:23">
      <c r="B570" s="2" t="s">
        <v>258</v>
      </c>
      <c r="C570" t="s">
        <v>1488</v>
      </c>
      <c r="D570" s="3">
        <v>2</v>
      </c>
      <c r="E570" s="3">
        <v>0.25</v>
      </c>
      <c r="F570" s="3">
        <v>384040000</v>
      </c>
      <c r="G570" s="3">
        <v>0.04</v>
      </c>
      <c r="H570" s="3"/>
      <c r="I570" s="3">
        <v>1</v>
      </c>
      <c r="J570" s="3">
        <v>4</v>
      </c>
      <c r="K570" s="3">
        <v>1</v>
      </c>
      <c r="L570" s="3"/>
      <c r="M570" s="3">
        <v>1</v>
      </c>
      <c r="N570" s="3">
        <v>1</v>
      </c>
      <c r="O570" s="3">
        <v>4</v>
      </c>
      <c r="P570" s="3">
        <v>1</v>
      </c>
      <c r="Q570" s="3">
        <v>1</v>
      </c>
      <c r="R570" s="3">
        <v>1</v>
      </c>
      <c r="S570" s="3"/>
      <c r="T570" s="3">
        <v>17</v>
      </c>
      <c r="U570" s="3">
        <v>5</v>
      </c>
      <c r="V570" s="3">
        <v>1</v>
      </c>
      <c r="W570" s="3">
        <v>1</v>
      </c>
    </row>
    <row r="571" spans="2:23">
      <c r="B571" s="2" t="s">
        <v>68</v>
      </c>
      <c r="C571" t="s">
        <v>1489</v>
      </c>
      <c r="D571" s="3">
        <v>4</v>
      </c>
      <c r="E571" s="3">
        <v>0.77999999999999992</v>
      </c>
      <c r="F571" s="3">
        <v>382020000</v>
      </c>
      <c r="G571" s="3">
        <v>0.12</v>
      </c>
      <c r="H571" s="3"/>
      <c r="I571" s="3">
        <v>3</v>
      </c>
      <c r="J571" s="3">
        <v>16</v>
      </c>
      <c r="K571" s="3">
        <v>4</v>
      </c>
      <c r="L571" s="3"/>
      <c r="M571" s="3">
        <v>11</v>
      </c>
      <c r="N571" s="3">
        <v>28</v>
      </c>
      <c r="O571" s="3">
        <v>20</v>
      </c>
      <c r="P571" s="3">
        <v>1</v>
      </c>
      <c r="Q571" s="3">
        <v>1</v>
      </c>
      <c r="R571" s="3">
        <v>1</v>
      </c>
      <c r="S571" s="3"/>
      <c r="T571" s="3">
        <v>19</v>
      </c>
      <c r="U571" s="3">
        <v>6</v>
      </c>
      <c r="V571" s="3">
        <v>5</v>
      </c>
      <c r="W571" s="3">
        <v>1</v>
      </c>
    </row>
    <row r="572" spans="2:23">
      <c r="B572" s="2" t="s">
        <v>462</v>
      </c>
      <c r="C572" t="s">
        <v>1490</v>
      </c>
      <c r="D572" s="3">
        <v>2</v>
      </c>
      <c r="E572" s="3">
        <v>0.63</v>
      </c>
      <c r="F572" s="3">
        <v>381720000</v>
      </c>
      <c r="G572" s="3">
        <v>0.08</v>
      </c>
      <c r="H572" s="3"/>
      <c r="I572" s="3">
        <v>1</v>
      </c>
      <c r="J572" s="3">
        <v>1</v>
      </c>
      <c r="K572" s="3">
        <v>7</v>
      </c>
      <c r="L572" s="3"/>
      <c r="M572" s="3">
        <v>1</v>
      </c>
      <c r="N572" s="3">
        <v>2</v>
      </c>
      <c r="O572" s="3">
        <v>1</v>
      </c>
      <c r="P572" s="3">
        <v>1</v>
      </c>
      <c r="Q572" s="3">
        <v>1</v>
      </c>
      <c r="R572" s="3">
        <v>1</v>
      </c>
      <c r="S572" s="3"/>
      <c r="T572" s="3">
        <v>3</v>
      </c>
      <c r="U572" s="3">
        <v>2</v>
      </c>
      <c r="V572" s="3">
        <v>1</v>
      </c>
      <c r="W572" s="3">
        <v>1</v>
      </c>
    </row>
    <row r="573" spans="2:23">
      <c r="B573" s="2" t="s">
        <v>444</v>
      </c>
      <c r="C573" t="s">
        <v>1491</v>
      </c>
      <c r="D573" s="3">
        <v>28</v>
      </c>
      <c r="E573" s="3">
        <v>0.65</v>
      </c>
      <c r="F573" s="3">
        <v>380700000</v>
      </c>
      <c r="G573" s="3">
        <v>0.22999999999999998</v>
      </c>
      <c r="H573" s="3"/>
      <c r="I573" s="3">
        <v>1</v>
      </c>
      <c r="J573" s="3">
        <v>1</v>
      </c>
      <c r="K573" s="3">
        <v>4</v>
      </c>
      <c r="L573" s="3"/>
      <c r="M573" s="3">
        <v>5</v>
      </c>
      <c r="N573" s="3">
        <v>22</v>
      </c>
      <c r="O573" s="3">
        <v>45</v>
      </c>
      <c r="P573" s="3">
        <v>1</v>
      </c>
      <c r="Q573" s="3">
        <v>1</v>
      </c>
      <c r="R573" s="3">
        <v>1</v>
      </c>
      <c r="S573" s="3"/>
      <c r="T573" s="3">
        <v>38</v>
      </c>
      <c r="U573" s="3">
        <v>2</v>
      </c>
      <c r="V573" s="3">
        <v>1</v>
      </c>
      <c r="W573" s="3">
        <v>1</v>
      </c>
    </row>
    <row r="574" spans="2:23">
      <c r="B574" s="2" t="s">
        <v>1493</v>
      </c>
      <c r="C574" t="s">
        <v>1492</v>
      </c>
      <c r="D574" s="3">
        <v>39</v>
      </c>
      <c r="E574" s="3">
        <v>1.5</v>
      </c>
      <c r="F574" s="3">
        <v>379770000</v>
      </c>
      <c r="G574" s="3">
        <v>0.08</v>
      </c>
      <c r="H574" s="3"/>
      <c r="I574" s="3">
        <v>3</v>
      </c>
      <c r="J574" s="3">
        <v>1</v>
      </c>
      <c r="K574" s="3">
        <v>4</v>
      </c>
      <c r="L574" s="3"/>
      <c r="M574" s="3">
        <v>11</v>
      </c>
      <c r="N574" s="3">
        <v>28</v>
      </c>
      <c r="O574" s="3">
        <v>19</v>
      </c>
      <c r="P574" s="3">
        <v>1</v>
      </c>
      <c r="Q574" s="3">
        <v>2</v>
      </c>
      <c r="R574" s="3">
        <v>2</v>
      </c>
      <c r="S574" s="3"/>
      <c r="T574" s="3">
        <v>1</v>
      </c>
      <c r="U574" s="3">
        <v>6</v>
      </c>
      <c r="V574" s="3">
        <v>5</v>
      </c>
      <c r="W574" s="3">
        <v>1</v>
      </c>
    </row>
    <row r="575" spans="2:23">
      <c r="B575" s="2" t="s">
        <v>456</v>
      </c>
      <c r="C575" t="s">
        <v>1494</v>
      </c>
      <c r="D575" s="3">
        <v>5</v>
      </c>
      <c r="E575" s="3">
        <v>0.71000000000000008</v>
      </c>
      <c r="F575" s="3">
        <v>379230000</v>
      </c>
      <c r="G575" s="3">
        <v>0.12</v>
      </c>
      <c r="H575" s="3"/>
      <c r="I575" s="3">
        <v>1</v>
      </c>
      <c r="J575" s="3">
        <v>8</v>
      </c>
      <c r="K575" s="3">
        <v>4</v>
      </c>
      <c r="L575" s="3"/>
      <c r="M575" s="3">
        <v>5</v>
      </c>
      <c r="N575" s="3">
        <v>26</v>
      </c>
      <c r="O575" s="3">
        <v>46</v>
      </c>
      <c r="P575" s="3">
        <v>1</v>
      </c>
      <c r="Q575" s="3">
        <v>1</v>
      </c>
      <c r="R575" s="3">
        <v>1</v>
      </c>
      <c r="S575" s="3"/>
      <c r="T575" s="3">
        <v>53</v>
      </c>
      <c r="U575" s="3">
        <v>2</v>
      </c>
      <c r="V575" s="3">
        <v>2</v>
      </c>
      <c r="W575" s="3">
        <v>1</v>
      </c>
    </row>
    <row r="576" spans="2:23">
      <c r="B576" s="2" t="s">
        <v>1496</v>
      </c>
      <c r="C576" t="s">
        <v>1495</v>
      </c>
      <c r="D576" s="3">
        <v>28</v>
      </c>
      <c r="E576" s="3">
        <v>0.62</v>
      </c>
      <c r="F576" s="3">
        <v>377700000</v>
      </c>
      <c r="G576" s="3">
        <v>0.11</v>
      </c>
      <c r="H576" s="3"/>
      <c r="I576" s="3">
        <v>1</v>
      </c>
      <c r="J576" s="3">
        <v>1</v>
      </c>
      <c r="K576" s="3">
        <v>6</v>
      </c>
      <c r="L576" s="3"/>
      <c r="M576" s="3">
        <v>1</v>
      </c>
      <c r="N576" s="3">
        <v>2</v>
      </c>
      <c r="O576" s="3">
        <v>1</v>
      </c>
      <c r="P576" s="3">
        <v>1</v>
      </c>
      <c r="Q576" s="3">
        <v>1</v>
      </c>
      <c r="R576" s="3">
        <v>1</v>
      </c>
      <c r="S576" s="3"/>
      <c r="T576" s="3">
        <v>3</v>
      </c>
      <c r="U576" s="3">
        <v>2</v>
      </c>
      <c r="V576" s="3">
        <v>1</v>
      </c>
      <c r="W576" s="3">
        <v>1</v>
      </c>
    </row>
    <row r="577" spans="2:23">
      <c r="B577" s="2" t="s">
        <v>569</v>
      </c>
      <c r="C577" t="s">
        <v>1497</v>
      </c>
      <c r="D577" s="3">
        <v>1</v>
      </c>
      <c r="E577" s="3">
        <v>0.35000000000000003</v>
      </c>
      <c r="F577" s="3">
        <v>377070000</v>
      </c>
      <c r="G577" s="3">
        <v>0.03</v>
      </c>
      <c r="H577" s="3"/>
      <c r="I577" s="3">
        <v>1</v>
      </c>
      <c r="J577" s="3">
        <v>8</v>
      </c>
      <c r="K577" s="3">
        <v>1</v>
      </c>
      <c r="L577" s="3"/>
      <c r="M577" s="3">
        <v>5</v>
      </c>
      <c r="N577" s="3">
        <v>17</v>
      </c>
      <c r="O577" s="3">
        <v>47</v>
      </c>
      <c r="P577" s="3">
        <v>1</v>
      </c>
      <c r="Q577" s="3">
        <v>1</v>
      </c>
      <c r="R577" s="3">
        <v>1</v>
      </c>
      <c r="S577" s="3"/>
      <c r="T577" s="3">
        <v>1</v>
      </c>
      <c r="U577" s="3">
        <v>1</v>
      </c>
      <c r="V577" s="3">
        <v>8</v>
      </c>
      <c r="W577" s="3">
        <v>1</v>
      </c>
    </row>
    <row r="578" spans="2:23">
      <c r="B578" s="2" t="s">
        <v>1499</v>
      </c>
      <c r="C578" t="s">
        <v>1498</v>
      </c>
      <c r="D578" s="3">
        <v>2</v>
      </c>
      <c r="E578" s="3">
        <v>0.49</v>
      </c>
      <c r="F578" s="3">
        <v>375780000</v>
      </c>
      <c r="G578" s="3">
        <v>0.12</v>
      </c>
      <c r="H578" s="3"/>
      <c r="I578" s="3">
        <v>1</v>
      </c>
      <c r="J578" s="3">
        <v>12</v>
      </c>
      <c r="K578" s="3">
        <v>3</v>
      </c>
      <c r="L578" s="3"/>
      <c r="M578" s="3">
        <v>8</v>
      </c>
      <c r="N578" s="3">
        <v>10</v>
      </c>
      <c r="O578" s="3">
        <v>1</v>
      </c>
      <c r="P578" s="3">
        <v>1</v>
      </c>
      <c r="Q578" s="3">
        <v>1</v>
      </c>
      <c r="R578" s="3">
        <v>1</v>
      </c>
      <c r="S578" s="3"/>
      <c r="T578" s="3">
        <v>10</v>
      </c>
      <c r="U578" s="3">
        <v>8</v>
      </c>
      <c r="V578" s="3">
        <v>7</v>
      </c>
      <c r="W578" s="3">
        <v>1</v>
      </c>
    </row>
    <row r="579" spans="2:23">
      <c r="B579" s="2" t="s">
        <v>367</v>
      </c>
      <c r="C579" t="s">
        <v>1500</v>
      </c>
      <c r="D579" s="3">
        <v>15</v>
      </c>
      <c r="E579" s="3">
        <v>0.95</v>
      </c>
      <c r="F579" s="3">
        <v>371660000</v>
      </c>
      <c r="G579" s="3">
        <v>0.03</v>
      </c>
      <c r="H579" s="3"/>
      <c r="I579" s="3">
        <v>1</v>
      </c>
      <c r="J579" s="3">
        <v>2</v>
      </c>
      <c r="K579" s="3">
        <v>1</v>
      </c>
      <c r="L579" s="3"/>
      <c r="M579" s="3">
        <v>1</v>
      </c>
      <c r="N579" s="3">
        <v>1</v>
      </c>
      <c r="O579" s="3">
        <v>1</v>
      </c>
      <c r="P579" s="3">
        <v>2</v>
      </c>
      <c r="Q579" s="3">
        <v>1</v>
      </c>
      <c r="R579" s="3">
        <v>1</v>
      </c>
      <c r="S579" s="3"/>
      <c r="T579" s="3">
        <v>5</v>
      </c>
      <c r="U579" s="3">
        <v>3</v>
      </c>
      <c r="V579" s="3">
        <v>2</v>
      </c>
      <c r="W579" s="3">
        <v>1</v>
      </c>
    </row>
    <row r="580" spans="2:23">
      <c r="B580" s="2" t="s">
        <v>1502</v>
      </c>
      <c r="C580" t="s">
        <v>1501</v>
      </c>
      <c r="D580" s="3">
        <v>4</v>
      </c>
      <c r="E580" s="3">
        <v>0.28999999999999998</v>
      </c>
      <c r="F580" s="3">
        <v>370910000</v>
      </c>
      <c r="G580" s="3">
        <v>0.37</v>
      </c>
      <c r="H580" s="3"/>
      <c r="I580" s="3">
        <v>1</v>
      </c>
      <c r="J580" s="3">
        <v>14</v>
      </c>
      <c r="K580" s="3">
        <v>3</v>
      </c>
      <c r="L580" s="3"/>
      <c r="M580" s="3">
        <v>1</v>
      </c>
      <c r="N580" s="3">
        <v>2</v>
      </c>
      <c r="O580" s="3">
        <v>1</v>
      </c>
      <c r="P580" s="3">
        <v>1</v>
      </c>
      <c r="Q580" s="3">
        <v>1</v>
      </c>
      <c r="R580" s="3">
        <v>1</v>
      </c>
      <c r="S580" s="3"/>
      <c r="T580" s="3">
        <v>1</v>
      </c>
      <c r="U580" s="3">
        <v>14</v>
      </c>
      <c r="V580" s="3">
        <v>12</v>
      </c>
      <c r="W580" s="3">
        <v>1</v>
      </c>
    </row>
    <row r="581" spans="2:23">
      <c r="B581" s="2" t="s">
        <v>134</v>
      </c>
      <c r="C581" t="s">
        <v>1503</v>
      </c>
      <c r="D581" s="3">
        <v>2</v>
      </c>
      <c r="E581" s="3">
        <v>0.63</v>
      </c>
      <c r="F581" s="3">
        <v>367600000</v>
      </c>
      <c r="G581" s="3">
        <v>0.05</v>
      </c>
      <c r="H581" s="3"/>
      <c r="I581" s="3">
        <v>1</v>
      </c>
      <c r="J581" s="3">
        <v>1</v>
      </c>
      <c r="K581" s="3">
        <v>6</v>
      </c>
      <c r="L581" s="3"/>
      <c r="M581" s="3">
        <v>1</v>
      </c>
      <c r="N581" s="3">
        <v>2</v>
      </c>
      <c r="O581" s="3">
        <v>1</v>
      </c>
      <c r="P581" s="3">
        <v>1</v>
      </c>
      <c r="Q581" s="3">
        <v>1</v>
      </c>
      <c r="R581" s="3">
        <v>1</v>
      </c>
      <c r="S581" s="3"/>
      <c r="T581" s="3">
        <v>3</v>
      </c>
      <c r="U581" s="3">
        <v>2</v>
      </c>
      <c r="V581" s="3">
        <v>1</v>
      </c>
      <c r="W581" s="3">
        <v>1</v>
      </c>
    </row>
    <row r="582" spans="2:23">
      <c r="B582" s="2" t="s">
        <v>1505</v>
      </c>
      <c r="C582" t="s">
        <v>1504</v>
      </c>
      <c r="D582" s="3">
        <v>12</v>
      </c>
      <c r="E582" s="3">
        <v>0.83</v>
      </c>
      <c r="F582" s="3">
        <v>367360000</v>
      </c>
      <c r="G582" s="3">
        <v>0.16999999999999998</v>
      </c>
      <c r="H582" s="3"/>
      <c r="I582" s="3">
        <v>1</v>
      </c>
      <c r="J582" s="3">
        <v>11</v>
      </c>
      <c r="K582" s="3">
        <v>2</v>
      </c>
      <c r="L582" s="3"/>
      <c r="M582" s="3">
        <v>1</v>
      </c>
      <c r="N582" s="3">
        <v>2</v>
      </c>
      <c r="O582" s="3">
        <v>1</v>
      </c>
      <c r="P582" s="3">
        <v>1</v>
      </c>
      <c r="Q582" s="3">
        <v>1</v>
      </c>
      <c r="R582" s="3">
        <v>1</v>
      </c>
      <c r="S582" s="3"/>
      <c r="T582" s="3">
        <v>16</v>
      </c>
      <c r="U582" s="3">
        <v>12</v>
      </c>
      <c r="V582" s="3">
        <v>9</v>
      </c>
      <c r="W582" s="3">
        <v>2</v>
      </c>
    </row>
    <row r="583" spans="2:23">
      <c r="B583" s="2" t="s">
        <v>1507</v>
      </c>
      <c r="C583" t="s">
        <v>1506</v>
      </c>
      <c r="D583" s="3">
        <v>18</v>
      </c>
      <c r="E583" s="3">
        <v>0.8</v>
      </c>
      <c r="F583" s="3">
        <v>365720000</v>
      </c>
      <c r="G583" s="3">
        <v>0.25</v>
      </c>
      <c r="H583" s="3"/>
      <c r="I583" s="3">
        <v>1</v>
      </c>
      <c r="J583" s="3">
        <v>5</v>
      </c>
      <c r="K583" s="3">
        <v>1</v>
      </c>
      <c r="L583" s="3"/>
      <c r="M583" s="3">
        <v>5</v>
      </c>
      <c r="N583" s="3">
        <v>15</v>
      </c>
      <c r="O583" s="3">
        <v>8</v>
      </c>
      <c r="P583" s="3">
        <v>1</v>
      </c>
      <c r="Q583" s="3">
        <v>1</v>
      </c>
      <c r="R583" s="3">
        <v>2</v>
      </c>
      <c r="S583" s="3"/>
      <c r="T583" s="3">
        <v>13</v>
      </c>
      <c r="U583" s="3">
        <v>10</v>
      </c>
      <c r="V583" s="3">
        <v>1</v>
      </c>
      <c r="W583" s="3">
        <v>1</v>
      </c>
    </row>
    <row r="584" spans="2:23">
      <c r="B584" s="2" t="s">
        <v>445</v>
      </c>
      <c r="C584" t="s">
        <v>1508</v>
      </c>
      <c r="D584" s="3">
        <v>26</v>
      </c>
      <c r="E584" s="3">
        <v>0.3</v>
      </c>
      <c r="F584" s="3">
        <v>364440000</v>
      </c>
      <c r="G584" s="3">
        <v>6.9999999999999993E-2</v>
      </c>
      <c r="H584" s="3"/>
      <c r="I584" s="3">
        <v>3</v>
      </c>
      <c r="J584" s="3">
        <v>1</v>
      </c>
      <c r="K584" s="3">
        <v>4</v>
      </c>
      <c r="L584" s="3"/>
      <c r="M584" s="3">
        <v>4</v>
      </c>
      <c r="N584" s="3">
        <v>24</v>
      </c>
      <c r="O584" s="3">
        <v>5</v>
      </c>
      <c r="P584" s="3">
        <v>1</v>
      </c>
      <c r="Q584" s="3">
        <v>1</v>
      </c>
      <c r="R584" s="3">
        <v>1</v>
      </c>
      <c r="S584" s="3"/>
      <c r="T584" s="3">
        <v>9</v>
      </c>
      <c r="U584" s="3">
        <v>6</v>
      </c>
      <c r="V584" s="3">
        <v>5</v>
      </c>
      <c r="W584" s="3">
        <v>1</v>
      </c>
    </row>
    <row r="585" spans="2:23">
      <c r="B585" s="2" t="s">
        <v>1510</v>
      </c>
      <c r="C585" t="s">
        <v>1509</v>
      </c>
      <c r="D585" s="3">
        <v>4</v>
      </c>
      <c r="E585" s="3">
        <v>0.35000000000000003</v>
      </c>
      <c r="F585" s="3">
        <v>364400000</v>
      </c>
      <c r="G585" s="3">
        <v>0.13</v>
      </c>
      <c r="H585" s="3"/>
      <c r="I585" s="3">
        <v>1</v>
      </c>
      <c r="J585" s="3">
        <v>13</v>
      </c>
      <c r="K585" s="3">
        <v>1</v>
      </c>
      <c r="L585" s="3"/>
      <c r="M585" s="3">
        <v>5</v>
      </c>
      <c r="N585" s="3">
        <v>7</v>
      </c>
      <c r="O585" s="3">
        <v>1</v>
      </c>
      <c r="P585" s="3">
        <v>1</v>
      </c>
      <c r="Q585" s="3">
        <v>1</v>
      </c>
      <c r="R585" s="3">
        <v>1</v>
      </c>
      <c r="S585" s="3"/>
      <c r="T585" s="3">
        <v>41</v>
      </c>
      <c r="U585" s="3">
        <v>5</v>
      </c>
      <c r="V585" s="3">
        <v>7</v>
      </c>
      <c r="W585" s="3">
        <v>1</v>
      </c>
    </row>
    <row r="586" spans="2:23">
      <c r="B586" s="2" t="s">
        <v>1512</v>
      </c>
      <c r="C586" t="s">
        <v>1511</v>
      </c>
      <c r="D586" s="3">
        <v>40</v>
      </c>
      <c r="E586" s="3">
        <v>0.35000000000000003</v>
      </c>
      <c r="F586" s="3">
        <v>356970000</v>
      </c>
      <c r="G586" s="3">
        <v>0.13999999999999999</v>
      </c>
      <c r="H586" s="3"/>
      <c r="I586" s="3">
        <v>1</v>
      </c>
      <c r="J586" s="3">
        <v>13</v>
      </c>
      <c r="K586" s="3">
        <v>1</v>
      </c>
      <c r="L586" s="3"/>
      <c r="M586" s="3">
        <v>1</v>
      </c>
      <c r="N586" s="3">
        <v>1</v>
      </c>
      <c r="O586" s="3">
        <v>1</v>
      </c>
      <c r="P586" s="3">
        <v>1</v>
      </c>
      <c r="Q586" s="3">
        <v>1</v>
      </c>
      <c r="R586" s="3">
        <v>1</v>
      </c>
      <c r="S586" s="3"/>
      <c r="T586" s="3">
        <v>54</v>
      </c>
      <c r="U586" s="3">
        <v>2</v>
      </c>
      <c r="V586" s="3">
        <v>4</v>
      </c>
      <c r="W586" s="3">
        <v>1</v>
      </c>
    </row>
    <row r="587" spans="2:23">
      <c r="B587" s="2" t="s">
        <v>1514</v>
      </c>
      <c r="C587" t="s">
        <v>1513</v>
      </c>
      <c r="D587" s="3">
        <v>9</v>
      </c>
      <c r="E587" s="3">
        <v>0.4</v>
      </c>
      <c r="F587" s="3">
        <v>356670000</v>
      </c>
      <c r="G587" s="3">
        <v>0.15</v>
      </c>
      <c r="H587" s="3"/>
      <c r="I587" s="3">
        <v>2</v>
      </c>
      <c r="J587" s="3">
        <v>1</v>
      </c>
      <c r="K587" s="3">
        <v>3</v>
      </c>
      <c r="L587" s="3"/>
      <c r="M587" s="3">
        <v>3</v>
      </c>
      <c r="N587" s="3">
        <v>12</v>
      </c>
      <c r="O587" s="3">
        <v>2</v>
      </c>
      <c r="P587" s="3">
        <v>1</v>
      </c>
      <c r="Q587" s="3">
        <v>1</v>
      </c>
      <c r="R587" s="3">
        <v>1</v>
      </c>
      <c r="S587" s="3"/>
      <c r="T587" s="3">
        <v>18</v>
      </c>
      <c r="U587" s="3">
        <v>9</v>
      </c>
      <c r="V587" s="3">
        <v>3</v>
      </c>
      <c r="W587" s="3">
        <v>1</v>
      </c>
    </row>
    <row r="588" spans="2:23">
      <c r="B588" s="2" t="s">
        <v>1516</v>
      </c>
      <c r="C588" t="s">
        <v>1515</v>
      </c>
      <c r="D588" s="3">
        <v>22</v>
      </c>
      <c r="E588" s="3">
        <v>0.08</v>
      </c>
      <c r="F588" s="3">
        <v>354940000</v>
      </c>
      <c r="G588" s="3">
        <v>0.1</v>
      </c>
      <c r="H588" s="3"/>
      <c r="I588" s="3">
        <v>1</v>
      </c>
      <c r="J588" s="3">
        <v>1</v>
      </c>
      <c r="K588" s="3">
        <v>1</v>
      </c>
      <c r="L588" s="3"/>
      <c r="M588" s="3">
        <v>5</v>
      </c>
      <c r="N588" s="3">
        <v>20</v>
      </c>
      <c r="O588" s="3">
        <v>1</v>
      </c>
      <c r="P588" s="3">
        <v>1</v>
      </c>
      <c r="Q588" s="3">
        <v>1</v>
      </c>
      <c r="R588" s="3">
        <v>1</v>
      </c>
      <c r="S588" s="3"/>
      <c r="T588" s="3">
        <v>3</v>
      </c>
      <c r="U588" s="3">
        <v>2</v>
      </c>
      <c r="V588" s="3">
        <v>1</v>
      </c>
      <c r="W588" s="3">
        <v>1</v>
      </c>
    </row>
    <row r="589" spans="2:23">
      <c r="B589" s="2" t="s">
        <v>1518</v>
      </c>
      <c r="C589" t="s">
        <v>1517</v>
      </c>
      <c r="D589" s="3">
        <v>26</v>
      </c>
      <c r="E589" s="3">
        <v>0.6</v>
      </c>
      <c r="F589" s="3">
        <v>352100000</v>
      </c>
      <c r="G589" s="3">
        <v>0.05</v>
      </c>
      <c r="H589" s="3"/>
      <c r="I589" s="3">
        <v>3</v>
      </c>
      <c r="J589" s="3">
        <v>1</v>
      </c>
      <c r="K589" s="3">
        <v>4</v>
      </c>
      <c r="L589" s="3"/>
      <c r="M589" s="3">
        <v>4</v>
      </c>
      <c r="N589" s="3">
        <v>16</v>
      </c>
      <c r="O589" s="3">
        <v>5</v>
      </c>
      <c r="P589" s="3">
        <v>1</v>
      </c>
      <c r="Q589" s="3">
        <v>1</v>
      </c>
      <c r="R589" s="3">
        <v>1</v>
      </c>
      <c r="S589" s="3"/>
      <c r="T589" s="3">
        <v>55</v>
      </c>
      <c r="U589" s="3">
        <v>16</v>
      </c>
      <c r="V589" s="3">
        <v>13</v>
      </c>
      <c r="W589" s="3">
        <v>1</v>
      </c>
    </row>
    <row r="590" spans="2:23">
      <c r="B590" s="2" t="s">
        <v>403</v>
      </c>
      <c r="C590" t="s">
        <v>1519</v>
      </c>
      <c r="D590" s="3">
        <v>15</v>
      </c>
      <c r="E590" s="3">
        <v>0.95</v>
      </c>
      <c r="F590" s="3">
        <v>351800000</v>
      </c>
      <c r="G590" s="3">
        <v>0.02</v>
      </c>
      <c r="H590" s="3"/>
      <c r="I590" s="3">
        <v>1</v>
      </c>
      <c r="J590" s="3">
        <v>1</v>
      </c>
      <c r="K590" s="3">
        <v>1</v>
      </c>
      <c r="L590" s="3"/>
      <c r="M590" s="3">
        <v>1</v>
      </c>
      <c r="N590" s="3">
        <v>5</v>
      </c>
      <c r="O590" s="3">
        <v>1</v>
      </c>
      <c r="P590" s="3">
        <v>2</v>
      </c>
      <c r="Q590" s="3">
        <v>1</v>
      </c>
      <c r="R590" s="3">
        <v>1</v>
      </c>
      <c r="S590" s="3"/>
      <c r="T590" s="3">
        <v>7</v>
      </c>
      <c r="U590" s="3">
        <v>2</v>
      </c>
      <c r="V590" s="3">
        <v>1</v>
      </c>
      <c r="W590" s="3">
        <v>1</v>
      </c>
    </row>
    <row r="591" spans="2:23">
      <c r="B591" s="2" t="s">
        <v>469</v>
      </c>
      <c r="C591" t="s">
        <v>1520</v>
      </c>
      <c r="D591" s="3">
        <v>21</v>
      </c>
      <c r="E591" s="3">
        <v>1.05</v>
      </c>
      <c r="F591" s="3">
        <v>351150000</v>
      </c>
      <c r="G591" s="3">
        <v>0.05</v>
      </c>
      <c r="H591" s="3"/>
      <c r="I591" s="3">
        <v>2</v>
      </c>
      <c r="J591" s="3">
        <v>1</v>
      </c>
      <c r="K591" s="3">
        <v>1</v>
      </c>
      <c r="L591" s="3"/>
      <c r="M591" s="3">
        <v>6</v>
      </c>
      <c r="N591" s="3">
        <v>18</v>
      </c>
      <c r="O591" s="3">
        <v>9</v>
      </c>
      <c r="P591" s="3">
        <v>2</v>
      </c>
      <c r="Q591" s="3">
        <v>1</v>
      </c>
      <c r="R591" s="3">
        <v>1</v>
      </c>
      <c r="S591" s="3"/>
      <c r="T591" s="3">
        <v>12</v>
      </c>
      <c r="U591" s="3">
        <v>4</v>
      </c>
      <c r="V591" s="3">
        <v>3</v>
      </c>
      <c r="W591" s="3">
        <v>1</v>
      </c>
    </row>
    <row r="592" spans="2:23">
      <c r="B592" s="2" t="s">
        <v>1522</v>
      </c>
      <c r="C592" t="s">
        <v>1521</v>
      </c>
      <c r="D592" s="3">
        <v>33</v>
      </c>
      <c r="E592" s="3">
        <v>0.35000000000000003</v>
      </c>
      <c r="F592" s="3">
        <v>350460000</v>
      </c>
      <c r="G592" s="3">
        <v>0.11</v>
      </c>
      <c r="H592" s="3"/>
      <c r="I592" s="3">
        <v>1</v>
      </c>
      <c r="J592" s="3">
        <v>13</v>
      </c>
      <c r="K592" s="3">
        <v>1</v>
      </c>
      <c r="L592" s="3"/>
      <c r="M592" s="3">
        <v>1</v>
      </c>
      <c r="N592" s="3">
        <v>1</v>
      </c>
      <c r="O592" s="3">
        <v>1</v>
      </c>
      <c r="P592" s="3">
        <v>1</v>
      </c>
      <c r="Q592" s="3">
        <v>1</v>
      </c>
      <c r="R592" s="3">
        <v>1</v>
      </c>
      <c r="S592" s="3"/>
      <c r="T592" s="3">
        <v>48</v>
      </c>
      <c r="U592" s="3">
        <v>17</v>
      </c>
      <c r="V592" s="3">
        <v>10</v>
      </c>
      <c r="W592" s="3">
        <v>1</v>
      </c>
    </row>
    <row r="593" spans="2:23">
      <c r="B593" s="2" t="s">
        <v>1524</v>
      </c>
      <c r="C593" t="s">
        <v>1523</v>
      </c>
      <c r="D593" s="3">
        <v>20</v>
      </c>
      <c r="E593" s="3">
        <v>1.6500000000000001</v>
      </c>
      <c r="F593" s="3">
        <v>350110000</v>
      </c>
      <c r="G593" s="3">
        <v>0.06</v>
      </c>
      <c r="H593" s="3"/>
      <c r="I593" s="3">
        <v>4</v>
      </c>
      <c r="J593" s="3">
        <v>1</v>
      </c>
      <c r="K593" s="3">
        <v>1</v>
      </c>
      <c r="L593" s="3"/>
      <c r="M593" s="3">
        <v>12</v>
      </c>
      <c r="N593" s="3">
        <v>29</v>
      </c>
      <c r="O593" s="3">
        <v>23</v>
      </c>
      <c r="P593" s="3">
        <v>1</v>
      </c>
      <c r="Q593" s="3">
        <v>2</v>
      </c>
      <c r="R593" s="3">
        <v>2</v>
      </c>
      <c r="S593" s="3"/>
      <c r="T593" s="3">
        <v>1</v>
      </c>
      <c r="U593" s="3">
        <v>6</v>
      </c>
      <c r="V593" s="3">
        <v>5</v>
      </c>
      <c r="W593" s="3">
        <v>1</v>
      </c>
    </row>
    <row r="594" spans="2:23">
      <c r="B594" s="2" t="s">
        <v>59</v>
      </c>
      <c r="C594" t="s">
        <v>1525</v>
      </c>
      <c r="D594" s="3">
        <v>5</v>
      </c>
      <c r="E594" s="3">
        <v>0.84</v>
      </c>
      <c r="F594" s="3">
        <v>349260000</v>
      </c>
      <c r="G594" s="3">
        <v>0.16999999999999998</v>
      </c>
      <c r="H594" s="3"/>
      <c r="I594" s="3">
        <v>5</v>
      </c>
      <c r="J594" s="3">
        <v>13</v>
      </c>
      <c r="K594" s="3">
        <v>4</v>
      </c>
      <c r="L594" s="3"/>
      <c r="M594" s="3">
        <v>14</v>
      </c>
      <c r="N594" s="3">
        <v>33</v>
      </c>
      <c r="O594" s="3">
        <v>34</v>
      </c>
      <c r="P594" s="3">
        <v>1</v>
      </c>
      <c r="Q594" s="3">
        <v>1</v>
      </c>
      <c r="R594" s="3">
        <v>1</v>
      </c>
      <c r="S594" s="3"/>
      <c r="T594" s="3">
        <v>56</v>
      </c>
      <c r="U594" s="3">
        <v>5</v>
      </c>
      <c r="V594" s="3">
        <v>4</v>
      </c>
      <c r="W594" s="3">
        <v>1</v>
      </c>
    </row>
    <row r="595" spans="2:23">
      <c r="B595" s="2" t="s">
        <v>1527</v>
      </c>
      <c r="C595" t="s">
        <v>1526</v>
      </c>
      <c r="D595" s="3">
        <v>32</v>
      </c>
      <c r="E595" s="3">
        <v>0.63</v>
      </c>
      <c r="F595" s="3">
        <v>348970000</v>
      </c>
      <c r="G595" s="3">
        <v>0.27999999999999997</v>
      </c>
      <c r="H595" s="3"/>
      <c r="I595" s="3">
        <v>1</v>
      </c>
      <c r="J595" s="3">
        <v>21</v>
      </c>
      <c r="K595" s="3">
        <v>1</v>
      </c>
      <c r="L595" s="3"/>
      <c r="M595" s="3">
        <v>1</v>
      </c>
      <c r="N595" s="3">
        <v>4</v>
      </c>
      <c r="O595" s="3">
        <v>1</v>
      </c>
      <c r="P595" s="3">
        <v>1</v>
      </c>
      <c r="Q595" s="3">
        <v>1</v>
      </c>
      <c r="R595" s="3">
        <v>1</v>
      </c>
      <c r="S595" s="3"/>
      <c r="T595" s="3">
        <v>47</v>
      </c>
      <c r="U595" s="3">
        <v>16</v>
      </c>
      <c r="V595" s="3">
        <v>12</v>
      </c>
      <c r="W595" s="3">
        <v>1</v>
      </c>
    </row>
    <row r="596" spans="2:23">
      <c r="B596" s="2" t="s">
        <v>460</v>
      </c>
      <c r="C596" t="s">
        <v>1528</v>
      </c>
      <c r="D596" s="3">
        <v>21</v>
      </c>
      <c r="E596" s="3">
        <v>1.08</v>
      </c>
      <c r="F596" s="3">
        <v>348520000</v>
      </c>
      <c r="G596" s="3">
        <v>0.09</v>
      </c>
      <c r="H596" s="3"/>
      <c r="I596" s="3">
        <v>1</v>
      </c>
      <c r="J596" s="3">
        <v>1</v>
      </c>
      <c r="K596" s="3">
        <v>1</v>
      </c>
      <c r="L596" s="3"/>
      <c r="M596" s="3">
        <v>5</v>
      </c>
      <c r="N596" s="3">
        <v>14</v>
      </c>
      <c r="O596" s="3">
        <v>1</v>
      </c>
      <c r="P596" s="3">
        <v>1</v>
      </c>
      <c r="Q596" s="3">
        <v>2</v>
      </c>
      <c r="R596" s="3">
        <v>1</v>
      </c>
      <c r="S596" s="3"/>
      <c r="T596" s="3">
        <v>1</v>
      </c>
      <c r="U596" s="3">
        <v>1</v>
      </c>
      <c r="V596" s="3">
        <v>1</v>
      </c>
      <c r="W596" s="3">
        <v>1</v>
      </c>
    </row>
    <row r="597" spans="2:23">
      <c r="B597" s="2" t="s">
        <v>1530</v>
      </c>
      <c r="C597" t="s">
        <v>1529</v>
      </c>
      <c r="D597" s="3">
        <v>3</v>
      </c>
      <c r="E597" s="3">
        <v>0.15</v>
      </c>
      <c r="F597" s="3">
        <v>347780000</v>
      </c>
      <c r="G597" s="3">
        <v>0.05</v>
      </c>
      <c r="H597" s="3"/>
      <c r="I597" s="3">
        <v>1</v>
      </c>
      <c r="J597" s="3">
        <v>1</v>
      </c>
      <c r="K597" s="3">
        <v>1</v>
      </c>
      <c r="L597" s="3"/>
      <c r="M597" s="3">
        <v>1</v>
      </c>
      <c r="N597" s="3">
        <v>2</v>
      </c>
      <c r="O597" s="3">
        <v>1</v>
      </c>
      <c r="P597" s="3">
        <v>1</v>
      </c>
      <c r="Q597" s="3">
        <v>1</v>
      </c>
      <c r="R597" s="3">
        <v>1</v>
      </c>
      <c r="S597" s="3"/>
      <c r="T597" s="3">
        <v>7</v>
      </c>
      <c r="U597" s="3">
        <v>2</v>
      </c>
      <c r="V597" s="3">
        <v>1</v>
      </c>
      <c r="W597" s="3">
        <v>1</v>
      </c>
    </row>
    <row r="598" spans="2:23">
      <c r="B598" s="2" t="s">
        <v>373</v>
      </c>
      <c r="C598" t="s">
        <v>1531</v>
      </c>
      <c r="D598" s="3">
        <v>15</v>
      </c>
      <c r="E598" s="3">
        <v>0.95</v>
      </c>
      <c r="F598" s="3">
        <v>347080000</v>
      </c>
      <c r="G598" s="3">
        <v>0.06</v>
      </c>
      <c r="H598" s="3"/>
      <c r="I598" s="3">
        <v>1</v>
      </c>
      <c r="J598" s="3">
        <v>2</v>
      </c>
      <c r="K598" s="3">
        <v>1</v>
      </c>
      <c r="L598" s="3"/>
      <c r="M598" s="3">
        <v>1</v>
      </c>
      <c r="N598" s="3">
        <v>1</v>
      </c>
      <c r="O598" s="3">
        <v>1</v>
      </c>
      <c r="P598" s="3">
        <v>2</v>
      </c>
      <c r="Q598" s="3">
        <v>1</v>
      </c>
      <c r="R598" s="3">
        <v>1</v>
      </c>
      <c r="S598" s="3"/>
      <c r="T598" s="3">
        <v>5</v>
      </c>
      <c r="U598" s="3">
        <v>3</v>
      </c>
      <c r="V598" s="3">
        <v>2</v>
      </c>
      <c r="W598" s="3">
        <v>1</v>
      </c>
    </row>
    <row r="599" spans="2:23">
      <c r="B599" s="2" t="s">
        <v>1533</v>
      </c>
      <c r="C599" t="s">
        <v>1532</v>
      </c>
      <c r="D599" s="3">
        <v>2</v>
      </c>
      <c r="E599" s="3">
        <v>0.38999999999999996</v>
      </c>
      <c r="F599" s="3">
        <v>346750000</v>
      </c>
      <c r="G599" s="3">
        <v>0.16999999999999998</v>
      </c>
      <c r="H599" s="3"/>
      <c r="I599" s="3">
        <v>1</v>
      </c>
      <c r="J599" s="3">
        <v>1</v>
      </c>
      <c r="K599" s="3">
        <v>4</v>
      </c>
      <c r="L599" s="3"/>
      <c r="M599" s="3">
        <v>5</v>
      </c>
      <c r="N599" s="3">
        <v>22</v>
      </c>
      <c r="O599" s="3">
        <v>38</v>
      </c>
      <c r="P599" s="3">
        <v>1</v>
      </c>
      <c r="Q599" s="3">
        <v>1</v>
      </c>
      <c r="R599" s="3">
        <v>1</v>
      </c>
      <c r="S599" s="3"/>
      <c r="T599" s="3">
        <v>3</v>
      </c>
      <c r="U599" s="3">
        <v>2</v>
      </c>
      <c r="V599" s="3">
        <v>1</v>
      </c>
      <c r="W599" s="3">
        <v>1</v>
      </c>
    </row>
    <row r="600" spans="2:23">
      <c r="B600" s="2" t="s">
        <v>1535</v>
      </c>
      <c r="C600" t="s">
        <v>1534</v>
      </c>
      <c r="D600" s="3">
        <v>15</v>
      </c>
      <c r="E600" s="3">
        <v>0.3</v>
      </c>
      <c r="F600" s="3">
        <v>345960000</v>
      </c>
      <c r="G600" s="3">
        <v>0.16999999999999998</v>
      </c>
      <c r="H600" s="3"/>
      <c r="I600" s="3">
        <v>2</v>
      </c>
      <c r="J600" s="3">
        <v>24</v>
      </c>
      <c r="K600" s="3">
        <v>1</v>
      </c>
      <c r="L600" s="3"/>
      <c r="M600" s="3">
        <v>3</v>
      </c>
      <c r="N600" s="3">
        <v>3</v>
      </c>
      <c r="O600" s="3">
        <v>9</v>
      </c>
      <c r="P600" s="3">
        <v>1</v>
      </c>
      <c r="Q600" s="3">
        <v>1</v>
      </c>
      <c r="R600" s="3">
        <v>1</v>
      </c>
      <c r="S600" s="3"/>
      <c r="T600" s="3">
        <v>40</v>
      </c>
      <c r="U600" s="3">
        <v>4</v>
      </c>
      <c r="V600" s="3">
        <v>3</v>
      </c>
      <c r="W600" s="3">
        <v>1</v>
      </c>
    </row>
    <row r="601" spans="2:23">
      <c r="B601" s="2" t="s">
        <v>1537</v>
      </c>
      <c r="C601" t="s">
        <v>1536</v>
      </c>
      <c r="D601" s="3">
        <v>2</v>
      </c>
      <c r="E601" s="3">
        <v>0.2</v>
      </c>
      <c r="F601" s="3">
        <v>345340000</v>
      </c>
      <c r="G601" s="3">
        <v>0.16</v>
      </c>
      <c r="H601" s="3"/>
      <c r="I601" s="3">
        <v>2</v>
      </c>
      <c r="J601" s="3">
        <v>1</v>
      </c>
      <c r="K601" s="3">
        <v>1</v>
      </c>
      <c r="L601" s="3"/>
      <c r="M601" s="3">
        <v>3</v>
      </c>
      <c r="N601" s="3">
        <v>27</v>
      </c>
      <c r="O601" s="3">
        <v>2</v>
      </c>
      <c r="P601" s="3">
        <v>1</v>
      </c>
      <c r="Q601" s="3">
        <v>1</v>
      </c>
      <c r="R601" s="3">
        <v>1</v>
      </c>
      <c r="S601" s="3"/>
      <c r="T601" s="3">
        <v>6</v>
      </c>
      <c r="U601" s="3">
        <v>4</v>
      </c>
      <c r="V601" s="3">
        <v>3</v>
      </c>
      <c r="W601" s="3">
        <v>1</v>
      </c>
    </row>
    <row r="602" spans="2:23">
      <c r="B602" s="2" t="s">
        <v>1539</v>
      </c>
      <c r="C602" t="s">
        <v>1538</v>
      </c>
      <c r="D602" s="3">
        <v>1</v>
      </c>
      <c r="E602" s="3">
        <v>0.15</v>
      </c>
      <c r="F602" s="3">
        <v>345130000</v>
      </c>
      <c r="G602" s="3">
        <v>0.19</v>
      </c>
      <c r="H602" s="3"/>
      <c r="I602" s="3">
        <v>1</v>
      </c>
      <c r="J602" s="3">
        <v>4</v>
      </c>
      <c r="K602" s="3">
        <v>1</v>
      </c>
      <c r="L602" s="3"/>
      <c r="M602" s="3">
        <v>1</v>
      </c>
      <c r="N602" s="3">
        <v>1</v>
      </c>
      <c r="O602" s="3">
        <v>4</v>
      </c>
      <c r="P602" s="3">
        <v>1</v>
      </c>
      <c r="Q602" s="3">
        <v>1</v>
      </c>
      <c r="R602" s="3">
        <v>1</v>
      </c>
      <c r="S602" s="3"/>
      <c r="T602" s="3">
        <v>1</v>
      </c>
      <c r="U602" s="3">
        <v>8</v>
      </c>
      <c r="V602" s="3">
        <v>1</v>
      </c>
      <c r="W602" s="3">
        <v>1</v>
      </c>
    </row>
    <row r="603" spans="2:23">
      <c r="B603" s="2" t="s">
        <v>73</v>
      </c>
      <c r="C603" t="s">
        <v>1540</v>
      </c>
      <c r="D603" s="3">
        <v>15</v>
      </c>
      <c r="E603" s="3">
        <v>0.95</v>
      </c>
      <c r="F603" s="3">
        <v>342560000</v>
      </c>
      <c r="G603" s="3">
        <v>0.02</v>
      </c>
      <c r="H603" s="3"/>
      <c r="I603" s="3">
        <v>1</v>
      </c>
      <c r="J603" s="3">
        <v>6</v>
      </c>
      <c r="K603" s="3">
        <v>1</v>
      </c>
      <c r="L603" s="3"/>
      <c r="M603" s="3">
        <v>1</v>
      </c>
      <c r="N603" s="3">
        <v>1</v>
      </c>
      <c r="O603" s="3">
        <v>1</v>
      </c>
      <c r="P603" s="3">
        <v>1</v>
      </c>
      <c r="Q603" s="3">
        <v>2</v>
      </c>
      <c r="R603" s="3">
        <v>1</v>
      </c>
      <c r="S603" s="3"/>
      <c r="T603" s="3">
        <v>10</v>
      </c>
      <c r="U603" s="3">
        <v>1</v>
      </c>
      <c r="V603" s="3">
        <v>6</v>
      </c>
      <c r="W603" s="3">
        <v>1</v>
      </c>
    </row>
    <row r="604" spans="2:23">
      <c r="B604" s="2" t="s">
        <v>455</v>
      </c>
      <c r="C604" t="s">
        <v>1541</v>
      </c>
      <c r="D604" s="3">
        <v>21</v>
      </c>
      <c r="E604" s="3">
        <v>1.06</v>
      </c>
      <c r="F604" s="3">
        <v>342070000</v>
      </c>
      <c r="G604" s="3">
        <v>0.13</v>
      </c>
      <c r="H604" s="3"/>
      <c r="I604" s="3">
        <v>1</v>
      </c>
      <c r="J604" s="3">
        <v>1</v>
      </c>
      <c r="K604" s="3">
        <v>1</v>
      </c>
      <c r="L604" s="3"/>
      <c r="M604" s="3">
        <v>5</v>
      </c>
      <c r="N604" s="3">
        <v>14</v>
      </c>
      <c r="O604" s="3">
        <v>28</v>
      </c>
      <c r="P604" s="3">
        <v>1</v>
      </c>
      <c r="Q604" s="3">
        <v>2</v>
      </c>
      <c r="R604" s="3">
        <v>1</v>
      </c>
      <c r="S604" s="3"/>
      <c r="T604" s="3">
        <v>5</v>
      </c>
      <c r="U604" s="3">
        <v>2</v>
      </c>
      <c r="V604" s="3">
        <v>1</v>
      </c>
      <c r="W604" s="3">
        <v>1</v>
      </c>
    </row>
    <row r="605" spans="2:23">
      <c r="B605" s="2" t="s">
        <v>401</v>
      </c>
      <c r="C605" t="s">
        <v>1542</v>
      </c>
      <c r="D605" s="3">
        <v>30</v>
      </c>
      <c r="E605" s="3">
        <v>0.38999999999999996</v>
      </c>
      <c r="F605" s="3">
        <v>340680000</v>
      </c>
      <c r="G605" s="3">
        <v>0.12</v>
      </c>
      <c r="H605" s="3"/>
      <c r="I605" s="3">
        <v>1</v>
      </c>
      <c r="J605" s="3">
        <v>12</v>
      </c>
      <c r="K605" s="3">
        <v>1</v>
      </c>
      <c r="L605" s="3"/>
      <c r="M605" s="3">
        <v>1</v>
      </c>
      <c r="N605" s="3">
        <v>4</v>
      </c>
      <c r="O605" s="3">
        <v>1</v>
      </c>
      <c r="P605" s="3">
        <v>1</v>
      </c>
      <c r="Q605" s="3">
        <v>1</v>
      </c>
      <c r="R605" s="3">
        <v>1</v>
      </c>
      <c r="S605" s="3"/>
      <c r="T605" s="3">
        <v>43</v>
      </c>
      <c r="U605" s="3">
        <v>1</v>
      </c>
      <c r="V605" s="3">
        <v>16</v>
      </c>
      <c r="W605" s="3">
        <v>1</v>
      </c>
    </row>
    <row r="606" spans="2:23">
      <c r="B606" s="2" t="s">
        <v>1544</v>
      </c>
      <c r="C606" t="s">
        <v>1543</v>
      </c>
      <c r="D606" s="3">
        <v>1</v>
      </c>
      <c r="E606" s="3">
        <v>0.2</v>
      </c>
      <c r="F606" s="3">
        <v>338400000</v>
      </c>
      <c r="G606" s="3">
        <v>6.9999999999999993E-2</v>
      </c>
      <c r="H606" s="3"/>
      <c r="I606" s="3">
        <v>1</v>
      </c>
      <c r="J606" s="3">
        <v>19</v>
      </c>
      <c r="K606" s="3">
        <v>1</v>
      </c>
      <c r="L606" s="3"/>
      <c r="M606" s="3">
        <v>1</v>
      </c>
      <c r="N606" s="3">
        <v>1</v>
      </c>
      <c r="O606" s="3">
        <v>1</v>
      </c>
      <c r="P606" s="3">
        <v>1</v>
      </c>
      <c r="Q606" s="3">
        <v>1</v>
      </c>
      <c r="R606" s="3">
        <v>1</v>
      </c>
      <c r="S606" s="3"/>
      <c r="T606" s="3">
        <v>57</v>
      </c>
      <c r="U606" s="3">
        <v>22</v>
      </c>
      <c r="V606" s="3">
        <v>1</v>
      </c>
      <c r="W606" s="3">
        <v>1</v>
      </c>
    </row>
    <row r="607" spans="2:23">
      <c r="B607" s="2" t="s">
        <v>160</v>
      </c>
      <c r="C607" t="s">
        <v>1545</v>
      </c>
      <c r="D607" s="3">
        <v>12</v>
      </c>
      <c r="E607" s="3">
        <v>0.6</v>
      </c>
      <c r="F607" s="3">
        <v>338330000</v>
      </c>
      <c r="G607" s="3">
        <v>0.13</v>
      </c>
      <c r="H607" s="3"/>
      <c r="I607" s="3">
        <v>1</v>
      </c>
      <c r="J607" s="3">
        <v>8</v>
      </c>
      <c r="K607" s="3">
        <v>7</v>
      </c>
      <c r="L607" s="3"/>
      <c r="M607" s="3">
        <v>1</v>
      </c>
      <c r="N607" s="3">
        <v>2</v>
      </c>
      <c r="O607" s="3">
        <v>1</v>
      </c>
      <c r="P607" s="3">
        <v>1</v>
      </c>
      <c r="Q607" s="3">
        <v>1</v>
      </c>
      <c r="R607" s="3">
        <v>1</v>
      </c>
      <c r="S607" s="3"/>
      <c r="T607" s="3">
        <v>21</v>
      </c>
      <c r="U607" s="3">
        <v>2</v>
      </c>
      <c r="V607" s="3">
        <v>2</v>
      </c>
      <c r="W607" s="3">
        <v>1</v>
      </c>
    </row>
    <row r="608" spans="2:23">
      <c r="B608" s="2" t="s">
        <v>1547</v>
      </c>
      <c r="C608" t="s">
        <v>1546</v>
      </c>
      <c r="D608" s="3">
        <v>2</v>
      </c>
      <c r="E608" s="3">
        <v>0.59</v>
      </c>
      <c r="F608" s="3">
        <v>337620000</v>
      </c>
      <c r="G608" s="3">
        <v>0.16</v>
      </c>
      <c r="H608" s="3"/>
      <c r="I608" s="3">
        <v>5</v>
      </c>
      <c r="J608" s="3">
        <v>13</v>
      </c>
      <c r="K608" s="3">
        <v>4</v>
      </c>
      <c r="L608" s="3"/>
      <c r="M608" s="3">
        <v>14</v>
      </c>
      <c r="N608" s="3">
        <v>33</v>
      </c>
      <c r="O608" s="3">
        <v>34</v>
      </c>
      <c r="P608" s="3">
        <v>1</v>
      </c>
      <c r="Q608" s="3">
        <v>1</v>
      </c>
      <c r="R608" s="3">
        <v>1</v>
      </c>
      <c r="S608" s="3"/>
      <c r="T608" s="3">
        <v>17</v>
      </c>
      <c r="U608" s="3">
        <v>16</v>
      </c>
      <c r="V608" s="3">
        <v>13</v>
      </c>
      <c r="W608" s="3">
        <v>1</v>
      </c>
    </row>
    <row r="609" spans="2:23">
      <c r="B609" s="2" t="s">
        <v>1549</v>
      </c>
      <c r="C609" t="s">
        <v>1548</v>
      </c>
      <c r="D609" s="3">
        <v>12</v>
      </c>
      <c r="E609" s="3">
        <v>0.89</v>
      </c>
      <c r="F609" s="3">
        <v>329370000</v>
      </c>
      <c r="G609" s="3">
        <v>0.18</v>
      </c>
      <c r="H609" s="3"/>
      <c r="I609" s="3">
        <v>1</v>
      </c>
      <c r="J609" s="3">
        <v>14</v>
      </c>
      <c r="K609" s="3">
        <v>4</v>
      </c>
      <c r="L609" s="3"/>
      <c r="M609" s="3">
        <v>1</v>
      </c>
      <c r="N609" s="3">
        <v>2</v>
      </c>
      <c r="O609" s="3">
        <v>1</v>
      </c>
      <c r="P609" s="3">
        <v>1</v>
      </c>
      <c r="Q609" s="3">
        <v>1</v>
      </c>
      <c r="R609" s="3">
        <v>1</v>
      </c>
      <c r="S609" s="3"/>
      <c r="T609" s="3">
        <v>26</v>
      </c>
      <c r="U609" s="3">
        <v>14</v>
      </c>
      <c r="V609" s="3">
        <v>2</v>
      </c>
      <c r="W609" s="3">
        <v>1</v>
      </c>
    </row>
    <row r="610" spans="2:23">
      <c r="B610" s="2" t="s">
        <v>1551</v>
      </c>
      <c r="C610" t="s">
        <v>1550</v>
      </c>
      <c r="D610" s="3">
        <v>2</v>
      </c>
      <c r="E610" s="3">
        <v>0.48</v>
      </c>
      <c r="F610" s="3">
        <v>327480000</v>
      </c>
      <c r="G610" s="3">
        <v>0.16</v>
      </c>
      <c r="H610" s="3"/>
      <c r="I610" s="3">
        <v>1</v>
      </c>
      <c r="J610" s="3">
        <v>1</v>
      </c>
      <c r="K610" s="3">
        <v>4</v>
      </c>
      <c r="L610" s="3"/>
      <c r="M610" s="3">
        <v>5</v>
      </c>
      <c r="N610" s="3">
        <v>30</v>
      </c>
      <c r="O610" s="3">
        <v>1</v>
      </c>
      <c r="P610" s="3">
        <v>1</v>
      </c>
      <c r="Q610" s="3">
        <v>1</v>
      </c>
      <c r="R610" s="3">
        <v>1</v>
      </c>
      <c r="S610" s="3"/>
      <c r="T610" s="3">
        <v>1</v>
      </c>
      <c r="U610" s="3">
        <v>1</v>
      </c>
      <c r="V610" s="3">
        <v>1</v>
      </c>
      <c r="W610" s="3">
        <v>1</v>
      </c>
    </row>
    <row r="611" spans="2:23">
      <c r="B611" s="2" t="s">
        <v>1553</v>
      </c>
      <c r="C611" t="s">
        <v>1552</v>
      </c>
      <c r="D611" s="3">
        <v>4</v>
      </c>
      <c r="E611" s="3">
        <v>0.75</v>
      </c>
      <c r="F611" s="3">
        <v>326540000</v>
      </c>
      <c r="G611" s="3">
        <v>0.15</v>
      </c>
      <c r="H611" s="3"/>
      <c r="I611" s="3">
        <v>1</v>
      </c>
      <c r="J611" s="3">
        <v>25</v>
      </c>
      <c r="K611" s="3">
        <v>1</v>
      </c>
      <c r="L611" s="3"/>
      <c r="M611" s="3">
        <v>1</v>
      </c>
      <c r="N611" s="3">
        <v>1</v>
      </c>
      <c r="O611" s="3">
        <v>1</v>
      </c>
      <c r="P611" s="3">
        <v>1</v>
      </c>
      <c r="Q611" s="3">
        <v>1</v>
      </c>
      <c r="R611" s="3">
        <v>1</v>
      </c>
      <c r="S611" s="3"/>
      <c r="T611" s="3">
        <v>58</v>
      </c>
      <c r="U611" s="3">
        <v>16</v>
      </c>
      <c r="V611" s="3">
        <v>13</v>
      </c>
      <c r="W611" s="3">
        <v>1</v>
      </c>
    </row>
    <row r="612" spans="2:23">
      <c r="B612" s="2" t="s">
        <v>1555</v>
      </c>
      <c r="C612" t="s">
        <v>1554</v>
      </c>
      <c r="D612" s="3">
        <v>7</v>
      </c>
      <c r="E612" s="3">
        <v>0.5</v>
      </c>
      <c r="F612" s="3">
        <v>325750000</v>
      </c>
      <c r="G612" s="3">
        <v>0.2</v>
      </c>
      <c r="H612" s="3"/>
      <c r="I612" s="3">
        <v>1</v>
      </c>
      <c r="J612" s="3">
        <v>5</v>
      </c>
      <c r="K612" s="3">
        <v>2</v>
      </c>
      <c r="L612" s="3"/>
      <c r="M612" s="3">
        <v>1</v>
      </c>
      <c r="N612" s="3">
        <v>1</v>
      </c>
      <c r="O612" s="3">
        <v>1</v>
      </c>
      <c r="P612" s="3">
        <v>1</v>
      </c>
      <c r="Q612" s="3">
        <v>1</v>
      </c>
      <c r="R612" s="3">
        <v>1</v>
      </c>
      <c r="S612" s="3"/>
      <c r="T612" s="3">
        <v>27</v>
      </c>
      <c r="U612" s="3">
        <v>7</v>
      </c>
      <c r="V612" s="3">
        <v>8</v>
      </c>
      <c r="W612" s="3">
        <v>1</v>
      </c>
    </row>
    <row r="613" spans="2:23">
      <c r="B613" s="2" t="s">
        <v>107</v>
      </c>
      <c r="C613" t="s">
        <v>1556</v>
      </c>
      <c r="D613" s="3">
        <v>8</v>
      </c>
      <c r="E613" s="3">
        <v>0.57999999999999996</v>
      </c>
      <c r="F613" s="3">
        <v>325720000</v>
      </c>
      <c r="G613" s="3">
        <v>0.12</v>
      </c>
      <c r="H613" s="3"/>
      <c r="I613" s="3">
        <v>1</v>
      </c>
      <c r="J613" s="3">
        <v>5</v>
      </c>
      <c r="K613" s="3">
        <v>2</v>
      </c>
      <c r="L613" s="3"/>
      <c r="M613" s="3">
        <v>8</v>
      </c>
      <c r="N613" s="3">
        <v>10</v>
      </c>
      <c r="O613" s="3">
        <v>1</v>
      </c>
      <c r="P613" s="3">
        <v>1</v>
      </c>
      <c r="Q613" s="3">
        <v>1</v>
      </c>
      <c r="R613" s="3">
        <v>1</v>
      </c>
      <c r="S613" s="3"/>
      <c r="T613" s="3">
        <v>14</v>
      </c>
      <c r="U613" s="3">
        <v>7</v>
      </c>
      <c r="V613" s="3">
        <v>7</v>
      </c>
      <c r="W613" s="3">
        <v>1</v>
      </c>
    </row>
    <row r="614" spans="2:23">
      <c r="B614" s="2" t="s">
        <v>1558</v>
      </c>
      <c r="C614" t="s">
        <v>1557</v>
      </c>
      <c r="D614" s="3">
        <v>7</v>
      </c>
      <c r="E614" s="3">
        <v>0.16999999999999998</v>
      </c>
      <c r="F614" s="3">
        <v>325340000</v>
      </c>
      <c r="G614" s="3">
        <v>0.22</v>
      </c>
      <c r="H614" s="3"/>
      <c r="I614" s="3">
        <v>2</v>
      </c>
      <c r="J614" s="3">
        <v>11</v>
      </c>
      <c r="K614" s="3">
        <v>4</v>
      </c>
      <c r="L614" s="3"/>
      <c r="M614" s="3">
        <v>2</v>
      </c>
      <c r="N614" s="3">
        <v>16</v>
      </c>
      <c r="O614" s="3">
        <v>2</v>
      </c>
      <c r="P614" s="3">
        <v>1</v>
      </c>
      <c r="Q614" s="3">
        <v>1</v>
      </c>
      <c r="R614" s="3">
        <v>1</v>
      </c>
      <c r="S614" s="3"/>
      <c r="T614" s="3">
        <v>16</v>
      </c>
      <c r="U614" s="3">
        <v>12</v>
      </c>
      <c r="V614" s="3">
        <v>9</v>
      </c>
      <c r="W614" s="3">
        <v>2</v>
      </c>
    </row>
    <row r="615" spans="2:23">
      <c r="B615" s="2" t="s">
        <v>1560</v>
      </c>
      <c r="C615" t="s">
        <v>1559</v>
      </c>
      <c r="D615" s="3">
        <v>5</v>
      </c>
      <c r="E615" s="3">
        <v>0.4</v>
      </c>
      <c r="F615" s="3">
        <v>323500000</v>
      </c>
      <c r="G615" s="3">
        <v>0.01</v>
      </c>
      <c r="H615" s="3"/>
      <c r="I615" s="3">
        <v>6</v>
      </c>
      <c r="J615" s="3">
        <v>1</v>
      </c>
      <c r="K615" s="3">
        <v>6</v>
      </c>
      <c r="L615" s="3"/>
      <c r="M615" s="3">
        <v>18</v>
      </c>
      <c r="N615" s="3">
        <v>40</v>
      </c>
      <c r="O615" s="3">
        <v>48</v>
      </c>
      <c r="P615" s="3">
        <v>1</v>
      </c>
      <c r="Q615" s="3">
        <v>1</v>
      </c>
      <c r="R615" s="3">
        <v>1</v>
      </c>
      <c r="S615" s="3"/>
      <c r="T615" s="3">
        <v>59</v>
      </c>
      <c r="U615" s="3">
        <v>6</v>
      </c>
      <c r="V615" s="3">
        <v>5</v>
      </c>
      <c r="W615" s="3">
        <v>1</v>
      </c>
    </row>
    <row r="616" spans="2:23">
      <c r="B616" s="2" t="s">
        <v>303</v>
      </c>
      <c r="C616" t="s">
        <v>1561</v>
      </c>
      <c r="D616" s="3">
        <v>2</v>
      </c>
      <c r="E616" s="3">
        <v>0.48</v>
      </c>
      <c r="F616" s="3">
        <v>322540000</v>
      </c>
      <c r="G616" s="3">
        <v>0.16</v>
      </c>
      <c r="H616" s="3"/>
      <c r="I616" s="3">
        <v>1</v>
      </c>
      <c r="J616" s="3">
        <v>1</v>
      </c>
      <c r="K616" s="3">
        <v>4</v>
      </c>
      <c r="L616" s="3"/>
      <c r="M616" s="3">
        <v>5</v>
      </c>
      <c r="N616" s="3">
        <v>22</v>
      </c>
      <c r="O616" s="3">
        <v>1</v>
      </c>
      <c r="P616" s="3">
        <v>1</v>
      </c>
      <c r="Q616" s="3">
        <v>1</v>
      </c>
      <c r="R616" s="3">
        <v>1</v>
      </c>
      <c r="S616" s="3"/>
      <c r="T616" s="3">
        <v>1</v>
      </c>
      <c r="U616" s="3">
        <v>1</v>
      </c>
      <c r="V616" s="3">
        <v>1</v>
      </c>
      <c r="W616" s="3">
        <v>1</v>
      </c>
    </row>
    <row r="617" spans="2:23">
      <c r="B617" s="2" t="s">
        <v>1563</v>
      </c>
      <c r="C617" t="s">
        <v>1562</v>
      </c>
      <c r="D617" s="3">
        <v>2</v>
      </c>
      <c r="E617" s="3">
        <v>0.1</v>
      </c>
      <c r="F617" s="3">
        <v>320790000</v>
      </c>
      <c r="G617" s="3">
        <v>0.15</v>
      </c>
      <c r="H617" s="3"/>
      <c r="I617" s="3">
        <v>2</v>
      </c>
      <c r="J617" s="3">
        <v>17</v>
      </c>
      <c r="K617" s="3">
        <v>1</v>
      </c>
      <c r="L617" s="3"/>
      <c r="M617" s="3">
        <v>3</v>
      </c>
      <c r="N617" s="3">
        <v>3</v>
      </c>
      <c r="O617" s="3">
        <v>7</v>
      </c>
      <c r="P617" s="3">
        <v>1</v>
      </c>
      <c r="Q617" s="3">
        <v>1</v>
      </c>
      <c r="R617" s="3">
        <v>1</v>
      </c>
      <c r="S617" s="3"/>
      <c r="T617" s="3">
        <v>6</v>
      </c>
      <c r="U617" s="3">
        <v>20</v>
      </c>
      <c r="V617" s="3">
        <v>3</v>
      </c>
      <c r="W617" s="3">
        <v>1</v>
      </c>
    </row>
    <row r="618" spans="2:23">
      <c r="B618" s="2" t="s">
        <v>1565</v>
      </c>
      <c r="C618" t="s">
        <v>1564</v>
      </c>
      <c r="D618" s="3">
        <v>9</v>
      </c>
      <c r="E618" s="3">
        <v>0.77999999999999992</v>
      </c>
      <c r="F618" s="3">
        <v>319300000</v>
      </c>
      <c r="G618" s="3">
        <v>0.19</v>
      </c>
      <c r="H618" s="3"/>
      <c r="I618" s="3">
        <v>1</v>
      </c>
      <c r="J618" s="3">
        <v>1</v>
      </c>
      <c r="K618" s="3">
        <v>7</v>
      </c>
      <c r="L618" s="3"/>
      <c r="M618" s="3">
        <v>1</v>
      </c>
      <c r="N618" s="3">
        <v>5</v>
      </c>
      <c r="O618" s="3">
        <v>1</v>
      </c>
      <c r="P618" s="3">
        <v>1</v>
      </c>
      <c r="Q618" s="3">
        <v>1</v>
      </c>
      <c r="R618" s="3">
        <v>1</v>
      </c>
      <c r="S618" s="3"/>
      <c r="T618" s="3">
        <v>31</v>
      </c>
      <c r="U618" s="3">
        <v>2</v>
      </c>
      <c r="V618" s="3">
        <v>1</v>
      </c>
      <c r="W618" s="3">
        <v>1</v>
      </c>
    </row>
    <row r="619" spans="2:23">
      <c r="B619" s="2" t="s">
        <v>1567</v>
      </c>
      <c r="C619" t="s">
        <v>1566</v>
      </c>
      <c r="D619" s="3">
        <v>28</v>
      </c>
      <c r="E619" s="3">
        <v>0.44999999999999996</v>
      </c>
      <c r="F619" s="3">
        <v>316410000</v>
      </c>
      <c r="G619" s="3">
        <v>0.16</v>
      </c>
      <c r="H619" s="3"/>
      <c r="I619" s="3">
        <v>1</v>
      </c>
      <c r="J619" s="3">
        <v>1</v>
      </c>
      <c r="K619" s="3">
        <v>1</v>
      </c>
      <c r="L619" s="3"/>
      <c r="M619" s="3">
        <v>5</v>
      </c>
      <c r="N619" s="3">
        <v>15</v>
      </c>
      <c r="O619" s="3">
        <v>8</v>
      </c>
      <c r="P619" s="3">
        <v>1</v>
      </c>
      <c r="Q619" s="3">
        <v>1</v>
      </c>
      <c r="R619" s="3">
        <v>1</v>
      </c>
      <c r="S619" s="3"/>
      <c r="T619" s="3">
        <v>38</v>
      </c>
      <c r="U619" s="3">
        <v>1</v>
      </c>
      <c r="V619" s="3">
        <v>2</v>
      </c>
      <c r="W619" s="3">
        <v>1</v>
      </c>
    </row>
    <row r="620" spans="2:23">
      <c r="B620" s="2" t="s">
        <v>370</v>
      </c>
      <c r="C620" t="s">
        <v>1568</v>
      </c>
      <c r="D620" s="3">
        <v>12</v>
      </c>
      <c r="E620" s="3">
        <v>0.6</v>
      </c>
      <c r="F620" s="3">
        <v>314820000</v>
      </c>
      <c r="G620" s="3">
        <v>0.19</v>
      </c>
      <c r="H620" s="3"/>
      <c r="I620" s="3">
        <v>1</v>
      </c>
      <c r="J620" s="3">
        <v>2</v>
      </c>
      <c r="K620" s="3">
        <v>1</v>
      </c>
      <c r="L620" s="3"/>
      <c r="M620" s="3">
        <v>5</v>
      </c>
      <c r="N620" s="3">
        <v>8</v>
      </c>
      <c r="O620" s="3">
        <v>17</v>
      </c>
      <c r="P620" s="3">
        <v>1</v>
      </c>
      <c r="Q620" s="3">
        <v>1</v>
      </c>
      <c r="R620" s="3">
        <v>1</v>
      </c>
      <c r="S620" s="3"/>
      <c r="T620" s="3">
        <v>5</v>
      </c>
      <c r="U620" s="3">
        <v>3</v>
      </c>
      <c r="V620" s="3">
        <v>1</v>
      </c>
      <c r="W620" s="3">
        <v>1</v>
      </c>
    </row>
    <row r="621" spans="2:23">
      <c r="B621" s="2" t="s">
        <v>153</v>
      </c>
      <c r="C621" t="s">
        <v>1569</v>
      </c>
      <c r="D621" s="3">
        <v>1</v>
      </c>
      <c r="E621" s="3">
        <v>0.28999999999999998</v>
      </c>
      <c r="F621" s="3">
        <v>314160000</v>
      </c>
      <c r="G621" s="3">
        <v>0.13</v>
      </c>
      <c r="H621" s="3"/>
      <c r="I621" s="3">
        <v>1</v>
      </c>
      <c r="J621" s="3">
        <v>1</v>
      </c>
      <c r="K621" s="3">
        <v>6</v>
      </c>
      <c r="L621" s="3"/>
      <c r="M621" s="3">
        <v>1</v>
      </c>
      <c r="N621" s="3">
        <v>1</v>
      </c>
      <c r="O621" s="3">
        <v>1</v>
      </c>
      <c r="P621" s="3">
        <v>1</v>
      </c>
      <c r="Q621" s="3">
        <v>1</v>
      </c>
      <c r="R621" s="3">
        <v>1</v>
      </c>
      <c r="S621" s="3"/>
      <c r="T621" s="3">
        <v>20</v>
      </c>
      <c r="U621" s="3">
        <v>2</v>
      </c>
      <c r="V621" s="3">
        <v>1</v>
      </c>
      <c r="W621" s="3">
        <v>1</v>
      </c>
    </row>
    <row r="622" spans="2:23">
      <c r="B622" s="2" t="s">
        <v>1571</v>
      </c>
      <c r="C622" t="s">
        <v>1570</v>
      </c>
      <c r="D622" s="3">
        <v>13</v>
      </c>
      <c r="E622" s="3">
        <v>0.37</v>
      </c>
      <c r="F622" s="3">
        <v>313290000</v>
      </c>
      <c r="G622" s="3">
        <v>0.13999999999999999</v>
      </c>
      <c r="H622" s="3"/>
      <c r="I622" s="3">
        <v>1</v>
      </c>
      <c r="J622" s="3">
        <v>13</v>
      </c>
      <c r="K622" s="3">
        <v>1</v>
      </c>
      <c r="L622" s="3"/>
      <c r="M622" s="3">
        <v>1</v>
      </c>
      <c r="N622" s="3">
        <v>2</v>
      </c>
      <c r="O622" s="3">
        <v>1</v>
      </c>
      <c r="P622" s="3">
        <v>1</v>
      </c>
      <c r="Q622" s="3">
        <v>1</v>
      </c>
      <c r="R622" s="3">
        <v>1</v>
      </c>
      <c r="S622" s="3"/>
      <c r="T622" s="3">
        <v>29</v>
      </c>
      <c r="U622" s="3">
        <v>12</v>
      </c>
      <c r="V622" s="3">
        <v>4</v>
      </c>
      <c r="W622" s="3">
        <v>1</v>
      </c>
    </row>
    <row r="623" spans="2:23">
      <c r="B623" s="2" t="s">
        <v>412</v>
      </c>
      <c r="C623" t="s">
        <v>1572</v>
      </c>
      <c r="D623" s="3">
        <v>5</v>
      </c>
      <c r="E623" s="3">
        <v>0.4</v>
      </c>
      <c r="F623" s="3">
        <v>313250000</v>
      </c>
      <c r="G623" s="3">
        <v>0.09</v>
      </c>
      <c r="H623" s="3"/>
      <c r="I623" s="3">
        <v>1</v>
      </c>
      <c r="J623" s="3">
        <v>8</v>
      </c>
      <c r="K623" s="3">
        <v>1</v>
      </c>
      <c r="L623" s="3"/>
      <c r="M623" s="3">
        <v>5</v>
      </c>
      <c r="N623" s="3">
        <v>8</v>
      </c>
      <c r="O623" s="3">
        <v>1</v>
      </c>
      <c r="P623" s="3">
        <v>1</v>
      </c>
      <c r="Q623" s="3">
        <v>1</v>
      </c>
      <c r="R623" s="3">
        <v>1</v>
      </c>
      <c r="S623" s="3"/>
      <c r="T623" s="3">
        <v>1</v>
      </c>
      <c r="U623" s="3">
        <v>1</v>
      </c>
      <c r="V623" s="3">
        <v>8</v>
      </c>
      <c r="W623" s="3">
        <v>1</v>
      </c>
    </row>
    <row r="624" spans="2:23">
      <c r="B624" s="2" t="s">
        <v>1574</v>
      </c>
      <c r="C624" t="s">
        <v>1573</v>
      </c>
      <c r="D624" s="3">
        <v>2</v>
      </c>
      <c r="E624" s="3">
        <v>0.1</v>
      </c>
      <c r="F624" s="3">
        <v>312900000</v>
      </c>
      <c r="G624" s="3">
        <v>6.9999999999999993E-2</v>
      </c>
      <c r="H624" s="3"/>
      <c r="I624" s="3">
        <v>2</v>
      </c>
      <c r="J624" s="3">
        <v>17</v>
      </c>
      <c r="K624" s="3">
        <v>1</v>
      </c>
      <c r="L624" s="3"/>
      <c r="M624" s="3">
        <v>3</v>
      </c>
      <c r="N624" s="3">
        <v>3</v>
      </c>
      <c r="O624" s="3">
        <v>6</v>
      </c>
      <c r="P624" s="3">
        <v>1</v>
      </c>
      <c r="Q624" s="3">
        <v>1</v>
      </c>
      <c r="R624" s="3">
        <v>1</v>
      </c>
      <c r="S624" s="3"/>
      <c r="T624" s="3">
        <v>6</v>
      </c>
      <c r="U624" s="3">
        <v>20</v>
      </c>
      <c r="V624" s="3">
        <v>3</v>
      </c>
      <c r="W624" s="3">
        <v>1</v>
      </c>
    </row>
    <row r="625" spans="2:23">
      <c r="B625" s="2" t="s">
        <v>1576</v>
      </c>
      <c r="C625" t="s">
        <v>1575</v>
      </c>
      <c r="D625" s="3">
        <v>22</v>
      </c>
      <c r="E625" s="3">
        <v>0.08</v>
      </c>
      <c r="F625" s="3">
        <v>311140000</v>
      </c>
      <c r="G625" s="3">
        <v>0.1</v>
      </c>
      <c r="H625" s="3"/>
      <c r="I625" s="3">
        <v>1</v>
      </c>
      <c r="J625" s="3">
        <v>1</v>
      </c>
      <c r="K625" s="3">
        <v>1</v>
      </c>
      <c r="L625" s="3"/>
      <c r="M625" s="3">
        <v>5</v>
      </c>
      <c r="N625" s="3">
        <v>23</v>
      </c>
      <c r="O625" s="3">
        <v>1</v>
      </c>
      <c r="P625" s="3">
        <v>1</v>
      </c>
      <c r="Q625" s="3">
        <v>1</v>
      </c>
      <c r="R625" s="3">
        <v>1</v>
      </c>
      <c r="S625" s="3"/>
      <c r="T625" s="3">
        <v>3</v>
      </c>
      <c r="U625" s="3">
        <v>2</v>
      </c>
      <c r="V625" s="3">
        <v>1</v>
      </c>
      <c r="W625" s="3">
        <v>1</v>
      </c>
    </row>
    <row r="626" spans="2:23">
      <c r="B626" s="2" t="s">
        <v>1578</v>
      </c>
      <c r="C626" t="s">
        <v>1577</v>
      </c>
      <c r="D626" s="3">
        <v>4</v>
      </c>
      <c r="E626" s="3">
        <v>2.9899999999999998</v>
      </c>
      <c r="F626" s="3">
        <v>310670000</v>
      </c>
      <c r="G626" s="3">
        <v>0.13999999999999999</v>
      </c>
      <c r="H626" s="3"/>
      <c r="I626" s="3">
        <v>1</v>
      </c>
      <c r="J626" s="3">
        <v>5</v>
      </c>
      <c r="K626" s="3">
        <v>1</v>
      </c>
      <c r="L626" s="3"/>
      <c r="M626" s="3">
        <v>5</v>
      </c>
      <c r="N626" s="3">
        <v>8</v>
      </c>
      <c r="O626" s="3">
        <v>1</v>
      </c>
      <c r="P626" s="3">
        <v>1</v>
      </c>
      <c r="Q626" s="3">
        <v>1</v>
      </c>
      <c r="R626" s="3">
        <v>1</v>
      </c>
      <c r="S626" s="3"/>
      <c r="T626" s="3">
        <v>41</v>
      </c>
      <c r="U626" s="3">
        <v>7</v>
      </c>
      <c r="V626" s="3">
        <v>2</v>
      </c>
      <c r="W626" s="3">
        <v>1</v>
      </c>
    </row>
    <row r="627" spans="2:23">
      <c r="B627" s="2" t="s">
        <v>342</v>
      </c>
      <c r="C627" t="s">
        <v>1579</v>
      </c>
      <c r="D627" s="3">
        <v>4</v>
      </c>
      <c r="E627" s="3">
        <v>0.63</v>
      </c>
      <c r="F627" s="3">
        <v>310090000</v>
      </c>
      <c r="G627" s="3">
        <v>0.13</v>
      </c>
      <c r="H627" s="3"/>
      <c r="I627" s="3">
        <v>1</v>
      </c>
      <c r="J627" s="3">
        <v>13</v>
      </c>
      <c r="K627" s="3">
        <v>1</v>
      </c>
      <c r="L627" s="3"/>
      <c r="M627" s="3">
        <v>5</v>
      </c>
      <c r="N627" s="3">
        <v>20</v>
      </c>
      <c r="O627" s="3">
        <v>49</v>
      </c>
      <c r="P627" s="3">
        <v>1</v>
      </c>
      <c r="Q627" s="3">
        <v>1</v>
      </c>
      <c r="R627" s="3">
        <v>1</v>
      </c>
      <c r="S627" s="3"/>
      <c r="T627" s="3">
        <v>15</v>
      </c>
      <c r="U627" s="3">
        <v>5</v>
      </c>
      <c r="V627" s="3">
        <v>2</v>
      </c>
      <c r="W627" s="3">
        <v>1</v>
      </c>
    </row>
    <row r="628" spans="2:23">
      <c r="B628" s="2" t="s">
        <v>1581</v>
      </c>
      <c r="C628" t="s">
        <v>1580</v>
      </c>
      <c r="D628" s="3">
        <v>22</v>
      </c>
      <c r="E628" s="3">
        <v>0.08</v>
      </c>
      <c r="F628" s="3">
        <v>309260000</v>
      </c>
      <c r="G628" s="3">
        <v>0.1</v>
      </c>
      <c r="H628" s="3"/>
      <c r="I628" s="3">
        <v>1</v>
      </c>
      <c r="J628" s="3">
        <v>1</v>
      </c>
      <c r="K628" s="3">
        <v>1</v>
      </c>
      <c r="L628" s="3"/>
      <c r="M628" s="3">
        <v>5</v>
      </c>
      <c r="N628" s="3">
        <v>21</v>
      </c>
      <c r="O628" s="3">
        <v>1</v>
      </c>
      <c r="P628" s="3">
        <v>1</v>
      </c>
      <c r="Q628" s="3">
        <v>1</v>
      </c>
      <c r="R628" s="3">
        <v>1</v>
      </c>
      <c r="S628" s="3"/>
      <c r="T628" s="3">
        <v>3</v>
      </c>
      <c r="U628" s="3">
        <v>2</v>
      </c>
      <c r="V628" s="3">
        <v>1</v>
      </c>
      <c r="W628" s="3">
        <v>1</v>
      </c>
    </row>
    <row r="629" spans="2:23">
      <c r="B629" s="2" t="s">
        <v>366</v>
      </c>
      <c r="C629" t="s">
        <v>1582</v>
      </c>
      <c r="D629" s="3">
        <v>4</v>
      </c>
      <c r="E629" s="3">
        <v>2.2200000000000002</v>
      </c>
      <c r="F629" s="3">
        <v>306890000</v>
      </c>
      <c r="G629" s="3">
        <v>0.12</v>
      </c>
      <c r="H629" s="3"/>
      <c r="I629" s="3">
        <v>1</v>
      </c>
      <c r="J629" s="3">
        <v>1</v>
      </c>
      <c r="K629" s="3">
        <v>4</v>
      </c>
      <c r="L629" s="3"/>
      <c r="M629" s="3">
        <v>5</v>
      </c>
      <c r="N629" s="3">
        <v>8</v>
      </c>
      <c r="O629" s="3">
        <v>50</v>
      </c>
      <c r="P629" s="3">
        <v>1</v>
      </c>
      <c r="Q629" s="3">
        <v>1</v>
      </c>
      <c r="R629" s="3">
        <v>1</v>
      </c>
      <c r="S629" s="3"/>
      <c r="T629" s="3">
        <v>60</v>
      </c>
      <c r="U629" s="3">
        <v>1</v>
      </c>
      <c r="V629" s="3">
        <v>2</v>
      </c>
      <c r="W629" s="3">
        <v>1</v>
      </c>
    </row>
    <row r="630" spans="2:23">
      <c r="B630" s="2" t="s">
        <v>1584</v>
      </c>
      <c r="C630" t="s">
        <v>1583</v>
      </c>
      <c r="D630" s="3">
        <v>2</v>
      </c>
      <c r="E630" s="3">
        <v>0.3</v>
      </c>
      <c r="F630" s="3">
        <v>306570000</v>
      </c>
      <c r="G630" s="3">
        <v>0.21</v>
      </c>
      <c r="H630" s="3"/>
      <c r="I630" s="3">
        <v>1</v>
      </c>
      <c r="J630" s="3">
        <v>13</v>
      </c>
      <c r="K630" s="3">
        <v>2</v>
      </c>
      <c r="L630" s="3"/>
      <c r="M630" s="3">
        <v>1</v>
      </c>
      <c r="N630" s="3">
        <v>2</v>
      </c>
      <c r="O630" s="3">
        <v>1</v>
      </c>
      <c r="P630" s="3">
        <v>1</v>
      </c>
      <c r="Q630" s="3">
        <v>1</v>
      </c>
      <c r="R630" s="3">
        <v>1</v>
      </c>
      <c r="S630" s="3"/>
      <c r="T630" s="3">
        <v>3</v>
      </c>
      <c r="U630" s="3">
        <v>5</v>
      </c>
      <c r="V630" s="3">
        <v>4</v>
      </c>
      <c r="W630" s="3">
        <v>1</v>
      </c>
    </row>
    <row r="631" spans="2:23">
      <c r="B631" s="2" t="s">
        <v>330</v>
      </c>
      <c r="C631" t="s">
        <v>1585</v>
      </c>
      <c r="D631" s="3">
        <v>4</v>
      </c>
      <c r="E631" s="3">
        <v>0.54999999999999993</v>
      </c>
      <c r="F631" s="3">
        <v>305430000</v>
      </c>
      <c r="G631" s="3">
        <v>0.11</v>
      </c>
      <c r="H631" s="3"/>
      <c r="I631" s="3">
        <v>1</v>
      </c>
      <c r="J631" s="3">
        <v>5</v>
      </c>
      <c r="K631" s="3">
        <v>1</v>
      </c>
      <c r="L631" s="3"/>
      <c r="M631" s="3">
        <v>1</v>
      </c>
      <c r="N631" s="3">
        <v>2</v>
      </c>
      <c r="O631" s="3">
        <v>1</v>
      </c>
      <c r="P631" s="3">
        <v>1</v>
      </c>
      <c r="Q631" s="3">
        <v>1</v>
      </c>
      <c r="R631" s="3">
        <v>1</v>
      </c>
      <c r="S631" s="3"/>
      <c r="T631" s="3">
        <v>5</v>
      </c>
      <c r="U631" s="3">
        <v>7</v>
      </c>
      <c r="V631" s="3">
        <v>1</v>
      </c>
      <c r="W631" s="3">
        <v>1</v>
      </c>
    </row>
    <row r="632" spans="2:23">
      <c r="B632" s="2" t="s">
        <v>1587</v>
      </c>
      <c r="C632" t="s">
        <v>1586</v>
      </c>
      <c r="D632" s="3">
        <v>20</v>
      </c>
      <c r="E632" s="3">
        <v>0.76</v>
      </c>
      <c r="F632" s="3">
        <v>304720000</v>
      </c>
      <c r="G632" s="3">
        <v>0.42</v>
      </c>
      <c r="H632" s="3"/>
      <c r="I632" s="3">
        <v>1</v>
      </c>
      <c r="J632" s="3">
        <v>1</v>
      </c>
      <c r="K632" s="3">
        <v>6</v>
      </c>
      <c r="L632" s="3"/>
      <c r="M632" s="3">
        <v>1</v>
      </c>
      <c r="N632" s="3">
        <v>1</v>
      </c>
      <c r="O632" s="3">
        <v>1</v>
      </c>
      <c r="P632" s="3">
        <v>1</v>
      </c>
      <c r="Q632" s="3">
        <v>2</v>
      </c>
      <c r="R632" s="3">
        <v>2</v>
      </c>
      <c r="S632" s="3"/>
      <c r="T632" s="3">
        <v>20</v>
      </c>
      <c r="U632" s="3">
        <v>2</v>
      </c>
      <c r="V632" s="3">
        <v>1</v>
      </c>
      <c r="W632" s="3">
        <v>1</v>
      </c>
    </row>
    <row r="633" spans="2:23">
      <c r="B633" s="2" t="s">
        <v>1589</v>
      </c>
      <c r="C633" t="s">
        <v>1588</v>
      </c>
      <c r="D633" s="3">
        <v>2</v>
      </c>
      <c r="E633" s="3">
        <v>0.5</v>
      </c>
      <c r="F633" s="3">
        <v>303140000</v>
      </c>
      <c r="G633" s="3">
        <v>0.11</v>
      </c>
      <c r="H633" s="3"/>
      <c r="I633" s="3">
        <v>2</v>
      </c>
      <c r="J633" s="3">
        <v>1</v>
      </c>
      <c r="K633" s="3">
        <v>3</v>
      </c>
      <c r="L633" s="3"/>
      <c r="M633" s="3">
        <v>9</v>
      </c>
      <c r="N633" s="3">
        <v>16</v>
      </c>
      <c r="O633" s="3">
        <v>2</v>
      </c>
      <c r="P633" s="3">
        <v>1</v>
      </c>
      <c r="Q633" s="3">
        <v>1</v>
      </c>
      <c r="R633" s="3">
        <v>1</v>
      </c>
      <c r="S633" s="3"/>
      <c r="T633" s="3">
        <v>11</v>
      </c>
      <c r="U633" s="3">
        <v>4</v>
      </c>
      <c r="V633" s="3">
        <v>3</v>
      </c>
      <c r="W633" s="3">
        <v>1</v>
      </c>
    </row>
    <row r="634" spans="2:23">
      <c r="B634" s="2" t="s">
        <v>1591</v>
      </c>
      <c r="C634" t="s">
        <v>1590</v>
      </c>
      <c r="D634" s="3">
        <v>12</v>
      </c>
      <c r="E634" s="3">
        <v>0.6</v>
      </c>
      <c r="F634" s="3">
        <v>302420000</v>
      </c>
      <c r="G634" s="3">
        <v>0.19</v>
      </c>
      <c r="H634" s="3"/>
      <c r="I634" s="3">
        <v>1</v>
      </c>
      <c r="J634" s="3">
        <v>26</v>
      </c>
      <c r="K634" s="3">
        <v>4</v>
      </c>
      <c r="L634" s="3"/>
      <c r="M634" s="3">
        <v>5</v>
      </c>
      <c r="N634" s="3">
        <v>14</v>
      </c>
      <c r="O634" s="3">
        <v>1</v>
      </c>
      <c r="P634" s="3">
        <v>1</v>
      </c>
      <c r="Q634" s="3">
        <v>1</v>
      </c>
      <c r="R634" s="3">
        <v>1</v>
      </c>
      <c r="S634" s="3"/>
      <c r="T634" s="3">
        <v>5</v>
      </c>
      <c r="U634" s="3">
        <v>2</v>
      </c>
      <c r="V634" s="3">
        <v>2</v>
      </c>
      <c r="W634" s="3">
        <v>1</v>
      </c>
    </row>
    <row r="635" spans="2:23">
      <c r="B635" s="2" t="s">
        <v>1593</v>
      </c>
      <c r="C635" t="s">
        <v>1592</v>
      </c>
      <c r="D635" s="3">
        <v>23</v>
      </c>
      <c r="E635" s="3">
        <v>0.86</v>
      </c>
      <c r="F635" s="3">
        <v>302230000</v>
      </c>
      <c r="G635" s="3">
        <v>0.11</v>
      </c>
      <c r="H635" s="3"/>
      <c r="I635" s="3">
        <v>1</v>
      </c>
      <c r="J635" s="3">
        <v>1</v>
      </c>
      <c r="K635" s="3">
        <v>3</v>
      </c>
      <c r="L635" s="3"/>
      <c r="M635" s="3">
        <v>5</v>
      </c>
      <c r="N635" s="3">
        <v>14</v>
      </c>
      <c r="O635" s="3">
        <v>14</v>
      </c>
      <c r="P635" s="3">
        <v>1</v>
      </c>
      <c r="Q635" s="3">
        <v>1</v>
      </c>
      <c r="R635" s="3">
        <v>1</v>
      </c>
      <c r="S635" s="3"/>
      <c r="T635" s="3">
        <v>61</v>
      </c>
      <c r="U635" s="3">
        <v>2</v>
      </c>
      <c r="V635" s="3">
        <v>1</v>
      </c>
      <c r="W635" s="3">
        <v>1</v>
      </c>
    </row>
    <row r="636" spans="2:23">
      <c r="B636" s="2" t="s">
        <v>1595</v>
      </c>
      <c r="C636" t="s">
        <v>1594</v>
      </c>
      <c r="D636" s="3">
        <v>4</v>
      </c>
      <c r="E636" s="3">
        <v>0.2</v>
      </c>
      <c r="F636" s="3">
        <v>301380000</v>
      </c>
      <c r="G636" s="3">
        <v>0.13</v>
      </c>
      <c r="H636" s="3"/>
      <c r="I636" s="3">
        <v>1</v>
      </c>
      <c r="J636" s="3">
        <v>8</v>
      </c>
      <c r="K636" s="3">
        <v>1</v>
      </c>
      <c r="L636" s="3"/>
      <c r="M636" s="3">
        <v>1</v>
      </c>
      <c r="N636" s="3">
        <v>1</v>
      </c>
      <c r="O636" s="3">
        <v>1</v>
      </c>
      <c r="P636" s="3">
        <v>1</v>
      </c>
      <c r="Q636" s="3">
        <v>1</v>
      </c>
      <c r="R636" s="3">
        <v>1</v>
      </c>
      <c r="S636" s="3"/>
      <c r="T636" s="3">
        <v>7</v>
      </c>
      <c r="U636" s="3">
        <v>2</v>
      </c>
      <c r="V636" s="3">
        <v>2</v>
      </c>
      <c r="W636" s="3">
        <v>1</v>
      </c>
    </row>
    <row r="637" spans="2:23">
      <c r="B637" s="2" t="s">
        <v>1597</v>
      </c>
      <c r="C637" t="s">
        <v>1596</v>
      </c>
      <c r="D637" s="3">
        <v>14</v>
      </c>
      <c r="E637" s="3">
        <v>0.19</v>
      </c>
      <c r="F637" s="3">
        <v>301160000</v>
      </c>
      <c r="G637" s="3">
        <v>6.9999999999999993E-2</v>
      </c>
      <c r="H637" s="3"/>
      <c r="I637" s="3">
        <v>1</v>
      </c>
      <c r="J637" s="3">
        <v>13</v>
      </c>
      <c r="K637" s="3">
        <v>1</v>
      </c>
      <c r="L637" s="3"/>
      <c r="M637" s="3">
        <v>1</v>
      </c>
      <c r="N637" s="3">
        <v>1</v>
      </c>
      <c r="O637" s="3">
        <v>1</v>
      </c>
      <c r="P637" s="3">
        <v>1</v>
      </c>
      <c r="Q637" s="3">
        <v>1</v>
      </c>
      <c r="R637" s="3">
        <v>1</v>
      </c>
      <c r="S637" s="3"/>
      <c r="T637" s="3">
        <v>7</v>
      </c>
      <c r="U637" s="3">
        <v>5</v>
      </c>
      <c r="V637" s="3">
        <v>2</v>
      </c>
      <c r="W637" s="3">
        <v>1</v>
      </c>
    </row>
    <row r="638" spans="2:23">
      <c r="B638" s="2" t="s">
        <v>1599</v>
      </c>
      <c r="C638" t="s">
        <v>1598</v>
      </c>
      <c r="D638" s="3">
        <v>27</v>
      </c>
      <c r="E638" s="3">
        <v>0.2</v>
      </c>
      <c r="F638" s="3">
        <v>300950000</v>
      </c>
      <c r="G638" s="3">
        <v>0.19</v>
      </c>
      <c r="H638" s="3"/>
      <c r="I638" s="3">
        <v>1</v>
      </c>
      <c r="J638" s="3">
        <v>10</v>
      </c>
      <c r="K638" s="3">
        <v>2</v>
      </c>
      <c r="L638" s="3"/>
      <c r="M638" s="3">
        <v>1</v>
      </c>
      <c r="N638" s="3">
        <v>2</v>
      </c>
      <c r="O638" s="3">
        <v>1</v>
      </c>
      <c r="P638" s="3">
        <v>1</v>
      </c>
      <c r="Q638" s="3">
        <v>1</v>
      </c>
      <c r="R638" s="3">
        <v>1</v>
      </c>
      <c r="S638" s="3"/>
      <c r="T638" s="3">
        <v>4</v>
      </c>
      <c r="U638" s="3">
        <v>2</v>
      </c>
      <c r="V638" s="3">
        <v>1</v>
      </c>
      <c r="W638" s="3">
        <v>1</v>
      </c>
    </row>
    <row r="639" spans="2:23">
      <c r="B639" s="2" t="s">
        <v>570</v>
      </c>
      <c r="C639" t="s">
        <v>1600</v>
      </c>
      <c r="D639" s="3">
        <v>1</v>
      </c>
      <c r="E639" s="3">
        <v>0.35000000000000003</v>
      </c>
      <c r="F639" s="3">
        <v>300530000</v>
      </c>
      <c r="G639" s="3">
        <v>6.9999999999999993E-2</v>
      </c>
      <c r="H639" s="3"/>
      <c r="I639" s="3">
        <v>1</v>
      </c>
      <c r="J639" s="3">
        <v>8</v>
      </c>
      <c r="K639" s="3">
        <v>1</v>
      </c>
      <c r="L639" s="3"/>
      <c r="M639" s="3">
        <v>5</v>
      </c>
      <c r="N639" s="3">
        <v>14</v>
      </c>
      <c r="O639" s="3">
        <v>28</v>
      </c>
      <c r="P639" s="3">
        <v>1</v>
      </c>
      <c r="Q639" s="3">
        <v>1</v>
      </c>
      <c r="R639" s="3">
        <v>1</v>
      </c>
      <c r="S639" s="3"/>
      <c r="T639" s="3">
        <v>1</v>
      </c>
      <c r="U639" s="3">
        <v>2</v>
      </c>
      <c r="V639" s="3">
        <v>8</v>
      </c>
      <c r="W639" s="3">
        <v>1</v>
      </c>
    </row>
    <row r="640" spans="2:23">
      <c r="B640" s="2" t="s">
        <v>549</v>
      </c>
      <c r="C640" t="s">
        <v>1601</v>
      </c>
      <c r="D640" s="3">
        <v>2</v>
      </c>
      <c r="E640" s="3">
        <v>0.51</v>
      </c>
      <c r="F640" s="3">
        <v>299820000</v>
      </c>
      <c r="G640" s="3">
        <v>0.16999999999999998</v>
      </c>
      <c r="H640" s="3"/>
      <c r="I640" s="3">
        <v>1</v>
      </c>
      <c r="J640" s="3">
        <v>1</v>
      </c>
      <c r="K640" s="3">
        <v>4</v>
      </c>
      <c r="L640" s="3"/>
      <c r="M640" s="3">
        <v>5</v>
      </c>
      <c r="N640" s="3">
        <v>26</v>
      </c>
      <c r="O640" s="3">
        <v>51</v>
      </c>
      <c r="P640" s="3">
        <v>1</v>
      </c>
      <c r="Q640" s="3">
        <v>1</v>
      </c>
      <c r="R640" s="3">
        <v>1</v>
      </c>
      <c r="S640" s="3"/>
      <c r="T640" s="3">
        <v>1</v>
      </c>
      <c r="U640" s="3">
        <v>2</v>
      </c>
      <c r="V640" s="3">
        <v>1</v>
      </c>
      <c r="W640" s="3">
        <v>1</v>
      </c>
    </row>
    <row r="641" spans="2:23">
      <c r="B641" s="2" t="s">
        <v>527</v>
      </c>
      <c r="C641" t="s">
        <v>1602</v>
      </c>
      <c r="D641" s="3">
        <v>9</v>
      </c>
      <c r="E641" s="3">
        <v>0.66</v>
      </c>
      <c r="F641" s="3">
        <v>295850000</v>
      </c>
      <c r="G641" s="3">
        <v>0.13999999999999999</v>
      </c>
      <c r="H641" s="3"/>
      <c r="I641" s="3">
        <v>1</v>
      </c>
      <c r="J641" s="3">
        <v>1</v>
      </c>
      <c r="K641" s="3">
        <v>7</v>
      </c>
      <c r="L641" s="3"/>
      <c r="M641" s="3">
        <v>1</v>
      </c>
      <c r="N641" s="3">
        <v>2</v>
      </c>
      <c r="O641" s="3">
        <v>1</v>
      </c>
      <c r="P641" s="3">
        <v>1</v>
      </c>
      <c r="Q641" s="3">
        <v>1</v>
      </c>
      <c r="R641" s="3">
        <v>1</v>
      </c>
      <c r="S641" s="3"/>
      <c r="T641" s="3">
        <v>31</v>
      </c>
      <c r="U641" s="3">
        <v>2</v>
      </c>
      <c r="V641" s="3">
        <v>1</v>
      </c>
      <c r="W641" s="3">
        <v>1</v>
      </c>
    </row>
    <row r="642" spans="2:23">
      <c r="B642" s="2" t="s">
        <v>362</v>
      </c>
      <c r="C642" t="s">
        <v>1603</v>
      </c>
      <c r="D642" s="3">
        <v>4</v>
      </c>
      <c r="E642" s="3">
        <v>0.63</v>
      </c>
      <c r="F642" s="3">
        <v>291250000</v>
      </c>
      <c r="G642" s="3">
        <v>0.12</v>
      </c>
      <c r="H642" s="3"/>
      <c r="I642" s="3">
        <v>1</v>
      </c>
      <c r="J642" s="3">
        <v>13</v>
      </c>
      <c r="K642" s="3">
        <v>1</v>
      </c>
      <c r="L642" s="3"/>
      <c r="M642" s="3">
        <v>5</v>
      </c>
      <c r="N642" s="3">
        <v>14</v>
      </c>
      <c r="O642" s="3">
        <v>28</v>
      </c>
      <c r="P642" s="3">
        <v>1</v>
      </c>
      <c r="Q642" s="3">
        <v>1</v>
      </c>
      <c r="R642" s="3">
        <v>1</v>
      </c>
      <c r="S642" s="3"/>
      <c r="T642" s="3">
        <v>15</v>
      </c>
      <c r="U642" s="3">
        <v>5</v>
      </c>
      <c r="V642" s="3">
        <v>2</v>
      </c>
      <c r="W642" s="3">
        <v>1</v>
      </c>
    </row>
    <row r="643" spans="2:23">
      <c r="B643" s="2" t="s">
        <v>1605</v>
      </c>
      <c r="C643" t="s">
        <v>1604</v>
      </c>
      <c r="D643" s="3">
        <v>22</v>
      </c>
      <c r="E643" s="3">
        <v>0.08</v>
      </c>
      <c r="F643" s="3">
        <v>290420000</v>
      </c>
      <c r="G643" s="3">
        <v>0.11</v>
      </c>
      <c r="H643" s="3"/>
      <c r="I643" s="3">
        <v>1</v>
      </c>
      <c r="J643" s="3">
        <v>1</v>
      </c>
      <c r="K643" s="3">
        <v>1</v>
      </c>
      <c r="L643" s="3"/>
      <c r="M643" s="3">
        <v>5</v>
      </c>
      <c r="N643" s="3">
        <v>17</v>
      </c>
      <c r="O643" s="3">
        <v>1</v>
      </c>
      <c r="P643" s="3">
        <v>1</v>
      </c>
      <c r="Q643" s="3">
        <v>1</v>
      </c>
      <c r="R643" s="3">
        <v>1</v>
      </c>
      <c r="S643" s="3"/>
      <c r="T643" s="3">
        <v>3</v>
      </c>
      <c r="U643" s="3">
        <v>2</v>
      </c>
      <c r="V643" s="3">
        <v>1</v>
      </c>
      <c r="W643" s="3">
        <v>1</v>
      </c>
    </row>
    <row r="644" spans="2:23">
      <c r="B644" s="2" t="s">
        <v>1607</v>
      </c>
      <c r="C644" t="s">
        <v>1606</v>
      </c>
      <c r="D644" s="3">
        <v>22</v>
      </c>
      <c r="E644" s="3">
        <v>0.44999999999999996</v>
      </c>
      <c r="F644" s="3">
        <v>290220000</v>
      </c>
      <c r="G644" s="3">
        <v>0.1</v>
      </c>
      <c r="H644" s="3"/>
      <c r="I644" s="3">
        <v>2</v>
      </c>
      <c r="J644" s="3">
        <v>11</v>
      </c>
      <c r="K644" s="3">
        <v>4</v>
      </c>
      <c r="L644" s="3"/>
      <c r="M644" s="3">
        <v>2</v>
      </c>
      <c r="N644" s="3">
        <v>16</v>
      </c>
      <c r="O644" s="3">
        <v>2</v>
      </c>
      <c r="P644" s="3">
        <v>1</v>
      </c>
      <c r="Q644" s="3">
        <v>1</v>
      </c>
      <c r="R644" s="3">
        <v>1</v>
      </c>
      <c r="S644" s="3"/>
      <c r="T644" s="3">
        <v>16</v>
      </c>
      <c r="U644" s="3">
        <v>12</v>
      </c>
      <c r="V644" s="3">
        <v>9</v>
      </c>
      <c r="W644" s="3">
        <v>2</v>
      </c>
    </row>
    <row r="645" spans="2:23">
      <c r="B645" s="2" t="s">
        <v>1609</v>
      </c>
      <c r="C645" t="s">
        <v>1608</v>
      </c>
      <c r="D645" s="3">
        <v>35</v>
      </c>
      <c r="E645" s="3">
        <v>0.65</v>
      </c>
      <c r="F645" s="3">
        <v>289520000</v>
      </c>
      <c r="G645" s="3">
        <v>0.51</v>
      </c>
      <c r="H645" s="3"/>
      <c r="I645" s="3">
        <v>5</v>
      </c>
      <c r="J645" s="3">
        <v>11</v>
      </c>
      <c r="K645" s="3">
        <v>4</v>
      </c>
      <c r="L645" s="3"/>
      <c r="M645" s="3">
        <v>14</v>
      </c>
      <c r="N645" s="3">
        <v>33</v>
      </c>
      <c r="O645" s="3">
        <v>34</v>
      </c>
      <c r="P645" s="3">
        <v>1</v>
      </c>
      <c r="Q645" s="3">
        <v>1</v>
      </c>
      <c r="R645" s="3">
        <v>1</v>
      </c>
      <c r="S645" s="3"/>
      <c r="T645" s="3">
        <v>16</v>
      </c>
      <c r="U645" s="3">
        <v>12</v>
      </c>
      <c r="V645" s="3">
        <v>9</v>
      </c>
      <c r="W645" s="3">
        <v>2</v>
      </c>
    </row>
    <row r="646" spans="2:23">
      <c r="B646" s="2" t="s">
        <v>553</v>
      </c>
      <c r="C646" t="s">
        <v>1610</v>
      </c>
      <c r="D646" s="3">
        <v>1</v>
      </c>
      <c r="E646" s="3">
        <v>0.35000000000000003</v>
      </c>
      <c r="F646" s="3">
        <v>287790000</v>
      </c>
      <c r="G646" s="3">
        <v>0.11</v>
      </c>
      <c r="H646" s="3"/>
      <c r="I646" s="3">
        <v>1</v>
      </c>
      <c r="J646" s="3">
        <v>8</v>
      </c>
      <c r="K646" s="3">
        <v>1</v>
      </c>
      <c r="L646" s="3"/>
      <c r="M646" s="3">
        <v>5</v>
      </c>
      <c r="N646" s="3">
        <v>15</v>
      </c>
      <c r="O646" s="3">
        <v>27</v>
      </c>
      <c r="P646" s="3">
        <v>1</v>
      </c>
      <c r="Q646" s="3">
        <v>1</v>
      </c>
      <c r="R646" s="3">
        <v>1</v>
      </c>
      <c r="S646" s="3"/>
      <c r="T646" s="3">
        <v>1</v>
      </c>
      <c r="U646" s="3">
        <v>2</v>
      </c>
      <c r="V646" s="3">
        <v>8</v>
      </c>
      <c r="W646" s="3">
        <v>1</v>
      </c>
    </row>
    <row r="647" spans="2:23">
      <c r="B647" s="2" t="s">
        <v>1612</v>
      </c>
      <c r="C647" t="s">
        <v>1611</v>
      </c>
      <c r="D647" s="3">
        <v>27</v>
      </c>
      <c r="E647" s="3">
        <v>0.38999999999999996</v>
      </c>
      <c r="F647" s="3">
        <v>287430000</v>
      </c>
      <c r="G647" s="3">
        <v>0.13</v>
      </c>
      <c r="H647" s="3"/>
      <c r="I647" s="3">
        <v>2</v>
      </c>
      <c r="J647" s="3">
        <v>13</v>
      </c>
      <c r="K647" s="3">
        <v>1</v>
      </c>
      <c r="L647" s="3"/>
      <c r="M647" s="3">
        <v>2</v>
      </c>
      <c r="N647" s="3">
        <v>16</v>
      </c>
      <c r="O647" s="3">
        <v>2</v>
      </c>
      <c r="P647" s="3">
        <v>1</v>
      </c>
      <c r="Q647" s="3">
        <v>1</v>
      </c>
      <c r="R647" s="3">
        <v>1</v>
      </c>
      <c r="S647" s="3"/>
      <c r="T647" s="3">
        <v>37</v>
      </c>
      <c r="U647" s="3">
        <v>12</v>
      </c>
      <c r="V647" s="3">
        <v>4</v>
      </c>
      <c r="W647" s="3">
        <v>1</v>
      </c>
    </row>
    <row r="648" spans="2:23">
      <c r="B648" s="2" t="s">
        <v>1614</v>
      </c>
      <c r="C648" t="s">
        <v>1613</v>
      </c>
      <c r="D648" s="3">
        <v>21</v>
      </c>
      <c r="E648" s="3">
        <v>1.0900000000000001</v>
      </c>
      <c r="F648" s="3">
        <v>287030000</v>
      </c>
      <c r="G648" s="3">
        <v>0.22999999999999998</v>
      </c>
      <c r="H648" s="3"/>
      <c r="I648" s="3">
        <v>1</v>
      </c>
      <c r="J648" s="3">
        <v>8</v>
      </c>
      <c r="K648" s="3">
        <v>1</v>
      </c>
      <c r="L648" s="3"/>
      <c r="M648" s="3">
        <v>5</v>
      </c>
      <c r="N648" s="3">
        <v>13</v>
      </c>
      <c r="O648" s="3">
        <v>10</v>
      </c>
      <c r="P648" s="3">
        <v>1</v>
      </c>
      <c r="Q648" s="3">
        <v>2</v>
      </c>
      <c r="R648" s="3">
        <v>1</v>
      </c>
      <c r="S648" s="3"/>
      <c r="T648" s="3">
        <v>1</v>
      </c>
      <c r="U648" s="3">
        <v>2</v>
      </c>
      <c r="V648" s="3">
        <v>8</v>
      </c>
      <c r="W648" s="3">
        <v>1</v>
      </c>
    </row>
    <row r="649" spans="2:23">
      <c r="B649" s="2" t="s">
        <v>338</v>
      </c>
      <c r="C649" t="s">
        <v>1615</v>
      </c>
      <c r="D649" s="3">
        <v>4</v>
      </c>
      <c r="E649" s="3">
        <v>0.82000000000000006</v>
      </c>
      <c r="F649" s="3">
        <v>286690000</v>
      </c>
      <c r="G649" s="3">
        <v>0.05</v>
      </c>
      <c r="H649" s="3"/>
      <c r="I649" s="3">
        <v>1</v>
      </c>
      <c r="J649" s="3">
        <v>1</v>
      </c>
      <c r="K649" s="3">
        <v>7</v>
      </c>
      <c r="L649" s="3"/>
      <c r="M649" s="3">
        <v>1</v>
      </c>
      <c r="N649" s="3">
        <v>1</v>
      </c>
      <c r="O649" s="3">
        <v>1</v>
      </c>
      <c r="P649" s="3">
        <v>1</v>
      </c>
      <c r="Q649" s="3">
        <v>1</v>
      </c>
      <c r="R649" s="3">
        <v>1</v>
      </c>
      <c r="S649" s="3"/>
      <c r="T649" s="3">
        <v>62</v>
      </c>
      <c r="U649" s="3">
        <v>2</v>
      </c>
      <c r="V649" s="3">
        <v>1</v>
      </c>
      <c r="W649" s="3">
        <v>1</v>
      </c>
    </row>
    <row r="650" spans="2:23">
      <c r="B650" s="2" t="s">
        <v>65</v>
      </c>
      <c r="C650" t="s">
        <v>1616</v>
      </c>
      <c r="D650" s="3">
        <v>4</v>
      </c>
      <c r="E650" s="3">
        <v>0.82000000000000006</v>
      </c>
      <c r="F650" s="3">
        <v>284860000</v>
      </c>
      <c r="G650" s="3">
        <v>6.9999999999999993E-2</v>
      </c>
      <c r="H650" s="3"/>
      <c r="I650" s="3">
        <v>3</v>
      </c>
      <c r="J650" s="3">
        <v>16</v>
      </c>
      <c r="K650" s="3">
        <v>4</v>
      </c>
      <c r="L650" s="3"/>
      <c r="M650" s="3">
        <v>19</v>
      </c>
      <c r="N650" s="3">
        <v>16</v>
      </c>
      <c r="O650" s="3">
        <v>20</v>
      </c>
      <c r="P650" s="3">
        <v>1</v>
      </c>
      <c r="Q650" s="3">
        <v>1</v>
      </c>
      <c r="R650" s="3">
        <v>1</v>
      </c>
      <c r="S650" s="3"/>
      <c r="T650" s="3">
        <v>19</v>
      </c>
      <c r="U650" s="3">
        <v>16</v>
      </c>
      <c r="V650" s="3">
        <v>13</v>
      </c>
      <c r="W650" s="3">
        <v>1</v>
      </c>
    </row>
    <row r="651" spans="2:23">
      <c r="B651" s="2" t="s">
        <v>28</v>
      </c>
      <c r="C651" t="s">
        <v>1617</v>
      </c>
      <c r="D651" s="3">
        <v>2</v>
      </c>
      <c r="E651" s="3">
        <v>0.72</v>
      </c>
      <c r="F651" s="3">
        <v>279330000</v>
      </c>
      <c r="G651" s="3">
        <v>0.12</v>
      </c>
      <c r="H651" s="3"/>
      <c r="I651" s="3">
        <v>1</v>
      </c>
      <c r="J651" s="3">
        <v>1</v>
      </c>
      <c r="K651" s="3">
        <v>3</v>
      </c>
      <c r="L651" s="3"/>
      <c r="M651" s="3">
        <v>1</v>
      </c>
      <c r="N651" s="3">
        <v>2</v>
      </c>
      <c r="O651" s="3">
        <v>1</v>
      </c>
      <c r="P651" s="3">
        <v>1</v>
      </c>
      <c r="Q651" s="3">
        <v>1</v>
      </c>
      <c r="R651" s="3">
        <v>1</v>
      </c>
      <c r="S651" s="3"/>
      <c r="T651" s="3">
        <v>3</v>
      </c>
      <c r="U651" s="3">
        <v>2</v>
      </c>
      <c r="V651" s="3">
        <v>1</v>
      </c>
      <c r="W651" s="3">
        <v>1</v>
      </c>
    </row>
    <row r="652" spans="2:23">
      <c r="B652" s="2" t="s">
        <v>1619</v>
      </c>
      <c r="C652" t="s">
        <v>1618</v>
      </c>
      <c r="D652" s="3">
        <v>4</v>
      </c>
      <c r="E652" s="3">
        <v>0.28999999999999998</v>
      </c>
      <c r="F652" s="3">
        <v>276780000</v>
      </c>
      <c r="G652" s="3">
        <v>0.16</v>
      </c>
      <c r="H652" s="3"/>
      <c r="I652" s="3">
        <v>1</v>
      </c>
      <c r="J652" s="3">
        <v>7</v>
      </c>
      <c r="K652" s="3">
        <v>3</v>
      </c>
      <c r="L652" s="3"/>
      <c r="M652" s="3">
        <v>1</v>
      </c>
      <c r="N652" s="3">
        <v>2</v>
      </c>
      <c r="O652" s="3">
        <v>1</v>
      </c>
      <c r="P652" s="3">
        <v>1</v>
      </c>
      <c r="Q652" s="3">
        <v>1</v>
      </c>
      <c r="R652" s="3">
        <v>1</v>
      </c>
      <c r="S652" s="3"/>
      <c r="T652" s="3">
        <v>1</v>
      </c>
      <c r="U652" s="3">
        <v>13</v>
      </c>
      <c r="V652" s="3">
        <v>10</v>
      </c>
      <c r="W652" s="3">
        <v>1</v>
      </c>
    </row>
    <row r="653" spans="2:23">
      <c r="B653" s="2" t="s">
        <v>1621</v>
      </c>
      <c r="C653" t="s">
        <v>1620</v>
      </c>
      <c r="D653" s="3">
        <v>28</v>
      </c>
      <c r="E653" s="3">
        <v>0.70000000000000007</v>
      </c>
      <c r="F653" s="3">
        <v>276780000</v>
      </c>
      <c r="G653" s="3">
        <v>0.19</v>
      </c>
      <c r="H653" s="3"/>
      <c r="I653" s="3">
        <v>1</v>
      </c>
      <c r="J653" s="3">
        <v>1</v>
      </c>
      <c r="K653" s="3">
        <v>4</v>
      </c>
      <c r="L653" s="3"/>
      <c r="M653" s="3">
        <v>5</v>
      </c>
      <c r="N653" s="3">
        <v>26</v>
      </c>
      <c r="O653" s="3">
        <v>52</v>
      </c>
      <c r="P653" s="3">
        <v>1</v>
      </c>
      <c r="Q653" s="3">
        <v>1</v>
      </c>
      <c r="R653" s="3">
        <v>1</v>
      </c>
      <c r="S653" s="3"/>
      <c r="T653" s="3">
        <v>38</v>
      </c>
      <c r="U653" s="3">
        <v>2</v>
      </c>
      <c r="V653" s="3">
        <v>1</v>
      </c>
      <c r="W653" s="3">
        <v>1</v>
      </c>
    </row>
    <row r="654" spans="2:23">
      <c r="B654" s="2" t="s">
        <v>309</v>
      </c>
      <c r="C654" t="s">
        <v>1622</v>
      </c>
      <c r="D654" s="3">
        <v>2</v>
      </c>
      <c r="E654" s="3">
        <v>0.25</v>
      </c>
      <c r="F654" s="3">
        <v>274630000</v>
      </c>
      <c r="G654" s="3">
        <v>0.09</v>
      </c>
      <c r="H654" s="3"/>
      <c r="I654" s="3">
        <v>2</v>
      </c>
      <c r="J654" s="3">
        <v>1</v>
      </c>
      <c r="K654" s="3">
        <v>1</v>
      </c>
      <c r="L654" s="3"/>
      <c r="M654" s="3">
        <v>10</v>
      </c>
      <c r="N654" s="3">
        <v>3</v>
      </c>
      <c r="O654" s="3">
        <v>2</v>
      </c>
      <c r="P654" s="3">
        <v>1</v>
      </c>
      <c r="Q654" s="3">
        <v>1</v>
      </c>
      <c r="R654" s="3">
        <v>1</v>
      </c>
      <c r="S654" s="3"/>
      <c r="T654" s="3">
        <v>1</v>
      </c>
      <c r="U654" s="3">
        <v>11</v>
      </c>
      <c r="V654" s="3">
        <v>3</v>
      </c>
      <c r="W654" s="3">
        <v>1</v>
      </c>
    </row>
    <row r="655" spans="2:23">
      <c r="B655" s="2" t="s">
        <v>1624</v>
      </c>
      <c r="C655" t="s">
        <v>1623</v>
      </c>
      <c r="D655" s="3">
        <v>9</v>
      </c>
      <c r="E655" s="3">
        <v>0.35000000000000003</v>
      </c>
      <c r="F655" s="3">
        <v>273060000</v>
      </c>
      <c r="G655" s="3">
        <v>0.05</v>
      </c>
      <c r="H655" s="3"/>
      <c r="I655" s="3">
        <v>1</v>
      </c>
      <c r="J655" s="3">
        <v>1</v>
      </c>
      <c r="K655" s="3">
        <v>4</v>
      </c>
      <c r="L655" s="3"/>
      <c r="M655" s="3">
        <v>5</v>
      </c>
      <c r="N655" s="3">
        <v>13</v>
      </c>
      <c r="O655" s="3">
        <v>40</v>
      </c>
      <c r="P655" s="3">
        <v>1</v>
      </c>
      <c r="Q655" s="3">
        <v>1</v>
      </c>
      <c r="R655" s="3">
        <v>1</v>
      </c>
      <c r="S655" s="3"/>
      <c r="T655" s="3">
        <v>31</v>
      </c>
      <c r="U655" s="3">
        <v>2</v>
      </c>
      <c r="V655" s="3">
        <v>1</v>
      </c>
      <c r="W655" s="3">
        <v>1</v>
      </c>
    </row>
    <row r="656" spans="2:23">
      <c r="B656" s="2" t="s">
        <v>1626</v>
      </c>
      <c r="C656" t="s">
        <v>1625</v>
      </c>
      <c r="D656" s="3">
        <v>12</v>
      </c>
      <c r="E656" s="3">
        <v>0.66</v>
      </c>
      <c r="F656" s="3">
        <v>272800000</v>
      </c>
      <c r="G656" s="3">
        <v>0.06</v>
      </c>
      <c r="H656" s="3"/>
      <c r="I656" s="3">
        <v>1</v>
      </c>
      <c r="J656" s="3">
        <v>13</v>
      </c>
      <c r="K656" s="3">
        <v>1</v>
      </c>
      <c r="L656" s="3"/>
      <c r="M656" s="3">
        <v>5</v>
      </c>
      <c r="N656" s="3">
        <v>22</v>
      </c>
      <c r="O656" s="3">
        <v>1</v>
      </c>
      <c r="P656" s="3">
        <v>1</v>
      </c>
      <c r="Q656" s="3">
        <v>1</v>
      </c>
      <c r="R656" s="3">
        <v>1</v>
      </c>
      <c r="S656" s="3"/>
      <c r="T656" s="3">
        <v>15</v>
      </c>
      <c r="U656" s="3">
        <v>5</v>
      </c>
      <c r="V656" s="3">
        <v>2</v>
      </c>
      <c r="W656" s="3">
        <v>1</v>
      </c>
    </row>
    <row r="657" spans="2:23">
      <c r="B657" s="2" t="s">
        <v>1628</v>
      </c>
      <c r="C657" t="s">
        <v>1627</v>
      </c>
      <c r="D657" s="3">
        <v>41</v>
      </c>
      <c r="E657" s="3">
        <v>1.1199999999999999</v>
      </c>
      <c r="F657" s="3">
        <v>272160000</v>
      </c>
      <c r="G657" s="3">
        <v>0.11</v>
      </c>
      <c r="H657" s="3"/>
      <c r="I657" s="3">
        <v>5</v>
      </c>
      <c r="J657" s="3">
        <v>11</v>
      </c>
      <c r="K657" s="3">
        <v>4</v>
      </c>
      <c r="L657" s="3"/>
      <c r="M657" s="3">
        <v>14</v>
      </c>
      <c r="N657" s="3">
        <v>33</v>
      </c>
      <c r="O657" s="3">
        <v>34</v>
      </c>
      <c r="P657" s="3">
        <v>1</v>
      </c>
      <c r="Q657" s="3">
        <v>1</v>
      </c>
      <c r="R657" s="3">
        <v>1</v>
      </c>
      <c r="S657" s="3"/>
      <c r="T657" s="3">
        <v>16</v>
      </c>
      <c r="U657" s="3">
        <v>12</v>
      </c>
      <c r="V657" s="3">
        <v>9</v>
      </c>
      <c r="W657" s="3">
        <v>2</v>
      </c>
    </row>
    <row r="658" spans="2:23">
      <c r="B658" s="2" t="s">
        <v>1630</v>
      </c>
      <c r="C658" t="s">
        <v>1629</v>
      </c>
      <c r="D658" s="3">
        <v>18</v>
      </c>
      <c r="E658" s="3">
        <v>0.89999999999999991</v>
      </c>
      <c r="F658" s="3">
        <v>270680000</v>
      </c>
      <c r="G658" s="3">
        <v>0.16</v>
      </c>
      <c r="H658" s="3"/>
      <c r="I658" s="3">
        <v>5</v>
      </c>
      <c r="J658" s="3">
        <v>13</v>
      </c>
      <c r="K658" s="3">
        <v>4</v>
      </c>
      <c r="L658" s="3"/>
      <c r="M658" s="3">
        <v>14</v>
      </c>
      <c r="N658" s="3">
        <v>33</v>
      </c>
      <c r="O658" s="3">
        <v>34</v>
      </c>
      <c r="P658" s="3">
        <v>1</v>
      </c>
      <c r="Q658" s="3">
        <v>2</v>
      </c>
      <c r="R658" s="3">
        <v>2</v>
      </c>
      <c r="S658" s="3"/>
      <c r="T658" s="3">
        <v>21</v>
      </c>
      <c r="U658" s="3">
        <v>5</v>
      </c>
      <c r="V658" s="3">
        <v>4</v>
      </c>
      <c r="W658" s="3">
        <v>1</v>
      </c>
    </row>
    <row r="659" spans="2:23">
      <c r="B659" s="2" t="s">
        <v>1632</v>
      </c>
      <c r="C659" t="s">
        <v>1631</v>
      </c>
      <c r="D659" s="3">
        <v>6</v>
      </c>
      <c r="E659" s="3">
        <v>0.25</v>
      </c>
      <c r="F659" s="3">
        <v>270680000</v>
      </c>
      <c r="G659" s="3">
        <v>0.15</v>
      </c>
      <c r="H659" s="3"/>
      <c r="I659" s="3">
        <v>1</v>
      </c>
      <c r="J659" s="3">
        <v>12</v>
      </c>
      <c r="K659" s="3">
        <v>1</v>
      </c>
      <c r="L659" s="3"/>
      <c r="M659" s="3">
        <v>1</v>
      </c>
      <c r="N659" s="3">
        <v>2</v>
      </c>
      <c r="O659" s="3">
        <v>1</v>
      </c>
      <c r="P659" s="3">
        <v>1</v>
      </c>
      <c r="Q659" s="3">
        <v>1</v>
      </c>
      <c r="R659" s="3">
        <v>1</v>
      </c>
      <c r="S659" s="3"/>
      <c r="T659" s="3">
        <v>7</v>
      </c>
      <c r="U659" s="3">
        <v>8</v>
      </c>
      <c r="V659" s="3">
        <v>11</v>
      </c>
      <c r="W659" s="3">
        <v>1</v>
      </c>
    </row>
    <row r="660" spans="2:23">
      <c r="B660" s="2" t="s">
        <v>1634</v>
      </c>
      <c r="C660" t="s">
        <v>1633</v>
      </c>
      <c r="D660" s="3">
        <v>3</v>
      </c>
      <c r="E660" s="3">
        <v>0.2</v>
      </c>
      <c r="F660" s="3">
        <v>269720000</v>
      </c>
      <c r="G660" s="3">
        <v>0.1</v>
      </c>
      <c r="H660" s="3"/>
      <c r="I660" s="3">
        <v>1</v>
      </c>
      <c r="J660" s="3">
        <v>3</v>
      </c>
      <c r="K660" s="3">
        <v>1</v>
      </c>
      <c r="L660" s="3"/>
      <c r="M660" s="3">
        <v>1</v>
      </c>
      <c r="N660" s="3">
        <v>5</v>
      </c>
      <c r="O660" s="3">
        <v>3</v>
      </c>
      <c r="P660" s="3">
        <v>1</v>
      </c>
      <c r="Q660" s="3">
        <v>1</v>
      </c>
      <c r="R660" s="3">
        <v>1</v>
      </c>
      <c r="S660" s="3"/>
      <c r="T660" s="3">
        <v>1</v>
      </c>
      <c r="U660" s="3">
        <v>8</v>
      </c>
      <c r="V660" s="3">
        <v>1</v>
      </c>
      <c r="W660" s="3">
        <v>1</v>
      </c>
    </row>
    <row r="661" spans="2:23">
      <c r="B661" s="2" t="s">
        <v>1636</v>
      </c>
      <c r="C661" t="s">
        <v>1635</v>
      </c>
      <c r="D661" s="3">
        <v>35</v>
      </c>
      <c r="E661" s="3">
        <v>0.38</v>
      </c>
      <c r="F661" s="3">
        <v>269210000</v>
      </c>
      <c r="G661" s="3">
        <v>0.52</v>
      </c>
      <c r="H661" s="3"/>
      <c r="I661" s="3">
        <v>1</v>
      </c>
      <c r="J661" s="3">
        <v>13</v>
      </c>
      <c r="K661" s="3">
        <v>1</v>
      </c>
      <c r="L661" s="3"/>
      <c r="M661" s="3">
        <v>1</v>
      </c>
      <c r="N661" s="3">
        <v>5</v>
      </c>
      <c r="O661" s="3">
        <v>1</v>
      </c>
      <c r="P661" s="3">
        <v>1</v>
      </c>
      <c r="Q661" s="3">
        <v>1</v>
      </c>
      <c r="R661" s="3">
        <v>1</v>
      </c>
      <c r="S661" s="3"/>
      <c r="T661" s="3">
        <v>5</v>
      </c>
      <c r="U661" s="3">
        <v>5</v>
      </c>
      <c r="V661" s="3">
        <v>17</v>
      </c>
      <c r="W661" s="3">
        <v>1</v>
      </c>
    </row>
    <row r="662" spans="2:23">
      <c r="B662" s="2" t="s">
        <v>10</v>
      </c>
      <c r="C662" t="s">
        <v>1637</v>
      </c>
      <c r="D662" s="3">
        <v>15</v>
      </c>
      <c r="E662" s="3">
        <v>3.6799999999999997</v>
      </c>
      <c r="F662" s="3">
        <v>268710000</v>
      </c>
      <c r="G662" s="3">
        <v>0.16</v>
      </c>
      <c r="H662" s="3"/>
      <c r="I662" s="3">
        <v>3</v>
      </c>
      <c r="J662" s="3">
        <v>1</v>
      </c>
      <c r="K662" s="3">
        <v>4</v>
      </c>
      <c r="L662" s="3"/>
      <c r="M662" s="3">
        <v>4</v>
      </c>
      <c r="N662" s="3">
        <v>24</v>
      </c>
      <c r="O662" s="3">
        <v>19</v>
      </c>
      <c r="P662" s="3">
        <v>1</v>
      </c>
      <c r="Q662" s="3">
        <v>2</v>
      </c>
      <c r="R662" s="3">
        <v>1</v>
      </c>
      <c r="S662" s="3"/>
      <c r="T662" s="3">
        <v>9</v>
      </c>
      <c r="U662" s="3">
        <v>6</v>
      </c>
      <c r="V662" s="3">
        <v>5</v>
      </c>
      <c r="W662" s="3">
        <v>1</v>
      </c>
    </row>
    <row r="663" spans="2:23">
      <c r="B663" s="2" t="s">
        <v>1639</v>
      </c>
      <c r="C663" t="s">
        <v>1638</v>
      </c>
      <c r="D663" s="3">
        <v>42</v>
      </c>
      <c r="E663" s="3">
        <v>0.76</v>
      </c>
      <c r="F663" s="3">
        <v>268530000</v>
      </c>
      <c r="G663" s="3">
        <v>0.11</v>
      </c>
      <c r="H663" s="3"/>
      <c r="I663" s="3">
        <v>2</v>
      </c>
      <c r="J663" s="3">
        <v>11</v>
      </c>
      <c r="K663" s="3">
        <v>4</v>
      </c>
      <c r="L663" s="3"/>
      <c r="M663" s="3">
        <v>2</v>
      </c>
      <c r="N663" s="3">
        <v>16</v>
      </c>
      <c r="O663" s="3">
        <v>6</v>
      </c>
      <c r="P663" s="3">
        <v>1</v>
      </c>
      <c r="Q663" s="3">
        <v>1</v>
      </c>
      <c r="R663" s="3">
        <v>1</v>
      </c>
      <c r="S663" s="3"/>
      <c r="T663" s="3">
        <v>16</v>
      </c>
      <c r="U663" s="3">
        <v>12</v>
      </c>
      <c r="V663" s="3">
        <v>9</v>
      </c>
      <c r="W663" s="3">
        <v>2</v>
      </c>
    </row>
    <row r="664" spans="2:23">
      <c r="B664" s="2" t="s">
        <v>297</v>
      </c>
      <c r="C664" t="s">
        <v>1640</v>
      </c>
      <c r="D664" s="3">
        <v>27</v>
      </c>
      <c r="E664" s="3">
        <v>0.77</v>
      </c>
      <c r="F664" s="3">
        <v>267800000</v>
      </c>
      <c r="G664" s="3">
        <v>0.13999999999999999</v>
      </c>
      <c r="H664" s="3"/>
      <c r="I664" s="3">
        <v>4</v>
      </c>
      <c r="J664" s="3">
        <v>13</v>
      </c>
      <c r="K664" s="3">
        <v>4</v>
      </c>
      <c r="L664" s="3"/>
      <c r="M664" s="3">
        <v>13</v>
      </c>
      <c r="N664" s="3">
        <v>41</v>
      </c>
      <c r="O664" s="3">
        <v>53</v>
      </c>
      <c r="P664" s="3">
        <v>1</v>
      </c>
      <c r="Q664" s="3">
        <v>1</v>
      </c>
      <c r="R664" s="3">
        <v>1</v>
      </c>
      <c r="S664" s="3"/>
      <c r="T664" s="3">
        <v>37</v>
      </c>
      <c r="U664" s="3">
        <v>5</v>
      </c>
      <c r="V664" s="3">
        <v>4</v>
      </c>
      <c r="W664" s="3">
        <v>1</v>
      </c>
    </row>
    <row r="665" spans="2:23">
      <c r="B665" s="2" t="s">
        <v>301</v>
      </c>
      <c r="C665" t="s">
        <v>1641</v>
      </c>
      <c r="D665" s="3">
        <v>10</v>
      </c>
      <c r="E665" s="3">
        <v>0.35000000000000003</v>
      </c>
      <c r="F665" s="3">
        <v>267589999.99999997</v>
      </c>
      <c r="G665" s="3">
        <v>0.22999999999999998</v>
      </c>
      <c r="H665" s="3"/>
      <c r="I665" s="3">
        <v>2</v>
      </c>
      <c r="J665" s="3">
        <v>11</v>
      </c>
      <c r="K665" s="3">
        <v>1</v>
      </c>
      <c r="L665" s="3"/>
      <c r="M665" s="3">
        <v>10</v>
      </c>
      <c r="N665" s="3">
        <v>3</v>
      </c>
      <c r="O665" s="3">
        <v>7</v>
      </c>
      <c r="P665" s="3">
        <v>1</v>
      </c>
      <c r="Q665" s="3">
        <v>1</v>
      </c>
      <c r="R665" s="3">
        <v>1</v>
      </c>
      <c r="S665" s="3"/>
      <c r="T665" s="3">
        <v>16</v>
      </c>
      <c r="U665" s="3">
        <v>12</v>
      </c>
      <c r="V665" s="3">
        <v>9</v>
      </c>
      <c r="W665" s="3">
        <v>2</v>
      </c>
    </row>
    <row r="666" spans="2:23">
      <c r="B666" s="2" t="s">
        <v>1643</v>
      </c>
      <c r="C666" t="s">
        <v>1642</v>
      </c>
      <c r="D666" s="3">
        <v>2</v>
      </c>
      <c r="E666" s="3">
        <v>0.71000000000000008</v>
      </c>
      <c r="F666" s="3">
        <v>265529999.99999997</v>
      </c>
      <c r="G666" s="3">
        <v>0.15</v>
      </c>
      <c r="H666" s="3"/>
      <c r="I666" s="3">
        <v>1</v>
      </c>
      <c r="J666" s="3">
        <v>1</v>
      </c>
      <c r="K666" s="3">
        <v>3</v>
      </c>
      <c r="L666" s="3"/>
      <c r="M666" s="3">
        <v>1</v>
      </c>
      <c r="N666" s="3">
        <v>5</v>
      </c>
      <c r="O666" s="3">
        <v>1</v>
      </c>
      <c r="P666" s="3">
        <v>1</v>
      </c>
      <c r="Q666" s="3">
        <v>1</v>
      </c>
      <c r="R666" s="3">
        <v>1</v>
      </c>
      <c r="S666" s="3"/>
      <c r="T666" s="3">
        <v>3</v>
      </c>
      <c r="U666" s="3">
        <v>2</v>
      </c>
      <c r="V666" s="3">
        <v>1</v>
      </c>
      <c r="W666" s="3">
        <v>1</v>
      </c>
    </row>
    <row r="667" spans="2:23">
      <c r="B667" s="2" t="s">
        <v>1645</v>
      </c>
      <c r="C667" t="s">
        <v>1644</v>
      </c>
      <c r="D667" s="3">
        <v>12</v>
      </c>
      <c r="E667" s="3">
        <v>0.5</v>
      </c>
      <c r="F667" s="3">
        <v>263120000</v>
      </c>
      <c r="G667" s="3">
        <v>0.11</v>
      </c>
      <c r="H667" s="3"/>
      <c r="I667" s="3">
        <v>1</v>
      </c>
      <c r="J667" s="3">
        <v>12</v>
      </c>
      <c r="K667" s="3">
        <v>1</v>
      </c>
      <c r="L667" s="3"/>
      <c r="M667" s="3">
        <v>1</v>
      </c>
      <c r="N667" s="3">
        <v>1</v>
      </c>
      <c r="O667" s="3">
        <v>1</v>
      </c>
      <c r="P667" s="3">
        <v>1</v>
      </c>
      <c r="Q667" s="3">
        <v>1</v>
      </c>
      <c r="R667" s="3">
        <v>1</v>
      </c>
      <c r="S667" s="3"/>
      <c r="T667" s="3">
        <v>5</v>
      </c>
      <c r="U667" s="3">
        <v>8</v>
      </c>
      <c r="V667" s="3">
        <v>8</v>
      </c>
      <c r="W667" s="3">
        <v>1</v>
      </c>
    </row>
    <row r="668" spans="2:23">
      <c r="B668" s="2" t="s">
        <v>318</v>
      </c>
      <c r="C668" t="s">
        <v>1646</v>
      </c>
      <c r="D668" s="3">
        <v>4</v>
      </c>
      <c r="E668" s="3">
        <v>0.57999999999999996</v>
      </c>
      <c r="F668" s="3">
        <v>260579999.99999997</v>
      </c>
      <c r="G668" s="3">
        <v>0.22</v>
      </c>
      <c r="H668" s="3"/>
      <c r="I668" s="3">
        <v>1</v>
      </c>
      <c r="J668" s="3">
        <v>13</v>
      </c>
      <c r="K668" s="3">
        <v>1</v>
      </c>
      <c r="L668" s="3"/>
      <c r="M668" s="3">
        <v>5</v>
      </c>
      <c r="N668" s="3">
        <v>13</v>
      </c>
      <c r="O668" s="3">
        <v>10</v>
      </c>
      <c r="P668" s="3">
        <v>1</v>
      </c>
      <c r="Q668" s="3">
        <v>1</v>
      </c>
      <c r="R668" s="3">
        <v>1</v>
      </c>
      <c r="S668" s="3"/>
      <c r="T668" s="3">
        <v>15</v>
      </c>
      <c r="U668" s="3">
        <v>5</v>
      </c>
      <c r="V668" s="3">
        <v>2</v>
      </c>
      <c r="W668" s="3">
        <v>1</v>
      </c>
    </row>
    <row r="669" spans="2:23">
      <c r="B669" s="2" t="s">
        <v>1648</v>
      </c>
      <c r="C669" t="s">
        <v>1647</v>
      </c>
      <c r="D669" s="3">
        <v>8</v>
      </c>
      <c r="E669" s="3">
        <v>0.54999999999999993</v>
      </c>
      <c r="F669" s="3">
        <v>260100000.00000003</v>
      </c>
      <c r="G669" s="3">
        <v>0.22999999999999998</v>
      </c>
      <c r="H669" s="3"/>
      <c r="I669" s="3">
        <v>2</v>
      </c>
      <c r="J669" s="3">
        <v>11</v>
      </c>
      <c r="K669" s="3">
        <v>3</v>
      </c>
      <c r="L669" s="3"/>
      <c r="M669" s="3">
        <v>2</v>
      </c>
      <c r="N669" s="3">
        <v>16</v>
      </c>
      <c r="O669" s="3">
        <v>2</v>
      </c>
      <c r="P669" s="3">
        <v>1</v>
      </c>
      <c r="Q669" s="3">
        <v>1</v>
      </c>
      <c r="R669" s="3">
        <v>1</v>
      </c>
      <c r="S669" s="3"/>
      <c r="T669" s="3">
        <v>16</v>
      </c>
      <c r="U669" s="3">
        <v>12</v>
      </c>
      <c r="V669" s="3">
        <v>9</v>
      </c>
      <c r="W669" s="3">
        <v>2</v>
      </c>
    </row>
    <row r="670" spans="2:23">
      <c r="B670" s="2" t="s">
        <v>1650</v>
      </c>
      <c r="C670" t="s">
        <v>1649</v>
      </c>
      <c r="D670" s="3">
        <v>12</v>
      </c>
      <c r="E670" s="3">
        <v>0.8</v>
      </c>
      <c r="F670" s="3">
        <v>259440000</v>
      </c>
      <c r="G670" s="3">
        <v>0.2</v>
      </c>
      <c r="H670" s="3"/>
      <c r="I670" s="3">
        <v>1</v>
      </c>
      <c r="J670" s="3">
        <v>13</v>
      </c>
      <c r="K670" s="3">
        <v>3</v>
      </c>
      <c r="L670" s="3"/>
      <c r="M670" s="3">
        <v>1</v>
      </c>
      <c r="N670" s="3">
        <v>5</v>
      </c>
      <c r="O670" s="3">
        <v>1</v>
      </c>
      <c r="P670" s="3">
        <v>1</v>
      </c>
      <c r="Q670" s="3">
        <v>1</v>
      </c>
      <c r="R670" s="3">
        <v>1</v>
      </c>
      <c r="S670" s="3"/>
      <c r="T670" s="3">
        <v>5</v>
      </c>
      <c r="U670" s="3">
        <v>5</v>
      </c>
      <c r="V670" s="3">
        <v>2</v>
      </c>
      <c r="W670" s="3">
        <v>1</v>
      </c>
    </row>
    <row r="671" spans="2:23">
      <c r="B671" s="2" t="s">
        <v>55</v>
      </c>
      <c r="C671" t="s">
        <v>1651</v>
      </c>
      <c r="D671" s="3">
        <v>5</v>
      </c>
      <c r="E671" s="3">
        <v>0.70000000000000007</v>
      </c>
      <c r="F671" s="3">
        <v>258399999.99999997</v>
      </c>
      <c r="G671" s="3">
        <v>0.13</v>
      </c>
      <c r="H671" s="3"/>
      <c r="I671" s="3">
        <v>1</v>
      </c>
      <c r="J671" s="3">
        <v>1</v>
      </c>
      <c r="K671" s="3">
        <v>7</v>
      </c>
      <c r="L671" s="3"/>
      <c r="M671" s="3">
        <v>5</v>
      </c>
      <c r="N671" s="3">
        <v>14</v>
      </c>
      <c r="O671" s="3">
        <v>1</v>
      </c>
      <c r="P671" s="3">
        <v>1</v>
      </c>
      <c r="Q671" s="3">
        <v>1</v>
      </c>
      <c r="R671" s="3">
        <v>1</v>
      </c>
      <c r="S671" s="3"/>
      <c r="T671" s="3">
        <v>63</v>
      </c>
      <c r="U671" s="3">
        <v>2</v>
      </c>
      <c r="V671" s="3">
        <v>1</v>
      </c>
      <c r="W671" s="3">
        <v>1</v>
      </c>
    </row>
    <row r="672" spans="2:23">
      <c r="B672" s="2" t="s">
        <v>1653</v>
      </c>
      <c r="C672" t="s">
        <v>1652</v>
      </c>
      <c r="D672" s="3">
        <v>20</v>
      </c>
      <c r="E672" s="3">
        <v>1.6500000000000001</v>
      </c>
      <c r="F672" s="3">
        <v>257880000</v>
      </c>
      <c r="G672" s="3">
        <v>0.08</v>
      </c>
      <c r="H672" s="3"/>
      <c r="I672" s="3">
        <v>3</v>
      </c>
      <c r="J672" s="3">
        <v>1</v>
      </c>
      <c r="K672" s="3">
        <v>4</v>
      </c>
      <c r="L672" s="3"/>
      <c r="M672" s="3">
        <v>4</v>
      </c>
      <c r="N672" s="3">
        <v>24</v>
      </c>
      <c r="O672" s="3">
        <v>19</v>
      </c>
      <c r="P672" s="3">
        <v>1</v>
      </c>
      <c r="Q672" s="3">
        <v>2</v>
      </c>
      <c r="R672" s="3">
        <v>2</v>
      </c>
      <c r="S672" s="3"/>
      <c r="T672" s="3">
        <v>1</v>
      </c>
      <c r="U672" s="3">
        <v>6</v>
      </c>
      <c r="V672" s="3">
        <v>5</v>
      </c>
      <c r="W672" s="3">
        <v>1</v>
      </c>
    </row>
    <row r="673" spans="2:23">
      <c r="B673" s="2" t="s">
        <v>96</v>
      </c>
      <c r="C673" t="s">
        <v>1654</v>
      </c>
      <c r="D673" s="3">
        <v>15</v>
      </c>
      <c r="E673" s="3">
        <v>0.95</v>
      </c>
      <c r="F673" s="3">
        <v>257240000</v>
      </c>
      <c r="G673" s="3">
        <v>0.06</v>
      </c>
      <c r="H673" s="3"/>
      <c r="I673" s="3">
        <v>1</v>
      </c>
      <c r="J673" s="3">
        <v>6</v>
      </c>
      <c r="K673" s="3">
        <v>1</v>
      </c>
      <c r="L673" s="3"/>
      <c r="M673" s="3">
        <v>1</v>
      </c>
      <c r="N673" s="3">
        <v>1</v>
      </c>
      <c r="O673" s="3">
        <v>1</v>
      </c>
      <c r="P673" s="3">
        <v>2</v>
      </c>
      <c r="Q673" s="3">
        <v>1</v>
      </c>
      <c r="R673" s="3">
        <v>1</v>
      </c>
      <c r="S673" s="3"/>
      <c r="T673" s="3">
        <v>10</v>
      </c>
      <c r="U673" s="3">
        <v>1</v>
      </c>
      <c r="V673" s="3">
        <v>6</v>
      </c>
      <c r="W673" s="3">
        <v>1</v>
      </c>
    </row>
    <row r="674" spans="2:23">
      <c r="B674" s="2" t="s">
        <v>1656</v>
      </c>
      <c r="C674" t="s">
        <v>1655</v>
      </c>
      <c r="D674" s="3">
        <v>18</v>
      </c>
      <c r="E674" s="3">
        <v>0.85000000000000009</v>
      </c>
      <c r="F674" s="3">
        <v>252880000</v>
      </c>
      <c r="G674" s="3">
        <v>0.27</v>
      </c>
      <c r="H674" s="3"/>
      <c r="I674" s="3">
        <v>1</v>
      </c>
      <c r="J674" s="3">
        <v>1</v>
      </c>
      <c r="K674" s="3">
        <v>1</v>
      </c>
      <c r="L674" s="3"/>
      <c r="M674" s="3">
        <v>5</v>
      </c>
      <c r="N674" s="3">
        <v>8</v>
      </c>
      <c r="O674" s="3">
        <v>50</v>
      </c>
      <c r="P674" s="3">
        <v>1</v>
      </c>
      <c r="Q674" s="3">
        <v>2</v>
      </c>
      <c r="R674" s="3">
        <v>2</v>
      </c>
      <c r="S674" s="3"/>
      <c r="T674" s="3">
        <v>28</v>
      </c>
      <c r="U674" s="3">
        <v>2</v>
      </c>
      <c r="V674" s="3">
        <v>1</v>
      </c>
      <c r="W674" s="3">
        <v>1</v>
      </c>
    </row>
    <row r="675" spans="2:23">
      <c r="B675" s="2" t="s">
        <v>158</v>
      </c>
      <c r="C675" t="s">
        <v>1657</v>
      </c>
      <c r="D675" s="3">
        <v>12</v>
      </c>
      <c r="E675" s="3">
        <v>0.57000000000000006</v>
      </c>
      <c r="F675" s="3">
        <v>249040000</v>
      </c>
      <c r="G675" s="3">
        <v>0.13</v>
      </c>
      <c r="H675" s="3"/>
      <c r="I675" s="3">
        <v>1</v>
      </c>
      <c r="J675" s="3">
        <v>8</v>
      </c>
      <c r="K675" s="3">
        <v>1</v>
      </c>
      <c r="L675" s="3"/>
      <c r="M675" s="3">
        <v>5</v>
      </c>
      <c r="N675" s="3">
        <v>26</v>
      </c>
      <c r="O675" s="3">
        <v>36</v>
      </c>
      <c r="P675" s="3">
        <v>1</v>
      </c>
      <c r="Q675" s="3">
        <v>1</v>
      </c>
      <c r="R675" s="3">
        <v>1</v>
      </c>
      <c r="S675" s="3"/>
      <c r="T675" s="3">
        <v>21</v>
      </c>
      <c r="U675" s="3">
        <v>2</v>
      </c>
      <c r="V675" s="3">
        <v>2</v>
      </c>
      <c r="W675" s="3">
        <v>1</v>
      </c>
    </row>
    <row r="676" spans="2:23">
      <c r="B676" s="2" t="s">
        <v>409</v>
      </c>
      <c r="C676" t="s">
        <v>1658</v>
      </c>
      <c r="D676" s="3">
        <v>2</v>
      </c>
      <c r="E676" s="3">
        <v>0.48</v>
      </c>
      <c r="F676" s="3">
        <v>248130000</v>
      </c>
      <c r="G676" s="3">
        <v>0.1</v>
      </c>
      <c r="H676" s="3"/>
      <c r="I676" s="3">
        <v>1</v>
      </c>
      <c r="J676" s="3">
        <v>1</v>
      </c>
      <c r="K676" s="3">
        <v>4</v>
      </c>
      <c r="L676" s="3"/>
      <c r="M676" s="3">
        <v>5</v>
      </c>
      <c r="N676" s="3">
        <v>17</v>
      </c>
      <c r="O676" s="3">
        <v>1</v>
      </c>
      <c r="P676" s="3">
        <v>1</v>
      </c>
      <c r="Q676" s="3">
        <v>1</v>
      </c>
      <c r="R676" s="3">
        <v>1</v>
      </c>
      <c r="S676" s="3"/>
      <c r="T676" s="3">
        <v>1</v>
      </c>
      <c r="U676" s="3">
        <v>1</v>
      </c>
      <c r="V676" s="3">
        <v>1</v>
      </c>
      <c r="W676" s="3">
        <v>1</v>
      </c>
    </row>
    <row r="677" spans="2:23">
      <c r="B677" s="2" t="s">
        <v>1660</v>
      </c>
      <c r="C677" t="s">
        <v>1659</v>
      </c>
      <c r="D677" s="3">
        <v>2</v>
      </c>
      <c r="E677" s="3">
        <v>0.2</v>
      </c>
      <c r="F677" s="3">
        <v>247830000</v>
      </c>
      <c r="G677" s="3">
        <v>0.1</v>
      </c>
      <c r="H677" s="3"/>
      <c r="I677" s="3">
        <v>1</v>
      </c>
      <c r="J677" s="3">
        <v>4</v>
      </c>
      <c r="K677" s="3">
        <v>1</v>
      </c>
      <c r="L677" s="3"/>
      <c r="M677" s="3">
        <v>1</v>
      </c>
      <c r="N677" s="3">
        <v>1</v>
      </c>
      <c r="O677" s="3">
        <v>4</v>
      </c>
      <c r="P677" s="3">
        <v>1</v>
      </c>
      <c r="Q677" s="3">
        <v>1</v>
      </c>
      <c r="R677" s="3">
        <v>1</v>
      </c>
      <c r="S677" s="3"/>
      <c r="T677" s="3">
        <v>7</v>
      </c>
      <c r="U677" s="3">
        <v>5</v>
      </c>
      <c r="V677" s="3">
        <v>4</v>
      </c>
      <c r="W677" s="3">
        <v>1</v>
      </c>
    </row>
    <row r="678" spans="2:23">
      <c r="B678" s="2" t="s">
        <v>1662</v>
      </c>
      <c r="C678" t="s">
        <v>1661</v>
      </c>
      <c r="D678" s="3">
        <v>9</v>
      </c>
      <c r="E678" s="3">
        <v>0.2</v>
      </c>
      <c r="F678" s="3">
        <v>247660000</v>
      </c>
      <c r="G678" s="3">
        <v>0.11</v>
      </c>
      <c r="H678" s="3"/>
      <c r="I678" s="3">
        <v>2</v>
      </c>
      <c r="J678" s="3">
        <v>1</v>
      </c>
      <c r="K678" s="3">
        <v>1</v>
      </c>
      <c r="L678" s="3"/>
      <c r="M678" s="3">
        <v>10</v>
      </c>
      <c r="N678" s="3">
        <v>3</v>
      </c>
      <c r="O678" s="3">
        <v>6</v>
      </c>
      <c r="P678" s="3">
        <v>1</v>
      </c>
      <c r="Q678" s="3">
        <v>1</v>
      </c>
      <c r="R678" s="3">
        <v>1</v>
      </c>
      <c r="S678" s="3"/>
      <c r="T678" s="3">
        <v>6</v>
      </c>
      <c r="U678" s="3">
        <v>11</v>
      </c>
      <c r="V678" s="3">
        <v>3</v>
      </c>
      <c r="W678" s="3">
        <v>1</v>
      </c>
    </row>
    <row r="679" spans="2:23">
      <c r="B679" s="2" t="s">
        <v>1664</v>
      </c>
      <c r="C679" t="s">
        <v>1663</v>
      </c>
      <c r="D679" s="3">
        <v>13</v>
      </c>
      <c r="E679" s="3">
        <v>0.44999999999999996</v>
      </c>
      <c r="F679" s="3">
        <v>246050000</v>
      </c>
      <c r="G679" s="3">
        <v>0.08</v>
      </c>
      <c r="H679" s="3"/>
      <c r="I679" s="3">
        <v>1</v>
      </c>
      <c r="J679" s="3">
        <v>13</v>
      </c>
      <c r="K679" s="3">
        <v>4</v>
      </c>
      <c r="L679" s="3"/>
      <c r="M679" s="3">
        <v>5</v>
      </c>
      <c r="N679" s="3">
        <v>7</v>
      </c>
      <c r="O679" s="3">
        <v>1</v>
      </c>
      <c r="P679" s="3">
        <v>1</v>
      </c>
      <c r="Q679" s="3">
        <v>1</v>
      </c>
      <c r="R679" s="3">
        <v>1</v>
      </c>
      <c r="S679" s="3"/>
      <c r="T679" s="3">
        <v>29</v>
      </c>
      <c r="U679" s="3">
        <v>5</v>
      </c>
      <c r="V679" s="3">
        <v>1</v>
      </c>
      <c r="W679" s="3">
        <v>1</v>
      </c>
    </row>
    <row r="680" spans="2:23">
      <c r="B680" s="2" t="s">
        <v>1666</v>
      </c>
      <c r="C680" t="s">
        <v>1665</v>
      </c>
      <c r="D680" s="3">
        <v>28</v>
      </c>
      <c r="E680" s="3">
        <v>0.57999999999999996</v>
      </c>
      <c r="F680" s="3">
        <v>245300000</v>
      </c>
      <c r="G680" s="3">
        <v>0.13999999999999999</v>
      </c>
      <c r="H680" s="3"/>
      <c r="I680" s="3">
        <v>2</v>
      </c>
      <c r="J680" s="3">
        <v>5</v>
      </c>
      <c r="K680" s="3">
        <v>1</v>
      </c>
      <c r="L680" s="3"/>
      <c r="M680" s="3">
        <v>3</v>
      </c>
      <c r="N680" s="3">
        <v>11</v>
      </c>
      <c r="O680" s="3">
        <v>2</v>
      </c>
      <c r="P680" s="3">
        <v>1</v>
      </c>
      <c r="Q680" s="3">
        <v>1</v>
      </c>
      <c r="R680" s="3">
        <v>1</v>
      </c>
      <c r="S680" s="3"/>
      <c r="T680" s="3">
        <v>1</v>
      </c>
      <c r="U680" s="3">
        <v>7</v>
      </c>
      <c r="V680" s="3">
        <v>3</v>
      </c>
      <c r="W680" s="3">
        <v>1</v>
      </c>
    </row>
    <row r="681" spans="2:23">
      <c r="B681" s="2" t="s">
        <v>1668</v>
      </c>
      <c r="C681" t="s">
        <v>1667</v>
      </c>
      <c r="D681" s="3">
        <v>25</v>
      </c>
      <c r="E681" s="3">
        <v>0.64</v>
      </c>
      <c r="F681" s="3">
        <v>244870000</v>
      </c>
      <c r="G681" s="3">
        <v>0.06</v>
      </c>
      <c r="H681" s="3"/>
      <c r="I681" s="3">
        <v>1</v>
      </c>
      <c r="J681" s="3">
        <v>1</v>
      </c>
      <c r="K681" s="3">
        <v>7</v>
      </c>
      <c r="L681" s="3"/>
      <c r="M681" s="3">
        <v>1</v>
      </c>
      <c r="N681" s="3">
        <v>2</v>
      </c>
      <c r="O681" s="3">
        <v>1</v>
      </c>
      <c r="P681" s="3">
        <v>1</v>
      </c>
      <c r="Q681" s="3">
        <v>1</v>
      </c>
      <c r="R681" s="3">
        <v>1</v>
      </c>
      <c r="S681" s="3"/>
      <c r="T681" s="3">
        <v>3</v>
      </c>
      <c r="U681" s="3">
        <v>2</v>
      </c>
      <c r="V681" s="3">
        <v>1</v>
      </c>
      <c r="W681" s="3">
        <v>1</v>
      </c>
    </row>
    <row r="682" spans="2:23">
      <c r="B682" s="2" t="s">
        <v>111</v>
      </c>
      <c r="C682" t="s">
        <v>1669</v>
      </c>
      <c r="D682" s="3">
        <v>21</v>
      </c>
      <c r="E682" s="3">
        <v>1.1499999999999999</v>
      </c>
      <c r="F682" s="3">
        <v>243880000</v>
      </c>
      <c r="G682" s="3">
        <v>0.11</v>
      </c>
      <c r="H682" s="3"/>
      <c r="I682" s="3">
        <v>1</v>
      </c>
      <c r="J682" s="3">
        <v>1</v>
      </c>
      <c r="K682" s="3">
        <v>3</v>
      </c>
      <c r="L682" s="3"/>
      <c r="M682" s="3">
        <v>1</v>
      </c>
      <c r="N682" s="3">
        <v>2</v>
      </c>
      <c r="O682" s="3">
        <v>1</v>
      </c>
      <c r="P682" s="3">
        <v>1</v>
      </c>
      <c r="Q682" s="3">
        <v>2</v>
      </c>
      <c r="R682" s="3">
        <v>1</v>
      </c>
      <c r="S682" s="3"/>
      <c r="T682" s="3">
        <v>3</v>
      </c>
      <c r="U682" s="3">
        <v>2</v>
      </c>
      <c r="V682" s="3">
        <v>1</v>
      </c>
      <c r="W682" s="3">
        <v>1</v>
      </c>
    </row>
    <row r="683" spans="2:23">
      <c r="B683" s="2" t="s">
        <v>1671</v>
      </c>
      <c r="C683" t="s">
        <v>1670</v>
      </c>
      <c r="D683" s="3">
        <v>1</v>
      </c>
      <c r="E683" s="3">
        <v>0.1</v>
      </c>
      <c r="F683" s="3">
        <v>243530000</v>
      </c>
      <c r="G683" s="3">
        <v>0.25</v>
      </c>
      <c r="H683" s="3"/>
      <c r="I683" s="3">
        <v>1</v>
      </c>
      <c r="J683" s="3">
        <v>1</v>
      </c>
      <c r="K683" s="3">
        <v>1</v>
      </c>
      <c r="L683" s="3"/>
      <c r="M683" s="3">
        <v>1</v>
      </c>
      <c r="N683" s="3">
        <v>5</v>
      </c>
      <c r="O683" s="3">
        <v>1</v>
      </c>
      <c r="P683" s="3">
        <v>1</v>
      </c>
      <c r="Q683" s="3">
        <v>1</v>
      </c>
      <c r="R683" s="3">
        <v>1</v>
      </c>
      <c r="S683" s="3"/>
      <c r="T683" s="3">
        <v>7</v>
      </c>
      <c r="U683" s="3">
        <v>2</v>
      </c>
      <c r="V683" s="3">
        <v>1</v>
      </c>
      <c r="W683" s="3">
        <v>1</v>
      </c>
    </row>
    <row r="684" spans="2:23">
      <c r="B684" s="2" t="s">
        <v>1673</v>
      </c>
      <c r="C684" t="s">
        <v>1672</v>
      </c>
      <c r="D684" s="3">
        <v>2</v>
      </c>
      <c r="E684" s="3">
        <v>0.25</v>
      </c>
      <c r="F684" s="3">
        <v>240490000</v>
      </c>
      <c r="G684" s="3">
        <v>0.16999999999999998</v>
      </c>
      <c r="H684" s="3"/>
      <c r="I684" s="3">
        <v>2</v>
      </c>
      <c r="J684" s="3">
        <v>1</v>
      </c>
      <c r="K684" s="3">
        <v>1</v>
      </c>
      <c r="L684" s="3"/>
      <c r="M684" s="3">
        <v>3</v>
      </c>
      <c r="N684" s="3">
        <v>42</v>
      </c>
      <c r="O684" s="3">
        <v>2</v>
      </c>
      <c r="P684" s="3">
        <v>1</v>
      </c>
      <c r="Q684" s="3">
        <v>1</v>
      </c>
      <c r="R684" s="3">
        <v>1</v>
      </c>
      <c r="S684" s="3"/>
      <c r="T684" s="3">
        <v>6</v>
      </c>
      <c r="U684" s="3">
        <v>4</v>
      </c>
      <c r="V684" s="3">
        <v>3</v>
      </c>
      <c r="W684" s="3">
        <v>1</v>
      </c>
    </row>
    <row r="685" spans="2:23">
      <c r="B685" s="2" t="s">
        <v>1675</v>
      </c>
      <c r="C685" t="s">
        <v>1674</v>
      </c>
      <c r="D685" s="3">
        <v>2</v>
      </c>
      <c r="E685" s="3">
        <v>0.48</v>
      </c>
      <c r="F685" s="3">
        <v>240080000</v>
      </c>
      <c r="G685" s="3">
        <v>0.09</v>
      </c>
      <c r="H685" s="3"/>
      <c r="I685" s="3">
        <v>1</v>
      </c>
      <c r="J685" s="3">
        <v>1</v>
      </c>
      <c r="K685" s="3">
        <v>6</v>
      </c>
      <c r="L685" s="3"/>
      <c r="M685" s="3">
        <v>1</v>
      </c>
      <c r="N685" s="3">
        <v>2</v>
      </c>
      <c r="O685" s="3">
        <v>1</v>
      </c>
      <c r="P685" s="3">
        <v>1</v>
      </c>
      <c r="Q685" s="3">
        <v>1</v>
      </c>
      <c r="R685" s="3">
        <v>1</v>
      </c>
      <c r="S685" s="3"/>
      <c r="T685" s="3">
        <v>3</v>
      </c>
      <c r="U685" s="3">
        <v>2</v>
      </c>
      <c r="V685" s="3">
        <v>1</v>
      </c>
      <c r="W685" s="3">
        <v>1</v>
      </c>
    </row>
    <row r="686" spans="2:23">
      <c r="B686" s="2" t="s">
        <v>356</v>
      </c>
      <c r="C686" t="s">
        <v>1676</v>
      </c>
      <c r="D686" s="3">
        <v>4</v>
      </c>
      <c r="E686" s="3">
        <v>0.28999999999999998</v>
      </c>
      <c r="F686" s="3">
        <v>239510000</v>
      </c>
      <c r="G686" s="3">
        <v>0.3</v>
      </c>
      <c r="H686" s="3"/>
      <c r="I686" s="3">
        <v>1</v>
      </c>
      <c r="J686" s="3">
        <v>1</v>
      </c>
      <c r="K686" s="3">
        <v>1</v>
      </c>
      <c r="L686" s="3"/>
      <c r="M686" s="3">
        <v>5</v>
      </c>
      <c r="N686" s="3">
        <v>8</v>
      </c>
      <c r="O686" s="3">
        <v>1</v>
      </c>
      <c r="P686" s="3">
        <v>1</v>
      </c>
      <c r="Q686" s="3">
        <v>1</v>
      </c>
      <c r="R686" s="3">
        <v>1</v>
      </c>
      <c r="S686" s="3"/>
      <c r="T686" s="3">
        <v>1</v>
      </c>
      <c r="U686" s="3">
        <v>1</v>
      </c>
      <c r="V686" s="3">
        <v>1</v>
      </c>
      <c r="W686" s="3">
        <v>1</v>
      </c>
    </row>
    <row r="687" spans="2:23">
      <c r="B687" s="2" t="s">
        <v>282</v>
      </c>
      <c r="C687" t="s">
        <v>1677</v>
      </c>
      <c r="D687" s="3">
        <v>1</v>
      </c>
      <c r="E687" s="3">
        <v>0.12</v>
      </c>
      <c r="F687" s="3">
        <v>238830000</v>
      </c>
      <c r="G687" s="3">
        <v>0.22</v>
      </c>
      <c r="H687" s="3"/>
      <c r="I687" s="3">
        <v>2</v>
      </c>
      <c r="J687" s="3">
        <v>1</v>
      </c>
      <c r="K687" s="3">
        <v>1</v>
      </c>
      <c r="L687" s="3"/>
      <c r="M687" s="3">
        <v>3</v>
      </c>
      <c r="N687" s="3">
        <v>3</v>
      </c>
      <c r="O687" s="3">
        <v>9</v>
      </c>
      <c r="P687" s="3">
        <v>1</v>
      </c>
      <c r="Q687" s="3">
        <v>1</v>
      </c>
      <c r="R687" s="3">
        <v>1</v>
      </c>
      <c r="S687" s="3"/>
      <c r="T687" s="3">
        <v>6</v>
      </c>
      <c r="U687" s="3">
        <v>4</v>
      </c>
      <c r="V687" s="3">
        <v>3</v>
      </c>
      <c r="W687" s="3">
        <v>1</v>
      </c>
    </row>
    <row r="688" spans="2:23">
      <c r="B688" s="2" t="s">
        <v>394</v>
      </c>
      <c r="C688" t="s">
        <v>1678</v>
      </c>
      <c r="D688" s="3">
        <v>15</v>
      </c>
      <c r="E688" s="3">
        <v>0.95</v>
      </c>
      <c r="F688" s="3">
        <v>238620000</v>
      </c>
      <c r="G688" s="3">
        <v>0.35000000000000003</v>
      </c>
      <c r="H688" s="3"/>
      <c r="I688" s="3">
        <v>1</v>
      </c>
      <c r="J688" s="3">
        <v>1</v>
      </c>
      <c r="K688" s="3">
        <v>1</v>
      </c>
      <c r="L688" s="3"/>
      <c r="M688" s="3">
        <v>5</v>
      </c>
      <c r="N688" s="3">
        <v>14</v>
      </c>
      <c r="O688" s="3">
        <v>1</v>
      </c>
      <c r="P688" s="3">
        <v>1</v>
      </c>
      <c r="Q688" s="3">
        <v>2</v>
      </c>
      <c r="R688" s="3">
        <v>1</v>
      </c>
      <c r="S688" s="3"/>
      <c r="T688" s="3">
        <v>10</v>
      </c>
      <c r="U688" s="3">
        <v>2</v>
      </c>
      <c r="V688" s="3">
        <v>1</v>
      </c>
      <c r="W688" s="3">
        <v>1</v>
      </c>
    </row>
    <row r="689" spans="2:23">
      <c r="B689" s="2" t="s">
        <v>1680</v>
      </c>
      <c r="C689" t="s">
        <v>1679</v>
      </c>
      <c r="D689" s="3">
        <v>5</v>
      </c>
      <c r="E689" s="3">
        <v>0.4</v>
      </c>
      <c r="F689" s="3">
        <v>238090000</v>
      </c>
      <c r="G689" s="3">
        <v>0.02</v>
      </c>
      <c r="H689" s="3"/>
      <c r="I689" s="3">
        <v>6</v>
      </c>
      <c r="J689" s="3">
        <v>1</v>
      </c>
      <c r="K689" s="3">
        <v>6</v>
      </c>
      <c r="L689" s="3"/>
      <c r="M689" s="3">
        <v>20</v>
      </c>
      <c r="N689" s="3">
        <v>43</v>
      </c>
      <c r="O689" s="3">
        <v>48</v>
      </c>
      <c r="P689" s="3">
        <v>1</v>
      </c>
      <c r="Q689" s="3">
        <v>1</v>
      </c>
      <c r="R689" s="3">
        <v>1</v>
      </c>
      <c r="S689" s="3"/>
      <c r="T689" s="3">
        <v>59</v>
      </c>
      <c r="U689" s="3">
        <v>6</v>
      </c>
      <c r="V689" s="3">
        <v>5</v>
      </c>
      <c r="W689" s="3">
        <v>1</v>
      </c>
    </row>
    <row r="690" spans="2:23">
      <c r="B690" s="2" t="s">
        <v>88</v>
      </c>
      <c r="C690" t="s">
        <v>1681</v>
      </c>
      <c r="D690" s="3">
        <v>8</v>
      </c>
      <c r="E690" s="3">
        <v>0.57999999999999996</v>
      </c>
      <c r="F690" s="3">
        <v>235050000</v>
      </c>
      <c r="G690" s="3">
        <v>0.1</v>
      </c>
      <c r="H690" s="3"/>
      <c r="I690" s="3">
        <v>1</v>
      </c>
      <c r="J690" s="3">
        <v>5</v>
      </c>
      <c r="K690" s="3">
        <v>2</v>
      </c>
      <c r="L690" s="3"/>
      <c r="M690" s="3">
        <v>1</v>
      </c>
      <c r="N690" s="3">
        <v>4</v>
      </c>
      <c r="O690" s="3">
        <v>1</v>
      </c>
      <c r="P690" s="3">
        <v>1</v>
      </c>
      <c r="Q690" s="3">
        <v>1</v>
      </c>
      <c r="R690" s="3">
        <v>1</v>
      </c>
      <c r="S690" s="3"/>
      <c r="T690" s="3">
        <v>14</v>
      </c>
      <c r="U690" s="3">
        <v>7</v>
      </c>
      <c r="V690" s="3">
        <v>7</v>
      </c>
      <c r="W690" s="3">
        <v>1</v>
      </c>
    </row>
    <row r="691" spans="2:23">
      <c r="B691" s="2" t="s">
        <v>260</v>
      </c>
      <c r="C691" t="s">
        <v>1682</v>
      </c>
      <c r="D691" s="3">
        <v>2</v>
      </c>
      <c r="E691" s="3">
        <v>0.3</v>
      </c>
      <c r="F691" s="3">
        <v>234510000</v>
      </c>
      <c r="G691" s="3">
        <v>6.9999999999999993E-2</v>
      </c>
      <c r="H691" s="3"/>
      <c r="I691" s="3">
        <v>1</v>
      </c>
      <c r="J691" s="3">
        <v>3</v>
      </c>
      <c r="K691" s="3">
        <v>1</v>
      </c>
      <c r="L691" s="3"/>
      <c r="M691" s="3">
        <v>1</v>
      </c>
      <c r="N691" s="3">
        <v>4</v>
      </c>
      <c r="O691" s="3">
        <v>3</v>
      </c>
      <c r="P691" s="3">
        <v>1</v>
      </c>
      <c r="Q691" s="3">
        <v>1</v>
      </c>
      <c r="R691" s="3">
        <v>1</v>
      </c>
      <c r="S691" s="3"/>
      <c r="T691" s="3">
        <v>17</v>
      </c>
      <c r="U691" s="3">
        <v>5</v>
      </c>
      <c r="V691" s="3">
        <v>1</v>
      </c>
      <c r="W691" s="3">
        <v>1</v>
      </c>
    </row>
    <row r="692" spans="2:23">
      <c r="B692" s="2" t="s">
        <v>262</v>
      </c>
      <c r="C692" t="s">
        <v>1683</v>
      </c>
      <c r="D692" s="3">
        <v>2</v>
      </c>
      <c r="E692" s="3">
        <v>0.25</v>
      </c>
      <c r="F692" s="3">
        <v>233360000</v>
      </c>
      <c r="G692" s="3">
        <v>0.1</v>
      </c>
      <c r="H692" s="3"/>
      <c r="I692" s="3">
        <v>1</v>
      </c>
      <c r="J692" s="3">
        <v>13</v>
      </c>
      <c r="K692" s="3">
        <v>1</v>
      </c>
      <c r="L692" s="3"/>
      <c r="M692" s="3">
        <v>1</v>
      </c>
      <c r="N692" s="3">
        <v>5</v>
      </c>
      <c r="O692" s="3">
        <v>1</v>
      </c>
      <c r="P692" s="3">
        <v>1</v>
      </c>
      <c r="Q692" s="3">
        <v>1</v>
      </c>
      <c r="R692" s="3">
        <v>1</v>
      </c>
      <c r="S692" s="3"/>
      <c r="T692" s="3">
        <v>17</v>
      </c>
      <c r="U692" s="3">
        <v>5</v>
      </c>
      <c r="V692" s="3">
        <v>1</v>
      </c>
      <c r="W692" s="3">
        <v>1</v>
      </c>
    </row>
    <row r="693" spans="2:23">
      <c r="B693" s="2" t="s">
        <v>233</v>
      </c>
      <c r="C693" t="s">
        <v>1684</v>
      </c>
      <c r="D693" s="3">
        <v>2</v>
      </c>
      <c r="E693" s="3">
        <v>0.06</v>
      </c>
      <c r="F693" s="3">
        <v>230510000</v>
      </c>
      <c r="G693" s="3">
        <v>0.1</v>
      </c>
      <c r="H693" s="3"/>
      <c r="I693" s="3">
        <v>2</v>
      </c>
      <c r="J693" s="3">
        <v>1</v>
      </c>
      <c r="K693" s="3">
        <v>1</v>
      </c>
      <c r="L693" s="3"/>
      <c r="M693" s="3">
        <v>2</v>
      </c>
      <c r="N693" s="3">
        <v>16</v>
      </c>
      <c r="O693" s="3">
        <v>9</v>
      </c>
      <c r="P693" s="3">
        <v>1</v>
      </c>
      <c r="Q693" s="3">
        <v>1</v>
      </c>
      <c r="R693" s="3">
        <v>1</v>
      </c>
      <c r="S693" s="3"/>
      <c r="T693" s="3">
        <v>6</v>
      </c>
      <c r="U693" s="3">
        <v>4</v>
      </c>
      <c r="V693" s="3">
        <v>3</v>
      </c>
      <c r="W693" s="3">
        <v>1</v>
      </c>
    </row>
    <row r="694" spans="2:23">
      <c r="B694" s="2" t="s">
        <v>1686</v>
      </c>
      <c r="C694" t="s">
        <v>1685</v>
      </c>
      <c r="D694" s="3">
        <v>22</v>
      </c>
      <c r="E694" s="3">
        <v>0.08</v>
      </c>
      <c r="F694" s="3">
        <v>230140000</v>
      </c>
      <c r="G694" s="3">
        <v>0.12</v>
      </c>
      <c r="H694" s="3"/>
      <c r="I694" s="3">
        <v>1</v>
      </c>
      <c r="J694" s="3">
        <v>1</v>
      </c>
      <c r="K694" s="3">
        <v>1</v>
      </c>
      <c r="L694" s="3"/>
      <c r="M694" s="3">
        <v>5</v>
      </c>
      <c r="N694" s="3">
        <v>22</v>
      </c>
      <c r="O694" s="3">
        <v>1</v>
      </c>
      <c r="P694" s="3">
        <v>1</v>
      </c>
      <c r="Q694" s="3">
        <v>1</v>
      </c>
      <c r="R694" s="3">
        <v>1</v>
      </c>
      <c r="S694" s="3"/>
      <c r="T694" s="3">
        <v>3</v>
      </c>
      <c r="U694" s="3">
        <v>2</v>
      </c>
      <c r="V694" s="3">
        <v>1</v>
      </c>
      <c r="W694" s="3">
        <v>1</v>
      </c>
    </row>
    <row r="695" spans="2:23">
      <c r="B695" s="2" t="s">
        <v>357</v>
      </c>
      <c r="C695" t="s">
        <v>1687</v>
      </c>
      <c r="D695" s="3">
        <v>4</v>
      </c>
      <c r="E695" s="3">
        <v>0.28999999999999998</v>
      </c>
      <c r="F695" s="3">
        <v>228390000</v>
      </c>
      <c r="G695" s="3">
        <v>0.19</v>
      </c>
      <c r="H695" s="3"/>
      <c r="I695" s="3">
        <v>1</v>
      </c>
      <c r="J695" s="3">
        <v>1</v>
      </c>
      <c r="K695" s="3">
        <v>1</v>
      </c>
      <c r="L695" s="3"/>
      <c r="M695" s="3">
        <v>5</v>
      </c>
      <c r="N695" s="3">
        <v>13</v>
      </c>
      <c r="O695" s="3">
        <v>1</v>
      </c>
      <c r="P695" s="3">
        <v>1</v>
      </c>
      <c r="Q695" s="3">
        <v>1</v>
      </c>
      <c r="R695" s="3">
        <v>1</v>
      </c>
      <c r="S695" s="3"/>
      <c r="T695" s="3">
        <v>1</v>
      </c>
      <c r="U695" s="3">
        <v>1</v>
      </c>
      <c r="V695" s="3">
        <v>1</v>
      </c>
      <c r="W695" s="3">
        <v>1</v>
      </c>
    </row>
    <row r="696" spans="2:23">
      <c r="B696" s="2" t="s">
        <v>1689</v>
      </c>
      <c r="C696" t="s">
        <v>1688</v>
      </c>
      <c r="D696" s="3">
        <v>2</v>
      </c>
      <c r="E696" s="3">
        <v>0.48</v>
      </c>
      <c r="F696" s="3">
        <v>226780000</v>
      </c>
      <c r="G696" s="3">
        <v>0.1</v>
      </c>
      <c r="H696" s="3"/>
      <c r="I696" s="3">
        <v>1</v>
      </c>
      <c r="J696" s="3">
        <v>1</v>
      </c>
      <c r="K696" s="3">
        <v>4</v>
      </c>
      <c r="L696" s="3"/>
      <c r="M696" s="3">
        <v>5</v>
      </c>
      <c r="N696" s="3">
        <v>20</v>
      </c>
      <c r="O696" s="3">
        <v>1</v>
      </c>
      <c r="P696" s="3">
        <v>1</v>
      </c>
      <c r="Q696" s="3">
        <v>1</v>
      </c>
      <c r="R696" s="3">
        <v>1</v>
      </c>
      <c r="S696" s="3"/>
      <c r="T696" s="3">
        <v>1</v>
      </c>
      <c r="U696" s="3">
        <v>1</v>
      </c>
      <c r="V696" s="3">
        <v>1</v>
      </c>
      <c r="W696" s="3">
        <v>1</v>
      </c>
    </row>
    <row r="697" spans="2:23">
      <c r="B697" s="2" t="s">
        <v>332</v>
      </c>
      <c r="C697" t="s">
        <v>1690</v>
      </c>
      <c r="D697" s="3">
        <v>4</v>
      </c>
      <c r="E697" s="3">
        <v>0.70000000000000007</v>
      </c>
      <c r="F697" s="3">
        <v>226360000</v>
      </c>
      <c r="G697" s="3">
        <v>0.21</v>
      </c>
      <c r="H697" s="3"/>
      <c r="I697" s="3">
        <v>1</v>
      </c>
      <c r="J697" s="3">
        <v>27</v>
      </c>
      <c r="K697" s="3">
        <v>7</v>
      </c>
      <c r="L697" s="3"/>
      <c r="M697" s="3">
        <v>1</v>
      </c>
      <c r="N697" s="3">
        <v>2</v>
      </c>
      <c r="O697" s="3">
        <v>1</v>
      </c>
      <c r="P697" s="3">
        <v>1</v>
      </c>
      <c r="Q697" s="3">
        <v>1</v>
      </c>
      <c r="R697" s="3">
        <v>1</v>
      </c>
      <c r="S697" s="3"/>
      <c r="T697" s="3">
        <v>5</v>
      </c>
      <c r="U697" s="3">
        <v>24</v>
      </c>
      <c r="V697" s="3">
        <v>1</v>
      </c>
      <c r="W697" s="3">
        <v>1</v>
      </c>
    </row>
    <row r="698" spans="2:23">
      <c r="B698" s="2" t="s">
        <v>1692</v>
      </c>
      <c r="C698" t="s">
        <v>1691</v>
      </c>
      <c r="D698" s="3">
        <v>12</v>
      </c>
      <c r="E698" s="3">
        <v>0.49</v>
      </c>
      <c r="F698" s="3">
        <v>226070000</v>
      </c>
      <c r="G698" s="3">
        <v>0.06</v>
      </c>
      <c r="H698" s="3"/>
      <c r="I698" s="3">
        <v>1</v>
      </c>
      <c r="J698" s="3">
        <v>1</v>
      </c>
      <c r="K698" s="3">
        <v>1</v>
      </c>
      <c r="L698" s="3"/>
      <c r="M698" s="3">
        <v>5</v>
      </c>
      <c r="N698" s="3">
        <v>7</v>
      </c>
      <c r="O698" s="3">
        <v>1</v>
      </c>
      <c r="P698" s="3">
        <v>1</v>
      </c>
      <c r="Q698" s="3">
        <v>1</v>
      </c>
      <c r="R698" s="3">
        <v>1</v>
      </c>
      <c r="S698" s="3"/>
      <c r="T698" s="3">
        <v>1</v>
      </c>
      <c r="U698" s="3">
        <v>2</v>
      </c>
      <c r="V698" s="3">
        <v>1</v>
      </c>
      <c r="W698" s="3">
        <v>1</v>
      </c>
    </row>
    <row r="699" spans="2:23">
      <c r="B699" s="2" t="s">
        <v>1694</v>
      </c>
      <c r="C699" t="s">
        <v>1693</v>
      </c>
      <c r="D699" s="3">
        <v>15</v>
      </c>
      <c r="E699" s="3">
        <v>1.01</v>
      </c>
      <c r="F699" s="3">
        <v>225910000</v>
      </c>
      <c r="G699" s="3">
        <v>0.05</v>
      </c>
      <c r="H699" s="3"/>
      <c r="I699" s="3">
        <v>6</v>
      </c>
      <c r="J699" s="3">
        <v>1</v>
      </c>
      <c r="K699" s="3">
        <v>6</v>
      </c>
      <c r="L699" s="3"/>
      <c r="M699" s="3">
        <v>18</v>
      </c>
      <c r="N699" s="3">
        <v>40</v>
      </c>
      <c r="O699" s="3">
        <v>42</v>
      </c>
      <c r="P699" s="3">
        <v>2</v>
      </c>
      <c r="Q699" s="3">
        <v>1</v>
      </c>
      <c r="R699" s="3">
        <v>1</v>
      </c>
      <c r="S699" s="3"/>
      <c r="T699" s="3">
        <v>59</v>
      </c>
      <c r="U699" s="3">
        <v>6</v>
      </c>
      <c r="V699" s="3">
        <v>5</v>
      </c>
      <c r="W699" s="3">
        <v>1</v>
      </c>
    </row>
    <row r="700" spans="2:23">
      <c r="B700" s="2" t="s">
        <v>1696</v>
      </c>
      <c r="C700" t="s">
        <v>1695</v>
      </c>
      <c r="D700" s="3">
        <v>12</v>
      </c>
      <c r="E700" s="3">
        <v>0.62</v>
      </c>
      <c r="F700" s="3">
        <v>225160000</v>
      </c>
      <c r="G700" s="3">
        <v>0.08</v>
      </c>
      <c r="H700" s="3"/>
      <c r="I700" s="3">
        <v>1</v>
      </c>
      <c r="J700" s="3">
        <v>13</v>
      </c>
      <c r="K700" s="3">
        <v>1</v>
      </c>
      <c r="L700" s="3"/>
      <c r="M700" s="3">
        <v>5</v>
      </c>
      <c r="N700" s="3">
        <v>15</v>
      </c>
      <c r="O700" s="3">
        <v>1</v>
      </c>
      <c r="P700" s="3">
        <v>1</v>
      </c>
      <c r="Q700" s="3">
        <v>1</v>
      </c>
      <c r="R700" s="3">
        <v>1</v>
      </c>
      <c r="S700" s="3"/>
      <c r="T700" s="3">
        <v>15</v>
      </c>
      <c r="U700" s="3">
        <v>5</v>
      </c>
      <c r="V700" s="3">
        <v>2</v>
      </c>
      <c r="W700" s="3">
        <v>1</v>
      </c>
    </row>
    <row r="701" spans="2:23">
      <c r="B701" s="2" t="s">
        <v>316</v>
      </c>
      <c r="C701" t="s">
        <v>1697</v>
      </c>
      <c r="D701" s="3">
        <v>26</v>
      </c>
      <c r="E701" s="3">
        <v>0.6</v>
      </c>
      <c r="F701" s="3">
        <v>224970000</v>
      </c>
      <c r="G701" s="3">
        <v>0.2</v>
      </c>
      <c r="H701" s="3"/>
      <c r="I701" s="3">
        <v>3</v>
      </c>
      <c r="J701" s="3">
        <v>1</v>
      </c>
      <c r="K701" s="3">
        <v>4</v>
      </c>
      <c r="L701" s="3"/>
      <c r="M701" s="3">
        <v>4</v>
      </c>
      <c r="N701" s="3">
        <v>44</v>
      </c>
      <c r="O701" s="3">
        <v>5</v>
      </c>
      <c r="P701" s="3">
        <v>1</v>
      </c>
      <c r="Q701" s="3">
        <v>1</v>
      </c>
      <c r="R701" s="3">
        <v>1</v>
      </c>
      <c r="S701" s="3"/>
      <c r="T701" s="3">
        <v>9</v>
      </c>
      <c r="U701" s="3">
        <v>6</v>
      </c>
      <c r="V701" s="3">
        <v>5</v>
      </c>
      <c r="W701" s="3">
        <v>1</v>
      </c>
    </row>
    <row r="702" spans="2:23">
      <c r="B702" s="2" t="s">
        <v>1699</v>
      </c>
      <c r="C702" t="s">
        <v>1698</v>
      </c>
      <c r="D702" s="3">
        <v>5</v>
      </c>
      <c r="E702" s="3">
        <v>0.24</v>
      </c>
      <c r="F702" s="3">
        <v>223870000</v>
      </c>
      <c r="G702" s="3">
        <v>0.16</v>
      </c>
      <c r="H702" s="3"/>
      <c r="I702" s="3">
        <v>2</v>
      </c>
      <c r="J702" s="3">
        <v>17</v>
      </c>
      <c r="K702" s="3">
        <v>1</v>
      </c>
      <c r="L702" s="3"/>
      <c r="M702" s="3">
        <v>3</v>
      </c>
      <c r="N702" s="3">
        <v>3</v>
      </c>
      <c r="O702" s="3">
        <v>7</v>
      </c>
      <c r="P702" s="3">
        <v>1</v>
      </c>
      <c r="Q702" s="3">
        <v>1</v>
      </c>
      <c r="R702" s="3">
        <v>1</v>
      </c>
      <c r="S702" s="3"/>
      <c r="T702" s="3">
        <v>5</v>
      </c>
      <c r="U702" s="3">
        <v>20</v>
      </c>
      <c r="V702" s="3">
        <v>3</v>
      </c>
      <c r="W702" s="3">
        <v>1</v>
      </c>
    </row>
    <row r="703" spans="2:23">
      <c r="B703" s="2" t="s">
        <v>340</v>
      </c>
      <c r="C703" t="s">
        <v>1700</v>
      </c>
      <c r="D703" s="3">
        <v>4</v>
      </c>
      <c r="E703" s="3">
        <v>0.80999999999999994</v>
      </c>
      <c r="F703" s="3">
        <v>223650000</v>
      </c>
      <c r="G703" s="3">
        <v>0.18</v>
      </c>
      <c r="H703" s="3"/>
      <c r="I703" s="3">
        <v>1</v>
      </c>
      <c r="J703" s="3">
        <v>14</v>
      </c>
      <c r="K703" s="3">
        <v>2</v>
      </c>
      <c r="L703" s="3"/>
      <c r="M703" s="3">
        <v>1</v>
      </c>
      <c r="N703" s="3">
        <v>2</v>
      </c>
      <c r="O703" s="3">
        <v>1</v>
      </c>
      <c r="P703" s="3">
        <v>1</v>
      </c>
      <c r="Q703" s="3">
        <v>1</v>
      </c>
      <c r="R703" s="3">
        <v>1</v>
      </c>
      <c r="S703" s="3"/>
      <c r="T703" s="3">
        <v>26</v>
      </c>
      <c r="U703" s="3">
        <v>14</v>
      </c>
      <c r="V703" s="3">
        <v>12</v>
      </c>
      <c r="W703" s="3">
        <v>1</v>
      </c>
    </row>
    <row r="704" spans="2:23">
      <c r="B704" s="2" t="s">
        <v>1702</v>
      </c>
      <c r="C704" t="s">
        <v>1701</v>
      </c>
      <c r="D704" s="3">
        <v>21</v>
      </c>
      <c r="E704" s="3">
        <v>0.65</v>
      </c>
      <c r="F704" s="3">
        <v>223410000</v>
      </c>
      <c r="G704" s="3">
        <v>0.13</v>
      </c>
      <c r="H704" s="3"/>
      <c r="I704" s="3">
        <v>1</v>
      </c>
      <c r="J704" s="3">
        <v>28</v>
      </c>
      <c r="K704" s="3">
        <v>1</v>
      </c>
      <c r="L704" s="3"/>
      <c r="M704" s="3">
        <v>1</v>
      </c>
      <c r="N704" s="3">
        <v>2</v>
      </c>
      <c r="O704" s="3">
        <v>1</v>
      </c>
      <c r="P704" s="3">
        <v>1</v>
      </c>
      <c r="Q704" s="3">
        <v>1</v>
      </c>
      <c r="R704" s="3">
        <v>1</v>
      </c>
      <c r="S704" s="3"/>
      <c r="T704" s="3">
        <v>64</v>
      </c>
      <c r="U704" s="3">
        <v>12</v>
      </c>
      <c r="V704" s="3">
        <v>2</v>
      </c>
      <c r="W704" s="3">
        <v>1</v>
      </c>
    </row>
    <row r="705" spans="2:23">
      <c r="B705" s="2" t="s">
        <v>1704</v>
      </c>
      <c r="C705" t="s">
        <v>1703</v>
      </c>
      <c r="D705" s="3">
        <v>5</v>
      </c>
      <c r="E705" s="3">
        <v>0.43</v>
      </c>
      <c r="F705" s="3">
        <v>223220000</v>
      </c>
      <c r="G705" s="3">
        <v>0.13999999999999999</v>
      </c>
      <c r="H705" s="3"/>
      <c r="I705" s="3">
        <v>2</v>
      </c>
      <c r="J705" s="3">
        <v>17</v>
      </c>
      <c r="K705" s="3">
        <v>1</v>
      </c>
      <c r="L705" s="3"/>
      <c r="M705" s="3">
        <v>3</v>
      </c>
      <c r="N705" s="3">
        <v>12</v>
      </c>
      <c r="O705" s="3">
        <v>7</v>
      </c>
      <c r="P705" s="3">
        <v>1</v>
      </c>
      <c r="Q705" s="3">
        <v>1</v>
      </c>
      <c r="R705" s="3">
        <v>1</v>
      </c>
      <c r="S705" s="3"/>
      <c r="T705" s="3">
        <v>5</v>
      </c>
      <c r="U705" s="3">
        <v>20</v>
      </c>
      <c r="V705" s="3">
        <v>3</v>
      </c>
      <c r="W705" s="3">
        <v>1</v>
      </c>
    </row>
    <row r="706" spans="2:23">
      <c r="B706" s="2" t="s">
        <v>392</v>
      </c>
      <c r="C706" t="s">
        <v>1705</v>
      </c>
      <c r="D706" s="3">
        <v>43</v>
      </c>
      <c r="E706" s="3">
        <v>0.75</v>
      </c>
      <c r="F706" s="3">
        <v>223000000</v>
      </c>
      <c r="G706" s="3">
        <v>0.33999999999999997</v>
      </c>
      <c r="H706" s="3"/>
      <c r="I706" s="3">
        <v>3</v>
      </c>
      <c r="J706" s="3">
        <v>12</v>
      </c>
      <c r="K706" s="3">
        <v>4</v>
      </c>
      <c r="L706" s="3"/>
      <c r="M706" s="3">
        <v>2</v>
      </c>
      <c r="N706" s="3">
        <v>16</v>
      </c>
      <c r="O706" s="3">
        <v>19</v>
      </c>
      <c r="P706" s="3">
        <v>1</v>
      </c>
      <c r="Q706" s="3">
        <v>1</v>
      </c>
      <c r="R706" s="3">
        <v>2</v>
      </c>
      <c r="S706" s="3"/>
      <c r="T706" s="3">
        <v>65</v>
      </c>
      <c r="U706" s="3">
        <v>1</v>
      </c>
      <c r="V706" s="3">
        <v>9</v>
      </c>
      <c r="W706" s="3">
        <v>1</v>
      </c>
    </row>
    <row r="707" spans="2:23">
      <c r="B707" s="2" t="s">
        <v>280</v>
      </c>
      <c r="C707" t="s">
        <v>1706</v>
      </c>
      <c r="D707" s="3">
        <v>10</v>
      </c>
      <c r="E707" s="3">
        <v>0.2</v>
      </c>
      <c r="F707" s="3">
        <v>221280000</v>
      </c>
      <c r="G707" s="3">
        <v>0.15</v>
      </c>
      <c r="H707" s="3"/>
      <c r="I707" s="3">
        <v>2</v>
      </c>
      <c r="J707" s="3">
        <v>1</v>
      </c>
      <c r="K707" s="3">
        <v>1</v>
      </c>
      <c r="L707" s="3"/>
      <c r="M707" s="3">
        <v>6</v>
      </c>
      <c r="N707" s="3">
        <v>9</v>
      </c>
      <c r="O707" s="3">
        <v>9</v>
      </c>
      <c r="P707" s="3">
        <v>1</v>
      </c>
      <c r="Q707" s="3">
        <v>1</v>
      </c>
      <c r="R707" s="3">
        <v>1</v>
      </c>
      <c r="S707" s="3"/>
      <c r="T707" s="3">
        <v>18</v>
      </c>
      <c r="U707" s="3">
        <v>4</v>
      </c>
      <c r="V707" s="3">
        <v>3</v>
      </c>
      <c r="W707" s="3">
        <v>1</v>
      </c>
    </row>
    <row r="708" spans="2:23">
      <c r="B708" s="2" t="s">
        <v>1708</v>
      </c>
      <c r="C708" t="s">
        <v>1707</v>
      </c>
      <c r="D708" s="3">
        <v>2</v>
      </c>
      <c r="E708" s="3">
        <v>0.1</v>
      </c>
      <c r="F708" s="3">
        <v>220640000</v>
      </c>
      <c r="G708" s="3">
        <v>0.18</v>
      </c>
      <c r="H708" s="3"/>
      <c r="I708" s="3">
        <v>2</v>
      </c>
      <c r="J708" s="3">
        <v>17</v>
      </c>
      <c r="K708" s="3">
        <v>1</v>
      </c>
      <c r="L708" s="3"/>
      <c r="M708" s="3">
        <v>3</v>
      </c>
      <c r="N708" s="3">
        <v>3</v>
      </c>
      <c r="O708" s="3">
        <v>7</v>
      </c>
      <c r="P708" s="3">
        <v>1</v>
      </c>
      <c r="Q708" s="3">
        <v>1</v>
      </c>
      <c r="R708" s="3">
        <v>1</v>
      </c>
      <c r="S708" s="3"/>
      <c r="T708" s="3">
        <v>6</v>
      </c>
      <c r="U708" s="3">
        <v>20</v>
      </c>
      <c r="V708" s="3">
        <v>3</v>
      </c>
      <c r="W708" s="3">
        <v>1</v>
      </c>
    </row>
    <row r="709" spans="2:23">
      <c r="B709" s="2" t="s">
        <v>1710</v>
      </c>
      <c r="C709" t="s">
        <v>1709</v>
      </c>
      <c r="D709" s="3">
        <v>21</v>
      </c>
      <c r="E709" s="3">
        <v>1.1299999999999999</v>
      </c>
      <c r="F709" s="3">
        <v>219960000</v>
      </c>
      <c r="G709" s="3">
        <v>0.15</v>
      </c>
      <c r="H709" s="3"/>
      <c r="I709" s="3">
        <v>1</v>
      </c>
      <c r="J709" s="3">
        <v>1</v>
      </c>
      <c r="K709" s="3">
        <v>4</v>
      </c>
      <c r="L709" s="3"/>
      <c r="M709" s="3">
        <v>5</v>
      </c>
      <c r="N709" s="3">
        <v>22</v>
      </c>
      <c r="O709" s="3">
        <v>12</v>
      </c>
      <c r="P709" s="3">
        <v>2</v>
      </c>
      <c r="Q709" s="3">
        <v>1</v>
      </c>
      <c r="R709" s="3">
        <v>1</v>
      </c>
      <c r="S709" s="3"/>
      <c r="T709" s="3">
        <v>21</v>
      </c>
      <c r="U709" s="3">
        <v>2</v>
      </c>
      <c r="V709" s="3">
        <v>1</v>
      </c>
      <c r="W709" s="3">
        <v>1</v>
      </c>
    </row>
    <row r="710" spans="2:23">
      <c r="B710" s="2" t="s">
        <v>1712</v>
      </c>
      <c r="C710" t="s">
        <v>1711</v>
      </c>
      <c r="D710" s="3">
        <v>11</v>
      </c>
      <c r="E710" s="3">
        <v>0.25</v>
      </c>
      <c r="F710" s="3">
        <v>219850000</v>
      </c>
      <c r="G710" s="3">
        <v>0.08</v>
      </c>
      <c r="H710" s="3"/>
      <c r="I710" s="3">
        <v>2</v>
      </c>
      <c r="J710" s="3">
        <v>1</v>
      </c>
      <c r="K710" s="3">
        <v>1</v>
      </c>
      <c r="L710" s="3"/>
      <c r="M710" s="3">
        <v>3</v>
      </c>
      <c r="N710" s="3">
        <v>12</v>
      </c>
      <c r="O710" s="3">
        <v>2</v>
      </c>
      <c r="P710" s="3">
        <v>1</v>
      </c>
      <c r="Q710" s="3">
        <v>1</v>
      </c>
      <c r="R710" s="3">
        <v>1</v>
      </c>
      <c r="S710" s="3"/>
      <c r="T710" s="3">
        <v>46</v>
      </c>
      <c r="U710" s="3">
        <v>4</v>
      </c>
      <c r="V710" s="3">
        <v>3</v>
      </c>
      <c r="W710" s="3">
        <v>1</v>
      </c>
    </row>
    <row r="711" spans="2:23">
      <c r="B711" s="2" t="s">
        <v>1714</v>
      </c>
      <c r="C711" t="s">
        <v>1713</v>
      </c>
      <c r="D711" s="3">
        <v>1</v>
      </c>
      <c r="E711" s="3">
        <v>0.35000000000000003</v>
      </c>
      <c r="F711" s="3">
        <v>217610000</v>
      </c>
      <c r="G711" s="3">
        <v>0.19</v>
      </c>
      <c r="H711" s="3"/>
      <c r="I711" s="3">
        <v>5</v>
      </c>
      <c r="J711" s="3">
        <v>11</v>
      </c>
      <c r="K711" s="3">
        <v>4</v>
      </c>
      <c r="L711" s="3"/>
      <c r="M711" s="3">
        <v>14</v>
      </c>
      <c r="N711" s="3">
        <v>33</v>
      </c>
      <c r="O711" s="3">
        <v>54</v>
      </c>
      <c r="P711" s="3">
        <v>1</v>
      </c>
      <c r="Q711" s="3">
        <v>1</v>
      </c>
      <c r="R711" s="3">
        <v>1</v>
      </c>
      <c r="S711" s="3"/>
      <c r="T711" s="3">
        <v>16</v>
      </c>
      <c r="U711" s="3">
        <v>12</v>
      </c>
      <c r="V711" s="3">
        <v>9</v>
      </c>
      <c r="W711" s="3">
        <v>2</v>
      </c>
    </row>
    <row r="712" spans="2:23">
      <c r="B712" s="2" t="s">
        <v>1716</v>
      </c>
      <c r="C712" t="s">
        <v>1715</v>
      </c>
      <c r="D712" s="3">
        <v>2</v>
      </c>
      <c r="E712" s="3">
        <v>0.8</v>
      </c>
      <c r="F712" s="3">
        <v>217550000</v>
      </c>
      <c r="G712" s="3">
        <v>0.16999999999999998</v>
      </c>
      <c r="H712" s="3"/>
      <c r="I712" s="3">
        <v>1</v>
      </c>
      <c r="J712" s="3">
        <v>1</v>
      </c>
      <c r="K712" s="3">
        <v>7</v>
      </c>
      <c r="L712" s="3"/>
      <c r="M712" s="3">
        <v>1</v>
      </c>
      <c r="N712" s="3">
        <v>5</v>
      </c>
      <c r="O712" s="3">
        <v>1</v>
      </c>
      <c r="P712" s="3">
        <v>1</v>
      </c>
      <c r="Q712" s="3">
        <v>1</v>
      </c>
      <c r="R712" s="3">
        <v>1</v>
      </c>
      <c r="S712" s="3"/>
      <c r="T712" s="3">
        <v>3</v>
      </c>
      <c r="U712" s="3">
        <v>2</v>
      </c>
      <c r="V712" s="3">
        <v>1</v>
      </c>
      <c r="W712" s="3">
        <v>1</v>
      </c>
    </row>
    <row r="713" spans="2:23">
      <c r="B713" s="2" t="s">
        <v>1718</v>
      </c>
      <c r="C713" t="s">
        <v>1717</v>
      </c>
      <c r="D713" s="3">
        <v>2</v>
      </c>
      <c r="E713" s="3">
        <v>0.18</v>
      </c>
      <c r="F713" s="3">
        <v>217460000</v>
      </c>
      <c r="G713" s="3">
        <v>0.11</v>
      </c>
      <c r="H713" s="3"/>
      <c r="I713" s="3">
        <v>2</v>
      </c>
      <c r="J713" s="3">
        <v>17</v>
      </c>
      <c r="K713" s="3">
        <v>1</v>
      </c>
      <c r="L713" s="3"/>
      <c r="M713" s="3">
        <v>10</v>
      </c>
      <c r="N713" s="3">
        <v>3</v>
      </c>
      <c r="O713" s="3">
        <v>7</v>
      </c>
      <c r="P713" s="3">
        <v>1</v>
      </c>
      <c r="Q713" s="3">
        <v>1</v>
      </c>
      <c r="R713" s="3">
        <v>1</v>
      </c>
      <c r="S713" s="3"/>
      <c r="T713" s="3">
        <v>1</v>
      </c>
      <c r="U713" s="3">
        <v>11</v>
      </c>
      <c r="V713" s="3">
        <v>3</v>
      </c>
      <c r="W713" s="3">
        <v>1</v>
      </c>
    </row>
    <row r="714" spans="2:23">
      <c r="B714" s="2" t="s">
        <v>1720</v>
      </c>
      <c r="C714" t="s">
        <v>1719</v>
      </c>
      <c r="D714" s="3">
        <v>1</v>
      </c>
      <c r="E714" s="3">
        <v>0.3</v>
      </c>
      <c r="F714" s="3">
        <v>217330000</v>
      </c>
      <c r="G714" s="3">
        <v>0.31</v>
      </c>
      <c r="H714" s="3"/>
      <c r="I714" s="3">
        <v>1</v>
      </c>
      <c r="J714" s="3">
        <v>13</v>
      </c>
      <c r="K714" s="3">
        <v>3</v>
      </c>
      <c r="L714" s="3"/>
      <c r="M714" s="3">
        <v>1</v>
      </c>
      <c r="N714" s="3">
        <v>2</v>
      </c>
      <c r="O714" s="3">
        <v>1</v>
      </c>
      <c r="P714" s="3">
        <v>1</v>
      </c>
      <c r="Q714" s="3">
        <v>1</v>
      </c>
      <c r="R714" s="3">
        <v>1</v>
      </c>
      <c r="S714" s="3"/>
      <c r="T714" s="3">
        <v>3</v>
      </c>
      <c r="U714" s="3">
        <v>5</v>
      </c>
      <c r="V714" s="3">
        <v>2</v>
      </c>
      <c r="W714" s="3">
        <v>1</v>
      </c>
    </row>
    <row r="715" spans="2:23">
      <c r="B715" s="2" t="s">
        <v>1722</v>
      </c>
      <c r="C715" t="s">
        <v>1721</v>
      </c>
      <c r="D715" s="3">
        <v>12</v>
      </c>
      <c r="E715" s="3">
        <v>0.8</v>
      </c>
      <c r="F715" s="3">
        <v>216160000</v>
      </c>
      <c r="G715" s="3">
        <v>0.2</v>
      </c>
      <c r="H715" s="3"/>
      <c r="I715" s="3">
        <v>1</v>
      </c>
      <c r="J715" s="3">
        <v>13</v>
      </c>
      <c r="K715" s="3">
        <v>6</v>
      </c>
      <c r="L715" s="3"/>
      <c r="M715" s="3">
        <v>1</v>
      </c>
      <c r="N715" s="3">
        <v>2</v>
      </c>
      <c r="O715" s="3">
        <v>1</v>
      </c>
      <c r="P715" s="3">
        <v>1</v>
      </c>
      <c r="Q715" s="3">
        <v>1</v>
      </c>
      <c r="R715" s="3">
        <v>1</v>
      </c>
      <c r="S715" s="3"/>
      <c r="T715" s="3">
        <v>5</v>
      </c>
      <c r="U715" s="3">
        <v>5</v>
      </c>
      <c r="V715" s="3">
        <v>2</v>
      </c>
      <c r="W715" s="3">
        <v>1</v>
      </c>
    </row>
    <row r="716" spans="2:23">
      <c r="B716" s="2" t="s">
        <v>1724</v>
      </c>
      <c r="C716" t="s">
        <v>1723</v>
      </c>
      <c r="D716" s="3">
        <v>3</v>
      </c>
      <c r="E716" s="3">
        <v>0.2</v>
      </c>
      <c r="F716" s="3">
        <v>215910000</v>
      </c>
      <c r="G716" s="3">
        <v>0.1</v>
      </c>
      <c r="H716" s="3"/>
      <c r="I716" s="3">
        <v>1</v>
      </c>
      <c r="J716" s="3">
        <v>4</v>
      </c>
      <c r="K716" s="3">
        <v>1</v>
      </c>
      <c r="L716" s="3"/>
      <c r="M716" s="3">
        <v>1</v>
      </c>
      <c r="N716" s="3">
        <v>5</v>
      </c>
      <c r="O716" s="3">
        <v>4</v>
      </c>
      <c r="P716" s="3">
        <v>1</v>
      </c>
      <c r="Q716" s="3">
        <v>1</v>
      </c>
      <c r="R716" s="3">
        <v>1</v>
      </c>
      <c r="S716" s="3"/>
      <c r="T716" s="3">
        <v>1</v>
      </c>
      <c r="U716" s="3">
        <v>8</v>
      </c>
      <c r="V716" s="3">
        <v>1</v>
      </c>
      <c r="W716" s="3">
        <v>1</v>
      </c>
    </row>
    <row r="717" spans="2:23">
      <c r="B717" s="2" t="s">
        <v>1726</v>
      </c>
      <c r="C717" t="s">
        <v>1725</v>
      </c>
      <c r="D717" s="3">
        <v>11</v>
      </c>
      <c r="E717" s="3">
        <v>0.65</v>
      </c>
      <c r="F717" s="3">
        <v>214940000</v>
      </c>
      <c r="G717" s="3">
        <v>0.26</v>
      </c>
      <c r="H717" s="3"/>
      <c r="I717" s="3">
        <v>1</v>
      </c>
      <c r="J717" s="3">
        <v>10</v>
      </c>
      <c r="K717" s="3">
        <v>3</v>
      </c>
      <c r="L717" s="3"/>
      <c r="M717" s="3">
        <v>1</v>
      </c>
      <c r="N717" s="3">
        <v>2</v>
      </c>
      <c r="O717" s="3">
        <v>1</v>
      </c>
      <c r="P717" s="3">
        <v>1</v>
      </c>
      <c r="Q717" s="3">
        <v>1</v>
      </c>
      <c r="R717" s="3">
        <v>1</v>
      </c>
      <c r="S717" s="3"/>
      <c r="T717" s="3">
        <v>3</v>
      </c>
      <c r="U717" s="3">
        <v>2</v>
      </c>
      <c r="V717" s="3">
        <v>1</v>
      </c>
      <c r="W717" s="3">
        <v>1</v>
      </c>
    </row>
    <row r="718" spans="2:23">
      <c r="B718" s="2" t="s">
        <v>1728</v>
      </c>
      <c r="C718" t="s">
        <v>1727</v>
      </c>
      <c r="D718" s="3">
        <v>15</v>
      </c>
      <c r="E718" s="3">
        <v>0.95</v>
      </c>
      <c r="F718" s="3">
        <v>214690000</v>
      </c>
      <c r="G718" s="3">
        <v>0.09</v>
      </c>
      <c r="H718" s="3"/>
      <c r="I718" s="3">
        <v>1</v>
      </c>
      <c r="J718" s="3">
        <v>6</v>
      </c>
      <c r="K718" s="3">
        <v>1</v>
      </c>
      <c r="L718" s="3"/>
      <c r="M718" s="3">
        <v>1</v>
      </c>
      <c r="N718" s="3">
        <v>1</v>
      </c>
      <c r="O718" s="3">
        <v>1</v>
      </c>
      <c r="P718" s="3">
        <v>2</v>
      </c>
      <c r="Q718" s="3">
        <v>1</v>
      </c>
      <c r="R718" s="3">
        <v>1</v>
      </c>
      <c r="S718" s="3"/>
      <c r="T718" s="3">
        <v>10</v>
      </c>
      <c r="U718" s="3">
        <v>1</v>
      </c>
      <c r="V718" s="3">
        <v>6</v>
      </c>
      <c r="W718" s="3">
        <v>1</v>
      </c>
    </row>
    <row r="719" spans="2:23">
      <c r="B719" s="2" t="s">
        <v>1730</v>
      </c>
      <c r="C719" t="s">
        <v>1729</v>
      </c>
      <c r="D719" s="3">
        <v>2</v>
      </c>
      <c r="E719" s="3">
        <v>0.4</v>
      </c>
      <c r="F719" s="3">
        <v>214470000</v>
      </c>
      <c r="G719" s="3">
        <v>0.2</v>
      </c>
      <c r="H719" s="3"/>
      <c r="I719" s="3">
        <v>2</v>
      </c>
      <c r="J719" s="3">
        <v>1</v>
      </c>
      <c r="K719" s="3">
        <v>2</v>
      </c>
      <c r="L719" s="3"/>
      <c r="M719" s="3">
        <v>3</v>
      </c>
      <c r="N719" s="3">
        <v>12</v>
      </c>
      <c r="O719" s="3">
        <v>2</v>
      </c>
      <c r="P719" s="3">
        <v>1</v>
      </c>
      <c r="Q719" s="3">
        <v>1</v>
      </c>
      <c r="R719" s="3">
        <v>1</v>
      </c>
      <c r="S719" s="3"/>
      <c r="T719" s="3">
        <v>8</v>
      </c>
      <c r="U719" s="3">
        <v>4</v>
      </c>
      <c r="V719" s="3">
        <v>3</v>
      </c>
      <c r="W719" s="3">
        <v>1</v>
      </c>
    </row>
    <row r="720" spans="2:23">
      <c r="B720" s="2" t="s">
        <v>1732</v>
      </c>
      <c r="C720" t="s">
        <v>1731</v>
      </c>
      <c r="D720" s="3">
        <v>9</v>
      </c>
      <c r="E720" s="3">
        <v>0.13999999999999999</v>
      </c>
      <c r="F720" s="3">
        <v>213920000</v>
      </c>
      <c r="G720" s="3">
        <v>0.08</v>
      </c>
      <c r="H720" s="3"/>
      <c r="I720" s="3">
        <v>2</v>
      </c>
      <c r="J720" s="3">
        <v>1</v>
      </c>
      <c r="K720" s="3">
        <v>1</v>
      </c>
      <c r="L720" s="3"/>
      <c r="M720" s="3">
        <v>3</v>
      </c>
      <c r="N720" s="3">
        <v>3</v>
      </c>
      <c r="O720" s="3">
        <v>11</v>
      </c>
      <c r="P720" s="3">
        <v>1</v>
      </c>
      <c r="Q720" s="3">
        <v>1</v>
      </c>
      <c r="R720" s="3">
        <v>1</v>
      </c>
      <c r="S720" s="3"/>
      <c r="T720" s="3">
        <v>31</v>
      </c>
      <c r="U720" s="3">
        <v>4</v>
      </c>
      <c r="V720" s="3">
        <v>3</v>
      </c>
      <c r="W720" s="3">
        <v>1</v>
      </c>
    </row>
    <row r="721" spans="2:23">
      <c r="B721" s="2" t="s">
        <v>1734</v>
      </c>
      <c r="C721" t="s">
        <v>1733</v>
      </c>
      <c r="D721" s="3">
        <v>4</v>
      </c>
      <c r="E721" s="3">
        <v>0.27999999999999997</v>
      </c>
      <c r="F721" s="3">
        <v>213710000</v>
      </c>
      <c r="G721" s="3">
        <v>0.26</v>
      </c>
      <c r="H721" s="3"/>
      <c r="I721" s="3">
        <v>2</v>
      </c>
      <c r="J721" s="3">
        <v>1</v>
      </c>
      <c r="K721" s="3">
        <v>1</v>
      </c>
      <c r="L721" s="3"/>
      <c r="M721" s="3">
        <v>10</v>
      </c>
      <c r="N721" s="3">
        <v>3</v>
      </c>
      <c r="O721" s="3">
        <v>2</v>
      </c>
      <c r="P721" s="3">
        <v>1</v>
      </c>
      <c r="Q721" s="3">
        <v>1</v>
      </c>
      <c r="R721" s="3">
        <v>1</v>
      </c>
      <c r="S721" s="3"/>
      <c r="T721" s="3">
        <v>18</v>
      </c>
      <c r="U721" s="3">
        <v>4</v>
      </c>
      <c r="V721" s="3">
        <v>3</v>
      </c>
      <c r="W721" s="3">
        <v>1</v>
      </c>
    </row>
    <row r="722" spans="2:23">
      <c r="B722" s="2" t="s">
        <v>36</v>
      </c>
      <c r="C722" t="s">
        <v>1735</v>
      </c>
      <c r="D722" s="3">
        <v>1</v>
      </c>
      <c r="E722" s="3">
        <v>0.35000000000000003</v>
      </c>
      <c r="F722" s="3">
        <v>213450000</v>
      </c>
      <c r="G722" s="3">
        <v>0.44</v>
      </c>
      <c r="H722" s="3"/>
      <c r="I722" s="3">
        <v>2</v>
      </c>
      <c r="J722" s="3">
        <v>1</v>
      </c>
      <c r="K722" s="3">
        <v>5</v>
      </c>
      <c r="L722" s="3"/>
      <c r="M722" s="3">
        <v>9</v>
      </c>
      <c r="N722" s="3">
        <v>3</v>
      </c>
      <c r="O722" s="3">
        <v>6</v>
      </c>
      <c r="P722" s="3">
        <v>1</v>
      </c>
      <c r="Q722" s="3">
        <v>1</v>
      </c>
      <c r="R722" s="3">
        <v>1</v>
      </c>
      <c r="S722" s="3"/>
      <c r="T722" s="3">
        <v>6</v>
      </c>
      <c r="U722" s="3">
        <v>4</v>
      </c>
      <c r="V722" s="3">
        <v>3</v>
      </c>
      <c r="W722" s="3">
        <v>1</v>
      </c>
    </row>
    <row r="723" spans="2:23">
      <c r="B723" s="2" t="s">
        <v>575</v>
      </c>
      <c r="C723" t="s">
        <v>1736</v>
      </c>
      <c r="D723" s="3">
        <v>21</v>
      </c>
      <c r="E723" s="3">
        <v>1.3</v>
      </c>
      <c r="F723" s="3">
        <v>213390000</v>
      </c>
      <c r="G723" s="3">
        <v>0.04</v>
      </c>
      <c r="H723" s="3"/>
      <c r="I723" s="3">
        <v>1</v>
      </c>
      <c r="J723" s="3">
        <v>2</v>
      </c>
      <c r="K723" s="3">
        <v>7</v>
      </c>
      <c r="L723" s="3"/>
      <c r="M723" s="3">
        <v>1</v>
      </c>
      <c r="N723" s="3">
        <v>1</v>
      </c>
      <c r="O723" s="3">
        <v>1</v>
      </c>
      <c r="P723" s="3">
        <v>1</v>
      </c>
      <c r="Q723" s="3">
        <v>2</v>
      </c>
      <c r="R723" s="3">
        <v>1</v>
      </c>
      <c r="S723" s="3"/>
      <c r="T723" s="3">
        <v>4</v>
      </c>
      <c r="U723" s="3">
        <v>15</v>
      </c>
      <c r="V723" s="3">
        <v>1</v>
      </c>
      <c r="W723" s="3">
        <v>1</v>
      </c>
    </row>
    <row r="724" spans="2:23">
      <c r="B724" s="2" t="s">
        <v>1738</v>
      </c>
      <c r="C724" t="s">
        <v>1737</v>
      </c>
      <c r="D724" s="3">
        <v>2</v>
      </c>
      <c r="E724" s="3">
        <v>0.18</v>
      </c>
      <c r="F724" s="3">
        <v>212310000</v>
      </c>
      <c r="G724" s="3">
        <v>0.12</v>
      </c>
      <c r="H724" s="3"/>
      <c r="I724" s="3">
        <v>2</v>
      </c>
      <c r="J724" s="3">
        <v>17</v>
      </c>
      <c r="K724" s="3">
        <v>1</v>
      </c>
      <c r="L724" s="3"/>
      <c r="M724" s="3">
        <v>10</v>
      </c>
      <c r="N724" s="3">
        <v>3</v>
      </c>
      <c r="O724" s="3">
        <v>6</v>
      </c>
      <c r="P724" s="3">
        <v>1</v>
      </c>
      <c r="Q724" s="3">
        <v>1</v>
      </c>
      <c r="R724" s="3">
        <v>1</v>
      </c>
      <c r="S724" s="3"/>
      <c r="T724" s="3">
        <v>1</v>
      </c>
      <c r="U724" s="3">
        <v>11</v>
      </c>
      <c r="V724" s="3">
        <v>3</v>
      </c>
      <c r="W724" s="3">
        <v>1</v>
      </c>
    </row>
    <row r="725" spans="2:23">
      <c r="B725" s="2" t="s">
        <v>1740</v>
      </c>
      <c r="C725" t="s">
        <v>1739</v>
      </c>
      <c r="D725" s="3">
        <v>40</v>
      </c>
      <c r="E725" s="3">
        <v>0.44999999999999996</v>
      </c>
      <c r="F725" s="3">
        <v>210900000</v>
      </c>
      <c r="G725" s="3">
        <v>0.31</v>
      </c>
      <c r="H725" s="3"/>
      <c r="I725" s="3">
        <v>1</v>
      </c>
      <c r="J725" s="3">
        <v>13</v>
      </c>
      <c r="K725" s="3">
        <v>1</v>
      </c>
      <c r="L725" s="3"/>
      <c r="M725" s="3">
        <v>1</v>
      </c>
      <c r="N725" s="3">
        <v>4</v>
      </c>
      <c r="O725" s="3">
        <v>1</v>
      </c>
      <c r="P725" s="3">
        <v>1</v>
      </c>
      <c r="Q725" s="3">
        <v>1</v>
      </c>
      <c r="R725" s="3">
        <v>1</v>
      </c>
      <c r="S725" s="3"/>
      <c r="T725" s="3">
        <v>54</v>
      </c>
      <c r="U725" s="3">
        <v>2</v>
      </c>
      <c r="V725" s="3">
        <v>4</v>
      </c>
      <c r="W725" s="3">
        <v>1</v>
      </c>
    </row>
    <row r="726" spans="2:23">
      <c r="B726" s="2" t="s">
        <v>284</v>
      </c>
      <c r="C726" t="s">
        <v>1741</v>
      </c>
      <c r="D726" s="3">
        <v>1</v>
      </c>
      <c r="E726" s="3">
        <v>0.2</v>
      </c>
      <c r="F726" s="3">
        <v>210710000</v>
      </c>
      <c r="G726" s="3">
        <v>0.18</v>
      </c>
      <c r="H726" s="3"/>
      <c r="I726" s="3">
        <v>2</v>
      </c>
      <c r="J726" s="3">
        <v>1</v>
      </c>
      <c r="K726" s="3">
        <v>1</v>
      </c>
      <c r="L726" s="3"/>
      <c r="M726" s="3">
        <v>6</v>
      </c>
      <c r="N726" s="3">
        <v>19</v>
      </c>
      <c r="O726" s="3">
        <v>2</v>
      </c>
      <c r="P726" s="3">
        <v>1</v>
      </c>
      <c r="Q726" s="3">
        <v>1</v>
      </c>
      <c r="R726" s="3">
        <v>1</v>
      </c>
      <c r="S726" s="3"/>
      <c r="T726" s="3">
        <v>6</v>
      </c>
      <c r="U726" s="3">
        <v>4</v>
      </c>
      <c r="V726" s="3">
        <v>3</v>
      </c>
      <c r="W726" s="3">
        <v>1</v>
      </c>
    </row>
    <row r="727" spans="2:23">
      <c r="B727" s="2" t="s">
        <v>1743</v>
      </c>
      <c r="C727" t="s">
        <v>1742</v>
      </c>
      <c r="D727" s="3">
        <v>8</v>
      </c>
      <c r="E727" s="3">
        <v>0.38</v>
      </c>
      <c r="F727" s="3">
        <v>209430000</v>
      </c>
      <c r="G727" s="3">
        <v>0.12</v>
      </c>
      <c r="H727" s="3"/>
      <c r="I727" s="3">
        <v>1</v>
      </c>
      <c r="J727" s="3">
        <v>25</v>
      </c>
      <c r="K727" s="3">
        <v>1</v>
      </c>
      <c r="L727" s="3"/>
      <c r="M727" s="3">
        <v>1</v>
      </c>
      <c r="N727" s="3">
        <v>1</v>
      </c>
      <c r="O727" s="3">
        <v>1</v>
      </c>
      <c r="P727" s="3">
        <v>1</v>
      </c>
      <c r="Q727" s="3">
        <v>1</v>
      </c>
      <c r="R727" s="3">
        <v>1</v>
      </c>
      <c r="S727" s="3"/>
      <c r="T727" s="3">
        <v>58</v>
      </c>
      <c r="U727" s="3">
        <v>6</v>
      </c>
      <c r="V727" s="3">
        <v>5</v>
      </c>
      <c r="W727" s="3">
        <v>1</v>
      </c>
    </row>
    <row r="728" spans="2:23">
      <c r="B728" s="2" t="s">
        <v>58</v>
      </c>
      <c r="C728" t="s">
        <v>1744</v>
      </c>
      <c r="D728" s="3">
        <v>5</v>
      </c>
      <c r="E728" s="3">
        <v>0.54999999999999993</v>
      </c>
      <c r="F728" s="3">
        <v>209230000</v>
      </c>
      <c r="G728" s="3">
        <v>0.15</v>
      </c>
      <c r="H728" s="3"/>
      <c r="I728" s="3">
        <v>1</v>
      </c>
      <c r="J728" s="3">
        <v>1</v>
      </c>
      <c r="K728" s="3">
        <v>4</v>
      </c>
      <c r="L728" s="3"/>
      <c r="M728" s="3">
        <v>5</v>
      </c>
      <c r="N728" s="3">
        <v>26</v>
      </c>
      <c r="O728" s="3">
        <v>51</v>
      </c>
      <c r="P728" s="3">
        <v>1</v>
      </c>
      <c r="Q728" s="3">
        <v>1</v>
      </c>
      <c r="R728" s="3">
        <v>1</v>
      </c>
      <c r="S728" s="3"/>
      <c r="T728" s="3">
        <v>3</v>
      </c>
      <c r="U728" s="3">
        <v>2</v>
      </c>
      <c r="V728" s="3">
        <v>1</v>
      </c>
      <c r="W728" s="3">
        <v>1</v>
      </c>
    </row>
    <row r="729" spans="2:23">
      <c r="B729" s="2" t="s">
        <v>1746</v>
      </c>
      <c r="C729" t="s">
        <v>1745</v>
      </c>
      <c r="D729" s="3">
        <v>4</v>
      </c>
      <c r="E729" s="3">
        <v>0.35000000000000003</v>
      </c>
      <c r="F729" s="3">
        <v>208790000</v>
      </c>
      <c r="G729" s="3">
        <v>0.13999999999999999</v>
      </c>
      <c r="H729" s="3"/>
      <c r="I729" s="3">
        <v>2</v>
      </c>
      <c r="J729" s="3">
        <v>8</v>
      </c>
      <c r="K729" s="3">
        <v>1</v>
      </c>
      <c r="L729" s="3"/>
      <c r="M729" s="3">
        <v>2</v>
      </c>
      <c r="N729" s="3">
        <v>12</v>
      </c>
      <c r="O729" s="3">
        <v>6</v>
      </c>
      <c r="P729" s="3">
        <v>1</v>
      </c>
      <c r="Q729" s="3">
        <v>1</v>
      </c>
      <c r="R729" s="3">
        <v>1</v>
      </c>
      <c r="S729" s="3"/>
      <c r="T729" s="3">
        <v>19</v>
      </c>
      <c r="U729" s="3">
        <v>9</v>
      </c>
      <c r="V729" s="3">
        <v>8</v>
      </c>
      <c r="W729" s="3">
        <v>1</v>
      </c>
    </row>
    <row r="730" spans="2:23">
      <c r="B730" s="2" t="s">
        <v>337</v>
      </c>
      <c r="C730" t="s">
        <v>1747</v>
      </c>
      <c r="D730" s="3">
        <v>4</v>
      </c>
      <c r="E730" s="3">
        <v>0.89999999999999991</v>
      </c>
      <c r="F730" s="3">
        <v>207850000</v>
      </c>
      <c r="G730" s="3">
        <v>0.12</v>
      </c>
      <c r="H730" s="3"/>
      <c r="I730" s="3">
        <v>1</v>
      </c>
      <c r="J730" s="3">
        <v>14</v>
      </c>
      <c r="K730" s="3">
        <v>3</v>
      </c>
      <c r="L730" s="3"/>
      <c r="M730" s="3">
        <v>1</v>
      </c>
      <c r="N730" s="3">
        <v>2</v>
      </c>
      <c r="O730" s="3">
        <v>1</v>
      </c>
      <c r="P730" s="3">
        <v>1</v>
      </c>
      <c r="Q730" s="3">
        <v>1</v>
      </c>
      <c r="R730" s="3">
        <v>1</v>
      </c>
      <c r="S730" s="3"/>
      <c r="T730" s="3">
        <v>26</v>
      </c>
      <c r="U730" s="3">
        <v>14</v>
      </c>
      <c r="V730" s="3">
        <v>12</v>
      </c>
      <c r="W730" s="3">
        <v>1</v>
      </c>
    </row>
    <row r="731" spans="2:23">
      <c r="B731" s="2" t="s">
        <v>62</v>
      </c>
      <c r="C731" t="s">
        <v>1748</v>
      </c>
      <c r="D731" s="3">
        <v>5</v>
      </c>
      <c r="E731" s="3">
        <v>0.65</v>
      </c>
      <c r="F731" s="3">
        <v>207770000</v>
      </c>
      <c r="G731" s="3">
        <v>0.1</v>
      </c>
      <c r="H731" s="3"/>
      <c r="I731" s="3">
        <v>1</v>
      </c>
      <c r="J731" s="3">
        <v>13</v>
      </c>
      <c r="K731" s="3">
        <v>1</v>
      </c>
      <c r="L731" s="3"/>
      <c r="M731" s="3">
        <v>1</v>
      </c>
      <c r="N731" s="3">
        <v>4</v>
      </c>
      <c r="O731" s="3">
        <v>1</v>
      </c>
      <c r="P731" s="3">
        <v>1</v>
      </c>
      <c r="Q731" s="3">
        <v>1</v>
      </c>
      <c r="R731" s="3">
        <v>1</v>
      </c>
      <c r="S731" s="3"/>
      <c r="T731" s="3">
        <v>56</v>
      </c>
      <c r="U731" s="3">
        <v>12</v>
      </c>
      <c r="V731" s="3">
        <v>1</v>
      </c>
      <c r="W731" s="3">
        <v>1</v>
      </c>
    </row>
    <row r="732" spans="2:23">
      <c r="B732" s="2" t="s">
        <v>1750</v>
      </c>
      <c r="C732" t="s">
        <v>1749</v>
      </c>
      <c r="D732" s="3">
        <v>1</v>
      </c>
      <c r="E732" s="3">
        <v>0.12</v>
      </c>
      <c r="F732" s="3">
        <v>207280000</v>
      </c>
      <c r="G732" s="3">
        <v>0.32</v>
      </c>
      <c r="H732" s="3"/>
      <c r="I732" s="3">
        <v>1</v>
      </c>
      <c r="J732" s="3">
        <v>7</v>
      </c>
      <c r="K732" s="3">
        <v>1</v>
      </c>
      <c r="L732" s="3"/>
      <c r="M732" s="3">
        <v>1</v>
      </c>
      <c r="N732" s="3">
        <v>5</v>
      </c>
      <c r="O732" s="3">
        <v>1</v>
      </c>
      <c r="P732" s="3">
        <v>1</v>
      </c>
      <c r="Q732" s="3">
        <v>1</v>
      </c>
      <c r="R732" s="3">
        <v>1</v>
      </c>
      <c r="S732" s="3"/>
      <c r="T732" s="3">
        <v>57</v>
      </c>
      <c r="U732" s="3">
        <v>23</v>
      </c>
      <c r="V732" s="3">
        <v>17</v>
      </c>
      <c r="W732" s="3">
        <v>1</v>
      </c>
    </row>
    <row r="733" spans="2:23">
      <c r="B733" s="2" t="s">
        <v>1752</v>
      </c>
      <c r="C733" t="s">
        <v>1751</v>
      </c>
      <c r="D733" s="3">
        <v>2</v>
      </c>
      <c r="E733" s="3">
        <v>0.18</v>
      </c>
      <c r="F733" s="3">
        <v>206410000</v>
      </c>
      <c r="G733" s="3">
        <v>0.12</v>
      </c>
      <c r="H733" s="3"/>
      <c r="I733" s="3">
        <v>2</v>
      </c>
      <c r="J733" s="3">
        <v>17</v>
      </c>
      <c r="K733" s="3">
        <v>1</v>
      </c>
      <c r="L733" s="3"/>
      <c r="M733" s="3">
        <v>10</v>
      </c>
      <c r="N733" s="3">
        <v>3</v>
      </c>
      <c r="O733" s="3">
        <v>6</v>
      </c>
      <c r="P733" s="3">
        <v>1</v>
      </c>
      <c r="Q733" s="3">
        <v>1</v>
      </c>
      <c r="R733" s="3">
        <v>1</v>
      </c>
      <c r="S733" s="3"/>
      <c r="T733" s="3">
        <v>1</v>
      </c>
      <c r="U733" s="3">
        <v>11</v>
      </c>
      <c r="V733" s="3">
        <v>3</v>
      </c>
      <c r="W733" s="3">
        <v>1</v>
      </c>
    </row>
    <row r="734" spans="2:23">
      <c r="B734" s="2" t="s">
        <v>99</v>
      </c>
      <c r="C734" t="s">
        <v>1753</v>
      </c>
      <c r="D734" s="3">
        <v>8</v>
      </c>
      <c r="E734" s="3">
        <v>0.57999999999999996</v>
      </c>
      <c r="F734" s="3">
        <v>206130000</v>
      </c>
      <c r="G734" s="3">
        <v>0.12</v>
      </c>
      <c r="H734" s="3"/>
      <c r="I734" s="3">
        <v>1</v>
      </c>
      <c r="J734" s="3">
        <v>5</v>
      </c>
      <c r="K734" s="3">
        <v>2</v>
      </c>
      <c r="L734" s="3"/>
      <c r="M734" s="3">
        <v>1</v>
      </c>
      <c r="N734" s="3">
        <v>1</v>
      </c>
      <c r="O734" s="3">
        <v>1</v>
      </c>
      <c r="P734" s="3">
        <v>1</v>
      </c>
      <c r="Q734" s="3">
        <v>1</v>
      </c>
      <c r="R734" s="3">
        <v>1</v>
      </c>
      <c r="S734" s="3"/>
      <c r="T734" s="3">
        <v>14</v>
      </c>
      <c r="U734" s="3">
        <v>7</v>
      </c>
      <c r="V734" s="3">
        <v>7</v>
      </c>
      <c r="W734" s="3">
        <v>1</v>
      </c>
    </row>
    <row r="735" spans="2:23">
      <c r="B735" s="2" t="s">
        <v>417</v>
      </c>
      <c r="C735" t="s">
        <v>1754</v>
      </c>
      <c r="D735" s="3">
        <v>5</v>
      </c>
      <c r="E735" s="3">
        <v>0.35000000000000003</v>
      </c>
      <c r="F735" s="3">
        <v>205470000</v>
      </c>
      <c r="G735" s="3">
        <v>0.16</v>
      </c>
      <c r="H735" s="3"/>
      <c r="I735" s="3">
        <v>1</v>
      </c>
      <c r="J735" s="3">
        <v>3</v>
      </c>
      <c r="K735" s="3">
        <v>1</v>
      </c>
      <c r="L735" s="3"/>
      <c r="M735" s="3">
        <v>1</v>
      </c>
      <c r="N735" s="3">
        <v>5</v>
      </c>
      <c r="O735" s="3">
        <v>3</v>
      </c>
      <c r="P735" s="3">
        <v>1</v>
      </c>
      <c r="Q735" s="3">
        <v>1</v>
      </c>
      <c r="R735" s="3">
        <v>1</v>
      </c>
      <c r="S735" s="3"/>
      <c r="T735" s="3">
        <v>1</v>
      </c>
      <c r="U735" s="3">
        <v>8</v>
      </c>
      <c r="V735" s="3">
        <v>11</v>
      </c>
      <c r="W735" s="3">
        <v>1</v>
      </c>
    </row>
    <row r="736" spans="2:23">
      <c r="B736" s="2" t="s">
        <v>1756</v>
      </c>
      <c r="C736" t="s">
        <v>1755</v>
      </c>
      <c r="D736" s="3">
        <v>12</v>
      </c>
      <c r="E736" s="3">
        <v>0.8</v>
      </c>
      <c r="F736" s="3">
        <v>204620000</v>
      </c>
      <c r="G736" s="3">
        <v>0.21</v>
      </c>
      <c r="H736" s="3"/>
      <c r="I736" s="3">
        <v>1</v>
      </c>
      <c r="J736" s="3">
        <v>13</v>
      </c>
      <c r="K736" s="3">
        <v>6</v>
      </c>
      <c r="L736" s="3"/>
      <c r="M736" s="3">
        <v>1</v>
      </c>
      <c r="N736" s="3">
        <v>2</v>
      </c>
      <c r="O736" s="3">
        <v>1</v>
      </c>
      <c r="P736" s="3">
        <v>1</v>
      </c>
      <c r="Q736" s="3">
        <v>1</v>
      </c>
      <c r="R736" s="3">
        <v>1</v>
      </c>
      <c r="S736" s="3"/>
      <c r="T736" s="3">
        <v>5</v>
      </c>
      <c r="U736" s="3">
        <v>5</v>
      </c>
      <c r="V736" s="3">
        <v>2</v>
      </c>
      <c r="W736" s="3">
        <v>1</v>
      </c>
    </row>
    <row r="737" spans="2:23">
      <c r="B737" s="2" t="s">
        <v>431</v>
      </c>
      <c r="C737" t="s">
        <v>1757</v>
      </c>
      <c r="D737" s="3">
        <v>15</v>
      </c>
      <c r="E737" s="3">
        <v>1.17</v>
      </c>
      <c r="F737" s="3">
        <v>203310000</v>
      </c>
      <c r="G737" s="3">
        <v>0.08</v>
      </c>
      <c r="H737" s="3"/>
      <c r="I737" s="3">
        <v>3</v>
      </c>
      <c r="J737" s="3">
        <v>20</v>
      </c>
      <c r="K737" s="3">
        <v>4</v>
      </c>
      <c r="L737" s="3"/>
      <c r="M737" s="3">
        <v>11</v>
      </c>
      <c r="N737" s="3">
        <v>28</v>
      </c>
      <c r="O737" s="3">
        <v>39</v>
      </c>
      <c r="P737" s="3">
        <v>2</v>
      </c>
      <c r="Q737" s="3">
        <v>1</v>
      </c>
      <c r="R737" s="3">
        <v>1</v>
      </c>
      <c r="S737" s="3"/>
      <c r="T737" s="3">
        <v>42</v>
      </c>
      <c r="U737" s="3">
        <v>6</v>
      </c>
      <c r="V737" s="3">
        <v>5</v>
      </c>
      <c r="W737" s="3">
        <v>1</v>
      </c>
    </row>
    <row r="738" spans="2:23">
      <c r="B738" s="2" t="s">
        <v>80</v>
      </c>
      <c r="C738" t="s">
        <v>1758</v>
      </c>
      <c r="D738" s="3">
        <v>4</v>
      </c>
      <c r="E738" s="3">
        <v>0.77999999999999992</v>
      </c>
      <c r="F738" s="3">
        <v>201990000</v>
      </c>
      <c r="G738" s="3">
        <v>0.16</v>
      </c>
      <c r="H738" s="3"/>
      <c r="I738" s="3">
        <v>3</v>
      </c>
      <c r="J738" s="3">
        <v>16</v>
      </c>
      <c r="K738" s="3">
        <v>4</v>
      </c>
      <c r="L738" s="3"/>
      <c r="M738" s="3">
        <v>4</v>
      </c>
      <c r="N738" s="3">
        <v>6</v>
      </c>
      <c r="O738" s="3">
        <v>20</v>
      </c>
      <c r="P738" s="3">
        <v>1</v>
      </c>
      <c r="Q738" s="3">
        <v>1</v>
      </c>
      <c r="R738" s="3">
        <v>1</v>
      </c>
      <c r="S738" s="3"/>
      <c r="T738" s="3">
        <v>19</v>
      </c>
      <c r="U738" s="3">
        <v>6</v>
      </c>
      <c r="V738" s="3">
        <v>5</v>
      </c>
      <c r="W738" s="3">
        <v>1</v>
      </c>
    </row>
    <row r="739" spans="2:23">
      <c r="B739" s="2" t="s">
        <v>324</v>
      </c>
      <c r="C739" t="s">
        <v>1759</v>
      </c>
      <c r="D739" s="3">
        <v>4</v>
      </c>
      <c r="E739" s="3">
        <v>0.5</v>
      </c>
      <c r="F739" s="3">
        <v>201800000</v>
      </c>
      <c r="G739" s="3">
        <v>0.19</v>
      </c>
      <c r="H739" s="3"/>
      <c r="I739" s="3">
        <v>1</v>
      </c>
      <c r="J739" s="3">
        <v>12</v>
      </c>
      <c r="K739" s="3">
        <v>2</v>
      </c>
      <c r="L739" s="3"/>
      <c r="M739" s="3">
        <v>1</v>
      </c>
      <c r="N739" s="3">
        <v>25</v>
      </c>
      <c r="O739" s="3">
        <v>1</v>
      </c>
      <c r="P739" s="3">
        <v>1</v>
      </c>
      <c r="Q739" s="3">
        <v>1</v>
      </c>
      <c r="R739" s="3">
        <v>1</v>
      </c>
      <c r="S739" s="3"/>
      <c r="T739" s="3">
        <v>4</v>
      </c>
      <c r="U739" s="3">
        <v>8</v>
      </c>
      <c r="V739" s="3">
        <v>11</v>
      </c>
      <c r="W739" s="3">
        <v>1</v>
      </c>
    </row>
    <row r="740" spans="2:23">
      <c r="B740" s="2" t="s">
        <v>1761</v>
      </c>
      <c r="C740" t="s">
        <v>1760</v>
      </c>
      <c r="D740" s="3">
        <v>2</v>
      </c>
      <c r="E740" s="3">
        <v>0.48</v>
      </c>
      <c r="F740" s="3">
        <v>201670000</v>
      </c>
      <c r="G740" s="3">
        <v>0.22999999999999998</v>
      </c>
      <c r="H740" s="3"/>
      <c r="I740" s="3">
        <v>5</v>
      </c>
      <c r="J740" s="3">
        <v>11</v>
      </c>
      <c r="K740" s="3">
        <v>4</v>
      </c>
      <c r="L740" s="3"/>
      <c r="M740" s="3">
        <v>14</v>
      </c>
      <c r="N740" s="3">
        <v>33</v>
      </c>
      <c r="O740" s="3">
        <v>54</v>
      </c>
      <c r="P740" s="3">
        <v>1</v>
      </c>
      <c r="Q740" s="3">
        <v>1</v>
      </c>
      <c r="R740" s="3">
        <v>1</v>
      </c>
      <c r="S740" s="3"/>
      <c r="T740" s="3">
        <v>16</v>
      </c>
      <c r="U740" s="3">
        <v>12</v>
      </c>
      <c r="V740" s="3">
        <v>9</v>
      </c>
      <c r="W740" s="3">
        <v>2</v>
      </c>
    </row>
    <row r="741" spans="2:23">
      <c r="B741" s="2" t="s">
        <v>1763</v>
      </c>
      <c r="C741" t="s">
        <v>1762</v>
      </c>
      <c r="D741" s="3">
        <v>2</v>
      </c>
      <c r="E741" s="3">
        <v>0.48</v>
      </c>
      <c r="F741" s="3">
        <v>201600000</v>
      </c>
      <c r="G741" s="3">
        <v>0.04</v>
      </c>
      <c r="H741" s="3"/>
      <c r="I741" s="3">
        <v>1</v>
      </c>
      <c r="J741" s="3">
        <v>1</v>
      </c>
      <c r="K741" s="3">
        <v>6</v>
      </c>
      <c r="L741" s="3"/>
      <c r="M741" s="3">
        <v>1</v>
      </c>
      <c r="N741" s="3">
        <v>2</v>
      </c>
      <c r="O741" s="3">
        <v>1</v>
      </c>
      <c r="P741" s="3">
        <v>1</v>
      </c>
      <c r="Q741" s="3">
        <v>1</v>
      </c>
      <c r="R741" s="3">
        <v>1</v>
      </c>
      <c r="S741" s="3"/>
      <c r="T741" s="3">
        <v>3</v>
      </c>
      <c r="U741" s="3">
        <v>2</v>
      </c>
      <c r="V741" s="3">
        <v>1</v>
      </c>
      <c r="W741" s="3">
        <v>1</v>
      </c>
    </row>
    <row r="742" spans="2:23">
      <c r="B742" s="2" t="s">
        <v>1765</v>
      </c>
      <c r="C742" t="s">
        <v>1764</v>
      </c>
      <c r="D742" s="3">
        <v>7</v>
      </c>
      <c r="E742" s="3">
        <v>0.65</v>
      </c>
      <c r="F742" s="3">
        <v>198790000</v>
      </c>
      <c r="G742" s="3">
        <v>0.13999999999999999</v>
      </c>
      <c r="H742" s="3"/>
      <c r="I742" s="3">
        <v>1</v>
      </c>
      <c r="J742" s="3">
        <v>12</v>
      </c>
      <c r="K742" s="3">
        <v>1</v>
      </c>
      <c r="L742" s="3"/>
      <c r="M742" s="3">
        <v>1</v>
      </c>
      <c r="N742" s="3">
        <v>2</v>
      </c>
      <c r="O742" s="3">
        <v>1</v>
      </c>
      <c r="P742" s="3">
        <v>1</v>
      </c>
      <c r="Q742" s="3">
        <v>1</v>
      </c>
      <c r="R742" s="3">
        <v>1</v>
      </c>
      <c r="S742" s="3"/>
      <c r="T742" s="3">
        <v>66</v>
      </c>
      <c r="U742" s="3">
        <v>8</v>
      </c>
      <c r="V742" s="3">
        <v>8</v>
      </c>
      <c r="W742" s="3">
        <v>1</v>
      </c>
    </row>
    <row r="743" spans="2:23">
      <c r="B743" s="2" t="s">
        <v>24</v>
      </c>
      <c r="C743" t="s">
        <v>1766</v>
      </c>
      <c r="D743" s="3">
        <v>12</v>
      </c>
      <c r="E743" s="3">
        <v>0.64</v>
      </c>
      <c r="F743" s="3">
        <v>198630000</v>
      </c>
      <c r="G743" s="3">
        <v>0.41000000000000003</v>
      </c>
      <c r="H743" s="3"/>
      <c r="I743" s="3">
        <v>1</v>
      </c>
      <c r="J743" s="3">
        <v>8</v>
      </c>
      <c r="K743" s="3">
        <v>3</v>
      </c>
      <c r="L743" s="3"/>
      <c r="M743" s="3">
        <v>1</v>
      </c>
      <c r="N743" s="3">
        <v>2</v>
      </c>
      <c r="O743" s="3">
        <v>1</v>
      </c>
      <c r="P743" s="3">
        <v>1</v>
      </c>
      <c r="Q743" s="3">
        <v>1</v>
      </c>
      <c r="R743" s="3">
        <v>1</v>
      </c>
      <c r="S743" s="3"/>
      <c r="T743" s="3">
        <v>21</v>
      </c>
      <c r="U743" s="3">
        <v>2</v>
      </c>
      <c r="V743" s="3">
        <v>8</v>
      </c>
      <c r="W743" s="3">
        <v>1</v>
      </c>
    </row>
    <row r="744" spans="2:23">
      <c r="B744" s="2" t="s">
        <v>1768</v>
      </c>
      <c r="C744" t="s">
        <v>1767</v>
      </c>
      <c r="D744" s="3">
        <v>2</v>
      </c>
      <c r="E744" s="3">
        <v>0.1</v>
      </c>
      <c r="F744" s="3">
        <v>198170000</v>
      </c>
      <c r="G744" s="3">
        <v>0.13999999999999999</v>
      </c>
      <c r="H744" s="3"/>
      <c r="I744" s="3">
        <v>2</v>
      </c>
      <c r="J744" s="3">
        <v>17</v>
      </c>
      <c r="K744" s="3">
        <v>1</v>
      </c>
      <c r="L744" s="3"/>
      <c r="M744" s="3">
        <v>3</v>
      </c>
      <c r="N744" s="3">
        <v>3</v>
      </c>
      <c r="O744" s="3">
        <v>7</v>
      </c>
      <c r="P744" s="3">
        <v>1</v>
      </c>
      <c r="Q744" s="3">
        <v>1</v>
      </c>
      <c r="R744" s="3">
        <v>1</v>
      </c>
      <c r="S744" s="3"/>
      <c r="T744" s="3">
        <v>6</v>
      </c>
      <c r="U744" s="3">
        <v>20</v>
      </c>
      <c r="V744" s="3">
        <v>3</v>
      </c>
      <c r="W744" s="3">
        <v>1</v>
      </c>
    </row>
    <row r="745" spans="2:23">
      <c r="B745" s="2" t="s">
        <v>1770</v>
      </c>
      <c r="C745" t="s">
        <v>1769</v>
      </c>
      <c r="D745" s="3">
        <v>23</v>
      </c>
      <c r="E745" s="3">
        <v>1.72</v>
      </c>
      <c r="F745" s="3">
        <v>197660000</v>
      </c>
      <c r="G745" s="3">
        <v>0.09</v>
      </c>
      <c r="H745" s="3"/>
      <c r="I745" s="3">
        <v>5</v>
      </c>
      <c r="J745" s="3">
        <v>13</v>
      </c>
      <c r="K745" s="3">
        <v>4</v>
      </c>
      <c r="L745" s="3"/>
      <c r="M745" s="3">
        <v>14</v>
      </c>
      <c r="N745" s="3">
        <v>33</v>
      </c>
      <c r="O745" s="3">
        <v>34</v>
      </c>
      <c r="P745" s="3">
        <v>1</v>
      </c>
      <c r="Q745" s="3">
        <v>1</v>
      </c>
      <c r="R745" s="3">
        <v>1</v>
      </c>
      <c r="S745" s="3"/>
      <c r="T745" s="3">
        <v>21</v>
      </c>
      <c r="U745" s="3">
        <v>5</v>
      </c>
      <c r="V745" s="3">
        <v>4</v>
      </c>
      <c r="W745" s="3">
        <v>1</v>
      </c>
    </row>
    <row r="746" spans="2:23">
      <c r="B746" s="2" t="s">
        <v>1772</v>
      </c>
      <c r="C746" t="s">
        <v>1771</v>
      </c>
      <c r="D746" s="3">
        <v>3</v>
      </c>
      <c r="E746" s="3">
        <v>0.2</v>
      </c>
      <c r="F746" s="3">
        <v>197240000</v>
      </c>
      <c r="G746" s="3">
        <v>0.11</v>
      </c>
      <c r="H746" s="3"/>
      <c r="I746" s="3">
        <v>1</v>
      </c>
      <c r="J746" s="3">
        <v>3</v>
      </c>
      <c r="K746" s="3">
        <v>1</v>
      </c>
      <c r="L746" s="3"/>
      <c r="M746" s="3">
        <v>1</v>
      </c>
      <c r="N746" s="3">
        <v>5</v>
      </c>
      <c r="O746" s="3">
        <v>3</v>
      </c>
      <c r="P746" s="3">
        <v>1</v>
      </c>
      <c r="Q746" s="3">
        <v>1</v>
      </c>
      <c r="R746" s="3">
        <v>1</v>
      </c>
      <c r="S746" s="3"/>
      <c r="T746" s="3">
        <v>7</v>
      </c>
      <c r="U746" s="3">
        <v>5</v>
      </c>
      <c r="V746" s="3">
        <v>4</v>
      </c>
      <c r="W746" s="3">
        <v>1</v>
      </c>
    </row>
    <row r="747" spans="2:23">
      <c r="B747" s="2" t="s">
        <v>434</v>
      </c>
      <c r="C747" t="s">
        <v>1773</v>
      </c>
      <c r="D747" s="3">
        <v>15</v>
      </c>
      <c r="E747" s="3">
        <v>0.95</v>
      </c>
      <c r="F747" s="3">
        <v>196390000</v>
      </c>
      <c r="G747" s="3">
        <v>0.03</v>
      </c>
      <c r="H747" s="3"/>
      <c r="I747" s="3">
        <v>1</v>
      </c>
      <c r="J747" s="3">
        <v>6</v>
      </c>
      <c r="K747" s="3">
        <v>1</v>
      </c>
      <c r="L747" s="3"/>
      <c r="M747" s="3">
        <v>1</v>
      </c>
      <c r="N747" s="3">
        <v>1</v>
      </c>
      <c r="O747" s="3">
        <v>1</v>
      </c>
      <c r="P747" s="3">
        <v>2</v>
      </c>
      <c r="Q747" s="3">
        <v>1</v>
      </c>
      <c r="R747" s="3">
        <v>1</v>
      </c>
      <c r="S747" s="3"/>
      <c r="T747" s="3">
        <v>10</v>
      </c>
      <c r="U747" s="3">
        <v>1</v>
      </c>
      <c r="V747" s="3">
        <v>6</v>
      </c>
      <c r="W747" s="3">
        <v>1</v>
      </c>
    </row>
    <row r="748" spans="2:23">
      <c r="B748" s="2" t="s">
        <v>214</v>
      </c>
      <c r="C748" t="s">
        <v>1774</v>
      </c>
      <c r="D748" s="3">
        <v>2</v>
      </c>
      <c r="E748" s="3">
        <v>0.44</v>
      </c>
      <c r="F748" s="3">
        <v>196210000</v>
      </c>
      <c r="G748" s="3">
        <v>0.11</v>
      </c>
      <c r="H748" s="3"/>
      <c r="I748" s="3">
        <v>1</v>
      </c>
      <c r="J748" s="3">
        <v>1</v>
      </c>
      <c r="K748" s="3">
        <v>1</v>
      </c>
      <c r="L748" s="3"/>
      <c r="M748" s="3">
        <v>5</v>
      </c>
      <c r="N748" s="3">
        <v>15</v>
      </c>
      <c r="O748" s="3">
        <v>27</v>
      </c>
      <c r="P748" s="3">
        <v>1</v>
      </c>
      <c r="Q748" s="3">
        <v>1</v>
      </c>
      <c r="R748" s="3">
        <v>1</v>
      </c>
      <c r="S748" s="3"/>
      <c r="T748" s="3">
        <v>10</v>
      </c>
      <c r="U748" s="3">
        <v>2</v>
      </c>
      <c r="V748" s="3">
        <v>1</v>
      </c>
      <c r="W748" s="3">
        <v>1</v>
      </c>
    </row>
    <row r="749" spans="2:23">
      <c r="B749" s="2" t="s">
        <v>56</v>
      </c>
      <c r="C749" t="s">
        <v>1775</v>
      </c>
      <c r="D749" s="3">
        <v>5</v>
      </c>
      <c r="E749" s="3">
        <v>0.65</v>
      </c>
      <c r="F749" s="3">
        <v>195480000</v>
      </c>
      <c r="G749" s="3">
        <v>0.13</v>
      </c>
      <c r="H749" s="3"/>
      <c r="I749" s="3">
        <v>1</v>
      </c>
      <c r="J749" s="3">
        <v>29</v>
      </c>
      <c r="K749" s="3">
        <v>1</v>
      </c>
      <c r="L749" s="3"/>
      <c r="M749" s="3">
        <v>1</v>
      </c>
      <c r="N749" s="3">
        <v>2</v>
      </c>
      <c r="O749" s="3">
        <v>1</v>
      </c>
      <c r="P749" s="3">
        <v>1</v>
      </c>
      <c r="Q749" s="3">
        <v>1</v>
      </c>
      <c r="R749" s="3">
        <v>1</v>
      </c>
      <c r="S749" s="3"/>
      <c r="T749" s="3">
        <v>1</v>
      </c>
      <c r="U749" s="3">
        <v>25</v>
      </c>
      <c r="V749" s="3">
        <v>1</v>
      </c>
      <c r="W749" s="3">
        <v>1</v>
      </c>
    </row>
    <row r="750" spans="2:23">
      <c r="B750" s="2" t="s">
        <v>1777</v>
      </c>
      <c r="C750" t="s">
        <v>1776</v>
      </c>
      <c r="D750" s="3">
        <v>15</v>
      </c>
      <c r="E750" s="3">
        <v>0.86999999999999988</v>
      </c>
      <c r="F750" s="3">
        <v>195230000</v>
      </c>
      <c r="G750" s="3">
        <v>0.04</v>
      </c>
      <c r="H750" s="3"/>
      <c r="I750" s="3">
        <v>4</v>
      </c>
      <c r="J750" s="3">
        <v>1</v>
      </c>
      <c r="K750" s="3">
        <v>1</v>
      </c>
      <c r="L750" s="3"/>
      <c r="M750" s="3">
        <v>12</v>
      </c>
      <c r="N750" s="3">
        <v>29</v>
      </c>
      <c r="O750" s="3">
        <v>23</v>
      </c>
      <c r="P750" s="3">
        <v>1</v>
      </c>
      <c r="Q750" s="3">
        <v>1</v>
      </c>
      <c r="R750" s="3">
        <v>1</v>
      </c>
      <c r="S750" s="3"/>
      <c r="T750" s="3">
        <v>1</v>
      </c>
      <c r="U750" s="3">
        <v>6</v>
      </c>
      <c r="V750" s="3">
        <v>5</v>
      </c>
      <c r="W750" s="3">
        <v>1</v>
      </c>
    </row>
    <row r="751" spans="2:23">
      <c r="B751" s="2" t="s">
        <v>236</v>
      </c>
      <c r="C751" t="s">
        <v>1778</v>
      </c>
      <c r="D751" s="3">
        <v>19</v>
      </c>
      <c r="E751" s="3">
        <v>0.89</v>
      </c>
      <c r="F751" s="3">
        <v>195130000</v>
      </c>
      <c r="G751" s="3">
        <v>0.43</v>
      </c>
      <c r="H751" s="3"/>
      <c r="I751" s="3">
        <v>1</v>
      </c>
      <c r="J751" s="3">
        <v>1</v>
      </c>
      <c r="K751" s="3">
        <v>7</v>
      </c>
      <c r="L751" s="3"/>
      <c r="M751" s="3">
        <v>1</v>
      </c>
      <c r="N751" s="3">
        <v>2</v>
      </c>
      <c r="O751" s="3">
        <v>1</v>
      </c>
      <c r="P751" s="3">
        <v>1</v>
      </c>
      <c r="Q751" s="3">
        <v>1</v>
      </c>
      <c r="R751" s="3">
        <v>2</v>
      </c>
      <c r="S751" s="3"/>
      <c r="T751" s="3">
        <v>3</v>
      </c>
      <c r="U751" s="3">
        <v>2</v>
      </c>
      <c r="V751" s="3">
        <v>1</v>
      </c>
      <c r="W751" s="3">
        <v>1</v>
      </c>
    </row>
    <row r="752" spans="2:23">
      <c r="B752" s="2" t="s">
        <v>416</v>
      </c>
      <c r="C752" t="s">
        <v>1779</v>
      </c>
      <c r="D752" s="3">
        <v>5</v>
      </c>
      <c r="E752" s="3">
        <v>0.4</v>
      </c>
      <c r="F752" s="3">
        <v>194830000</v>
      </c>
      <c r="G752" s="3">
        <v>0.1</v>
      </c>
      <c r="H752" s="3"/>
      <c r="I752" s="3">
        <v>1</v>
      </c>
      <c r="J752" s="3">
        <v>8</v>
      </c>
      <c r="K752" s="3">
        <v>1</v>
      </c>
      <c r="L752" s="3"/>
      <c r="M752" s="3">
        <v>5</v>
      </c>
      <c r="N752" s="3">
        <v>23</v>
      </c>
      <c r="O752" s="3">
        <v>1</v>
      </c>
      <c r="P752" s="3">
        <v>1</v>
      </c>
      <c r="Q752" s="3">
        <v>1</v>
      </c>
      <c r="R752" s="3">
        <v>1</v>
      </c>
      <c r="S752" s="3"/>
      <c r="T752" s="3">
        <v>1</v>
      </c>
      <c r="U752" s="3">
        <v>1</v>
      </c>
      <c r="V752" s="3">
        <v>8</v>
      </c>
      <c r="W752" s="3">
        <v>1</v>
      </c>
    </row>
    <row r="753" spans="2:23">
      <c r="B753" s="2" t="s">
        <v>1781</v>
      </c>
      <c r="C753" t="s">
        <v>1780</v>
      </c>
      <c r="D753" s="3">
        <v>5</v>
      </c>
      <c r="E753" s="3">
        <v>0.4</v>
      </c>
      <c r="F753" s="3">
        <v>194480000</v>
      </c>
      <c r="G753" s="3">
        <v>0.02</v>
      </c>
      <c r="H753" s="3"/>
      <c r="I753" s="3">
        <v>6</v>
      </c>
      <c r="J753" s="3">
        <v>1</v>
      </c>
      <c r="K753" s="3">
        <v>1</v>
      </c>
      <c r="L753" s="3"/>
      <c r="M753" s="3">
        <v>21</v>
      </c>
      <c r="N753" s="3">
        <v>45</v>
      </c>
      <c r="O753" s="3">
        <v>48</v>
      </c>
      <c r="P753" s="3">
        <v>1</v>
      </c>
      <c r="Q753" s="3">
        <v>1</v>
      </c>
      <c r="R753" s="3">
        <v>1</v>
      </c>
      <c r="S753" s="3"/>
      <c r="T753" s="3">
        <v>59</v>
      </c>
      <c r="U753" s="3">
        <v>6</v>
      </c>
      <c r="V753" s="3">
        <v>5</v>
      </c>
      <c r="W753" s="3">
        <v>1</v>
      </c>
    </row>
    <row r="754" spans="2:23">
      <c r="B754" s="2" t="s">
        <v>339</v>
      </c>
      <c r="C754" t="s">
        <v>1782</v>
      </c>
      <c r="D754" s="3">
        <v>4</v>
      </c>
      <c r="E754" s="3">
        <v>0.76</v>
      </c>
      <c r="F754" s="3">
        <v>194220000</v>
      </c>
      <c r="G754" s="3">
        <v>0.27999999999999997</v>
      </c>
      <c r="H754" s="3"/>
      <c r="I754" s="3">
        <v>1</v>
      </c>
      <c r="J754" s="3">
        <v>1</v>
      </c>
      <c r="K754" s="3">
        <v>4</v>
      </c>
      <c r="L754" s="3"/>
      <c r="M754" s="3">
        <v>5</v>
      </c>
      <c r="N754" s="3">
        <v>26</v>
      </c>
      <c r="O754" s="3">
        <v>36</v>
      </c>
      <c r="P754" s="3">
        <v>1</v>
      </c>
      <c r="Q754" s="3">
        <v>1</v>
      </c>
      <c r="R754" s="3">
        <v>1</v>
      </c>
      <c r="S754" s="3"/>
      <c r="T754" s="3">
        <v>5</v>
      </c>
      <c r="U754" s="3">
        <v>1</v>
      </c>
      <c r="V754" s="3">
        <v>18</v>
      </c>
      <c r="W754" s="3">
        <v>1</v>
      </c>
    </row>
    <row r="755" spans="2:23">
      <c r="B755" s="2" t="s">
        <v>1784</v>
      </c>
      <c r="C755" t="s">
        <v>1783</v>
      </c>
      <c r="D755" s="3">
        <v>7</v>
      </c>
      <c r="E755" s="3">
        <v>0.57000000000000006</v>
      </c>
      <c r="F755" s="3">
        <v>192530000</v>
      </c>
      <c r="G755" s="3">
        <v>0.26</v>
      </c>
      <c r="H755" s="3"/>
      <c r="I755" s="3">
        <v>1</v>
      </c>
      <c r="J755" s="3">
        <v>30</v>
      </c>
      <c r="K755" s="3">
        <v>4</v>
      </c>
      <c r="L755" s="3"/>
      <c r="M755" s="3">
        <v>5</v>
      </c>
      <c r="N755" s="3">
        <v>22</v>
      </c>
      <c r="O755" s="3">
        <v>12</v>
      </c>
      <c r="P755" s="3">
        <v>1</v>
      </c>
      <c r="Q755" s="3">
        <v>1</v>
      </c>
      <c r="R755" s="3">
        <v>1</v>
      </c>
      <c r="S755" s="3"/>
      <c r="T755" s="3">
        <v>56</v>
      </c>
      <c r="U755" s="3">
        <v>26</v>
      </c>
      <c r="V755" s="3">
        <v>2</v>
      </c>
      <c r="W755" s="3">
        <v>1</v>
      </c>
    </row>
    <row r="756" spans="2:23">
      <c r="B756" s="2" t="s">
        <v>389</v>
      </c>
      <c r="C756" t="s">
        <v>1785</v>
      </c>
      <c r="D756" s="3">
        <v>5</v>
      </c>
      <c r="E756" s="3">
        <v>0.4</v>
      </c>
      <c r="F756" s="3">
        <v>190880000</v>
      </c>
      <c r="G756" s="3">
        <v>0.08</v>
      </c>
      <c r="H756" s="3"/>
      <c r="I756" s="3">
        <v>1</v>
      </c>
      <c r="J756" s="3">
        <v>8</v>
      </c>
      <c r="K756" s="3">
        <v>1</v>
      </c>
      <c r="L756" s="3"/>
      <c r="M756" s="3">
        <v>5</v>
      </c>
      <c r="N756" s="3">
        <v>20</v>
      </c>
      <c r="O756" s="3">
        <v>1</v>
      </c>
      <c r="P756" s="3">
        <v>1</v>
      </c>
      <c r="Q756" s="3">
        <v>1</v>
      </c>
      <c r="R756" s="3">
        <v>1</v>
      </c>
      <c r="S756" s="3"/>
      <c r="T756" s="3">
        <v>1</v>
      </c>
      <c r="U756" s="3">
        <v>1</v>
      </c>
      <c r="V756" s="3">
        <v>8</v>
      </c>
      <c r="W756" s="3">
        <v>1</v>
      </c>
    </row>
    <row r="757" spans="2:23">
      <c r="B757" s="2" t="s">
        <v>177</v>
      </c>
      <c r="C757" t="s">
        <v>1786</v>
      </c>
      <c r="D757" s="3">
        <v>27</v>
      </c>
      <c r="E757" s="3">
        <v>0.77</v>
      </c>
      <c r="F757" s="3">
        <v>190740000</v>
      </c>
      <c r="G757" s="3">
        <v>0.13999999999999999</v>
      </c>
      <c r="H757" s="3"/>
      <c r="I757" s="3">
        <v>1</v>
      </c>
      <c r="J757" s="3">
        <v>13</v>
      </c>
      <c r="K757" s="3">
        <v>4</v>
      </c>
      <c r="L757" s="3"/>
      <c r="M757" s="3">
        <v>5</v>
      </c>
      <c r="N757" s="3">
        <v>26</v>
      </c>
      <c r="O757" s="3">
        <v>15</v>
      </c>
      <c r="P757" s="3">
        <v>1</v>
      </c>
      <c r="Q757" s="3">
        <v>1</v>
      </c>
      <c r="R757" s="3">
        <v>1</v>
      </c>
      <c r="S757" s="3"/>
      <c r="T757" s="3">
        <v>37</v>
      </c>
      <c r="U757" s="3">
        <v>2</v>
      </c>
      <c r="V757" s="3">
        <v>4</v>
      </c>
      <c r="W757" s="3">
        <v>1</v>
      </c>
    </row>
    <row r="758" spans="2:23">
      <c r="B758" s="2" t="s">
        <v>1788</v>
      </c>
      <c r="C758" t="s">
        <v>1787</v>
      </c>
      <c r="D758" s="3">
        <v>1</v>
      </c>
      <c r="E758" s="3">
        <v>0.12</v>
      </c>
      <c r="F758" s="3">
        <v>190730000</v>
      </c>
      <c r="G758" s="3">
        <v>0.13999999999999999</v>
      </c>
      <c r="H758" s="3"/>
      <c r="I758" s="3">
        <v>1</v>
      </c>
      <c r="J758" s="3">
        <v>5</v>
      </c>
      <c r="K758" s="3">
        <v>1</v>
      </c>
      <c r="L758" s="3"/>
      <c r="M758" s="3">
        <v>1</v>
      </c>
      <c r="N758" s="3">
        <v>1</v>
      </c>
      <c r="O758" s="3">
        <v>1</v>
      </c>
      <c r="P758" s="3">
        <v>1</v>
      </c>
      <c r="Q758" s="3">
        <v>1</v>
      </c>
      <c r="R758" s="3">
        <v>1</v>
      </c>
      <c r="S758" s="3"/>
      <c r="T758" s="3">
        <v>1</v>
      </c>
      <c r="U758" s="3">
        <v>7</v>
      </c>
      <c r="V758" s="3">
        <v>8</v>
      </c>
      <c r="W758" s="3">
        <v>1</v>
      </c>
    </row>
    <row r="759" spans="2:23">
      <c r="B759" s="2" t="s">
        <v>430</v>
      </c>
      <c r="C759" t="s">
        <v>1789</v>
      </c>
      <c r="D759" s="3">
        <v>2</v>
      </c>
      <c r="E759" s="3">
        <v>0.48</v>
      </c>
      <c r="F759" s="3">
        <v>189700000</v>
      </c>
      <c r="G759" s="3">
        <v>0.05</v>
      </c>
      <c r="H759" s="3"/>
      <c r="I759" s="3">
        <v>1</v>
      </c>
      <c r="J759" s="3">
        <v>1</v>
      </c>
      <c r="K759" s="3">
        <v>7</v>
      </c>
      <c r="L759" s="3"/>
      <c r="M759" s="3">
        <v>1</v>
      </c>
      <c r="N759" s="3">
        <v>5</v>
      </c>
      <c r="O759" s="3">
        <v>1</v>
      </c>
      <c r="P759" s="3">
        <v>1</v>
      </c>
      <c r="Q759" s="3">
        <v>1</v>
      </c>
      <c r="R759" s="3">
        <v>1</v>
      </c>
      <c r="S759" s="3"/>
      <c r="T759" s="3">
        <v>3</v>
      </c>
      <c r="U759" s="3">
        <v>2</v>
      </c>
      <c r="V759" s="3">
        <v>1</v>
      </c>
      <c r="W759" s="3">
        <v>1</v>
      </c>
    </row>
    <row r="760" spans="2:23">
      <c r="B760" s="2" t="s">
        <v>1791</v>
      </c>
      <c r="C760" t="s">
        <v>1790</v>
      </c>
      <c r="D760" s="3">
        <v>20</v>
      </c>
      <c r="E760" s="3">
        <v>1.6500000000000001</v>
      </c>
      <c r="F760" s="3">
        <v>189330000</v>
      </c>
      <c r="G760" s="3">
        <v>0.06</v>
      </c>
      <c r="H760" s="3"/>
      <c r="I760" s="3">
        <v>3</v>
      </c>
      <c r="J760" s="3">
        <v>1</v>
      </c>
      <c r="K760" s="3">
        <v>4</v>
      </c>
      <c r="L760" s="3"/>
      <c r="M760" s="3">
        <v>11</v>
      </c>
      <c r="N760" s="3">
        <v>37</v>
      </c>
      <c r="O760" s="3">
        <v>19</v>
      </c>
      <c r="P760" s="3">
        <v>2</v>
      </c>
      <c r="Q760" s="3">
        <v>1</v>
      </c>
      <c r="R760" s="3">
        <v>2</v>
      </c>
      <c r="S760" s="3"/>
      <c r="T760" s="3">
        <v>1</v>
      </c>
      <c r="U760" s="3">
        <v>6</v>
      </c>
      <c r="V760" s="3">
        <v>5</v>
      </c>
      <c r="W760" s="3">
        <v>1</v>
      </c>
    </row>
    <row r="761" spans="2:23">
      <c r="B761" s="2" t="s">
        <v>414</v>
      </c>
      <c r="C761" t="s">
        <v>1792</v>
      </c>
      <c r="D761" s="3">
        <v>5</v>
      </c>
      <c r="E761" s="3">
        <v>0.75</v>
      </c>
      <c r="F761" s="3">
        <v>189040000</v>
      </c>
      <c r="G761" s="3">
        <v>0.27999999999999997</v>
      </c>
      <c r="H761" s="3"/>
      <c r="I761" s="3">
        <v>1</v>
      </c>
      <c r="J761" s="3">
        <v>12</v>
      </c>
      <c r="K761" s="3">
        <v>1</v>
      </c>
      <c r="L761" s="3"/>
      <c r="M761" s="3">
        <v>1</v>
      </c>
      <c r="N761" s="3">
        <v>2</v>
      </c>
      <c r="O761" s="3">
        <v>1</v>
      </c>
      <c r="P761" s="3">
        <v>1</v>
      </c>
      <c r="Q761" s="3">
        <v>1</v>
      </c>
      <c r="R761" s="3">
        <v>1</v>
      </c>
      <c r="S761" s="3"/>
      <c r="T761" s="3">
        <v>67</v>
      </c>
      <c r="U761" s="3">
        <v>12</v>
      </c>
      <c r="V761" s="3">
        <v>8</v>
      </c>
      <c r="W761" s="3">
        <v>1</v>
      </c>
    </row>
    <row r="762" spans="2:23">
      <c r="B762" s="2" t="s">
        <v>1794</v>
      </c>
      <c r="C762" t="s">
        <v>1793</v>
      </c>
      <c r="D762" s="3">
        <v>5</v>
      </c>
      <c r="E762" s="3">
        <v>0.24</v>
      </c>
      <c r="F762" s="3">
        <v>188580000</v>
      </c>
      <c r="G762" s="3">
        <v>0.19</v>
      </c>
      <c r="H762" s="3"/>
      <c r="I762" s="3">
        <v>2</v>
      </c>
      <c r="J762" s="3">
        <v>17</v>
      </c>
      <c r="K762" s="3">
        <v>1</v>
      </c>
      <c r="L762" s="3"/>
      <c r="M762" s="3">
        <v>3</v>
      </c>
      <c r="N762" s="3">
        <v>3</v>
      </c>
      <c r="O762" s="3">
        <v>7</v>
      </c>
      <c r="P762" s="3">
        <v>1</v>
      </c>
      <c r="Q762" s="3">
        <v>1</v>
      </c>
      <c r="R762" s="3">
        <v>1</v>
      </c>
      <c r="S762" s="3"/>
      <c r="T762" s="3">
        <v>5</v>
      </c>
      <c r="U762" s="3">
        <v>20</v>
      </c>
      <c r="V762" s="3">
        <v>3</v>
      </c>
      <c r="W762" s="3">
        <v>1</v>
      </c>
    </row>
    <row r="763" spans="2:23">
      <c r="B763" s="2" t="s">
        <v>345</v>
      </c>
      <c r="C763" t="s">
        <v>1795</v>
      </c>
      <c r="D763" s="3">
        <v>4</v>
      </c>
      <c r="E763" s="3">
        <v>0.25</v>
      </c>
      <c r="F763" s="3">
        <v>188510000</v>
      </c>
      <c r="G763" s="3">
        <v>0.11</v>
      </c>
      <c r="H763" s="3"/>
      <c r="I763" s="3">
        <v>2</v>
      </c>
      <c r="J763" s="3">
        <v>8</v>
      </c>
      <c r="K763" s="3">
        <v>1</v>
      </c>
      <c r="L763" s="3"/>
      <c r="M763" s="3">
        <v>6</v>
      </c>
      <c r="N763" s="3">
        <v>18</v>
      </c>
      <c r="O763" s="3">
        <v>2</v>
      </c>
      <c r="P763" s="3">
        <v>1</v>
      </c>
      <c r="Q763" s="3">
        <v>1</v>
      </c>
      <c r="R763" s="3">
        <v>1</v>
      </c>
      <c r="S763" s="3"/>
      <c r="T763" s="3">
        <v>68</v>
      </c>
      <c r="U763" s="3">
        <v>20</v>
      </c>
      <c r="V763" s="3">
        <v>8</v>
      </c>
      <c r="W763" s="3">
        <v>1</v>
      </c>
    </row>
    <row r="764" spans="2:23">
      <c r="B764" s="2" t="s">
        <v>146</v>
      </c>
      <c r="C764" t="s">
        <v>1796</v>
      </c>
      <c r="D764" s="3">
        <v>21</v>
      </c>
      <c r="E764" s="3">
        <v>1.0999999999999999</v>
      </c>
      <c r="F764" s="3">
        <v>188160000</v>
      </c>
      <c r="G764" s="3">
        <v>0.06</v>
      </c>
      <c r="H764" s="3"/>
      <c r="I764" s="3">
        <v>1</v>
      </c>
      <c r="J764" s="3">
        <v>1</v>
      </c>
      <c r="K764" s="3">
        <v>1</v>
      </c>
      <c r="L764" s="3"/>
      <c r="M764" s="3">
        <v>5</v>
      </c>
      <c r="N764" s="3">
        <v>8</v>
      </c>
      <c r="O764" s="3">
        <v>1</v>
      </c>
      <c r="P764" s="3">
        <v>2</v>
      </c>
      <c r="Q764" s="3">
        <v>1</v>
      </c>
      <c r="R764" s="3">
        <v>1</v>
      </c>
      <c r="S764" s="3"/>
      <c r="T764" s="3">
        <v>7</v>
      </c>
      <c r="U764" s="3">
        <v>2</v>
      </c>
      <c r="V764" s="3">
        <v>1</v>
      </c>
      <c r="W764" s="3">
        <v>1</v>
      </c>
    </row>
    <row r="765" spans="2:23">
      <c r="B765" s="2" t="s">
        <v>1798</v>
      </c>
      <c r="C765" t="s">
        <v>1797</v>
      </c>
      <c r="D765" s="3">
        <v>4</v>
      </c>
      <c r="E765" s="3">
        <v>0.54999999999999993</v>
      </c>
      <c r="F765" s="3">
        <v>187890000</v>
      </c>
      <c r="G765" s="3">
        <v>0.25</v>
      </c>
      <c r="H765" s="3"/>
      <c r="I765" s="3">
        <v>1</v>
      </c>
      <c r="J765" s="3">
        <v>12</v>
      </c>
      <c r="K765" s="3">
        <v>5</v>
      </c>
      <c r="L765" s="3"/>
      <c r="M765" s="3">
        <v>1</v>
      </c>
      <c r="N765" s="3">
        <v>2</v>
      </c>
      <c r="O765" s="3">
        <v>1</v>
      </c>
      <c r="P765" s="3">
        <v>1</v>
      </c>
      <c r="Q765" s="3">
        <v>1</v>
      </c>
      <c r="R765" s="3">
        <v>1</v>
      </c>
      <c r="S765" s="3"/>
      <c r="T765" s="3">
        <v>5</v>
      </c>
      <c r="U765" s="3">
        <v>18</v>
      </c>
      <c r="V765" s="3">
        <v>1</v>
      </c>
      <c r="W765" s="3">
        <v>1</v>
      </c>
    </row>
    <row r="766" spans="2:23">
      <c r="B766" s="2" t="s">
        <v>1800</v>
      </c>
      <c r="C766" t="s">
        <v>1799</v>
      </c>
      <c r="D766" s="3">
        <v>12</v>
      </c>
      <c r="E766" s="3">
        <v>0.5</v>
      </c>
      <c r="F766" s="3">
        <v>186870000</v>
      </c>
      <c r="G766" s="3">
        <v>0.2</v>
      </c>
      <c r="H766" s="3"/>
      <c r="I766" s="3">
        <v>2</v>
      </c>
      <c r="J766" s="3">
        <v>11</v>
      </c>
      <c r="K766" s="3">
        <v>1</v>
      </c>
      <c r="L766" s="3"/>
      <c r="M766" s="3">
        <v>10</v>
      </c>
      <c r="N766" s="3">
        <v>16</v>
      </c>
      <c r="O766" s="3">
        <v>2</v>
      </c>
      <c r="P766" s="3">
        <v>1</v>
      </c>
      <c r="Q766" s="3">
        <v>1</v>
      </c>
      <c r="R766" s="3">
        <v>1</v>
      </c>
      <c r="S766" s="3"/>
      <c r="T766" s="3">
        <v>16</v>
      </c>
      <c r="U766" s="3">
        <v>12</v>
      </c>
      <c r="V766" s="3">
        <v>9</v>
      </c>
      <c r="W766" s="3">
        <v>2</v>
      </c>
    </row>
    <row r="767" spans="2:23">
      <c r="B767" s="2" t="s">
        <v>1802</v>
      </c>
      <c r="C767" t="s">
        <v>1801</v>
      </c>
      <c r="D767" s="3">
        <v>4</v>
      </c>
      <c r="E767" s="3">
        <v>0.6</v>
      </c>
      <c r="F767" s="3">
        <v>185990000</v>
      </c>
      <c r="G767" s="3">
        <v>0.33999999999999997</v>
      </c>
      <c r="H767" s="3"/>
      <c r="I767" s="3">
        <v>1</v>
      </c>
      <c r="J767" s="3">
        <v>14</v>
      </c>
      <c r="K767" s="3">
        <v>1</v>
      </c>
      <c r="L767" s="3"/>
      <c r="M767" s="3">
        <v>1</v>
      </c>
      <c r="N767" s="3">
        <v>5</v>
      </c>
      <c r="O767" s="3">
        <v>1</v>
      </c>
      <c r="P767" s="3">
        <v>1</v>
      </c>
      <c r="Q767" s="3">
        <v>1</v>
      </c>
      <c r="R767" s="3">
        <v>1</v>
      </c>
      <c r="S767" s="3"/>
      <c r="T767" s="3">
        <v>26</v>
      </c>
      <c r="U767" s="3">
        <v>14</v>
      </c>
      <c r="V767" s="3">
        <v>2</v>
      </c>
      <c r="W767" s="3">
        <v>1</v>
      </c>
    </row>
    <row r="768" spans="2:23">
      <c r="B768" s="2" t="s">
        <v>171</v>
      </c>
      <c r="C768" t="s">
        <v>1803</v>
      </c>
      <c r="D768" s="3">
        <v>1</v>
      </c>
      <c r="E768" s="3">
        <v>0.4</v>
      </c>
      <c r="F768" s="3">
        <v>185280000</v>
      </c>
      <c r="G768" s="3">
        <v>0.22</v>
      </c>
      <c r="H768" s="3"/>
      <c r="I768" s="3">
        <v>1</v>
      </c>
      <c r="J768" s="3">
        <v>13</v>
      </c>
      <c r="K768" s="3">
        <v>4</v>
      </c>
      <c r="L768" s="3"/>
      <c r="M768" s="3">
        <v>5</v>
      </c>
      <c r="N768" s="3">
        <v>26</v>
      </c>
      <c r="O768" s="3">
        <v>21</v>
      </c>
      <c r="P768" s="3">
        <v>1</v>
      </c>
      <c r="Q768" s="3">
        <v>1</v>
      </c>
      <c r="R768" s="3">
        <v>1</v>
      </c>
      <c r="S768" s="3"/>
      <c r="T768" s="3">
        <v>1</v>
      </c>
      <c r="U768" s="3">
        <v>5</v>
      </c>
      <c r="V768" s="3">
        <v>2</v>
      </c>
      <c r="W768" s="3">
        <v>1</v>
      </c>
    </row>
    <row r="769" spans="2:23">
      <c r="B769" s="2" t="s">
        <v>1805</v>
      </c>
      <c r="C769" t="s">
        <v>1804</v>
      </c>
      <c r="D769" s="3">
        <v>9</v>
      </c>
      <c r="E769" s="3">
        <v>9.67</v>
      </c>
      <c r="F769" s="3">
        <v>184830000</v>
      </c>
      <c r="G769" s="3">
        <v>0.18</v>
      </c>
      <c r="H769" s="3"/>
      <c r="I769" s="3">
        <v>1</v>
      </c>
      <c r="J769" s="3">
        <v>1</v>
      </c>
      <c r="K769" s="3">
        <v>1</v>
      </c>
      <c r="L769" s="3"/>
      <c r="M769" s="3">
        <v>5</v>
      </c>
      <c r="N769" s="3">
        <v>8</v>
      </c>
      <c r="O769" s="3">
        <v>50</v>
      </c>
      <c r="P769" s="3">
        <v>1</v>
      </c>
      <c r="Q769" s="3">
        <v>1</v>
      </c>
      <c r="R769" s="3">
        <v>1</v>
      </c>
      <c r="S769" s="3"/>
      <c r="T769" s="3">
        <v>31</v>
      </c>
      <c r="U769" s="3">
        <v>2</v>
      </c>
      <c r="V769" s="3">
        <v>1</v>
      </c>
      <c r="W769" s="3">
        <v>1</v>
      </c>
    </row>
    <row r="770" spans="2:23">
      <c r="B770" s="2" t="s">
        <v>1807</v>
      </c>
      <c r="C770" t="s">
        <v>1806</v>
      </c>
      <c r="D770" s="3">
        <v>27</v>
      </c>
      <c r="E770" s="3">
        <v>0.35000000000000003</v>
      </c>
      <c r="F770" s="3">
        <v>184520000</v>
      </c>
      <c r="G770" s="3">
        <v>0.22</v>
      </c>
      <c r="H770" s="3"/>
      <c r="I770" s="3">
        <v>1</v>
      </c>
      <c r="J770" s="3">
        <v>13</v>
      </c>
      <c r="K770" s="3">
        <v>1</v>
      </c>
      <c r="L770" s="3"/>
      <c r="M770" s="3">
        <v>1</v>
      </c>
      <c r="N770" s="3">
        <v>5</v>
      </c>
      <c r="O770" s="3">
        <v>1</v>
      </c>
      <c r="P770" s="3">
        <v>1</v>
      </c>
      <c r="Q770" s="3">
        <v>1</v>
      </c>
      <c r="R770" s="3">
        <v>1</v>
      </c>
      <c r="S770" s="3"/>
      <c r="T770" s="3">
        <v>5</v>
      </c>
      <c r="U770" s="3">
        <v>5</v>
      </c>
      <c r="V770" s="3">
        <v>8</v>
      </c>
      <c r="W770" s="3">
        <v>1</v>
      </c>
    </row>
    <row r="771" spans="2:23">
      <c r="B771" s="2" t="s">
        <v>1809</v>
      </c>
      <c r="C771" t="s">
        <v>1808</v>
      </c>
      <c r="D771" s="3">
        <v>1</v>
      </c>
      <c r="E771" s="3">
        <v>0.3</v>
      </c>
      <c r="F771" s="3">
        <v>182470000</v>
      </c>
      <c r="G771" s="3">
        <v>0.44999999999999996</v>
      </c>
      <c r="H771" s="3"/>
      <c r="I771" s="3">
        <v>1</v>
      </c>
      <c r="J771" s="3">
        <v>13</v>
      </c>
      <c r="K771" s="3">
        <v>2</v>
      </c>
      <c r="L771" s="3"/>
      <c r="M771" s="3">
        <v>1</v>
      </c>
      <c r="N771" s="3">
        <v>2</v>
      </c>
      <c r="O771" s="3">
        <v>1</v>
      </c>
      <c r="P771" s="3">
        <v>1</v>
      </c>
      <c r="Q771" s="3">
        <v>1</v>
      </c>
      <c r="R771" s="3">
        <v>1</v>
      </c>
      <c r="S771" s="3"/>
      <c r="T771" s="3">
        <v>3</v>
      </c>
      <c r="U771" s="3">
        <v>5</v>
      </c>
      <c r="V771" s="3">
        <v>2</v>
      </c>
      <c r="W771" s="3">
        <v>1</v>
      </c>
    </row>
    <row r="772" spans="2:23">
      <c r="B772" s="2" t="s">
        <v>1811</v>
      </c>
      <c r="C772" t="s">
        <v>1810</v>
      </c>
      <c r="D772" s="3">
        <v>2</v>
      </c>
      <c r="E772" s="3">
        <v>0.54</v>
      </c>
      <c r="F772" s="3">
        <v>182270000</v>
      </c>
      <c r="G772" s="3">
        <v>0.03</v>
      </c>
      <c r="H772" s="3"/>
      <c r="I772" s="3">
        <v>2</v>
      </c>
      <c r="J772" s="3">
        <v>24</v>
      </c>
      <c r="K772" s="3">
        <v>1</v>
      </c>
      <c r="L772" s="3"/>
      <c r="M772" s="3">
        <v>3</v>
      </c>
      <c r="N772" s="3">
        <v>12</v>
      </c>
      <c r="O772" s="3">
        <v>2</v>
      </c>
      <c r="P772" s="3">
        <v>1</v>
      </c>
      <c r="Q772" s="3">
        <v>1</v>
      </c>
      <c r="R772" s="3">
        <v>1</v>
      </c>
      <c r="S772" s="3"/>
      <c r="T772" s="3">
        <v>16</v>
      </c>
      <c r="U772" s="3">
        <v>4</v>
      </c>
      <c r="V772" s="3">
        <v>3</v>
      </c>
      <c r="W772" s="3">
        <v>2</v>
      </c>
    </row>
    <row r="773" spans="2:23">
      <c r="B773" s="2" t="s">
        <v>1813</v>
      </c>
      <c r="C773" t="s">
        <v>1812</v>
      </c>
      <c r="D773" s="3">
        <v>4</v>
      </c>
      <c r="E773" s="3">
        <v>0.38999999999999996</v>
      </c>
      <c r="F773" s="3">
        <v>181720000</v>
      </c>
      <c r="G773" s="3">
        <v>0.26</v>
      </c>
      <c r="H773" s="3"/>
      <c r="I773" s="3">
        <v>1</v>
      </c>
      <c r="J773" s="3">
        <v>3</v>
      </c>
      <c r="K773" s="3">
        <v>1</v>
      </c>
      <c r="L773" s="3"/>
      <c r="M773" s="3">
        <v>1</v>
      </c>
      <c r="N773" s="3">
        <v>1</v>
      </c>
      <c r="O773" s="3">
        <v>3</v>
      </c>
      <c r="P773" s="3">
        <v>1</v>
      </c>
      <c r="Q773" s="3">
        <v>1</v>
      </c>
      <c r="R773" s="3">
        <v>1</v>
      </c>
      <c r="S773" s="3"/>
      <c r="T773" s="3">
        <v>7</v>
      </c>
      <c r="U773" s="3">
        <v>8</v>
      </c>
      <c r="V773" s="3">
        <v>11</v>
      </c>
      <c r="W773" s="3">
        <v>1</v>
      </c>
    </row>
    <row r="774" spans="2:23">
      <c r="B774" s="2" t="s">
        <v>577</v>
      </c>
      <c r="C774" t="s">
        <v>1814</v>
      </c>
      <c r="D774" s="3">
        <v>10</v>
      </c>
      <c r="E774" s="3">
        <v>0.15</v>
      </c>
      <c r="F774" s="3">
        <v>181500000</v>
      </c>
      <c r="G774" s="3">
        <v>0.27</v>
      </c>
      <c r="H774" s="3"/>
      <c r="I774" s="3">
        <v>2</v>
      </c>
      <c r="J774" s="3">
        <v>1</v>
      </c>
      <c r="K774" s="3">
        <v>1</v>
      </c>
      <c r="L774" s="3"/>
      <c r="M774" s="3">
        <v>6</v>
      </c>
      <c r="N774" s="3">
        <v>18</v>
      </c>
      <c r="O774" s="3">
        <v>9</v>
      </c>
      <c r="P774" s="3">
        <v>1</v>
      </c>
      <c r="Q774" s="3">
        <v>1</v>
      </c>
      <c r="R774" s="3">
        <v>1</v>
      </c>
      <c r="S774" s="3"/>
      <c r="T774" s="3">
        <v>18</v>
      </c>
      <c r="U774" s="3">
        <v>4</v>
      </c>
      <c r="V774" s="3">
        <v>3</v>
      </c>
      <c r="W774" s="3">
        <v>1</v>
      </c>
    </row>
    <row r="775" spans="2:23">
      <c r="B775" s="2" t="s">
        <v>1816</v>
      </c>
      <c r="C775" t="s">
        <v>1815</v>
      </c>
      <c r="D775" s="3">
        <v>1</v>
      </c>
      <c r="E775" s="3">
        <v>0.1</v>
      </c>
      <c r="F775" s="3">
        <v>180910000</v>
      </c>
      <c r="G775" s="3">
        <v>0.69</v>
      </c>
      <c r="H775" s="3"/>
      <c r="I775" s="3">
        <v>1</v>
      </c>
      <c r="J775" s="3">
        <v>1</v>
      </c>
      <c r="K775" s="3">
        <v>1</v>
      </c>
      <c r="L775" s="3"/>
      <c r="M775" s="3">
        <v>1</v>
      </c>
      <c r="N775" s="3">
        <v>25</v>
      </c>
      <c r="O775" s="3">
        <v>1</v>
      </c>
      <c r="P775" s="3">
        <v>1</v>
      </c>
      <c r="Q775" s="3">
        <v>1</v>
      </c>
      <c r="R775" s="3">
        <v>1</v>
      </c>
      <c r="S775" s="3"/>
      <c r="T775" s="3">
        <v>1</v>
      </c>
      <c r="U775" s="3">
        <v>2</v>
      </c>
      <c r="V775" s="3">
        <v>1</v>
      </c>
      <c r="W775" s="3">
        <v>1</v>
      </c>
    </row>
    <row r="776" spans="2:23">
      <c r="B776" s="2" t="s">
        <v>1818</v>
      </c>
      <c r="C776" t="s">
        <v>1817</v>
      </c>
      <c r="D776" s="3">
        <v>16</v>
      </c>
      <c r="E776" s="3">
        <v>0.13999999999999999</v>
      </c>
      <c r="F776" s="3">
        <v>180400000</v>
      </c>
      <c r="G776" s="3">
        <v>0.05</v>
      </c>
      <c r="H776" s="3"/>
      <c r="I776" s="3">
        <v>2</v>
      </c>
      <c r="J776" s="3">
        <v>12</v>
      </c>
      <c r="K776" s="3">
        <v>1</v>
      </c>
      <c r="L776" s="3"/>
      <c r="M776" s="3">
        <v>3</v>
      </c>
      <c r="N776" s="3">
        <v>3</v>
      </c>
      <c r="O776" s="3">
        <v>2</v>
      </c>
      <c r="P776" s="3">
        <v>1</v>
      </c>
      <c r="Q776" s="3">
        <v>1</v>
      </c>
      <c r="R776" s="3">
        <v>1</v>
      </c>
      <c r="S776" s="3"/>
      <c r="T776" s="3">
        <v>40</v>
      </c>
      <c r="U776" s="3">
        <v>8</v>
      </c>
      <c r="V776" s="3">
        <v>3</v>
      </c>
      <c r="W776" s="3">
        <v>1</v>
      </c>
    </row>
    <row r="777" spans="2:23">
      <c r="B777" s="2" t="s">
        <v>471</v>
      </c>
      <c r="C777" t="s">
        <v>1819</v>
      </c>
      <c r="D777" s="3">
        <v>2</v>
      </c>
      <c r="E777" s="3">
        <v>0.25</v>
      </c>
      <c r="F777" s="3">
        <v>180330000</v>
      </c>
      <c r="G777" s="3">
        <v>0.13999999999999999</v>
      </c>
      <c r="H777" s="3"/>
      <c r="I777" s="3">
        <v>1</v>
      </c>
      <c r="J777" s="3">
        <v>1</v>
      </c>
      <c r="K777" s="3">
        <v>2</v>
      </c>
      <c r="L777" s="3"/>
      <c r="M777" s="3">
        <v>1</v>
      </c>
      <c r="N777" s="3">
        <v>2</v>
      </c>
      <c r="O777" s="3">
        <v>1</v>
      </c>
      <c r="P777" s="3">
        <v>1</v>
      </c>
      <c r="Q777" s="3">
        <v>1</v>
      </c>
      <c r="R777" s="3">
        <v>1</v>
      </c>
      <c r="S777" s="3"/>
      <c r="T777" s="3">
        <v>3</v>
      </c>
      <c r="U777" s="3">
        <v>2</v>
      </c>
      <c r="V777" s="3">
        <v>1</v>
      </c>
      <c r="W777" s="3">
        <v>1</v>
      </c>
    </row>
    <row r="778" spans="2:23">
      <c r="B778" s="2" t="s">
        <v>496</v>
      </c>
      <c r="C778" t="s">
        <v>1820</v>
      </c>
      <c r="D778" s="3">
        <v>15</v>
      </c>
      <c r="E778" s="3">
        <v>0.95</v>
      </c>
      <c r="F778" s="3">
        <v>178800000</v>
      </c>
      <c r="G778" s="3">
        <v>0.06</v>
      </c>
      <c r="H778" s="3"/>
      <c r="I778" s="3">
        <v>1</v>
      </c>
      <c r="J778" s="3">
        <v>1</v>
      </c>
      <c r="K778" s="3">
        <v>1</v>
      </c>
      <c r="L778" s="3"/>
      <c r="M778" s="3">
        <v>5</v>
      </c>
      <c r="N778" s="3">
        <v>7</v>
      </c>
      <c r="O778" s="3">
        <v>1</v>
      </c>
      <c r="P778" s="3">
        <v>1</v>
      </c>
      <c r="Q778" s="3">
        <v>2</v>
      </c>
      <c r="R778" s="3">
        <v>1</v>
      </c>
      <c r="S778" s="3"/>
      <c r="T778" s="3">
        <v>10</v>
      </c>
      <c r="U778" s="3">
        <v>2</v>
      </c>
      <c r="V778" s="3">
        <v>1</v>
      </c>
      <c r="W778" s="3">
        <v>1</v>
      </c>
    </row>
    <row r="779" spans="2:23">
      <c r="B779" s="2" t="s">
        <v>484</v>
      </c>
      <c r="C779" t="s">
        <v>1821</v>
      </c>
      <c r="D779" s="3">
        <v>15</v>
      </c>
      <c r="E779" s="3">
        <v>0.95</v>
      </c>
      <c r="F779" s="3">
        <v>178720000</v>
      </c>
      <c r="G779" s="3">
        <v>0.03</v>
      </c>
      <c r="H779" s="3"/>
      <c r="I779" s="3">
        <v>1</v>
      </c>
      <c r="J779" s="3">
        <v>6</v>
      </c>
      <c r="K779" s="3">
        <v>1</v>
      </c>
      <c r="L779" s="3"/>
      <c r="M779" s="3">
        <v>1</v>
      </c>
      <c r="N779" s="3">
        <v>1</v>
      </c>
      <c r="O779" s="3">
        <v>1</v>
      </c>
      <c r="P779" s="3">
        <v>1</v>
      </c>
      <c r="Q779" s="3">
        <v>2</v>
      </c>
      <c r="R779" s="3">
        <v>1</v>
      </c>
      <c r="S779" s="3"/>
      <c r="T779" s="3">
        <v>10</v>
      </c>
      <c r="U779" s="3">
        <v>1</v>
      </c>
      <c r="V779" s="3">
        <v>6</v>
      </c>
      <c r="W779" s="3">
        <v>1</v>
      </c>
    </row>
    <row r="780" spans="2:23">
      <c r="B780" s="2" t="s">
        <v>1823</v>
      </c>
      <c r="C780" t="s">
        <v>1822</v>
      </c>
      <c r="D780" s="3">
        <v>1</v>
      </c>
      <c r="E780" s="3">
        <v>0.35000000000000003</v>
      </c>
      <c r="F780" s="3">
        <v>178390000</v>
      </c>
      <c r="G780" s="3">
        <v>0.09</v>
      </c>
      <c r="H780" s="3"/>
      <c r="I780" s="3">
        <v>1</v>
      </c>
      <c r="J780" s="3">
        <v>8</v>
      </c>
      <c r="K780" s="3">
        <v>1</v>
      </c>
      <c r="L780" s="3"/>
      <c r="M780" s="3">
        <v>5</v>
      </c>
      <c r="N780" s="3">
        <v>20</v>
      </c>
      <c r="O780" s="3">
        <v>35</v>
      </c>
      <c r="P780" s="3">
        <v>1</v>
      </c>
      <c r="Q780" s="3">
        <v>1</v>
      </c>
      <c r="R780" s="3">
        <v>1</v>
      </c>
      <c r="S780" s="3"/>
      <c r="T780" s="3">
        <v>1</v>
      </c>
      <c r="U780" s="3">
        <v>2</v>
      </c>
      <c r="V780" s="3">
        <v>8</v>
      </c>
      <c r="W780" s="3">
        <v>1</v>
      </c>
    </row>
    <row r="781" spans="2:23">
      <c r="B781" s="2" t="s">
        <v>1825</v>
      </c>
      <c r="C781" t="s">
        <v>1824</v>
      </c>
      <c r="D781" s="3">
        <v>1</v>
      </c>
      <c r="E781" s="3">
        <v>0.4</v>
      </c>
      <c r="F781" s="3">
        <v>178150000</v>
      </c>
      <c r="G781" s="3">
        <v>0.22999999999999998</v>
      </c>
      <c r="H781" s="3"/>
      <c r="I781" s="3">
        <v>2</v>
      </c>
      <c r="J781" s="3">
        <v>1</v>
      </c>
      <c r="K781" s="3">
        <v>3</v>
      </c>
      <c r="L781" s="3"/>
      <c r="M781" s="3">
        <v>9</v>
      </c>
      <c r="N781" s="3">
        <v>16</v>
      </c>
      <c r="O781" s="3">
        <v>2</v>
      </c>
      <c r="P781" s="3">
        <v>1</v>
      </c>
      <c r="Q781" s="3">
        <v>1</v>
      </c>
      <c r="R781" s="3">
        <v>1</v>
      </c>
      <c r="S781" s="3"/>
      <c r="T781" s="3">
        <v>6</v>
      </c>
      <c r="U781" s="3">
        <v>4</v>
      </c>
      <c r="V781" s="3">
        <v>3</v>
      </c>
      <c r="W781" s="3">
        <v>1</v>
      </c>
    </row>
    <row r="782" spans="2:23">
      <c r="B782" s="2" t="s">
        <v>411</v>
      </c>
      <c r="C782" t="s">
        <v>1826</v>
      </c>
      <c r="D782" s="3">
        <v>5</v>
      </c>
      <c r="E782" s="3">
        <v>0.4</v>
      </c>
      <c r="F782" s="3">
        <v>177860000</v>
      </c>
      <c r="G782" s="3">
        <v>0.12</v>
      </c>
      <c r="H782" s="3"/>
      <c r="I782" s="3">
        <v>1</v>
      </c>
      <c r="J782" s="3">
        <v>8</v>
      </c>
      <c r="K782" s="3">
        <v>1</v>
      </c>
      <c r="L782" s="3"/>
      <c r="M782" s="3">
        <v>5</v>
      </c>
      <c r="N782" s="3">
        <v>15</v>
      </c>
      <c r="O782" s="3">
        <v>1</v>
      </c>
      <c r="P782" s="3">
        <v>1</v>
      </c>
      <c r="Q782" s="3">
        <v>1</v>
      </c>
      <c r="R782" s="3">
        <v>1</v>
      </c>
      <c r="S782" s="3"/>
      <c r="T782" s="3">
        <v>1</v>
      </c>
      <c r="U782" s="3">
        <v>1</v>
      </c>
      <c r="V782" s="3">
        <v>8</v>
      </c>
      <c r="W782" s="3">
        <v>1</v>
      </c>
    </row>
    <row r="783" spans="2:23">
      <c r="B783" s="2" t="s">
        <v>74</v>
      </c>
      <c r="C783" t="s">
        <v>1827</v>
      </c>
      <c r="D783" s="3">
        <v>5</v>
      </c>
      <c r="E783" s="3">
        <v>0.6</v>
      </c>
      <c r="F783" s="3">
        <v>177610000</v>
      </c>
      <c r="G783" s="3">
        <v>0.1</v>
      </c>
      <c r="H783" s="3"/>
      <c r="I783" s="3">
        <v>1</v>
      </c>
      <c r="J783" s="3">
        <v>13</v>
      </c>
      <c r="K783" s="3">
        <v>1</v>
      </c>
      <c r="L783" s="3"/>
      <c r="M783" s="3">
        <v>1</v>
      </c>
      <c r="N783" s="3">
        <v>2</v>
      </c>
      <c r="O783" s="3">
        <v>1</v>
      </c>
      <c r="P783" s="3">
        <v>1</v>
      </c>
      <c r="Q783" s="3">
        <v>1</v>
      </c>
      <c r="R783" s="3">
        <v>1</v>
      </c>
      <c r="S783" s="3"/>
      <c r="T783" s="3">
        <v>35</v>
      </c>
      <c r="U783" s="3">
        <v>12</v>
      </c>
      <c r="V783" s="3">
        <v>8</v>
      </c>
      <c r="W783" s="3">
        <v>1</v>
      </c>
    </row>
    <row r="784" spans="2:23">
      <c r="B784" s="2" t="s">
        <v>1829</v>
      </c>
      <c r="C784" t="s">
        <v>1828</v>
      </c>
      <c r="D784" s="3">
        <v>34</v>
      </c>
      <c r="E784" s="3">
        <v>0.82000000000000006</v>
      </c>
      <c r="F784" s="3">
        <v>177460000</v>
      </c>
      <c r="G784" s="3">
        <v>0.27</v>
      </c>
      <c r="H784" s="3"/>
      <c r="I784" s="3">
        <v>2</v>
      </c>
      <c r="J784" s="3">
        <v>11</v>
      </c>
      <c r="K784" s="3">
        <v>4</v>
      </c>
      <c r="L784" s="3"/>
      <c r="M784" s="3">
        <v>2</v>
      </c>
      <c r="N784" s="3">
        <v>16</v>
      </c>
      <c r="O784" s="3">
        <v>2</v>
      </c>
      <c r="P784" s="3">
        <v>1</v>
      </c>
      <c r="Q784" s="3">
        <v>1</v>
      </c>
      <c r="R784" s="3">
        <v>1</v>
      </c>
      <c r="S784" s="3"/>
      <c r="T784" s="3">
        <v>16</v>
      </c>
      <c r="U784" s="3">
        <v>12</v>
      </c>
      <c r="V784" s="3">
        <v>9</v>
      </c>
      <c r="W784" s="3">
        <v>2</v>
      </c>
    </row>
    <row r="785" spans="2:23">
      <c r="B785" s="2" t="s">
        <v>1831</v>
      </c>
      <c r="C785" t="s">
        <v>1830</v>
      </c>
      <c r="D785" s="3">
        <v>2</v>
      </c>
      <c r="E785" s="3">
        <v>0.48</v>
      </c>
      <c r="F785" s="3">
        <v>177400000</v>
      </c>
      <c r="G785" s="3">
        <v>0.21</v>
      </c>
      <c r="H785" s="3"/>
      <c r="I785" s="3">
        <v>1</v>
      </c>
      <c r="J785" s="3">
        <v>1</v>
      </c>
      <c r="K785" s="3">
        <v>7</v>
      </c>
      <c r="L785" s="3"/>
      <c r="M785" s="3">
        <v>1</v>
      </c>
      <c r="N785" s="3">
        <v>2</v>
      </c>
      <c r="O785" s="3">
        <v>1</v>
      </c>
      <c r="P785" s="3">
        <v>1</v>
      </c>
      <c r="Q785" s="3">
        <v>1</v>
      </c>
      <c r="R785" s="3">
        <v>1</v>
      </c>
      <c r="S785" s="3"/>
      <c r="T785" s="3">
        <v>3</v>
      </c>
      <c r="U785" s="3">
        <v>2</v>
      </c>
      <c r="V785" s="3">
        <v>1</v>
      </c>
      <c r="W785" s="3">
        <v>1</v>
      </c>
    </row>
    <row r="786" spans="2:23">
      <c r="B786" s="2" t="s">
        <v>1833</v>
      </c>
      <c r="C786" t="s">
        <v>1832</v>
      </c>
      <c r="D786" s="3">
        <v>2</v>
      </c>
      <c r="E786" s="3">
        <v>0.62</v>
      </c>
      <c r="F786" s="3">
        <v>177380000</v>
      </c>
      <c r="G786" s="3">
        <v>0.12</v>
      </c>
      <c r="H786" s="3"/>
      <c r="I786" s="3">
        <v>1</v>
      </c>
      <c r="J786" s="3">
        <v>1</v>
      </c>
      <c r="K786" s="3">
        <v>7</v>
      </c>
      <c r="L786" s="3"/>
      <c r="M786" s="3">
        <v>1</v>
      </c>
      <c r="N786" s="3">
        <v>2</v>
      </c>
      <c r="O786" s="3">
        <v>1</v>
      </c>
      <c r="P786" s="3">
        <v>1</v>
      </c>
      <c r="Q786" s="3">
        <v>1</v>
      </c>
      <c r="R786" s="3">
        <v>1</v>
      </c>
      <c r="S786" s="3"/>
      <c r="T786" s="3">
        <v>3</v>
      </c>
      <c r="U786" s="3">
        <v>2</v>
      </c>
      <c r="V786" s="3">
        <v>1</v>
      </c>
      <c r="W786" s="3">
        <v>1</v>
      </c>
    </row>
    <row r="787" spans="2:23">
      <c r="B787" s="2" t="s">
        <v>266</v>
      </c>
      <c r="C787" t="s">
        <v>1834</v>
      </c>
      <c r="D787" s="3">
        <v>19</v>
      </c>
      <c r="E787" s="3">
        <v>0.75</v>
      </c>
      <c r="F787" s="3">
        <v>176450000</v>
      </c>
      <c r="G787" s="3">
        <v>0.13999999999999999</v>
      </c>
      <c r="H787" s="3"/>
      <c r="I787" s="3">
        <v>3</v>
      </c>
      <c r="J787" s="3">
        <v>20</v>
      </c>
      <c r="K787" s="3">
        <v>4</v>
      </c>
      <c r="L787" s="3"/>
      <c r="M787" s="3">
        <v>16</v>
      </c>
      <c r="N787" s="3">
        <v>46</v>
      </c>
      <c r="O787" s="3">
        <v>39</v>
      </c>
      <c r="P787" s="3">
        <v>1</v>
      </c>
      <c r="Q787" s="3">
        <v>1</v>
      </c>
      <c r="R787" s="3">
        <v>2</v>
      </c>
      <c r="S787" s="3"/>
      <c r="T787" s="3">
        <v>42</v>
      </c>
      <c r="U787" s="3">
        <v>6</v>
      </c>
      <c r="V787" s="3">
        <v>5</v>
      </c>
      <c r="W787" s="3">
        <v>1</v>
      </c>
    </row>
    <row r="788" spans="2:23">
      <c r="B788" s="2" t="s">
        <v>1836</v>
      </c>
      <c r="C788" t="s">
        <v>1835</v>
      </c>
      <c r="D788" s="3">
        <v>5</v>
      </c>
      <c r="E788" s="3">
        <v>0.4</v>
      </c>
      <c r="F788" s="3">
        <v>176140000</v>
      </c>
      <c r="G788" s="3">
        <v>0.02</v>
      </c>
      <c r="H788" s="3"/>
      <c r="I788" s="3">
        <v>6</v>
      </c>
      <c r="J788" s="3">
        <v>1</v>
      </c>
      <c r="K788" s="3">
        <v>7</v>
      </c>
      <c r="L788" s="3"/>
      <c r="M788" s="3">
        <v>22</v>
      </c>
      <c r="N788" s="3">
        <v>47</v>
      </c>
      <c r="O788" s="3">
        <v>48</v>
      </c>
      <c r="P788" s="3">
        <v>1</v>
      </c>
      <c r="Q788" s="3">
        <v>1</v>
      </c>
      <c r="R788" s="3">
        <v>1</v>
      </c>
      <c r="S788" s="3"/>
      <c r="T788" s="3">
        <v>59</v>
      </c>
      <c r="U788" s="3">
        <v>6</v>
      </c>
      <c r="V788" s="3">
        <v>5</v>
      </c>
      <c r="W788" s="3">
        <v>1</v>
      </c>
    </row>
    <row r="789" spans="2:23">
      <c r="B789" s="2" t="s">
        <v>1838</v>
      </c>
      <c r="C789" t="s">
        <v>1837</v>
      </c>
      <c r="D789" s="3">
        <v>42</v>
      </c>
      <c r="E789" s="3">
        <v>2.8000000000000003</v>
      </c>
      <c r="F789" s="3">
        <v>175980000</v>
      </c>
      <c r="G789" s="3">
        <v>0.21</v>
      </c>
      <c r="H789" s="3"/>
      <c r="I789" s="3">
        <v>1</v>
      </c>
      <c r="J789" s="3">
        <v>11</v>
      </c>
      <c r="K789" s="3">
        <v>1</v>
      </c>
      <c r="L789" s="3"/>
      <c r="M789" s="3">
        <v>1</v>
      </c>
      <c r="N789" s="3">
        <v>2</v>
      </c>
      <c r="O789" s="3">
        <v>1</v>
      </c>
      <c r="P789" s="3">
        <v>2</v>
      </c>
      <c r="Q789" s="3">
        <v>1</v>
      </c>
      <c r="R789" s="3">
        <v>1</v>
      </c>
      <c r="S789" s="3"/>
      <c r="T789" s="3">
        <v>16</v>
      </c>
      <c r="U789" s="3">
        <v>12</v>
      </c>
      <c r="V789" s="3">
        <v>9</v>
      </c>
      <c r="W789" s="3">
        <v>2</v>
      </c>
    </row>
    <row r="790" spans="2:23">
      <c r="B790" s="2" t="s">
        <v>1840</v>
      </c>
      <c r="C790" t="s">
        <v>1839</v>
      </c>
      <c r="D790" s="3">
        <v>3</v>
      </c>
      <c r="E790" s="3">
        <v>0.2</v>
      </c>
      <c r="F790" s="3">
        <v>175610000</v>
      </c>
      <c r="G790" s="3">
        <v>0.1</v>
      </c>
      <c r="H790" s="3"/>
      <c r="I790" s="3">
        <v>1</v>
      </c>
      <c r="J790" s="3">
        <v>4</v>
      </c>
      <c r="K790" s="3">
        <v>1</v>
      </c>
      <c r="L790" s="3"/>
      <c r="M790" s="3">
        <v>1</v>
      </c>
      <c r="N790" s="3">
        <v>5</v>
      </c>
      <c r="O790" s="3">
        <v>4</v>
      </c>
      <c r="P790" s="3">
        <v>1</v>
      </c>
      <c r="Q790" s="3">
        <v>1</v>
      </c>
      <c r="R790" s="3">
        <v>1</v>
      </c>
      <c r="S790" s="3"/>
      <c r="T790" s="3">
        <v>7</v>
      </c>
      <c r="U790" s="3">
        <v>5</v>
      </c>
      <c r="V790" s="3">
        <v>4</v>
      </c>
      <c r="W790" s="3">
        <v>1</v>
      </c>
    </row>
    <row r="791" spans="2:23">
      <c r="B791" s="2" t="s">
        <v>267</v>
      </c>
      <c r="C791" t="s">
        <v>1841</v>
      </c>
      <c r="D791" s="3">
        <v>2</v>
      </c>
      <c r="E791" s="3">
        <v>0.48</v>
      </c>
      <c r="F791" s="3">
        <v>174500000</v>
      </c>
      <c r="G791" s="3">
        <v>0.12</v>
      </c>
      <c r="H791" s="3"/>
      <c r="I791" s="3">
        <v>1</v>
      </c>
      <c r="J791" s="3">
        <v>1</v>
      </c>
      <c r="K791" s="3">
        <v>4</v>
      </c>
      <c r="L791" s="3"/>
      <c r="M791" s="3">
        <v>5</v>
      </c>
      <c r="N791" s="3">
        <v>23</v>
      </c>
      <c r="O791" s="3">
        <v>1</v>
      </c>
      <c r="P791" s="3">
        <v>1</v>
      </c>
      <c r="Q791" s="3">
        <v>1</v>
      </c>
      <c r="R791" s="3">
        <v>1</v>
      </c>
      <c r="S791" s="3"/>
      <c r="T791" s="3">
        <v>1</v>
      </c>
      <c r="U791" s="3">
        <v>1</v>
      </c>
      <c r="V791" s="3">
        <v>1</v>
      </c>
      <c r="W791" s="3">
        <v>1</v>
      </c>
    </row>
    <row r="792" spans="2:23">
      <c r="B792" s="2" t="s">
        <v>1843</v>
      </c>
      <c r="C792" t="s">
        <v>1842</v>
      </c>
      <c r="D792" s="3">
        <v>12</v>
      </c>
      <c r="E792" s="3">
        <v>0.95</v>
      </c>
      <c r="F792" s="3">
        <v>174490000</v>
      </c>
      <c r="G792" s="3">
        <v>0.13</v>
      </c>
      <c r="H792" s="3"/>
      <c r="I792" s="3">
        <v>3</v>
      </c>
      <c r="J792" s="3">
        <v>11</v>
      </c>
      <c r="K792" s="3">
        <v>4</v>
      </c>
      <c r="L792" s="3"/>
      <c r="M792" s="3">
        <v>2</v>
      </c>
      <c r="N792" s="3">
        <v>16</v>
      </c>
      <c r="O792" s="3">
        <v>55</v>
      </c>
      <c r="P792" s="3">
        <v>1</v>
      </c>
      <c r="Q792" s="3">
        <v>1</v>
      </c>
      <c r="R792" s="3">
        <v>1</v>
      </c>
      <c r="S792" s="3"/>
      <c r="T792" s="3">
        <v>16</v>
      </c>
      <c r="U792" s="3">
        <v>12</v>
      </c>
      <c r="V792" s="3">
        <v>9</v>
      </c>
      <c r="W792" s="3">
        <v>2</v>
      </c>
    </row>
    <row r="793" spans="2:23">
      <c r="B793" s="2" t="s">
        <v>137</v>
      </c>
      <c r="C793" t="s">
        <v>1844</v>
      </c>
      <c r="D793" s="3">
        <v>2</v>
      </c>
      <c r="E793" s="3">
        <v>0.63</v>
      </c>
      <c r="F793" s="3">
        <v>173710000</v>
      </c>
      <c r="G793" s="3">
        <v>0.13999999999999999</v>
      </c>
      <c r="H793" s="3"/>
      <c r="I793" s="3">
        <v>1</v>
      </c>
      <c r="J793" s="3">
        <v>1</v>
      </c>
      <c r="K793" s="3">
        <v>8</v>
      </c>
      <c r="L793" s="3"/>
      <c r="M793" s="3">
        <v>1</v>
      </c>
      <c r="N793" s="3">
        <v>2</v>
      </c>
      <c r="O793" s="3">
        <v>1</v>
      </c>
      <c r="P793" s="3">
        <v>1</v>
      </c>
      <c r="Q793" s="3">
        <v>1</v>
      </c>
      <c r="R793" s="3">
        <v>1</v>
      </c>
      <c r="S793" s="3"/>
      <c r="T793" s="3">
        <v>3</v>
      </c>
      <c r="U793" s="3">
        <v>2</v>
      </c>
      <c r="V793" s="3">
        <v>1</v>
      </c>
      <c r="W793" s="3">
        <v>1</v>
      </c>
    </row>
    <row r="794" spans="2:23">
      <c r="B794" s="2" t="s">
        <v>69</v>
      </c>
      <c r="C794" t="s">
        <v>1845</v>
      </c>
      <c r="D794" s="3">
        <v>4</v>
      </c>
      <c r="E794" s="3">
        <v>0.77999999999999992</v>
      </c>
      <c r="F794" s="3">
        <v>173290000</v>
      </c>
      <c r="G794" s="3">
        <v>0.1</v>
      </c>
      <c r="H794" s="3"/>
      <c r="I794" s="3">
        <v>3</v>
      </c>
      <c r="J794" s="3">
        <v>16</v>
      </c>
      <c r="K794" s="3">
        <v>4</v>
      </c>
      <c r="L794" s="3"/>
      <c r="M794" s="3">
        <v>4</v>
      </c>
      <c r="N794" s="3">
        <v>16</v>
      </c>
      <c r="O794" s="3">
        <v>20</v>
      </c>
      <c r="P794" s="3">
        <v>1</v>
      </c>
      <c r="Q794" s="3">
        <v>1</v>
      </c>
      <c r="R794" s="3">
        <v>1</v>
      </c>
      <c r="S794" s="3"/>
      <c r="T794" s="3">
        <v>19</v>
      </c>
      <c r="U794" s="3">
        <v>16</v>
      </c>
      <c r="V794" s="3">
        <v>13</v>
      </c>
      <c r="W794" s="3">
        <v>1</v>
      </c>
    </row>
    <row r="795" spans="2:23">
      <c r="B795" s="2" t="s">
        <v>1847</v>
      </c>
      <c r="C795" t="s">
        <v>1846</v>
      </c>
      <c r="D795" s="3">
        <v>8</v>
      </c>
      <c r="E795" s="3">
        <v>0.12</v>
      </c>
      <c r="F795" s="3">
        <v>172810000</v>
      </c>
      <c r="G795" s="3">
        <v>0.09</v>
      </c>
      <c r="H795" s="3"/>
      <c r="I795" s="3">
        <v>2</v>
      </c>
      <c r="J795" s="3">
        <v>13</v>
      </c>
      <c r="K795" s="3">
        <v>1</v>
      </c>
      <c r="L795" s="3"/>
      <c r="M795" s="3">
        <v>2</v>
      </c>
      <c r="N795" s="3">
        <v>3</v>
      </c>
      <c r="O795" s="3">
        <v>2</v>
      </c>
      <c r="P795" s="3">
        <v>1</v>
      </c>
      <c r="Q795" s="3">
        <v>1</v>
      </c>
      <c r="R795" s="3">
        <v>1</v>
      </c>
      <c r="S795" s="3"/>
      <c r="T795" s="3">
        <v>6</v>
      </c>
      <c r="U795" s="3">
        <v>5</v>
      </c>
      <c r="V795" s="3">
        <v>4</v>
      </c>
      <c r="W795" s="3">
        <v>1</v>
      </c>
    </row>
    <row r="796" spans="2:23">
      <c r="B796" s="2" t="s">
        <v>1849</v>
      </c>
      <c r="C796" t="s">
        <v>1848</v>
      </c>
      <c r="D796" s="3">
        <v>1</v>
      </c>
      <c r="E796" s="3">
        <v>0.2</v>
      </c>
      <c r="F796" s="3">
        <v>172530000</v>
      </c>
      <c r="G796" s="3">
        <v>0.21</v>
      </c>
      <c r="H796" s="3"/>
      <c r="I796" s="3">
        <v>1</v>
      </c>
      <c r="J796" s="3">
        <v>1</v>
      </c>
      <c r="K796" s="3">
        <v>1</v>
      </c>
      <c r="L796" s="3"/>
      <c r="M796" s="3">
        <v>1</v>
      </c>
      <c r="N796" s="3">
        <v>1</v>
      </c>
      <c r="O796" s="3">
        <v>1</v>
      </c>
      <c r="P796" s="3">
        <v>1</v>
      </c>
      <c r="Q796" s="3">
        <v>1</v>
      </c>
      <c r="R796" s="3">
        <v>1</v>
      </c>
      <c r="S796" s="3"/>
      <c r="T796" s="3">
        <v>1</v>
      </c>
      <c r="U796" s="3">
        <v>1</v>
      </c>
      <c r="V796" s="3">
        <v>1</v>
      </c>
      <c r="W796" s="3">
        <v>1</v>
      </c>
    </row>
    <row r="797" spans="2:23">
      <c r="B797" s="2" t="s">
        <v>294</v>
      </c>
      <c r="C797" t="s">
        <v>1850</v>
      </c>
      <c r="D797" s="3">
        <v>9</v>
      </c>
      <c r="E797" s="3">
        <v>0.24</v>
      </c>
      <c r="F797" s="3">
        <v>172140000</v>
      </c>
      <c r="G797" s="3">
        <v>0.18</v>
      </c>
      <c r="H797" s="3"/>
      <c r="I797" s="3">
        <v>2</v>
      </c>
      <c r="J797" s="3">
        <v>1</v>
      </c>
      <c r="K797" s="3">
        <v>1</v>
      </c>
      <c r="L797" s="3"/>
      <c r="M797" s="3">
        <v>10</v>
      </c>
      <c r="N797" s="3">
        <v>3</v>
      </c>
      <c r="O797" s="3">
        <v>9</v>
      </c>
      <c r="P797" s="3">
        <v>1</v>
      </c>
      <c r="Q797" s="3">
        <v>1</v>
      </c>
      <c r="R797" s="3">
        <v>1</v>
      </c>
      <c r="S797" s="3"/>
      <c r="T797" s="3">
        <v>6</v>
      </c>
      <c r="U797" s="3">
        <v>11</v>
      </c>
      <c r="V797" s="3">
        <v>3</v>
      </c>
      <c r="W797" s="3">
        <v>1</v>
      </c>
    </row>
    <row r="798" spans="2:23">
      <c r="B798" s="2" t="s">
        <v>335</v>
      </c>
      <c r="C798" t="s">
        <v>1851</v>
      </c>
      <c r="D798" s="3">
        <v>4</v>
      </c>
      <c r="E798" s="3">
        <v>0.5</v>
      </c>
      <c r="F798" s="3">
        <v>171990000</v>
      </c>
      <c r="G798" s="3">
        <v>0.25</v>
      </c>
      <c r="H798" s="3"/>
      <c r="I798" s="3">
        <v>2</v>
      </c>
      <c r="J798" s="3">
        <v>1</v>
      </c>
      <c r="K798" s="3">
        <v>2</v>
      </c>
      <c r="L798" s="3"/>
      <c r="M798" s="3">
        <v>3</v>
      </c>
      <c r="N798" s="3">
        <v>3</v>
      </c>
      <c r="O798" s="3">
        <v>2</v>
      </c>
      <c r="P798" s="3">
        <v>1</v>
      </c>
      <c r="Q798" s="3">
        <v>1</v>
      </c>
      <c r="R798" s="3">
        <v>1</v>
      </c>
      <c r="S798" s="3"/>
      <c r="T798" s="3">
        <v>1</v>
      </c>
      <c r="U798" s="3">
        <v>4</v>
      </c>
      <c r="V798" s="3">
        <v>3</v>
      </c>
      <c r="W798" s="3">
        <v>1</v>
      </c>
    </row>
    <row r="799" spans="2:23">
      <c r="B799" s="2" t="s">
        <v>1853</v>
      </c>
      <c r="C799" t="s">
        <v>1852</v>
      </c>
      <c r="D799" s="3">
        <v>7</v>
      </c>
      <c r="E799" s="3">
        <v>0.57000000000000006</v>
      </c>
      <c r="F799" s="3">
        <v>171770000</v>
      </c>
      <c r="G799" s="3">
        <v>0.64</v>
      </c>
      <c r="H799" s="3"/>
      <c r="I799" s="3">
        <v>1</v>
      </c>
      <c r="J799" s="3">
        <v>13</v>
      </c>
      <c r="K799" s="3">
        <v>4</v>
      </c>
      <c r="L799" s="3"/>
      <c r="M799" s="3">
        <v>5</v>
      </c>
      <c r="N799" s="3">
        <v>22</v>
      </c>
      <c r="O799" s="3">
        <v>12</v>
      </c>
      <c r="P799" s="3">
        <v>1</v>
      </c>
      <c r="Q799" s="3">
        <v>1</v>
      </c>
      <c r="R799" s="3">
        <v>1</v>
      </c>
      <c r="S799" s="3"/>
      <c r="T799" s="3">
        <v>56</v>
      </c>
      <c r="U799" s="3">
        <v>2</v>
      </c>
      <c r="V799" s="3">
        <v>4</v>
      </c>
      <c r="W799" s="3">
        <v>1</v>
      </c>
    </row>
    <row r="800" spans="2:23">
      <c r="B800" s="2" t="s">
        <v>203</v>
      </c>
      <c r="C800" t="s">
        <v>1854</v>
      </c>
      <c r="D800" s="3">
        <v>1</v>
      </c>
      <c r="E800" s="3">
        <v>0.5</v>
      </c>
      <c r="F800" s="3">
        <v>171510000</v>
      </c>
      <c r="G800" s="3">
        <v>0.2</v>
      </c>
      <c r="H800" s="3"/>
      <c r="I800" s="3">
        <v>2</v>
      </c>
      <c r="J800" s="3">
        <v>1</v>
      </c>
      <c r="K800" s="3">
        <v>5</v>
      </c>
      <c r="L800" s="3"/>
      <c r="M800" s="3">
        <v>3</v>
      </c>
      <c r="N800" s="3">
        <v>3</v>
      </c>
      <c r="O800" s="3">
        <v>2</v>
      </c>
      <c r="P800" s="3">
        <v>1</v>
      </c>
      <c r="Q800" s="3">
        <v>1</v>
      </c>
      <c r="R800" s="3">
        <v>1</v>
      </c>
      <c r="S800" s="3"/>
      <c r="T800" s="3">
        <v>6</v>
      </c>
      <c r="U800" s="3">
        <v>4</v>
      </c>
      <c r="V800" s="3">
        <v>3</v>
      </c>
      <c r="W800" s="3">
        <v>1</v>
      </c>
    </row>
    <row r="801" spans="2:23">
      <c r="B801" s="2" t="s">
        <v>1856</v>
      </c>
      <c r="C801" t="s">
        <v>1855</v>
      </c>
      <c r="D801" s="3">
        <v>44</v>
      </c>
      <c r="E801" s="3">
        <v>0.88</v>
      </c>
      <c r="F801" s="3">
        <v>171250000</v>
      </c>
      <c r="G801" s="3">
        <v>0.13</v>
      </c>
      <c r="H801" s="3"/>
      <c r="I801" s="3">
        <v>1</v>
      </c>
      <c r="J801" s="3">
        <v>11</v>
      </c>
      <c r="K801" s="3">
        <v>4</v>
      </c>
      <c r="L801" s="3"/>
      <c r="M801" s="3">
        <v>1</v>
      </c>
      <c r="N801" s="3">
        <v>2</v>
      </c>
      <c r="O801" s="3">
        <v>1</v>
      </c>
      <c r="P801" s="3">
        <v>1</v>
      </c>
      <c r="Q801" s="3">
        <v>1</v>
      </c>
      <c r="R801" s="3">
        <v>1</v>
      </c>
      <c r="S801" s="3"/>
      <c r="T801" s="3">
        <v>16</v>
      </c>
      <c r="U801" s="3">
        <v>12</v>
      </c>
      <c r="V801" s="3">
        <v>9</v>
      </c>
      <c r="W801" s="3">
        <v>2</v>
      </c>
    </row>
    <row r="802" spans="2:23">
      <c r="B802" s="2" t="s">
        <v>1858</v>
      </c>
      <c r="C802" t="s">
        <v>1857</v>
      </c>
      <c r="D802" s="3">
        <v>22</v>
      </c>
      <c r="E802" s="3">
        <v>0.28999999999999998</v>
      </c>
      <c r="F802" s="3">
        <v>170440000</v>
      </c>
      <c r="G802" s="3">
        <v>0.13999999999999999</v>
      </c>
      <c r="H802" s="3"/>
      <c r="I802" s="3">
        <v>1</v>
      </c>
      <c r="J802" s="3">
        <v>13</v>
      </c>
      <c r="K802" s="3">
        <v>2</v>
      </c>
      <c r="L802" s="3"/>
      <c r="M802" s="3">
        <v>1</v>
      </c>
      <c r="N802" s="3">
        <v>2</v>
      </c>
      <c r="O802" s="3">
        <v>1</v>
      </c>
      <c r="P802" s="3">
        <v>1</v>
      </c>
      <c r="Q802" s="3">
        <v>1</v>
      </c>
      <c r="R802" s="3">
        <v>1</v>
      </c>
      <c r="S802" s="3"/>
      <c r="T802" s="3">
        <v>69</v>
      </c>
      <c r="U802" s="3">
        <v>5</v>
      </c>
      <c r="V802" s="3">
        <v>2</v>
      </c>
      <c r="W802" s="3">
        <v>1</v>
      </c>
    </row>
    <row r="803" spans="2:23">
      <c r="B803" s="2" t="s">
        <v>1860</v>
      </c>
      <c r="C803" t="s">
        <v>1859</v>
      </c>
      <c r="D803" s="3">
        <v>20</v>
      </c>
      <c r="E803" s="3">
        <v>1.35</v>
      </c>
      <c r="F803" s="3">
        <v>169640000</v>
      </c>
      <c r="G803" s="3">
        <v>0.11</v>
      </c>
      <c r="H803" s="3"/>
      <c r="I803" s="3">
        <v>4</v>
      </c>
      <c r="J803" s="3">
        <v>1</v>
      </c>
      <c r="K803" s="3">
        <v>1</v>
      </c>
      <c r="L803" s="3"/>
      <c r="M803" s="3">
        <v>12</v>
      </c>
      <c r="N803" s="3">
        <v>29</v>
      </c>
      <c r="O803" s="3">
        <v>56</v>
      </c>
      <c r="P803" s="3">
        <v>2</v>
      </c>
      <c r="Q803" s="3">
        <v>1</v>
      </c>
      <c r="R803" s="3">
        <v>2</v>
      </c>
      <c r="S803" s="3"/>
      <c r="T803" s="3">
        <v>1</v>
      </c>
      <c r="U803" s="3">
        <v>6</v>
      </c>
      <c r="V803" s="3">
        <v>5</v>
      </c>
      <c r="W803" s="3">
        <v>1</v>
      </c>
    </row>
    <row r="804" spans="2:23">
      <c r="B804" s="2" t="s">
        <v>199</v>
      </c>
      <c r="C804" t="s">
        <v>1861</v>
      </c>
      <c r="D804" s="3">
        <v>2</v>
      </c>
      <c r="E804" s="3">
        <v>0.44</v>
      </c>
      <c r="F804" s="3">
        <v>168830000</v>
      </c>
      <c r="G804" s="3">
        <v>6.9999999999999993E-2</v>
      </c>
      <c r="H804" s="3"/>
      <c r="I804" s="3">
        <v>1</v>
      </c>
      <c r="J804" s="3">
        <v>1</v>
      </c>
      <c r="K804" s="3">
        <v>1</v>
      </c>
      <c r="L804" s="3"/>
      <c r="M804" s="3">
        <v>5</v>
      </c>
      <c r="N804" s="3">
        <v>8</v>
      </c>
      <c r="O804" s="3">
        <v>33</v>
      </c>
      <c r="P804" s="3">
        <v>1</v>
      </c>
      <c r="Q804" s="3">
        <v>1</v>
      </c>
      <c r="R804" s="3">
        <v>1</v>
      </c>
      <c r="S804" s="3"/>
      <c r="T804" s="3">
        <v>10</v>
      </c>
      <c r="U804" s="3">
        <v>2</v>
      </c>
      <c r="V804" s="3">
        <v>1</v>
      </c>
      <c r="W804" s="3">
        <v>1</v>
      </c>
    </row>
    <row r="805" spans="2:23">
      <c r="B805" s="2" t="s">
        <v>418</v>
      </c>
      <c r="C805" t="s">
        <v>1862</v>
      </c>
      <c r="D805" s="3">
        <v>5</v>
      </c>
      <c r="E805" s="3">
        <v>0.35000000000000003</v>
      </c>
      <c r="F805" s="3">
        <v>168410000</v>
      </c>
      <c r="G805" s="3">
        <v>0.19</v>
      </c>
      <c r="H805" s="3"/>
      <c r="I805" s="3">
        <v>1</v>
      </c>
      <c r="J805" s="3">
        <v>4</v>
      </c>
      <c r="K805" s="3">
        <v>1</v>
      </c>
      <c r="L805" s="3"/>
      <c r="M805" s="3">
        <v>1</v>
      </c>
      <c r="N805" s="3">
        <v>5</v>
      </c>
      <c r="O805" s="3">
        <v>4</v>
      </c>
      <c r="P805" s="3">
        <v>1</v>
      </c>
      <c r="Q805" s="3">
        <v>1</v>
      </c>
      <c r="R805" s="3">
        <v>1</v>
      </c>
      <c r="S805" s="3"/>
      <c r="T805" s="3">
        <v>1</v>
      </c>
      <c r="U805" s="3">
        <v>8</v>
      </c>
      <c r="V805" s="3">
        <v>11</v>
      </c>
      <c r="W805" s="3">
        <v>1</v>
      </c>
    </row>
    <row r="806" spans="2:23">
      <c r="B806" s="2" t="s">
        <v>1864</v>
      </c>
      <c r="C806" t="s">
        <v>1863</v>
      </c>
      <c r="D806" s="3">
        <v>45</v>
      </c>
      <c r="E806" s="3">
        <v>0.67999999999999994</v>
      </c>
      <c r="F806" s="3">
        <v>167700000</v>
      </c>
      <c r="G806" s="3">
        <v>0.21</v>
      </c>
      <c r="H806" s="3"/>
      <c r="I806" s="3">
        <v>1</v>
      </c>
      <c r="J806" s="3">
        <v>4</v>
      </c>
      <c r="K806" s="3">
        <v>4</v>
      </c>
      <c r="L806" s="3"/>
      <c r="M806" s="3">
        <v>1</v>
      </c>
      <c r="N806" s="3">
        <v>2</v>
      </c>
      <c r="O806" s="3">
        <v>4</v>
      </c>
      <c r="P806" s="3">
        <v>1</v>
      </c>
      <c r="Q806" s="3">
        <v>1</v>
      </c>
      <c r="R806" s="3">
        <v>1</v>
      </c>
      <c r="S806" s="3"/>
      <c r="T806" s="3">
        <v>70</v>
      </c>
      <c r="U806" s="3">
        <v>8</v>
      </c>
      <c r="V806" s="3">
        <v>9</v>
      </c>
      <c r="W806" s="3">
        <v>1</v>
      </c>
    </row>
    <row r="807" spans="2:23">
      <c r="B807" s="2" t="s">
        <v>1866</v>
      </c>
      <c r="C807" t="s">
        <v>1865</v>
      </c>
      <c r="D807" s="3">
        <v>2</v>
      </c>
      <c r="E807" s="3">
        <v>0.4</v>
      </c>
      <c r="F807" s="3">
        <v>166570000</v>
      </c>
      <c r="G807" s="3">
        <v>0.16999999999999998</v>
      </c>
      <c r="H807" s="3"/>
      <c r="I807" s="3">
        <v>1</v>
      </c>
      <c r="J807" s="3">
        <v>1</v>
      </c>
      <c r="K807" s="3">
        <v>6</v>
      </c>
      <c r="L807" s="3"/>
      <c r="M807" s="3">
        <v>1</v>
      </c>
      <c r="N807" s="3">
        <v>5</v>
      </c>
      <c r="O807" s="3">
        <v>1</v>
      </c>
      <c r="P807" s="3">
        <v>1</v>
      </c>
      <c r="Q807" s="3">
        <v>1</v>
      </c>
      <c r="R807" s="3">
        <v>1</v>
      </c>
      <c r="S807" s="3"/>
      <c r="T807" s="3">
        <v>3</v>
      </c>
      <c r="U807" s="3">
        <v>2</v>
      </c>
      <c r="V807" s="3">
        <v>1</v>
      </c>
      <c r="W807" s="3">
        <v>1</v>
      </c>
    </row>
    <row r="808" spans="2:23">
      <c r="B808" s="2" t="s">
        <v>1868</v>
      </c>
      <c r="C808" t="s">
        <v>1867</v>
      </c>
      <c r="D808" s="3">
        <v>8</v>
      </c>
      <c r="E808" s="3">
        <v>0.65</v>
      </c>
      <c r="F808" s="3">
        <v>166460000</v>
      </c>
      <c r="G808" s="3">
        <v>0.22999999999999998</v>
      </c>
      <c r="H808" s="3"/>
      <c r="I808" s="3">
        <v>4</v>
      </c>
      <c r="J808" s="3">
        <v>26</v>
      </c>
      <c r="K808" s="3">
        <v>4</v>
      </c>
      <c r="L808" s="3"/>
      <c r="M808" s="3">
        <v>13</v>
      </c>
      <c r="N808" s="3">
        <v>41</v>
      </c>
      <c r="O808" s="3">
        <v>57</v>
      </c>
      <c r="P808" s="3">
        <v>1</v>
      </c>
      <c r="Q808" s="3">
        <v>1</v>
      </c>
      <c r="R808" s="3">
        <v>1</v>
      </c>
      <c r="S808" s="3"/>
      <c r="T808" s="3">
        <v>16</v>
      </c>
      <c r="U808" s="3">
        <v>13</v>
      </c>
      <c r="V808" s="3">
        <v>12</v>
      </c>
      <c r="W808" s="3">
        <v>2</v>
      </c>
    </row>
    <row r="809" spans="2:23">
      <c r="B809" s="2" t="s">
        <v>1870</v>
      </c>
      <c r="C809" t="s">
        <v>1869</v>
      </c>
      <c r="D809" s="3">
        <v>14</v>
      </c>
      <c r="E809" s="3">
        <v>0.51</v>
      </c>
      <c r="F809" s="3">
        <v>166380000</v>
      </c>
      <c r="G809" s="3">
        <v>0.13999999999999999</v>
      </c>
      <c r="H809" s="3"/>
      <c r="I809" s="3">
        <v>1</v>
      </c>
      <c r="J809" s="3">
        <v>13</v>
      </c>
      <c r="K809" s="3">
        <v>3</v>
      </c>
      <c r="L809" s="3"/>
      <c r="M809" s="3">
        <v>1</v>
      </c>
      <c r="N809" s="3">
        <v>2</v>
      </c>
      <c r="O809" s="3">
        <v>1</v>
      </c>
      <c r="P809" s="3">
        <v>1</v>
      </c>
      <c r="Q809" s="3">
        <v>1</v>
      </c>
      <c r="R809" s="3">
        <v>1</v>
      </c>
      <c r="S809" s="3"/>
      <c r="T809" s="3">
        <v>4</v>
      </c>
      <c r="U809" s="3">
        <v>5</v>
      </c>
      <c r="V809" s="3">
        <v>2</v>
      </c>
      <c r="W809" s="3">
        <v>1</v>
      </c>
    </row>
    <row r="810" spans="2:23">
      <c r="B810" s="2" t="s">
        <v>1872</v>
      </c>
      <c r="C810" t="s">
        <v>1871</v>
      </c>
      <c r="D810" s="3">
        <v>42</v>
      </c>
      <c r="E810" s="3">
        <v>1.28</v>
      </c>
      <c r="F810" s="3">
        <v>164860000</v>
      </c>
      <c r="G810" s="3">
        <v>0.28999999999999998</v>
      </c>
      <c r="H810" s="3"/>
      <c r="I810" s="3">
        <v>2</v>
      </c>
      <c r="J810" s="3">
        <v>11</v>
      </c>
      <c r="K810" s="3">
        <v>1</v>
      </c>
      <c r="L810" s="3"/>
      <c r="M810" s="3">
        <v>3</v>
      </c>
      <c r="N810" s="3">
        <v>12</v>
      </c>
      <c r="O810" s="3">
        <v>2</v>
      </c>
      <c r="P810" s="3">
        <v>1</v>
      </c>
      <c r="Q810" s="3">
        <v>1</v>
      </c>
      <c r="R810" s="3">
        <v>1</v>
      </c>
      <c r="S810" s="3"/>
      <c r="T810" s="3">
        <v>16</v>
      </c>
      <c r="U810" s="3">
        <v>12</v>
      </c>
      <c r="V810" s="3">
        <v>9</v>
      </c>
      <c r="W810" s="3">
        <v>2</v>
      </c>
    </row>
    <row r="811" spans="2:23">
      <c r="B811" s="2" t="s">
        <v>166</v>
      </c>
      <c r="C811" t="s">
        <v>1873</v>
      </c>
      <c r="D811" s="3">
        <v>8</v>
      </c>
      <c r="E811" s="3">
        <v>0.89</v>
      </c>
      <c r="F811" s="3">
        <v>164270000</v>
      </c>
      <c r="G811" s="3">
        <v>0.19</v>
      </c>
      <c r="H811" s="3"/>
      <c r="I811" s="3">
        <v>3</v>
      </c>
      <c r="J811" s="3">
        <v>31</v>
      </c>
      <c r="K811" s="3">
        <v>4</v>
      </c>
      <c r="L811" s="3"/>
      <c r="M811" s="3">
        <v>2</v>
      </c>
      <c r="N811" s="3">
        <v>16</v>
      </c>
      <c r="O811" s="3">
        <v>58</v>
      </c>
      <c r="P811" s="3">
        <v>1</v>
      </c>
      <c r="Q811" s="3">
        <v>1</v>
      </c>
      <c r="R811" s="3">
        <v>1</v>
      </c>
      <c r="S811" s="3"/>
      <c r="T811" s="3">
        <v>71</v>
      </c>
      <c r="U811" s="3">
        <v>16</v>
      </c>
      <c r="V811" s="3">
        <v>8</v>
      </c>
      <c r="W811" s="3">
        <v>1</v>
      </c>
    </row>
    <row r="812" spans="2:23">
      <c r="B812" s="2" t="s">
        <v>1875</v>
      </c>
      <c r="C812" t="s">
        <v>1874</v>
      </c>
      <c r="D812" s="3">
        <v>19</v>
      </c>
      <c r="E812" s="3">
        <v>0.76</v>
      </c>
      <c r="F812" s="3">
        <v>162930000</v>
      </c>
      <c r="G812" s="3">
        <v>0.41000000000000003</v>
      </c>
      <c r="H812" s="3"/>
      <c r="I812" s="3">
        <v>1</v>
      </c>
      <c r="J812" s="3">
        <v>1</v>
      </c>
      <c r="K812" s="3">
        <v>6</v>
      </c>
      <c r="L812" s="3"/>
      <c r="M812" s="3">
        <v>1</v>
      </c>
      <c r="N812" s="3">
        <v>1</v>
      </c>
      <c r="O812" s="3">
        <v>1</v>
      </c>
      <c r="P812" s="3">
        <v>1</v>
      </c>
      <c r="Q812" s="3">
        <v>2</v>
      </c>
      <c r="R812" s="3">
        <v>2</v>
      </c>
      <c r="S812" s="3"/>
      <c r="T812" s="3">
        <v>20</v>
      </c>
      <c r="U812" s="3">
        <v>2</v>
      </c>
      <c r="V812" s="3">
        <v>1</v>
      </c>
      <c r="W812" s="3">
        <v>1</v>
      </c>
    </row>
    <row r="813" spans="2:23">
      <c r="B813" s="2" t="s">
        <v>1877</v>
      </c>
      <c r="C813" t="s">
        <v>1876</v>
      </c>
      <c r="D813" s="3">
        <v>41</v>
      </c>
      <c r="E813" s="3">
        <v>1.0999999999999999</v>
      </c>
      <c r="F813" s="3">
        <v>162750000</v>
      </c>
      <c r="G813" s="3">
        <v>0.13999999999999999</v>
      </c>
      <c r="H813" s="3"/>
      <c r="I813" s="3">
        <v>5</v>
      </c>
      <c r="J813" s="3">
        <v>11</v>
      </c>
      <c r="K813" s="3">
        <v>4</v>
      </c>
      <c r="L813" s="3"/>
      <c r="M813" s="3">
        <v>14</v>
      </c>
      <c r="N813" s="3">
        <v>33</v>
      </c>
      <c r="O813" s="3">
        <v>34</v>
      </c>
      <c r="P813" s="3">
        <v>1</v>
      </c>
      <c r="Q813" s="3">
        <v>1</v>
      </c>
      <c r="R813" s="3">
        <v>1</v>
      </c>
      <c r="S813" s="3"/>
      <c r="T813" s="3">
        <v>16</v>
      </c>
      <c r="U813" s="3">
        <v>12</v>
      </c>
      <c r="V813" s="3">
        <v>9</v>
      </c>
      <c r="W813" s="3">
        <v>2</v>
      </c>
    </row>
    <row r="814" spans="2:23">
      <c r="B814" s="2" t="s">
        <v>1879</v>
      </c>
      <c r="C814" t="s">
        <v>1878</v>
      </c>
      <c r="D814" s="3">
        <v>24</v>
      </c>
      <c r="E814" s="3">
        <v>0.75</v>
      </c>
      <c r="F814" s="3">
        <v>162510000</v>
      </c>
      <c r="G814" s="3">
        <v>0.16999999999999998</v>
      </c>
      <c r="H814" s="3"/>
      <c r="I814" s="3">
        <v>1</v>
      </c>
      <c r="J814" s="3">
        <v>1</v>
      </c>
      <c r="K814" s="3">
        <v>4</v>
      </c>
      <c r="L814" s="3"/>
      <c r="M814" s="3">
        <v>5</v>
      </c>
      <c r="N814" s="3">
        <v>14</v>
      </c>
      <c r="O814" s="3">
        <v>1</v>
      </c>
      <c r="P814" s="3">
        <v>1</v>
      </c>
      <c r="Q814" s="3">
        <v>1</v>
      </c>
      <c r="R814" s="3">
        <v>1</v>
      </c>
      <c r="S814" s="3"/>
      <c r="T814" s="3">
        <v>34</v>
      </c>
      <c r="U814" s="3">
        <v>2</v>
      </c>
      <c r="V814" s="3">
        <v>1</v>
      </c>
      <c r="W814" s="3">
        <v>1</v>
      </c>
    </row>
    <row r="815" spans="2:23">
      <c r="B815" s="2" t="s">
        <v>1881</v>
      </c>
      <c r="C815" t="s">
        <v>1880</v>
      </c>
      <c r="D815" s="3">
        <v>13</v>
      </c>
      <c r="E815" s="3">
        <v>0.25</v>
      </c>
      <c r="F815" s="3">
        <v>162460000</v>
      </c>
      <c r="G815" s="3">
        <v>0.05</v>
      </c>
      <c r="H815" s="3"/>
      <c r="I815" s="3">
        <v>2</v>
      </c>
      <c r="J815" s="3">
        <v>11</v>
      </c>
      <c r="K815" s="3">
        <v>4</v>
      </c>
      <c r="L815" s="3"/>
      <c r="M815" s="3">
        <v>2</v>
      </c>
      <c r="N815" s="3">
        <v>3</v>
      </c>
      <c r="O815" s="3">
        <v>13</v>
      </c>
      <c r="P815" s="3">
        <v>1</v>
      </c>
      <c r="Q815" s="3">
        <v>1</v>
      </c>
      <c r="R815" s="3">
        <v>1</v>
      </c>
      <c r="S815" s="3"/>
      <c r="T815" s="3">
        <v>16</v>
      </c>
      <c r="U815" s="3">
        <v>12</v>
      </c>
      <c r="V815" s="3">
        <v>9</v>
      </c>
      <c r="W815" s="3">
        <v>2</v>
      </c>
    </row>
    <row r="816" spans="2:23">
      <c r="B816" s="2" t="s">
        <v>1883</v>
      </c>
      <c r="C816" t="s">
        <v>1882</v>
      </c>
      <c r="D816" s="3">
        <v>12</v>
      </c>
      <c r="E816" s="3">
        <v>0.70000000000000007</v>
      </c>
      <c r="F816" s="3">
        <v>162240000</v>
      </c>
      <c r="G816" s="3">
        <v>0.19</v>
      </c>
      <c r="H816" s="3"/>
      <c r="I816" s="3">
        <v>1</v>
      </c>
      <c r="J816" s="3">
        <v>13</v>
      </c>
      <c r="K816" s="3">
        <v>1</v>
      </c>
      <c r="L816" s="3"/>
      <c r="M816" s="3">
        <v>5</v>
      </c>
      <c r="N816" s="3">
        <v>20</v>
      </c>
      <c r="O816" s="3">
        <v>1</v>
      </c>
      <c r="P816" s="3">
        <v>1</v>
      </c>
      <c r="Q816" s="3">
        <v>1</v>
      </c>
      <c r="R816" s="3">
        <v>1</v>
      </c>
      <c r="S816" s="3"/>
      <c r="T816" s="3">
        <v>72</v>
      </c>
      <c r="U816" s="3">
        <v>5</v>
      </c>
      <c r="V816" s="3">
        <v>9</v>
      </c>
      <c r="W816" s="3">
        <v>1</v>
      </c>
    </row>
    <row r="817" spans="2:23">
      <c r="B817" s="2" t="s">
        <v>1885</v>
      </c>
      <c r="C817" t="s">
        <v>1884</v>
      </c>
      <c r="D817" s="3">
        <v>1</v>
      </c>
      <c r="E817" s="3">
        <v>0.4</v>
      </c>
      <c r="F817" s="3">
        <v>162120000</v>
      </c>
      <c r="G817" s="3">
        <v>0.11</v>
      </c>
      <c r="H817" s="3"/>
      <c r="I817" s="3">
        <v>1</v>
      </c>
      <c r="J817" s="3">
        <v>5</v>
      </c>
      <c r="K817" s="3">
        <v>4</v>
      </c>
      <c r="L817" s="3"/>
      <c r="M817" s="3">
        <v>8</v>
      </c>
      <c r="N817" s="3">
        <v>10</v>
      </c>
      <c r="O817" s="3">
        <v>1</v>
      </c>
      <c r="P817" s="3">
        <v>1</v>
      </c>
      <c r="Q817" s="3">
        <v>1</v>
      </c>
      <c r="R817" s="3">
        <v>1</v>
      </c>
      <c r="S817" s="3"/>
      <c r="T817" s="3">
        <v>1</v>
      </c>
      <c r="U817" s="3">
        <v>7</v>
      </c>
      <c r="V817" s="3">
        <v>7</v>
      </c>
      <c r="W817" s="3">
        <v>1</v>
      </c>
    </row>
    <row r="818" spans="2:23">
      <c r="B818" s="2" t="s">
        <v>1887</v>
      </c>
      <c r="C818" t="s">
        <v>1886</v>
      </c>
      <c r="D818" s="3">
        <v>28</v>
      </c>
      <c r="E818" s="3">
        <v>0.65</v>
      </c>
      <c r="F818" s="3">
        <v>162090000</v>
      </c>
      <c r="G818" s="3">
        <v>0.2</v>
      </c>
      <c r="H818" s="3"/>
      <c r="I818" s="3">
        <v>1</v>
      </c>
      <c r="J818" s="3">
        <v>1</v>
      </c>
      <c r="K818" s="3">
        <v>4</v>
      </c>
      <c r="L818" s="3"/>
      <c r="M818" s="3">
        <v>5</v>
      </c>
      <c r="N818" s="3">
        <v>14</v>
      </c>
      <c r="O818" s="3">
        <v>1</v>
      </c>
      <c r="P818" s="3">
        <v>1</v>
      </c>
      <c r="Q818" s="3">
        <v>1</v>
      </c>
      <c r="R818" s="3">
        <v>1</v>
      </c>
      <c r="S818" s="3"/>
      <c r="T818" s="3">
        <v>38</v>
      </c>
      <c r="U818" s="3">
        <v>1</v>
      </c>
      <c r="V818" s="3">
        <v>2</v>
      </c>
      <c r="W818" s="3">
        <v>1</v>
      </c>
    </row>
    <row r="819" spans="2:23">
      <c r="B819" s="2" t="s">
        <v>139</v>
      </c>
      <c r="C819" t="s">
        <v>1888</v>
      </c>
      <c r="D819" s="3">
        <v>7</v>
      </c>
      <c r="E819" s="3">
        <v>0.48</v>
      </c>
      <c r="F819" s="3">
        <v>162070000</v>
      </c>
      <c r="G819" s="3">
        <v>0.08</v>
      </c>
      <c r="H819" s="3"/>
      <c r="I819" s="3">
        <v>1</v>
      </c>
      <c r="J819" s="3">
        <v>8</v>
      </c>
      <c r="K819" s="3">
        <v>1</v>
      </c>
      <c r="L819" s="3"/>
      <c r="M819" s="3">
        <v>1</v>
      </c>
      <c r="N819" s="3">
        <v>1</v>
      </c>
      <c r="O819" s="3">
        <v>1</v>
      </c>
      <c r="P819" s="3">
        <v>1</v>
      </c>
      <c r="Q819" s="3">
        <v>1</v>
      </c>
      <c r="R819" s="3">
        <v>1</v>
      </c>
      <c r="S819" s="3"/>
      <c r="T819" s="3">
        <v>18</v>
      </c>
      <c r="U819" s="3">
        <v>2</v>
      </c>
      <c r="V819" s="3">
        <v>8</v>
      </c>
      <c r="W819" s="3">
        <v>1</v>
      </c>
    </row>
    <row r="820" spans="2:23">
      <c r="B820" s="2" t="s">
        <v>1890</v>
      </c>
      <c r="C820" t="s">
        <v>1889</v>
      </c>
      <c r="D820" s="3">
        <v>2</v>
      </c>
      <c r="E820" s="3">
        <v>0.08</v>
      </c>
      <c r="F820" s="3">
        <v>161250000</v>
      </c>
      <c r="G820" s="3">
        <v>0.13</v>
      </c>
      <c r="H820" s="3"/>
      <c r="I820" s="3">
        <v>1</v>
      </c>
      <c r="J820" s="3">
        <v>1</v>
      </c>
      <c r="K820" s="3">
        <v>1</v>
      </c>
      <c r="L820" s="3"/>
      <c r="M820" s="3">
        <v>5</v>
      </c>
      <c r="N820" s="3">
        <v>7</v>
      </c>
      <c r="O820" s="3">
        <v>1</v>
      </c>
      <c r="P820" s="3">
        <v>1</v>
      </c>
      <c r="Q820" s="3">
        <v>1</v>
      </c>
      <c r="R820" s="3">
        <v>1</v>
      </c>
      <c r="S820" s="3"/>
      <c r="T820" s="3">
        <v>4</v>
      </c>
      <c r="U820" s="3">
        <v>2</v>
      </c>
      <c r="V820" s="3">
        <v>1</v>
      </c>
      <c r="W820" s="3">
        <v>1</v>
      </c>
    </row>
    <row r="821" spans="2:23">
      <c r="B821" s="2" t="s">
        <v>448</v>
      </c>
      <c r="C821" t="s">
        <v>1891</v>
      </c>
      <c r="D821" s="3">
        <v>9</v>
      </c>
      <c r="E821" s="3">
        <v>0.54999999999999993</v>
      </c>
      <c r="F821" s="3">
        <v>161080000</v>
      </c>
      <c r="G821" s="3">
        <v>0.13999999999999999</v>
      </c>
      <c r="H821" s="3"/>
      <c r="I821" s="3">
        <v>1</v>
      </c>
      <c r="J821" s="3">
        <v>1</v>
      </c>
      <c r="K821" s="3">
        <v>4</v>
      </c>
      <c r="L821" s="3"/>
      <c r="M821" s="3">
        <v>5</v>
      </c>
      <c r="N821" s="3">
        <v>22</v>
      </c>
      <c r="O821" s="3">
        <v>59</v>
      </c>
      <c r="P821" s="3">
        <v>1</v>
      </c>
      <c r="Q821" s="3">
        <v>1</v>
      </c>
      <c r="R821" s="3">
        <v>1</v>
      </c>
      <c r="S821" s="3"/>
      <c r="T821" s="3">
        <v>15</v>
      </c>
      <c r="U821" s="3">
        <v>2</v>
      </c>
      <c r="V821" s="3">
        <v>1</v>
      </c>
      <c r="W821" s="3">
        <v>1</v>
      </c>
    </row>
    <row r="822" spans="2:23">
      <c r="B822" s="2" t="s">
        <v>1893</v>
      </c>
      <c r="C822" t="s">
        <v>1892</v>
      </c>
      <c r="D822" s="3">
        <v>21</v>
      </c>
      <c r="E822" s="3">
        <v>0.35000000000000003</v>
      </c>
      <c r="F822" s="3">
        <v>160950000</v>
      </c>
      <c r="G822" s="3">
        <v>0.16999999999999998</v>
      </c>
      <c r="H822" s="3"/>
      <c r="I822" s="3">
        <v>1</v>
      </c>
      <c r="J822" s="3">
        <v>2</v>
      </c>
      <c r="K822" s="3">
        <v>1</v>
      </c>
      <c r="L822" s="3"/>
      <c r="M822" s="3">
        <v>1</v>
      </c>
      <c r="N822" s="3">
        <v>1</v>
      </c>
      <c r="O822" s="3">
        <v>1</v>
      </c>
      <c r="P822" s="3">
        <v>1</v>
      </c>
      <c r="Q822" s="3">
        <v>1</v>
      </c>
      <c r="R822" s="3">
        <v>1</v>
      </c>
      <c r="S822" s="3"/>
      <c r="T822" s="3">
        <v>5</v>
      </c>
      <c r="U822" s="3">
        <v>3</v>
      </c>
      <c r="V822" s="3">
        <v>8</v>
      </c>
      <c r="W822" s="3">
        <v>1</v>
      </c>
    </row>
    <row r="823" spans="2:23">
      <c r="B823" s="2" t="s">
        <v>6</v>
      </c>
      <c r="C823" t="s">
        <v>1894</v>
      </c>
      <c r="D823" s="3">
        <v>4</v>
      </c>
      <c r="E823" s="3">
        <v>0.3</v>
      </c>
      <c r="F823" s="3">
        <v>160240000</v>
      </c>
      <c r="G823" s="3">
        <v>0.32</v>
      </c>
      <c r="H823" s="3"/>
      <c r="I823" s="3">
        <v>1</v>
      </c>
      <c r="J823" s="3">
        <v>27</v>
      </c>
      <c r="K823" s="3">
        <v>3</v>
      </c>
      <c r="L823" s="3"/>
      <c r="M823" s="3">
        <v>1</v>
      </c>
      <c r="N823" s="3">
        <v>1</v>
      </c>
      <c r="O823" s="3">
        <v>1</v>
      </c>
      <c r="P823" s="3">
        <v>1</v>
      </c>
      <c r="Q823" s="3">
        <v>1</v>
      </c>
      <c r="R823" s="3">
        <v>1</v>
      </c>
      <c r="S823" s="3"/>
      <c r="T823" s="3">
        <v>73</v>
      </c>
      <c r="U823" s="3">
        <v>24</v>
      </c>
      <c r="V823" s="3">
        <v>1</v>
      </c>
      <c r="W823" s="3">
        <v>1</v>
      </c>
    </row>
    <row r="824" spans="2:23">
      <c r="B824" s="2" t="s">
        <v>148</v>
      </c>
      <c r="C824" t="s">
        <v>1895</v>
      </c>
      <c r="D824" s="3">
        <v>12</v>
      </c>
      <c r="E824" s="3">
        <v>0.6</v>
      </c>
      <c r="F824" s="3">
        <v>160190000</v>
      </c>
      <c r="G824" s="3">
        <v>0.09</v>
      </c>
      <c r="H824" s="3"/>
      <c r="I824" s="3">
        <v>1</v>
      </c>
      <c r="J824" s="3">
        <v>13</v>
      </c>
      <c r="K824" s="3">
        <v>1</v>
      </c>
      <c r="L824" s="3"/>
      <c r="M824" s="3">
        <v>5</v>
      </c>
      <c r="N824" s="3">
        <v>15</v>
      </c>
      <c r="O824" s="3">
        <v>60</v>
      </c>
      <c r="P824" s="3">
        <v>1</v>
      </c>
      <c r="Q824" s="3">
        <v>1</v>
      </c>
      <c r="R824" s="3">
        <v>1</v>
      </c>
      <c r="S824" s="3"/>
      <c r="T824" s="3">
        <v>21</v>
      </c>
      <c r="U824" s="3">
        <v>5</v>
      </c>
      <c r="V824" s="3">
        <v>8</v>
      </c>
      <c r="W824" s="3">
        <v>1</v>
      </c>
    </row>
    <row r="825" spans="2:23">
      <c r="B825" s="2" t="s">
        <v>1897</v>
      </c>
      <c r="C825" t="s">
        <v>1896</v>
      </c>
      <c r="D825" s="3">
        <v>21</v>
      </c>
      <c r="E825" s="3">
        <v>1.1400000000000001</v>
      </c>
      <c r="F825" s="3">
        <v>159440000</v>
      </c>
      <c r="G825" s="3">
        <v>0.22999999999999998</v>
      </c>
      <c r="H825" s="3"/>
      <c r="I825" s="3">
        <v>1</v>
      </c>
      <c r="J825" s="3">
        <v>1</v>
      </c>
      <c r="K825" s="3">
        <v>6</v>
      </c>
      <c r="L825" s="3"/>
      <c r="M825" s="3">
        <v>1</v>
      </c>
      <c r="N825" s="3">
        <v>2</v>
      </c>
      <c r="O825" s="3">
        <v>1</v>
      </c>
      <c r="P825" s="3">
        <v>1</v>
      </c>
      <c r="Q825" s="3">
        <v>2</v>
      </c>
      <c r="R825" s="3">
        <v>1</v>
      </c>
      <c r="S825" s="3"/>
      <c r="T825" s="3">
        <v>21</v>
      </c>
      <c r="U825" s="3">
        <v>2</v>
      </c>
      <c r="V825" s="3">
        <v>1</v>
      </c>
      <c r="W825" s="3">
        <v>1</v>
      </c>
    </row>
    <row r="826" spans="2:23">
      <c r="B826" s="2" t="s">
        <v>1899</v>
      </c>
      <c r="C826" t="s">
        <v>1898</v>
      </c>
      <c r="D826" s="3">
        <v>4</v>
      </c>
      <c r="E826" s="3">
        <v>0.35000000000000003</v>
      </c>
      <c r="F826" s="3">
        <v>158910000</v>
      </c>
      <c r="G826" s="3">
        <v>0.33999999999999997</v>
      </c>
      <c r="H826" s="3"/>
      <c r="I826" s="3">
        <v>1</v>
      </c>
      <c r="J826" s="3">
        <v>13</v>
      </c>
      <c r="K826" s="3">
        <v>1</v>
      </c>
      <c r="L826" s="3"/>
      <c r="M826" s="3">
        <v>1</v>
      </c>
      <c r="N826" s="3">
        <v>1</v>
      </c>
      <c r="O826" s="3">
        <v>1</v>
      </c>
      <c r="P826" s="3">
        <v>1</v>
      </c>
      <c r="Q826" s="3">
        <v>1</v>
      </c>
      <c r="R826" s="3">
        <v>1</v>
      </c>
      <c r="S826" s="3"/>
      <c r="T826" s="3">
        <v>4</v>
      </c>
      <c r="U826" s="3">
        <v>5</v>
      </c>
      <c r="V826" s="3">
        <v>8</v>
      </c>
      <c r="W826" s="3">
        <v>1</v>
      </c>
    </row>
    <row r="827" spans="2:23">
      <c r="B827" s="2" t="s">
        <v>1901</v>
      </c>
      <c r="C827" t="s">
        <v>1900</v>
      </c>
      <c r="D827" s="3">
        <v>2</v>
      </c>
      <c r="E827" s="3">
        <v>0.15</v>
      </c>
      <c r="F827" s="3">
        <v>158590000</v>
      </c>
      <c r="G827" s="3">
        <v>0.13999999999999999</v>
      </c>
      <c r="H827" s="3"/>
      <c r="I827" s="3">
        <v>1</v>
      </c>
      <c r="J827" s="3">
        <v>7</v>
      </c>
      <c r="K827" s="3">
        <v>1</v>
      </c>
      <c r="L827" s="3"/>
      <c r="M827" s="3">
        <v>1</v>
      </c>
      <c r="N827" s="3">
        <v>2</v>
      </c>
      <c r="O827" s="3">
        <v>1</v>
      </c>
      <c r="P827" s="3">
        <v>1</v>
      </c>
      <c r="Q827" s="3">
        <v>1</v>
      </c>
      <c r="R827" s="3">
        <v>1</v>
      </c>
      <c r="S827" s="3"/>
      <c r="T827" s="3">
        <v>3</v>
      </c>
      <c r="U827" s="3">
        <v>2</v>
      </c>
      <c r="V827" s="3">
        <v>10</v>
      </c>
      <c r="W827" s="3">
        <v>1</v>
      </c>
    </row>
    <row r="828" spans="2:23">
      <c r="B828" s="2" t="s">
        <v>1903</v>
      </c>
      <c r="C828" t="s">
        <v>1902</v>
      </c>
      <c r="D828" s="3">
        <v>5</v>
      </c>
      <c r="E828" s="3">
        <v>0.4</v>
      </c>
      <c r="F828" s="3">
        <v>157720000</v>
      </c>
      <c r="G828" s="3">
        <v>0.02</v>
      </c>
      <c r="H828" s="3"/>
      <c r="I828" s="3">
        <v>6</v>
      </c>
      <c r="J828" s="3">
        <v>1</v>
      </c>
      <c r="K828" s="3">
        <v>6</v>
      </c>
      <c r="L828" s="3"/>
      <c r="M828" s="3">
        <v>23</v>
      </c>
      <c r="N828" s="3">
        <v>48</v>
      </c>
      <c r="O828" s="3">
        <v>48</v>
      </c>
      <c r="P828" s="3">
        <v>1</v>
      </c>
      <c r="Q828" s="3">
        <v>1</v>
      </c>
      <c r="R828" s="3">
        <v>1</v>
      </c>
      <c r="S828" s="3"/>
      <c r="T828" s="3">
        <v>59</v>
      </c>
      <c r="U828" s="3">
        <v>6</v>
      </c>
      <c r="V828" s="3">
        <v>5</v>
      </c>
      <c r="W828" s="3">
        <v>1</v>
      </c>
    </row>
    <row r="829" spans="2:23">
      <c r="B829" s="2" t="s">
        <v>1905</v>
      </c>
      <c r="C829" t="s">
        <v>1904</v>
      </c>
      <c r="D829" s="3">
        <v>21</v>
      </c>
      <c r="E829" s="3">
        <v>1.0900000000000001</v>
      </c>
      <c r="F829" s="3">
        <v>157480000</v>
      </c>
      <c r="G829" s="3">
        <v>0.08</v>
      </c>
      <c r="H829" s="3"/>
      <c r="I829" s="3">
        <v>1</v>
      </c>
      <c r="J829" s="3">
        <v>1</v>
      </c>
      <c r="K829" s="3">
        <v>1</v>
      </c>
      <c r="L829" s="3"/>
      <c r="M829" s="3">
        <v>5</v>
      </c>
      <c r="N829" s="3">
        <v>13</v>
      </c>
      <c r="O829" s="3">
        <v>1</v>
      </c>
      <c r="P829" s="3">
        <v>1</v>
      </c>
      <c r="Q829" s="3">
        <v>2</v>
      </c>
      <c r="R829" s="3">
        <v>1</v>
      </c>
      <c r="S829" s="3"/>
      <c r="T829" s="3">
        <v>1</v>
      </c>
      <c r="U829" s="3">
        <v>1</v>
      </c>
      <c r="V829" s="3">
        <v>1</v>
      </c>
      <c r="W829" s="3">
        <v>1</v>
      </c>
    </row>
    <row r="830" spans="2:23">
      <c r="B830" s="2" t="s">
        <v>503</v>
      </c>
      <c r="C830" t="s">
        <v>1906</v>
      </c>
      <c r="D830" s="3">
        <v>15</v>
      </c>
      <c r="E830" s="3">
        <v>0.96</v>
      </c>
      <c r="F830" s="3">
        <v>156930000</v>
      </c>
      <c r="G830" s="3">
        <v>0.04</v>
      </c>
      <c r="H830" s="3"/>
      <c r="I830" s="3">
        <v>1</v>
      </c>
      <c r="J830" s="3">
        <v>1</v>
      </c>
      <c r="K830" s="3">
        <v>1</v>
      </c>
      <c r="L830" s="3"/>
      <c r="M830" s="3">
        <v>1</v>
      </c>
      <c r="N830" s="3">
        <v>5</v>
      </c>
      <c r="O830" s="3">
        <v>1</v>
      </c>
      <c r="P830" s="3">
        <v>1</v>
      </c>
      <c r="Q830" s="3">
        <v>2</v>
      </c>
      <c r="R830" s="3">
        <v>1</v>
      </c>
      <c r="S830" s="3"/>
      <c r="T830" s="3">
        <v>7</v>
      </c>
      <c r="U830" s="3">
        <v>2</v>
      </c>
      <c r="V830" s="3">
        <v>1</v>
      </c>
      <c r="W830" s="3">
        <v>1</v>
      </c>
    </row>
    <row r="831" spans="2:23">
      <c r="B831" s="2" t="s">
        <v>198</v>
      </c>
      <c r="C831" t="s">
        <v>1907</v>
      </c>
      <c r="D831" s="3">
        <v>2</v>
      </c>
      <c r="E831" s="3">
        <v>0.44</v>
      </c>
      <c r="F831" s="3">
        <v>156900000</v>
      </c>
      <c r="G831" s="3">
        <v>0.08</v>
      </c>
      <c r="H831" s="3"/>
      <c r="I831" s="3">
        <v>1</v>
      </c>
      <c r="J831" s="3">
        <v>1</v>
      </c>
      <c r="K831" s="3">
        <v>1</v>
      </c>
      <c r="L831" s="3"/>
      <c r="M831" s="3">
        <v>5</v>
      </c>
      <c r="N831" s="3">
        <v>8</v>
      </c>
      <c r="O831" s="3">
        <v>61</v>
      </c>
      <c r="P831" s="3">
        <v>1</v>
      </c>
      <c r="Q831" s="3">
        <v>1</v>
      </c>
      <c r="R831" s="3">
        <v>1</v>
      </c>
      <c r="S831" s="3"/>
      <c r="T831" s="3">
        <v>10</v>
      </c>
      <c r="U831" s="3">
        <v>2</v>
      </c>
      <c r="V831" s="3">
        <v>1</v>
      </c>
      <c r="W831" s="3">
        <v>1</v>
      </c>
    </row>
    <row r="832" spans="2:23">
      <c r="B832" s="2" t="s">
        <v>1909</v>
      </c>
      <c r="C832" t="s">
        <v>1908</v>
      </c>
      <c r="D832" s="3">
        <v>28</v>
      </c>
      <c r="E832" s="3">
        <v>0.59</v>
      </c>
      <c r="F832" s="3">
        <v>156750000</v>
      </c>
      <c r="G832" s="3">
        <v>0.22999999999999998</v>
      </c>
      <c r="H832" s="3"/>
      <c r="I832" s="3">
        <v>1</v>
      </c>
      <c r="J832" s="3">
        <v>1</v>
      </c>
      <c r="K832" s="3">
        <v>8</v>
      </c>
      <c r="L832" s="3"/>
      <c r="M832" s="3">
        <v>1</v>
      </c>
      <c r="N832" s="3">
        <v>2</v>
      </c>
      <c r="O832" s="3">
        <v>1</v>
      </c>
      <c r="P832" s="3">
        <v>1</v>
      </c>
      <c r="Q832" s="3">
        <v>1</v>
      </c>
      <c r="R832" s="3">
        <v>1</v>
      </c>
      <c r="S832" s="3"/>
      <c r="T832" s="3">
        <v>3</v>
      </c>
      <c r="U832" s="3">
        <v>2</v>
      </c>
      <c r="V832" s="3">
        <v>1</v>
      </c>
      <c r="W832" s="3">
        <v>1</v>
      </c>
    </row>
    <row r="833" spans="2:23">
      <c r="B833" s="2" t="s">
        <v>1911</v>
      </c>
      <c r="C833" t="s">
        <v>1910</v>
      </c>
      <c r="D833" s="3">
        <v>27</v>
      </c>
      <c r="E833" s="3">
        <v>0.3</v>
      </c>
      <c r="F833" s="3">
        <v>155460000</v>
      </c>
      <c r="G833" s="3">
        <v>0.24</v>
      </c>
      <c r="H833" s="3"/>
      <c r="I833" s="3">
        <v>1</v>
      </c>
      <c r="J833" s="3">
        <v>10</v>
      </c>
      <c r="K833" s="3">
        <v>6</v>
      </c>
      <c r="L833" s="3"/>
      <c r="M833" s="3">
        <v>1</v>
      </c>
      <c r="N833" s="3">
        <v>2</v>
      </c>
      <c r="O833" s="3">
        <v>1</v>
      </c>
      <c r="P833" s="3">
        <v>1</v>
      </c>
      <c r="Q833" s="3">
        <v>1</v>
      </c>
      <c r="R833" s="3">
        <v>1</v>
      </c>
      <c r="S833" s="3"/>
      <c r="T833" s="3">
        <v>4</v>
      </c>
      <c r="U833" s="3">
        <v>2</v>
      </c>
      <c r="V833" s="3">
        <v>1</v>
      </c>
      <c r="W833" s="3">
        <v>1</v>
      </c>
    </row>
    <row r="834" spans="2:23">
      <c r="B834" s="2" t="s">
        <v>1913</v>
      </c>
      <c r="C834" t="s">
        <v>1912</v>
      </c>
      <c r="D834" s="3">
        <v>9</v>
      </c>
      <c r="E834" s="3">
        <v>0.4</v>
      </c>
      <c r="F834" s="3">
        <v>154590000</v>
      </c>
      <c r="G834" s="3">
        <v>0.15</v>
      </c>
      <c r="H834" s="3"/>
      <c r="I834" s="3">
        <v>2</v>
      </c>
      <c r="J834" s="3">
        <v>1</v>
      </c>
      <c r="K834" s="3">
        <v>5</v>
      </c>
      <c r="L834" s="3"/>
      <c r="M834" s="3">
        <v>3</v>
      </c>
      <c r="N834" s="3">
        <v>12</v>
      </c>
      <c r="O834" s="3">
        <v>2</v>
      </c>
      <c r="P834" s="3">
        <v>1</v>
      </c>
      <c r="Q834" s="3">
        <v>1</v>
      </c>
      <c r="R834" s="3">
        <v>1</v>
      </c>
      <c r="S834" s="3"/>
      <c r="T834" s="3">
        <v>18</v>
      </c>
      <c r="U834" s="3">
        <v>27</v>
      </c>
      <c r="V834" s="3">
        <v>3</v>
      </c>
      <c r="W834" s="3">
        <v>1</v>
      </c>
    </row>
    <row r="835" spans="2:23">
      <c r="B835" s="2" t="s">
        <v>474</v>
      </c>
      <c r="C835" t="s">
        <v>1914</v>
      </c>
      <c r="D835" s="3">
        <v>15</v>
      </c>
      <c r="E835" s="3">
        <v>0.95</v>
      </c>
      <c r="F835" s="3">
        <v>153830000</v>
      </c>
      <c r="G835" s="3">
        <v>0.05</v>
      </c>
      <c r="H835" s="3"/>
      <c r="I835" s="3">
        <v>1</v>
      </c>
      <c r="J835" s="3">
        <v>1</v>
      </c>
      <c r="K835" s="3">
        <v>1</v>
      </c>
      <c r="L835" s="3"/>
      <c r="M835" s="3">
        <v>1</v>
      </c>
      <c r="N835" s="3">
        <v>5</v>
      </c>
      <c r="O835" s="3">
        <v>1</v>
      </c>
      <c r="P835" s="3">
        <v>2</v>
      </c>
      <c r="Q835" s="3">
        <v>1</v>
      </c>
      <c r="R835" s="3">
        <v>1</v>
      </c>
      <c r="S835" s="3"/>
      <c r="T835" s="3">
        <v>7</v>
      </c>
      <c r="U835" s="3">
        <v>2</v>
      </c>
      <c r="V835" s="3">
        <v>1</v>
      </c>
      <c r="W835" s="3">
        <v>1</v>
      </c>
    </row>
    <row r="836" spans="2:23">
      <c r="B836" s="2" t="s">
        <v>1916</v>
      </c>
      <c r="C836" t="s">
        <v>1915</v>
      </c>
      <c r="D836" s="3">
        <v>8</v>
      </c>
      <c r="E836" s="3">
        <v>0.57999999999999996</v>
      </c>
      <c r="F836" s="3">
        <v>152070000</v>
      </c>
      <c r="G836" s="3">
        <v>0.12</v>
      </c>
      <c r="H836" s="3"/>
      <c r="I836" s="3">
        <v>1</v>
      </c>
      <c r="J836" s="3">
        <v>23</v>
      </c>
      <c r="K836" s="3">
        <v>6</v>
      </c>
      <c r="L836" s="3"/>
      <c r="M836" s="3">
        <v>1</v>
      </c>
      <c r="N836" s="3">
        <v>5</v>
      </c>
      <c r="O836" s="3">
        <v>1</v>
      </c>
      <c r="P836" s="3">
        <v>1</v>
      </c>
      <c r="Q836" s="3">
        <v>1</v>
      </c>
      <c r="R836" s="3">
        <v>1</v>
      </c>
      <c r="S836" s="3"/>
      <c r="T836" s="3">
        <v>14</v>
      </c>
      <c r="U836" s="3">
        <v>7</v>
      </c>
      <c r="V836" s="3">
        <v>7</v>
      </c>
      <c r="W836" s="3">
        <v>1</v>
      </c>
    </row>
    <row r="837" spans="2:23">
      <c r="B837" s="2" t="s">
        <v>1918</v>
      </c>
      <c r="C837" t="s">
        <v>1917</v>
      </c>
      <c r="D837" s="3">
        <v>1</v>
      </c>
      <c r="E837" s="3">
        <v>0.1</v>
      </c>
      <c r="F837" s="3">
        <v>151960000</v>
      </c>
      <c r="G837" s="3">
        <v>0.35000000000000003</v>
      </c>
      <c r="H837" s="3"/>
      <c r="I837" s="3">
        <v>1</v>
      </c>
      <c r="J837" s="3">
        <v>1</v>
      </c>
      <c r="K837" s="3">
        <v>1</v>
      </c>
      <c r="L837" s="3"/>
      <c r="M837" s="3">
        <v>1</v>
      </c>
      <c r="N837" s="3">
        <v>1</v>
      </c>
      <c r="O837" s="3">
        <v>1</v>
      </c>
      <c r="P837" s="3">
        <v>1</v>
      </c>
      <c r="Q837" s="3">
        <v>1</v>
      </c>
      <c r="R837" s="3">
        <v>1</v>
      </c>
      <c r="S837" s="3"/>
      <c r="T837" s="3">
        <v>7</v>
      </c>
      <c r="U837" s="3">
        <v>2</v>
      </c>
      <c r="V837" s="3">
        <v>1</v>
      </c>
      <c r="W837" s="3">
        <v>1</v>
      </c>
    </row>
    <row r="838" spans="2:23">
      <c r="B838" s="2" t="s">
        <v>1920</v>
      </c>
      <c r="C838" t="s">
        <v>1919</v>
      </c>
      <c r="D838" s="3">
        <v>2</v>
      </c>
      <c r="E838" s="3">
        <v>0.1</v>
      </c>
      <c r="F838" s="3">
        <v>151410000</v>
      </c>
      <c r="G838" s="3">
        <v>6.9999999999999993E-2</v>
      </c>
      <c r="H838" s="3"/>
      <c r="I838" s="3">
        <v>2</v>
      </c>
      <c r="J838" s="3">
        <v>17</v>
      </c>
      <c r="K838" s="3">
        <v>1</v>
      </c>
      <c r="L838" s="3"/>
      <c r="M838" s="3">
        <v>3</v>
      </c>
      <c r="N838" s="3">
        <v>3</v>
      </c>
      <c r="O838" s="3">
        <v>13</v>
      </c>
      <c r="P838" s="3">
        <v>1</v>
      </c>
      <c r="Q838" s="3">
        <v>1</v>
      </c>
      <c r="R838" s="3">
        <v>1</v>
      </c>
      <c r="S838" s="3"/>
      <c r="T838" s="3">
        <v>6</v>
      </c>
      <c r="U838" s="3">
        <v>20</v>
      </c>
      <c r="V838" s="3">
        <v>3</v>
      </c>
      <c r="W838" s="3">
        <v>1</v>
      </c>
    </row>
    <row r="839" spans="2:23">
      <c r="B839" s="2" t="s">
        <v>1922</v>
      </c>
      <c r="C839" t="s">
        <v>1921</v>
      </c>
      <c r="D839" s="3">
        <v>15</v>
      </c>
      <c r="E839" s="3">
        <v>0.5</v>
      </c>
      <c r="F839" s="3">
        <v>150850000</v>
      </c>
      <c r="G839" s="3">
        <v>0.32</v>
      </c>
      <c r="H839" s="3"/>
      <c r="I839" s="3">
        <v>2</v>
      </c>
      <c r="J839" s="3">
        <v>24</v>
      </c>
      <c r="K839" s="3">
        <v>1</v>
      </c>
      <c r="L839" s="3"/>
      <c r="M839" s="3">
        <v>3</v>
      </c>
      <c r="N839" s="3">
        <v>12</v>
      </c>
      <c r="O839" s="3">
        <v>2</v>
      </c>
      <c r="P839" s="3">
        <v>1</v>
      </c>
      <c r="Q839" s="3">
        <v>1</v>
      </c>
      <c r="R839" s="3">
        <v>1</v>
      </c>
      <c r="S839" s="3"/>
      <c r="T839" s="3">
        <v>40</v>
      </c>
      <c r="U839" s="3">
        <v>4</v>
      </c>
      <c r="V839" s="3">
        <v>3</v>
      </c>
      <c r="W839" s="3">
        <v>1</v>
      </c>
    </row>
    <row r="840" spans="2:23">
      <c r="B840" s="2" t="s">
        <v>1924</v>
      </c>
      <c r="C840" t="s">
        <v>1923</v>
      </c>
      <c r="D840" s="3">
        <v>2</v>
      </c>
      <c r="E840" s="3">
        <v>0.18</v>
      </c>
      <c r="F840" s="3">
        <v>150450000</v>
      </c>
      <c r="G840" s="3">
        <v>0.18</v>
      </c>
      <c r="H840" s="3"/>
      <c r="I840" s="3">
        <v>2</v>
      </c>
      <c r="J840" s="3">
        <v>17</v>
      </c>
      <c r="K840" s="3">
        <v>1</v>
      </c>
      <c r="L840" s="3"/>
      <c r="M840" s="3">
        <v>10</v>
      </c>
      <c r="N840" s="3">
        <v>3</v>
      </c>
      <c r="O840" s="3">
        <v>7</v>
      </c>
      <c r="P840" s="3">
        <v>1</v>
      </c>
      <c r="Q840" s="3">
        <v>1</v>
      </c>
      <c r="R840" s="3">
        <v>1</v>
      </c>
      <c r="S840" s="3"/>
      <c r="T840" s="3">
        <v>1</v>
      </c>
      <c r="U840" s="3">
        <v>11</v>
      </c>
      <c r="V840" s="3">
        <v>3</v>
      </c>
      <c r="W840" s="3">
        <v>1</v>
      </c>
    </row>
    <row r="841" spans="2:23">
      <c r="B841" s="2" t="s">
        <v>1926</v>
      </c>
      <c r="C841" t="s">
        <v>1925</v>
      </c>
      <c r="D841" s="3">
        <v>1</v>
      </c>
      <c r="E841" s="3">
        <v>0.35000000000000003</v>
      </c>
      <c r="F841" s="3">
        <v>149860000</v>
      </c>
      <c r="G841" s="3">
        <v>0.28999999999999998</v>
      </c>
      <c r="H841" s="3"/>
      <c r="I841" s="3">
        <v>1</v>
      </c>
      <c r="J841" s="3">
        <v>8</v>
      </c>
      <c r="K841" s="3">
        <v>1</v>
      </c>
      <c r="L841" s="3"/>
      <c r="M841" s="3">
        <v>5</v>
      </c>
      <c r="N841" s="3">
        <v>13</v>
      </c>
      <c r="O841" s="3">
        <v>24</v>
      </c>
      <c r="P841" s="3">
        <v>1</v>
      </c>
      <c r="Q841" s="3">
        <v>1</v>
      </c>
      <c r="R841" s="3">
        <v>1</v>
      </c>
      <c r="S841" s="3"/>
      <c r="T841" s="3">
        <v>1</v>
      </c>
      <c r="U841" s="3">
        <v>2</v>
      </c>
      <c r="V841" s="3">
        <v>8</v>
      </c>
      <c r="W841" s="3">
        <v>1</v>
      </c>
    </row>
    <row r="842" spans="2:23">
      <c r="B842" s="2" t="s">
        <v>1928</v>
      </c>
      <c r="C842" t="s">
        <v>1927</v>
      </c>
      <c r="D842" s="3">
        <v>2</v>
      </c>
      <c r="E842" s="3">
        <v>0.1</v>
      </c>
      <c r="F842" s="3">
        <v>149520000</v>
      </c>
      <c r="G842" s="3">
        <v>0.16999999999999998</v>
      </c>
      <c r="H842" s="3"/>
      <c r="I842" s="3">
        <v>2</v>
      </c>
      <c r="J842" s="3">
        <v>17</v>
      </c>
      <c r="K842" s="3">
        <v>1</v>
      </c>
      <c r="L842" s="3"/>
      <c r="M842" s="3">
        <v>3</v>
      </c>
      <c r="N842" s="3">
        <v>3</v>
      </c>
      <c r="O842" s="3">
        <v>7</v>
      </c>
      <c r="P842" s="3">
        <v>1</v>
      </c>
      <c r="Q842" s="3">
        <v>1</v>
      </c>
      <c r="R842" s="3">
        <v>1</v>
      </c>
      <c r="S842" s="3"/>
      <c r="T842" s="3">
        <v>6</v>
      </c>
      <c r="U842" s="3">
        <v>20</v>
      </c>
      <c r="V842" s="3">
        <v>3</v>
      </c>
      <c r="W842" s="3">
        <v>1</v>
      </c>
    </row>
    <row r="843" spans="2:23">
      <c r="B843" s="2" t="s">
        <v>1930</v>
      </c>
      <c r="C843" t="s">
        <v>1929</v>
      </c>
      <c r="D843" s="3">
        <v>9</v>
      </c>
      <c r="E843" s="3">
        <v>0.41000000000000003</v>
      </c>
      <c r="F843" s="3">
        <v>149060000</v>
      </c>
      <c r="G843" s="3">
        <v>0.3</v>
      </c>
      <c r="H843" s="3"/>
      <c r="I843" s="3">
        <v>1</v>
      </c>
      <c r="J843" s="3">
        <v>1</v>
      </c>
      <c r="K843" s="3">
        <v>1</v>
      </c>
      <c r="L843" s="3"/>
      <c r="M843" s="3">
        <v>5</v>
      </c>
      <c r="N843" s="3">
        <v>26</v>
      </c>
      <c r="O843" s="3">
        <v>26</v>
      </c>
      <c r="P843" s="3">
        <v>1</v>
      </c>
      <c r="Q843" s="3">
        <v>1</v>
      </c>
      <c r="R843" s="3">
        <v>1</v>
      </c>
      <c r="S843" s="3"/>
      <c r="T843" s="3">
        <v>31</v>
      </c>
      <c r="U843" s="3">
        <v>2</v>
      </c>
      <c r="V843" s="3">
        <v>1</v>
      </c>
      <c r="W843" s="3">
        <v>1</v>
      </c>
    </row>
    <row r="844" spans="2:23">
      <c r="B844" s="2" t="s">
        <v>574</v>
      </c>
      <c r="C844" t="s">
        <v>1931</v>
      </c>
      <c r="D844" s="3">
        <v>15</v>
      </c>
      <c r="E844" s="3">
        <v>1.01</v>
      </c>
      <c r="F844" s="3">
        <v>147540000</v>
      </c>
      <c r="G844" s="3">
        <v>0.08</v>
      </c>
      <c r="H844" s="3"/>
      <c r="I844" s="3">
        <v>6</v>
      </c>
      <c r="J844" s="3">
        <v>1</v>
      </c>
      <c r="K844" s="3">
        <v>7</v>
      </c>
      <c r="L844" s="3"/>
      <c r="M844" s="3">
        <v>24</v>
      </c>
      <c r="N844" s="3">
        <v>49</v>
      </c>
      <c r="O844" s="3">
        <v>42</v>
      </c>
      <c r="P844" s="3">
        <v>2</v>
      </c>
      <c r="Q844" s="3">
        <v>1</v>
      </c>
      <c r="R844" s="3">
        <v>1</v>
      </c>
      <c r="S844" s="3"/>
      <c r="T844" s="3">
        <v>59</v>
      </c>
      <c r="U844" s="3">
        <v>6</v>
      </c>
      <c r="V844" s="3">
        <v>5</v>
      </c>
      <c r="W844" s="3">
        <v>1</v>
      </c>
    </row>
    <row r="845" spans="2:23">
      <c r="B845" s="2" t="s">
        <v>1933</v>
      </c>
      <c r="C845" t="s">
        <v>1932</v>
      </c>
      <c r="D845" s="3">
        <v>4</v>
      </c>
      <c r="E845" s="3">
        <v>0.6</v>
      </c>
      <c r="F845" s="3">
        <v>146860000</v>
      </c>
      <c r="G845" s="3">
        <v>0.11</v>
      </c>
      <c r="H845" s="3"/>
      <c r="I845" s="3">
        <v>1</v>
      </c>
      <c r="J845" s="3">
        <v>13</v>
      </c>
      <c r="K845" s="3">
        <v>1</v>
      </c>
      <c r="L845" s="3"/>
      <c r="M845" s="3">
        <v>1</v>
      </c>
      <c r="N845" s="3">
        <v>2</v>
      </c>
      <c r="O845" s="3">
        <v>1</v>
      </c>
      <c r="P845" s="3">
        <v>1</v>
      </c>
      <c r="Q845" s="3">
        <v>1</v>
      </c>
      <c r="R845" s="3">
        <v>1</v>
      </c>
      <c r="S845" s="3"/>
      <c r="T845" s="3">
        <v>15</v>
      </c>
      <c r="U845" s="3">
        <v>5</v>
      </c>
      <c r="V845" s="3">
        <v>2</v>
      </c>
      <c r="W845" s="3">
        <v>1</v>
      </c>
    </row>
    <row r="846" spans="2:23">
      <c r="B846" s="2" t="s">
        <v>1935</v>
      </c>
      <c r="C846" t="s">
        <v>1934</v>
      </c>
      <c r="D846" s="3">
        <v>1</v>
      </c>
      <c r="E846" s="3">
        <v>0.2</v>
      </c>
      <c r="F846" s="3">
        <v>145640000</v>
      </c>
      <c r="G846" s="3">
        <v>0.13999999999999999</v>
      </c>
      <c r="H846" s="3"/>
      <c r="I846" s="3">
        <v>1</v>
      </c>
      <c r="J846" s="3">
        <v>19</v>
      </c>
      <c r="K846" s="3">
        <v>4</v>
      </c>
      <c r="L846" s="3"/>
      <c r="M846" s="3">
        <v>1</v>
      </c>
      <c r="N846" s="3">
        <v>2</v>
      </c>
      <c r="O846" s="3">
        <v>1</v>
      </c>
      <c r="P846" s="3">
        <v>1</v>
      </c>
      <c r="Q846" s="3">
        <v>1</v>
      </c>
      <c r="R846" s="3">
        <v>1</v>
      </c>
      <c r="S846" s="3"/>
      <c r="T846" s="3">
        <v>3</v>
      </c>
      <c r="U846" s="3">
        <v>22</v>
      </c>
      <c r="V846" s="3">
        <v>9</v>
      </c>
      <c r="W846" s="3">
        <v>1</v>
      </c>
    </row>
    <row r="847" spans="2:23">
      <c r="B847" s="2" t="s">
        <v>43</v>
      </c>
      <c r="C847" t="s">
        <v>1936</v>
      </c>
      <c r="D847" s="3">
        <v>28</v>
      </c>
      <c r="E847" s="3">
        <v>0.65</v>
      </c>
      <c r="F847" s="3">
        <v>145450000</v>
      </c>
      <c r="G847" s="3">
        <v>0.24</v>
      </c>
      <c r="H847" s="3"/>
      <c r="I847" s="3">
        <v>1</v>
      </c>
      <c r="J847" s="3">
        <v>1</v>
      </c>
      <c r="K847" s="3">
        <v>7</v>
      </c>
      <c r="L847" s="3"/>
      <c r="M847" s="3">
        <v>5</v>
      </c>
      <c r="N847" s="3">
        <v>26</v>
      </c>
      <c r="O847" s="3">
        <v>32</v>
      </c>
      <c r="P847" s="3">
        <v>1</v>
      </c>
      <c r="Q847" s="3">
        <v>1</v>
      </c>
      <c r="R847" s="3">
        <v>1</v>
      </c>
      <c r="S847" s="3"/>
      <c r="T847" s="3">
        <v>38</v>
      </c>
      <c r="U847" s="3">
        <v>1</v>
      </c>
      <c r="V847" s="3">
        <v>1</v>
      </c>
      <c r="W847" s="3">
        <v>1</v>
      </c>
    </row>
    <row r="848" spans="2:23">
      <c r="B848" s="2" t="s">
        <v>67</v>
      </c>
      <c r="C848" t="s">
        <v>1937</v>
      </c>
      <c r="D848" s="3">
        <v>4</v>
      </c>
      <c r="E848" s="3">
        <v>0.77999999999999992</v>
      </c>
      <c r="F848" s="3">
        <v>145370000</v>
      </c>
      <c r="G848" s="3">
        <v>0.13999999999999999</v>
      </c>
      <c r="H848" s="3"/>
      <c r="I848" s="3">
        <v>3</v>
      </c>
      <c r="J848" s="3">
        <v>16</v>
      </c>
      <c r="K848" s="3">
        <v>4</v>
      </c>
      <c r="L848" s="3"/>
      <c r="M848" s="3">
        <v>11</v>
      </c>
      <c r="N848" s="3">
        <v>16</v>
      </c>
      <c r="O848" s="3">
        <v>20</v>
      </c>
      <c r="P848" s="3">
        <v>1</v>
      </c>
      <c r="Q848" s="3">
        <v>1</v>
      </c>
      <c r="R848" s="3">
        <v>1</v>
      </c>
      <c r="S848" s="3"/>
      <c r="T848" s="3">
        <v>19</v>
      </c>
      <c r="U848" s="3">
        <v>16</v>
      </c>
      <c r="V848" s="3">
        <v>13</v>
      </c>
      <c r="W848" s="3">
        <v>1</v>
      </c>
    </row>
    <row r="849" spans="2:23">
      <c r="B849" s="2" t="s">
        <v>1939</v>
      </c>
      <c r="C849" t="s">
        <v>1938</v>
      </c>
      <c r="D849" s="3">
        <v>4</v>
      </c>
      <c r="E849" s="3">
        <v>0.35000000000000003</v>
      </c>
      <c r="F849" s="3">
        <v>145210000</v>
      </c>
      <c r="G849" s="3">
        <v>0.19</v>
      </c>
      <c r="H849" s="3"/>
      <c r="I849" s="3">
        <v>1</v>
      </c>
      <c r="J849" s="3">
        <v>13</v>
      </c>
      <c r="K849" s="3">
        <v>1</v>
      </c>
      <c r="L849" s="3"/>
      <c r="M849" s="3">
        <v>5</v>
      </c>
      <c r="N849" s="3">
        <v>8</v>
      </c>
      <c r="O849" s="3">
        <v>17</v>
      </c>
      <c r="P849" s="3">
        <v>1</v>
      </c>
      <c r="Q849" s="3">
        <v>1</v>
      </c>
      <c r="R849" s="3">
        <v>1</v>
      </c>
      <c r="S849" s="3"/>
      <c r="T849" s="3">
        <v>41</v>
      </c>
      <c r="U849" s="3">
        <v>1</v>
      </c>
      <c r="V849" s="3">
        <v>2</v>
      </c>
      <c r="W849" s="3">
        <v>1</v>
      </c>
    </row>
    <row r="850" spans="2:23">
      <c r="B850" s="2" t="s">
        <v>1941</v>
      </c>
      <c r="C850" t="s">
        <v>1940</v>
      </c>
      <c r="D850" s="3">
        <v>21</v>
      </c>
      <c r="E850" s="3">
        <v>1.0699999999999998</v>
      </c>
      <c r="F850" s="3">
        <v>145090000</v>
      </c>
      <c r="G850" s="3">
        <v>0.21</v>
      </c>
      <c r="H850" s="3"/>
      <c r="I850" s="3">
        <v>1</v>
      </c>
      <c r="J850" s="3">
        <v>8</v>
      </c>
      <c r="K850" s="3">
        <v>1</v>
      </c>
      <c r="L850" s="3"/>
      <c r="M850" s="3">
        <v>5</v>
      </c>
      <c r="N850" s="3">
        <v>15</v>
      </c>
      <c r="O850" s="3">
        <v>18</v>
      </c>
      <c r="P850" s="3">
        <v>1</v>
      </c>
      <c r="Q850" s="3">
        <v>2</v>
      </c>
      <c r="R850" s="3">
        <v>1</v>
      </c>
      <c r="S850" s="3"/>
      <c r="T850" s="3">
        <v>1</v>
      </c>
      <c r="U850" s="3">
        <v>2</v>
      </c>
      <c r="V850" s="3">
        <v>8</v>
      </c>
      <c r="W850" s="3">
        <v>1</v>
      </c>
    </row>
    <row r="851" spans="2:23">
      <c r="B851" s="2" t="s">
        <v>1943</v>
      </c>
      <c r="C851" t="s">
        <v>1942</v>
      </c>
      <c r="D851" s="3">
        <v>15</v>
      </c>
      <c r="E851" s="3">
        <v>0.95</v>
      </c>
      <c r="F851" s="3">
        <v>144430000</v>
      </c>
      <c r="G851" s="3">
        <v>0.05</v>
      </c>
      <c r="H851" s="3"/>
      <c r="I851" s="3">
        <v>1</v>
      </c>
      <c r="J851" s="3">
        <v>1</v>
      </c>
      <c r="K851" s="3">
        <v>3</v>
      </c>
      <c r="L851" s="3"/>
      <c r="M851" s="3">
        <v>1</v>
      </c>
      <c r="N851" s="3">
        <v>2</v>
      </c>
      <c r="O851" s="3">
        <v>1</v>
      </c>
      <c r="P851" s="3">
        <v>2</v>
      </c>
      <c r="Q851" s="3">
        <v>1</v>
      </c>
      <c r="R851" s="3">
        <v>1</v>
      </c>
      <c r="S851" s="3"/>
      <c r="T851" s="3">
        <v>3</v>
      </c>
      <c r="U851" s="3">
        <v>2</v>
      </c>
      <c r="V851" s="3">
        <v>1</v>
      </c>
      <c r="W851" s="3">
        <v>1</v>
      </c>
    </row>
    <row r="852" spans="2:23">
      <c r="B852" s="2" t="s">
        <v>1945</v>
      </c>
      <c r="C852" t="s">
        <v>1944</v>
      </c>
      <c r="D852" s="3">
        <v>14</v>
      </c>
      <c r="E852" s="3">
        <v>0.85000000000000009</v>
      </c>
      <c r="F852" s="3">
        <v>144420000</v>
      </c>
      <c r="G852" s="3">
        <v>0.27999999999999997</v>
      </c>
      <c r="H852" s="3"/>
      <c r="I852" s="3">
        <v>4</v>
      </c>
      <c r="J852" s="3">
        <v>11</v>
      </c>
      <c r="K852" s="3">
        <v>4</v>
      </c>
      <c r="L852" s="3"/>
      <c r="M852" s="3">
        <v>13</v>
      </c>
      <c r="N852" s="3">
        <v>31</v>
      </c>
      <c r="O852" s="3">
        <v>62</v>
      </c>
      <c r="P852" s="3">
        <v>1</v>
      </c>
      <c r="Q852" s="3">
        <v>1</v>
      </c>
      <c r="R852" s="3">
        <v>1</v>
      </c>
      <c r="S852" s="3"/>
      <c r="T852" s="3">
        <v>16</v>
      </c>
      <c r="U852" s="3">
        <v>12</v>
      </c>
      <c r="V852" s="3">
        <v>9</v>
      </c>
      <c r="W852" s="3">
        <v>2</v>
      </c>
    </row>
    <row r="853" spans="2:23">
      <c r="B853" s="2" t="s">
        <v>1947</v>
      </c>
      <c r="C853" t="s">
        <v>1946</v>
      </c>
      <c r="D853" s="3">
        <v>4</v>
      </c>
      <c r="E853" s="3">
        <v>0.6</v>
      </c>
      <c r="F853" s="3">
        <v>144110000</v>
      </c>
      <c r="G853" s="3">
        <v>0.3</v>
      </c>
      <c r="H853" s="3"/>
      <c r="I853" s="3">
        <v>1</v>
      </c>
      <c r="J853" s="3">
        <v>14</v>
      </c>
      <c r="K853" s="3">
        <v>1</v>
      </c>
      <c r="L853" s="3"/>
      <c r="M853" s="3">
        <v>5</v>
      </c>
      <c r="N853" s="3">
        <v>13</v>
      </c>
      <c r="O853" s="3">
        <v>1</v>
      </c>
      <c r="P853" s="3">
        <v>1</v>
      </c>
      <c r="Q853" s="3">
        <v>1</v>
      </c>
      <c r="R853" s="3">
        <v>1</v>
      </c>
      <c r="S853" s="3"/>
      <c r="T853" s="3">
        <v>26</v>
      </c>
      <c r="U853" s="3">
        <v>14</v>
      </c>
      <c r="V853" s="3">
        <v>12</v>
      </c>
      <c r="W853" s="3">
        <v>1</v>
      </c>
    </row>
    <row r="854" spans="2:23">
      <c r="B854" s="2" t="s">
        <v>1949</v>
      </c>
      <c r="C854" t="s">
        <v>1948</v>
      </c>
      <c r="D854" s="3">
        <v>46</v>
      </c>
      <c r="E854" s="3">
        <v>0.6</v>
      </c>
      <c r="F854" s="3">
        <v>143640000</v>
      </c>
      <c r="G854" s="3">
        <v>0.28999999999999998</v>
      </c>
      <c r="H854" s="3"/>
      <c r="I854" s="3">
        <v>1</v>
      </c>
      <c r="J854" s="3">
        <v>25</v>
      </c>
      <c r="K854" s="3">
        <v>1</v>
      </c>
      <c r="L854" s="3"/>
      <c r="M854" s="3">
        <v>1</v>
      </c>
      <c r="N854" s="3">
        <v>1</v>
      </c>
      <c r="O854" s="3">
        <v>1</v>
      </c>
      <c r="P854" s="3">
        <v>1</v>
      </c>
      <c r="Q854" s="3">
        <v>1</v>
      </c>
      <c r="R854" s="3">
        <v>1</v>
      </c>
      <c r="S854" s="3"/>
      <c r="T854" s="3">
        <v>58</v>
      </c>
      <c r="U854" s="3">
        <v>16</v>
      </c>
      <c r="V854" s="3">
        <v>13</v>
      </c>
      <c r="W854" s="3">
        <v>1</v>
      </c>
    </row>
    <row r="855" spans="2:23">
      <c r="B855" s="2" t="s">
        <v>136</v>
      </c>
      <c r="C855" t="s">
        <v>1950</v>
      </c>
      <c r="D855" s="3">
        <v>8</v>
      </c>
      <c r="E855" s="3">
        <v>0.27999999999999997</v>
      </c>
      <c r="F855" s="3">
        <v>142920000</v>
      </c>
      <c r="G855" s="3">
        <v>0.13</v>
      </c>
      <c r="H855" s="3"/>
      <c r="I855" s="3">
        <v>1</v>
      </c>
      <c r="J855" s="3">
        <v>12</v>
      </c>
      <c r="K855" s="3">
        <v>1</v>
      </c>
      <c r="L855" s="3"/>
      <c r="M855" s="3">
        <v>1</v>
      </c>
      <c r="N855" s="3">
        <v>1</v>
      </c>
      <c r="O855" s="3">
        <v>1</v>
      </c>
      <c r="P855" s="3">
        <v>1</v>
      </c>
      <c r="Q855" s="3">
        <v>1</v>
      </c>
      <c r="R855" s="3">
        <v>1</v>
      </c>
      <c r="S855" s="3"/>
      <c r="T855" s="3">
        <v>14</v>
      </c>
      <c r="U855" s="3">
        <v>17</v>
      </c>
      <c r="V855" s="3">
        <v>14</v>
      </c>
      <c r="W855" s="3">
        <v>1</v>
      </c>
    </row>
    <row r="856" spans="2:23">
      <c r="B856" s="2" t="s">
        <v>1952</v>
      </c>
      <c r="C856" t="s">
        <v>1951</v>
      </c>
      <c r="D856" s="3">
        <v>1</v>
      </c>
      <c r="E856" s="3">
        <v>0.1</v>
      </c>
      <c r="F856" s="3">
        <v>141960000</v>
      </c>
      <c r="G856" s="3">
        <v>0.1</v>
      </c>
      <c r="H856" s="3"/>
      <c r="I856" s="3">
        <v>2</v>
      </c>
      <c r="J856" s="3">
        <v>1</v>
      </c>
      <c r="K856" s="3">
        <v>1</v>
      </c>
      <c r="L856" s="3"/>
      <c r="M856" s="3">
        <v>6</v>
      </c>
      <c r="N856" s="3">
        <v>18</v>
      </c>
      <c r="O856" s="3">
        <v>6</v>
      </c>
      <c r="P856" s="3">
        <v>1</v>
      </c>
      <c r="Q856" s="3">
        <v>1</v>
      </c>
      <c r="R856" s="3">
        <v>1</v>
      </c>
      <c r="S856" s="3"/>
      <c r="T856" s="3">
        <v>6</v>
      </c>
      <c r="U856" s="3">
        <v>4</v>
      </c>
      <c r="V856" s="3">
        <v>3</v>
      </c>
      <c r="W856" s="3">
        <v>1</v>
      </c>
    </row>
    <row r="857" spans="2:23">
      <c r="B857" s="2" t="s">
        <v>1954</v>
      </c>
      <c r="C857" t="s">
        <v>1953</v>
      </c>
      <c r="D857" s="3">
        <v>2</v>
      </c>
      <c r="E857" s="3">
        <v>0.18</v>
      </c>
      <c r="F857" s="3">
        <v>141460000</v>
      </c>
      <c r="G857" s="3">
        <v>0.16999999999999998</v>
      </c>
      <c r="H857" s="3"/>
      <c r="I857" s="3">
        <v>2</v>
      </c>
      <c r="J857" s="3">
        <v>17</v>
      </c>
      <c r="K857" s="3">
        <v>1</v>
      </c>
      <c r="L857" s="3"/>
      <c r="M857" s="3">
        <v>10</v>
      </c>
      <c r="N857" s="3">
        <v>3</v>
      </c>
      <c r="O857" s="3">
        <v>7</v>
      </c>
      <c r="P857" s="3">
        <v>1</v>
      </c>
      <c r="Q857" s="3">
        <v>1</v>
      </c>
      <c r="R857" s="3">
        <v>1</v>
      </c>
      <c r="S857" s="3"/>
      <c r="T857" s="3">
        <v>1</v>
      </c>
      <c r="U857" s="3">
        <v>11</v>
      </c>
      <c r="V857" s="3">
        <v>3</v>
      </c>
      <c r="W857" s="3">
        <v>1</v>
      </c>
    </row>
    <row r="858" spans="2:23">
      <c r="B858" s="2" t="s">
        <v>87</v>
      </c>
      <c r="C858" t="s">
        <v>1955</v>
      </c>
      <c r="D858" s="3">
        <v>15</v>
      </c>
      <c r="E858" s="3">
        <v>0.95</v>
      </c>
      <c r="F858" s="3">
        <v>141160000</v>
      </c>
      <c r="G858" s="3">
        <v>0.06</v>
      </c>
      <c r="H858" s="3"/>
      <c r="I858" s="3">
        <v>1</v>
      </c>
      <c r="J858" s="3">
        <v>1</v>
      </c>
      <c r="K858" s="3">
        <v>1</v>
      </c>
      <c r="L858" s="3"/>
      <c r="M858" s="3">
        <v>5</v>
      </c>
      <c r="N858" s="3">
        <v>15</v>
      </c>
      <c r="O858" s="3">
        <v>1</v>
      </c>
      <c r="P858" s="3">
        <v>1</v>
      </c>
      <c r="Q858" s="3">
        <v>2</v>
      </c>
      <c r="R858" s="3">
        <v>1</v>
      </c>
      <c r="S858" s="3"/>
      <c r="T858" s="3">
        <v>10</v>
      </c>
      <c r="U858" s="3">
        <v>2</v>
      </c>
      <c r="V858" s="3">
        <v>1</v>
      </c>
      <c r="W858" s="3">
        <v>1</v>
      </c>
    </row>
    <row r="859" spans="2:23">
      <c r="B859" s="2" t="s">
        <v>1957</v>
      </c>
      <c r="C859" t="s">
        <v>1956</v>
      </c>
      <c r="D859" s="3">
        <v>29</v>
      </c>
      <c r="E859" s="3">
        <v>0.89</v>
      </c>
      <c r="F859" s="3">
        <v>140200000</v>
      </c>
      <c r="G859" s="3">
        <v>0.21</v>
      </c>
      <c r="H859" s="3"/>
      <c r="I859" s="3">
        <v>1</v>
      </c>
      <c r="J859" s="3">
        <v>1</v>
      </c>
      <c r="K859" s="3">
        <v>7</v>
      </c>
      <c r="L859" s="3"/>
      <c r="M859" s="3">
        <v>5</v>
      </c>
      <c r="N859" s="3">
        <v>26</v>
      </c>
      <c r="O859" s="3">
        <v>32</v>
      </c>
      <c r="P859" s="3">
        <v>1</v>
      </c>
      <c r="Q859" s="3">
        <v>1</v>
      </c>
      <c r="R859" s="3">
        <v>1</v>
      </c>
      <c r="S859" s="3"/>
      <c r="T859" s="3">
        <v>49</v>
      </c>
      <c r="U859" s="3">
        <v>2</v>
      </c>
      <c r="V859" s="3">
        <v>1</v>
      </c>
      <c r="W859" s="3">
        <v>1</v>
      </c>
    </row>
    <row r="860" spans="2:23">
      <c r="B860" s="2" t="s">
        <v>1959</v>
      </c>
      <c r="C860" t="s">
        <v>1958</v>
      </c>
      <c r="D860" s="3">
        <v>8</v>
      </c>
      <c r="E860" s="3">
        <v>0.57999999999999996</v>
      </c>
      <c r="F860" s="3">
        <v>139640000</v>
      </c>
      <c r="G860" s="3">
        <v>0.15</v>
      </c>
      <c r="H860" s="3"/>
      <c r="I860" s="3">
        <v>1</v>
      </c>
      <c r="J860" s="3">
        <v>23</v>
      </c>
      <c r="K860" s="3">
        <v>7</v>
      </c>
      <c r="L860" s="3"/>
      <c r="M860" s="3">
        <v>1</v>
      </c>
      <c r="N860" s="3">
        <v>5</v>
      </c>
      <c r="O860" s="3">
        <v>1</v>
      </c>
      <c r="P860" s="3">
        <v>1</v>
      </c>
      <c r="Q860" s="3">
        <v>1</v>
      </c>
      <c r="R860" s="3">
        <v>1</v>
      </c>
      <c r="S860" s="3"/>
      <c r="T860" s="3">
        <v>14</v>
      </c>
      <c r="U860" s="3">
        <v>7</v>
      </c>
      <c r="V860" s="3">
        <v>7</v>
      </c>
      <c r="W860" s="3">
        <v>1</v>
      </c>
    </row>
    <row r="861" spans="2:23">
      <c r="B861" s="2" t="s">
        <v>550</v>
      </c>
      <c r="C861" t="s">
        <v>1960</v>
      </c>
      <c r="D861" s="3">
        <v>2</v>
      </c>
      <c r="E861" s="3">
        <v>0.48</v>
      </c>
      <c r="F861" s="3">
        <v>139490000</v>
      </c>
      <c r="G861" s="3">
        <v>0.21</v>
      </c>
      <c r="H861" s="3"/>
      <c r="I861" s="3">
        <v>1</v>
      </c>
      <c r="J861" s="3">
        <v>1</v>
      </c>
      <c r="K861" s="3">
        <v>2</v>
      </c>
      <c r="L861" s="3"/>
      <c r="M861" s="3">
        <v>5</v>
      </c>
      <c r="N861" s="3">
        <v>7</v>
      </c>
      <c r="O861" s="3">
        <v>1</v>
      </c>
      <c r="P861" s="3">
        <v>1</v>
      </c>
      <c r="Q861" s="3">
        <v>1</v>
      </c>
      <c r="R861" s="3">
        <v>1</v>
      </c>
      <c r="S861" s="3"/>
      <c r="T861" s="3">
        <v>1</v>
      </c>
      <c r="U861" s="3">
        <v>2</v>
      </c>
      <c r="V861" s="3">
        <v>1</v>
      </c>
      <c r="W861" s="3">
        <v>1</v>
      </c>
    </row>
    <row r="862" spans="2:23">
      <c r="B862" s="2" t="s">
        <v>1962</v>
      </c>
      <c r="C862" t="s">
        <v>1961</v>
      </c>
      <c r="D862" s="3">
        <v>5</v>
      </c>
      <c r="E862" s="3">
        <v>0.43</v>
      </c>
      <c r="F862" s="3">
        <v>138960000</v>
      </c>
      <c r="G862" s="3">
        <v>0.16999999999999998</v>
      </c>
      <c r="H862" s="3"/>
      <c r="I862" s="3">
        <v>2</v>
      </c>
      <c r="J862" s="3">
        <v>17</v>
      </c>
      <c r="K862" s="3">
        <v>1</v>
      </c>
      <c r="L862" s="3"/>
      <c r="M862" s="3">
        <v>3</v>
      </c>
      <c r="N862" s="3">
        <v>12</v>
      </c>
      <c r="O862" s="3">
        <v>7</v>
      </c>
      <c r="P862" s="3">
        <v>1</v>
      </c>
      <c r="Q862" s="3">
        <v>1</v>
      </c>
      <c r="R862" s="3">
        <v>1</v>
      </c>
      <c r="S862" s="3"/>
      <c r="T862" s="3">
        <v>5</v>
      </c>
      <c r="U862" s="3">
        <v>20</v>
      </c>
      <c r="V862" s="3">
        <v>3</v>
      </c>
      <c r="W862" s="3">
        <v>1</v>
      </c>
    </row>
    <row r="863" spans="2:23">
      <c r="B863" s="2" t="s">
        <v>1964</v>
      </c>
      <c r="C863" t="s">
        <v>1963</v>
      </c>
      <c r="D863" s="3">
        <v>47</v>
      </c>
      <c r="E863" s="3">
        <v>0.75</v>
      </c>
      <c r="F863" s="3">
        <v>138820000</v>
      </c>
      <c r="G863" s="3">
        <v>0.16</v>
      </c>
      <c r="H863" s="3"/>
      <c r="I863" s="3">
        <v>1</v>
      </c>
      <c r="J863" s="3">
        <v>11</v>
      </c>
      <c r="K863" s="3">
        <v>4</v>
      </c>
      <c r="L863" s="3"/>
      <c r="M863" s="3">
        <v>1</v>
      </c>
      <c r="N863" s="3">
        <v>2</v>
      </c>
      <c r="O863" s="3">
        <v>1</v>
      </c>
      <c r="P863" s="3">
        <v>1</v>
      </c>
      <c r="Q863" s="3">
        <v>1</v>
      </c>
      <c r="R863" s="3">
        <v>1</v>
      </c>
      <c r="S863" s="3"/>
      <c r="T863" s="3">
        <v>16</v>
      </c>
      <c r="U863" s="3">
        <v>12</v>
      </c>
      <c r="V863" s="3">
        <v>9</v>
      </c>
      <c r="W863" s="3">
        <v>2</v>
      </c>
    </row>
    <row r="864" spans="2:23">
      <c r="B864" s="2" t="s">
        <v>165</v>
      </c>
      <c r="C864" t="s">
        <v>1965</v>
      </c>
      <c r="D864" s="3">
        <v>2</v>
      </c>
      <c r="E864" s="3">
        <v>0.2</v>
      </c>
      <c r="F864" s="3">
        <v>137640000</v>
      </c>
      <c r="G864" s="3">
        <v>0.15</v>
      </c>
      <c r="H864" s="3"/>
      <c r="I864" s="3">
        <v>2</v>
      </c>
      <c r="J864" s="3">
        <v>1</v>
      </c>
      <c r="K864" s="3">
        <v>1</v>
      </c>
      <c r="L864" s="3"/>
      <c r="M864" s="3">
        <v>7</v>
      </c>
      <c r="N864" s="3">
        <v>3</v>
      </c>
      <c r="O864" s="3">
        <v>2</v>
      </c>
      <c r="P864" s="3">
        <v>1</v>
      </c>
      <c r="Q864" s="3">
        <v>1</v>
      </c>
      <c r="R864" s="3">
        <v>1</v>
      </c>
      <c r="S864" s="3"/>
      <c r="T864" s="3">
        <v>6</v>
      </c>
      <c r="U864" s="3">
        <v>4</v>
      </c>
      <c r="V864" s="3">
        <v>3</v>
      </c>
      <c r="W864" s="3">
        <v>1</v>
      </c>
    </row>
    <row r="865" spans="2:23">
      <c r="B865" s="2" t="s">
        <v>1967</v>
      </c>
      <c r="C865" t="s">
        <v>1966</v>
      </c>
      <c r="D865" s="3">
        <v>28</v>
      </c>
      <c r="E865" s="3">
        <v>0.5</v>
      </c>
      <c r="F865" s="3">
        <v>137430000</v>
      </c>
      <c r="G865" s="3">
        <v>0.16999999999999998</v>
      </c>
      <c r="H865" s="3"/>
      <c r="I865" s="3">
        <v>1</v>
      </c>
      <c r="J865" s="3">
        <v>1</v>
      </c>
      <c r="K865" s="3">
        <v>6</v>
      </c>
      <c r="L865" s="3"/>
      <c r="M865" s="3">
        <v>1</v>
      </c>
      <c r="N865" s="3">
        <v>2</v>
      </c>
      <c r="O865" s="3">
        <v>1</v>
      </c>
      <c r="P865" s="3">
        <v>1</v>
      </c>
      <c r="Q865" s="3">
        <v>1</v>
      </c>
      <c r="R865" s="3">
        <v>1</v>
      </c>
      <c r="S865" s="3"/>
      <c r="T865" s="3">
        <v>3</v>
      </c>
      <c r="U865" s="3">
        <v>2</v>
      </c>
      <c r="V865" s="3">
        <v>1</v>
      </c>
      <c r="W865" s="3">
        <v>1</v>
      </c>
    </row>
    <row r="866" spans="2:23">
      <c r="B866" s="2" t="s">
        <v>1969</v>
      </c>
      <c r="C866" t="s">
        <v>1968</v>
      </c>
      <c r="D866" s="3">
        <v>4</v>
      </c>
      <c r="E866" s="3">
        <v>0.44999999999999996</v>
      </c>
      <c r="F866" s="3">
        <v>137380000</v>
      </c>
      <c r="G866" s="3">
        <v>0.44</v>
      </c>
      <c r="H866" s="3"/>
      <c r="I866" s="3">
        <v>1</v>
      </c>
      <c r="J866" s="3">
        <v>13</v>
      </c>
      <c r="K866" s="3">
        <v>2</v>
      </c>
      <c r="L866" s="3"/>
      <c r="M866" s="3">
        <v>1</v>
      </c>
      <c r="N866" s="3">
        <v>2</v>
      </c>
      <c r="O866" s="3">
        <v>1</v>
      </c>
      <c r="P866" s="3">
        <v>1</v>
      </c>
      <c r="Q866" s="3">
        <v>1</v>
      </c>
      <c r="R866" s="3">
        <v>1</v>
      </c>
      <c r="S866" s="3"/>
      <c r="T866" s="3">
        <v>4</v>
      </c>
      <c r="U866" s="3">
        <v>5</v>
      </c>
      <c r="V866" s="3">
        <v>8</v>
      </c>
      <c r="W866" s="3">
        <v>1</v>
      </c>
    </row>
    <row r="867" spans="2:23">
      <c r="B867" s="2" t="s">
        <v>1971</v>
      </c>
      <c r="C867" t="s">
        <v>1970</v>
      </c>
      <c r="D867" s="3">
        <v>48</v>
      </c>
      <c r="E867" s="3">
        <v>0.4</v>
      </c>
      <c r="F867" s="3">
        <v>137240000</v>
      </c>
      <c r="G867" s="3">
        <v>0.08</v>
      </c>
      <c r="H867" s="3"/>
      <c r="I867" s="3">
        <v>3</v>
      </c>
      <c r="J867" s="3">
        <v>1</v>
      </c>
      <c r="K867" s="3">
        <v>4</v>
      </c>
      <c r="L867" s="3"/>
      <c r="M867" s="3">
        <v>4</v>
      </c>
      <c r="N867" s="3">
        <v>6</v>
      </c>
      <c r="O867" s="3">
        <v>5</v>
      </c>
      <c r="P867" s="3">
        <v>1</v>
      </c>
      <c r="Q867" s="3">
        <v>1</v>
      </c>
      <c r="R867" s="3">
        <v>1</v>
      </c>
      <c r="S867" s="3"/>
      <c r="T867" s="3">
        <v>9</v>
      </c>
      <c r="U867" s="3">
        <v>6</v>
      </c>
      <c r="V867" s="3">
        <v>5</v>
      </c>
      <c r="W867" s="3">
        <v>1</v>
      </c>
    </row>
    <row r="868" spans="2:23">
      <c r="B868" s="2" t="s">
        <v>1973</v>
      </c>
      <c r="C868" t="s">
        <v>1972</v>
      </c>
      <c r="D868" s="3">
        <v>21</v>
      </c>
      <c r="E868" s="3">
        <v>1.1100000000000001</v>
      </c>
      <c r="F868" s="3">
        <v>135370000</v>
      </c>
      <c r="G868" s="3">
        <v>0.12</v>
      </c>
      <c r="H868" s="3"/>
      <c r="I868" s="3">
        <v>1</v>
      </c>
      <c r="J868" s="3">
        <v>1</v>
      </c>
      <c r="K868" s="3">
        <v>8</v>
      </c>
      <c r="L868" s="3"/>
      <c r="M868" s="3">
        <v>1</v>
      </c>
      <c r="N868" s="3">
        <v>2</v>
      </c>
      <c r="O868" s="3">
        <v>1</v>
      </c>
      <c r="P868" s="3">
        <v>1</v>
      </c>
      <c r="Q868" s="3">
        <v>2</v>
      </c>
      <c r="R868" s="3">
        <v>1</v>
      </c>
      <c r="S868" s="3"/>
      <c r="T868" s="3">
        <v>3</v>
      </c>
      <c r="U868" s="3">
        <v>2</v>
      </c>
      <c r="V868" s="3">
        <v>1</v>
      </c>
      <c r="W868" s="3">
        <v>1</v>
      </c>
    </row>
    <row r="869" spans="2:23">
      <c r="B869" s="2" t="s">
        <v>1975</v>
      </c>
      <c r="C869" t="s">
        <v>1974</v>
      </c>
      <c r="D869" s="3">
        <v>8</v>
      </c>
      <c r="E869" s="3">
        <v>0.5</v>
      </c>
      <c r="F869" s="3">
        <v>134660000</v>
      </c>
      <c r="G869" s="3">
        <v>0.15</v>
      </c>
      <c r="H869" s="3"/>
      <c r="I869" s="3">
        <v>6</v>
      </c>
      <c r="J869" s="3">
        <v>1</v>
      </c>
      <c r="K869" s="3">
        <v>5</v>
      </c>
      <c r="L869" s="3"/>
      <c r="M869" s="3">
        <v>17</v>
      </c>
      <c r="N869" s="3">
        <v>50</v>
      </c>
      <c r="O869" s="3">
        <v>42</v>
      </c>
      <c r="P869" s="3">
        <v>2</v>
      </c>
      <c r="Q869" s="3">
        <v>1</v>
      </c>
      <c r="R869" s="3">
        <v>1</v>
      </c>
      <c r="S869" s="3"/>
      <c r="T869" s="3">
        <v>42</v>
      </c>
      <c r="U869" s="3">
        <v>16</v>
      </c>
      <c r="V869" s="3">
        <v>4</v>
      </c>
      <c r="W869" s="3">
        <v>2</v>
      </c>
    </row>
    <row r="870" spans="2:23">
      <c r="B870" s="2" t="s">
        <v>1977</v>
      </c>
      <c r="C870" t="s">
        <v>1976</v>
      </c>
      <c r="D870" s="3">
        <v>49</v>
      </c>
      <c r="E870" s="3">
        <v>0.49</v>
      </c>
      <c r="F870" s="3">
        <v>133449999.99999999</v>
      </c>
      <c r="G870" s="3">
        <v>0.2</v>
      </c>
      <c r="H870" s="3"/>
      <c r="I870" s="3">
        <v>1</v>
      </c>
      <c r="J870" s="3">
        <v>26</v>
      </c>
      <c r="K870" s="3">
        <v>1</v>
      </c>
      <c r="L870" s="3"/>
      <c r="M870" s="3">
        <v>1</v>
      </c>
      <c r="N870" s="3">
        <v>1</v>
      </c>
      <c r="O870" s="3">
        <v>1</v>
      </c>
      <c r="P870" s="3">
        <v>1</v>
      </c>
      <c r="Q870" s="3">
        <v>1</v>
      </c>
      <c r="R870" s="3">
        <v>1</v>
      </c>
      <c r="S870" s="3"/>
      <c r="T870" s="3">
        <v>74</v>
      </c>
      <c r="U870" s="3">
        <v>23</v>
      </c>
      <c r="V870" s="3">
        <v>17</v>
      </c>
      <c r="W870" s="3">
        <v>1</v>
      </c>
    </row>
    <row r="871" spans="2:23">
      <c r="B871" s="2" t="s">
        <v>1979</v>
      </c>
      <c r="C871" t="s">
        <v>1978</v>
      </c>
      <c r="D871" s="3">
        <v>2</v>
      </c>
      <c r="E871" s="3">
        <v>0.15</v>
      </c>
      <c r="F871" s="3">
        <v>132850000</v>
      </c>
      <c r="G871" s="3">
        <v>0.05</v>
      </c>
      <c r="H871" s="3"/>
      <c r="I871" s="3">
        <v>1</v>
      </c>
      <c r="J871" s="3">
        <v>8</v>
      </c>
      <c r="K871" s="3">
        <v>1</v>
      </c>
      <c r="L871" s="3"/>
      <c r="M871" s="3">
        <v>1</v>
      </c>
      <c r="N871" s="3">
        <v>2</v>
      </c>
      <c r="O871" s="3">
        <v>1</v>
      </c>
      <c r="P871" s="3">
        <v>1</v>
      </c>
      <c r="Q871" s="3">
        <v>1</v>
      </c>
      <c r="R871" s="3">
        <v>1</v>
      </c>
      <c r="S871" s="3"/>
      <c r="T871" s="3">
        <v>3</v>
      </c>
      <c r="U871" s="3">
        <v>2</v>
      </c>
      <c r="V871" s="3">
        <v>8</v>
      </c>
      <c r="W871" s="3">
        <v>1</v>
      </c>
    </row>
    <row r="872" spans="2:23">
      <c r="B872" s="2" t="s">
        <v>263</v>
      </c>
      <c r="C872" t="s">
        <v>1980</v>
      </c>
      <c r="D872" s="3">
        <v>2</v>
      </c>
      <c r="E872" s="3">
        <v>0.3</v>
      </c>
      <c r="F872" s="3">
        <v>132169999.99999999</v>
      </c>
      <c r="G872" s="3">
        <v>0.1</v>
      </c>
      <c r="H872" s="3"/>
      <c r="I872" s="3">
        <v>1</v>
      </c>
      <c r="J872" s="3">
        <v>3</v>
      </c>
      <c r="K872" s="3">
        <v>1</v>
      </c>
      <c r="L872" s="3"/>
      <c r="M872" s="3">
        <v>1</v>
      </c>
      <c r="N872" s="3">
        <v>5</v>
      </c>
      <c r="O872" s="3">
        <v>3</v>
      </c>
      <c r="P872" s="3">
        <v>1</v>
      </c>
      <c r="Q872" s="3">
        <v>1</v>
      </c>
      <c r="R872" s="3">
        <v>1</v>
      </c>
      <c r="S872" s="3"/>
      <c r="T872" s="3">
        <v>17</v>
      </c>
      <c r="U872" s="3">
        <v>5</v>
      </c>
      <c r="V872" s="3">
        <v>1</v>
      </c>
      <c r="W872" s="3">
        <v>1</v>
      </c>
    </row>
    <row r="873" spans="2:23">
      <c r="B873" s="2" t="s">
        <v>399</v>
      </c>
      <c r="C873" t="s">
        <v>1981</v>
      </c>
      <c r="D873" s="3">
        <v>5</v>
      </c>
      <c r="E873" s="3">
        <v>0.4</v>
      </c>
      <c r="F873" s="3">
        <v>132150000</v>
      </c>
      <c r="G873" s="3">
        <v>0.08</v>
      </c>
      <c r="H873" s="3"/>
      <c r="I873" s="3">
        <v>1</v>
      </c>
      <c r="J873" s="3">
        <v>8</v>
      </c>
      <c r="K873" s="3">
        <v>1</v>
      </c>
      <c r="L873" s="3"/>
      <c r="M873" s="3">
        <v>5</v>
      </c>
      <c r="N873" s="3">
        <v>22</v>
      </c>
      <c r="O873" s="3">
        <v>1</v>
      </c>
      <c r="P873" s="3">
        <v>1</v>
      </c>
      <c r="Q873" s="3">
        <v>1</v>
      </c>
      <c r="R873" s="3">
        <v>1</v>
      </c>
      <c r="S873" s="3"/>
      <c r="T873" s="3">
        <v>1</v>
      </c>
      <c r="U873" s="3">
        <v>1</v>
      </c>
      <c r="V873" s="3">
        <v>8</v>
      </c>
      <c r="W873" s="3">
        <v>1</v>
      </c>
    </row>
    <row r="874" spans="2:23">
      <c r="B874" s="2" t="s">
        <v>1983</v>
      </c>
      <c r="C874" t="s">
        <v>1982</v>
      </c>
      <c r="D874" s="3">
        <v>2</v>
      </c>
      <c r="E874" s="3">
        <v>0.25</v>
      </c>
      <c r="F874" s="3">
        <v>130770000.00000001</v>
      </c>
      <c r="G874" s="3">
        <v>6.9999999999999993E-2</v>
      </c>
      <c r="H874" s="3"/>
      <c r="I874" s="3">
        <v>2</v>
      </c>
      <c r="J874" s="3">
        <v>11</v>
      </c>
      <c r="K874" s="3">
        <v>1</v>
      </c>
      <c r="L874" s="3"/>
      <c r="M874" s="3">
        <v>2</v>
      </c>
      <c r="N874" s="3">
        <v>16</v>
      </c>
      <c r="O874" s="3">
        <v>2</v>
      </c>
      <c r="P874" s="3">
        <v>1</v>
      </c>
      <c r="Q874" s="3">
        <v>1</v>
      </c>
      <c r="R874" s="3">
        <v>1</v>
      </c>
      <c r="S874" s="3"/>
      <c r="T874" s="3">
        <v>16</v>
      </c>
      <c r="U874" s="3">
        <v>12</v>
      </c>
      <c r="V874" s="3">
        <v>9</v>
      </c>
      <c r="W874" s="3">
        <v>2</v>
      </c>
    </row>
    <row r="875" spans="2:23">
      <c r="B875" s="2" t="s">
        <v>1985</v>
      </c>
      <c r="C875" t="s">
        <v>1984</v>
      </c>
      <c r="D875" s="3">
        <v>50</v>
      </c>
      <c r="E875" s="3">
        <v>0.35000000000000003</v>
      </c>
      <c r="F875" s="3">
        <v>130639999.99999999</v>
      </c>
      <c r="G875" s="3">
        <v>0.04</v>
      </c>
      <c r="H875" s="3"/>
      <c r="I875" s="3">
        <v>2</v>
      </c>
      <c r="J875" s="3">
        <v>11</v>
      </c>
      <c r="K875" s="3">
        <v>4</v>
      </c>
      <c r="L875" s="3"/>
      <c r="M875" s="3">
        <v>2</v>
      </c>
      <c r="N875" s="3">
        <v>16</v>
      </c>
      <c r="O875" s="3">
        <v>6</v>
      </c>
      <c r="P875" s="3">
        <v>1</v>
      </c>
      <c r="Q875" s="3">
        <v>1</v>
      </c>
      <c r="R875" s="3">
        <v>1</v>
      </c>
      <c r="S875" s="3"/>
      <c r="T875" s="3">
        <v>16</v>
      </c>
      <c r="U875" s="3">
        <v>12</v>
      </c>
      <c r="V875" s="3">
        <v>9</v>
      </c>
      <c r="W875" s="3">
        <v>2</v>
      </c>
    </row>
    <row r="876" spans="2:23">
      <c r="B876" s="2" t="s">
        <v>1987</v>
      </c>
      <c r="C876" t="s">
        <v>1986</v>
      </c>
      <c r="D876" s="3">
        <v>28</v>
      </c>
      <c r="E876" s="3">
        <v>0.19</v>
      </c>
      <c r="F876" s="3">
        <v>130570000</v>
      </c>
      <c r="G876" s="3">
        <v>0.25</v>
      </c>
      <c r="H876" s="3"/>
      <c r="I876" s="3">
        <v>1</v>
      </c>
      <c r="J876" s="3">
        <v>13</v>
      </c>
      <c r="K876" s="3">
        <v>1</v>
      </c>
      <c r="L876" s="3"/>
      <c r="M876" s="3">
        <v>1</v>
      </c>
      <c r="N876" s="3">
        <v>1</v>
      </c>
      <c r="O876" s="3">
        <v>1</v>
      </c>
      <c r="P876" s="3">
        <v>1</v>
      </c>
      <c r="Q876" s="3">
        <v>1</v>
      </c>
      <c r="R876" s="3">
        <v>1</v>
      </c>
      <c r="S876" s="3"/>
      <c r="T876" s="3">
        <v>75</v>
      </c>
      <c r="U876" s="3">
        <v>5</v>
      </c>
      <c r="V876" s="3">
        <v>4</v>
      </c>
      <c r="W876" s="3">
        <v>1</v>
      </c>
    </row>
    <row r="877" spans="2:23">
      <c r="B877" s="2" t="s">
        <v>1989</v>
      </c>
      <c r="C877" t="s">
        <v>1988</v>
      </c>
      <c r="D877" s="3">
        <v>42</v>
      </c>
      <c r="E877" s="3">
        <v>0.89999999999999991</v>
      </c>
      <c r="F877" s="3">
        <v>130490000.00000001</v>
      </c>
      <c r="G877" s="3">
        <v>0.16999999999999998</v>
      </c>
      <c r="H877" s="3"/>
      <c r="I877" s="3">
        <v>1</v>
      </c>
      <c r="J877" s="3">
        <v>11</v>
      </c>
      <c r="K877" s="3">
        <v>1</v>
      </c>
      <c r="L877" s="3"/>
      <c r="M877" s="3">
        <v>1</v>
      </c>
      <c r="N877" s="3">
        <v>2</v>
      </c>
      <c r="O877" s="3">
        <v>1</v>
      </c>
      <c r="P877" s="3">
        <v>1</v>
      </c>
      <c r="Q877" s="3">
        <v>1</v>
      </c>
      <c r="R877" s="3">
        <v>1</v>
      </c>
      <c r="S877" s="3"/>
      <c r="T877" s="3">
        <v>16</v>
      </c>
      <c r="U877" s="3">
        <v>12</v>
      </c>
      <c r="V877" s="3">
        <v>9</v>
      </c>
      <c r="W877" s="3">
        <v>2</v>
      </c>
    </row>
    <row r="878" spans="2:23">
      <c r="B878" s="2" t="s">
        <v>1991</v>
      </c>
      <c r="C878" t="s">
        <v>1990</v>
      </c>
      <c r="D878" s="3">
        <v>37</v>
      </c>
      <c r="E878" s="3">
        <v>0.3</v>
      </c>
      <c r="F878" s="3">
        <v>130190000</v>
      </c>
      <c r="G878" s="3">
        <v>0.04</v>
      </c>
      <c r="H878" s="3"/>
      <c r="I878" s="3">
        <v>2</v>
      </c>
      <c r="J878" s="3">
        <v>11</v>
      </c>
      <c r="K878" s="3">
        <v>1</v>
      </c>
      <c r="L878" s="3"/>
      <c r="M878" s="3">
        <v>6</v>
      </c>
      <c r="N878" s="3">
        <v>16</v>
      </c>
      <c r="O878" s="3">
        <v>6</v>
      </c>
      <c r="P878" s="3">
        <v>1</v>
      </c>
      <c r="Q878" s="3">
        <v>1</v>
      </c>
      <c r="R878" s="3">
        <v>1</v>
      </c>
      <c r="S878" s="3"/>
      <c r="T878" s="3">
        <v>16</v>
      </c>
      <c r="U878" s="3">
        <v>12</v>
      </c>
      <c r="V878" s="3">
        <v>9</v>
      </c>
      <c r="W878" s="3">
        <v>2</v>
      </c>
    </row>
    <row r="879" spans="2:23">
      <c r="B879" s="2" t="s">
        <v>1993</v>
      </c>
      <c r="C879" t="s">
        <v>1992</v>
      </c>
      <c r="D879" s="3">
        <v>39</v>
      </c>
      <c r="E879" s="3">
        <v>0.70000000000000007</v>
      </c>
      <c r="F879" s="3">
        <v>129759999.99999999</v>
      </c>
      <c r="G879" s="3">
        <v>0.67</v>
      </c>
      <c r="H879" s="3"/>
      <c r="I879" s="3">
        <v>1</v>
      </c>
      <c r="J879" s="3">
        <v>13</v>
      </c>
      <c r="K879" s="3">
        <v>1</v>
      </c>
      <c r="L879" s="3"/>
      <c r="M879" s="3">
        <v>1</v>
      </c>
      <c r="N879" s="3">
        <v>2</v>
      </c>
      <c r="O879" s="3">
        <v>1</v>
      </c>
      <c r="P879" s="3">
        <v>1</v>
      </c>
      <c r="Q879" s="3">
        <v>1</v>
      </c>
      <c r="R879" s="3">
        <v>2</v>
      </c>
      <c r="S879" s="3"/>
      <c r="T879" s="3">
        <v>76</v>
      </c>
      <c r="U879" s="3">
        <v>5</v>
      </c>
      <c r="V879" s="3">
        <v>8</v>
      </c>
      <c r="W879" s="3">
        <v>1</v>
      </c>
    </row>
    <row r="880" spans="2:23">
      <c r="B880" s="2" t="s">
        <v>1995</v>
      </c>
      <c r="C880" t="s">
        <v>1994</v>
      </c>
      <c r="D880" s="3">
        <v>7</v>
      </c>
      <c r="E880" s="3">
        <v>0.5</v>
      </c>
      <c r="F880" s="3">
        <v>129350000</v>
      </c>
      <c r="G880" s="3">
        <v>0.27999999999999997</v>
      </c>
      <c r="H880" s="3"/>
      <c r="I880" s="3">
        <v>1</v>
      </c>
      <c r="J880" s="3">
        <v>12</v>
      </c>
      <c r="K880" s="3">
        <v>1</v>
      </c>
      <c r="L880" s="3"/>
      <c r="M880" s="3">
        <v>5</v>
      </c>
      <c r="N880" s="3">
        <v>13</v>
      </c>
      <c r="O880" s="3">
        <v>10</v>
      </c>
      <c r="P880" s="3">
        <v>1</v>
      </c>
      <c r="Q880" s="3">
        <v>1</v>
      </c>
      <c r="R880" s="3">
        <v>1</v>
      </c>
      <c r="S880" s="3"/>
      <c r="T880" s="3">
        <v>27</v>
      </c>
      <c r="U880" s="3">
        <v>8</v>
      </c>
      <c r="V880" s="3">
        <v>1</v>
      </c>
      <c r="W880" s="3">
        <v>1</v>
      </c>
    </row>
    <row r="881" spans="2:23">
      <c r="B881" s="2" t="s">
        <v>1997</v>
      </c>
      <c r="C881" t="s">
        <v>1996</v>
      </c>
      <c r="D881" s="3">
        <v>4</v>
      </c>
      <c r="E881" s="3">
        <v>0.25</v>
      </c>
      <c r="F881" s="3">
        <v>128630000</v>
      </c>
      <c r="G881" s="3">
        <v>0.13999999999999999</v>
      </c>
      <c r="H881" s="3"/>
      <c r="I881" s="3">
        <v>1</v>
      </c>
      <c r="J881" s="3">
        <v>26</v>
      </c>
      <c r="K881" s="3">
        <v>1</v>
      </c>
      <c r="L881" s="3"/>
      <c r="M881" s="3">
        <v>1</v>
      </c>
      <c r="N881" s="3">
        <v>1</v>
      </c>
      <c r="O881" s="3">
        <v>1</v>
      </c>
      <c r="P881" s="3">
        <v>1</v>
      </c>
      <c r="Q881" s="3">
        <v>1</v>
      </c>
      <c r="R881" s="3">
        <v>1</v>
      </c>
      <c r="S881" s="3"/>
      <c r="T881" s="3">
        <v>1</v>
      </c>
      <c r="U881" s="3">
        <v>23</v>
      </c>
      <c r="V881" s="3">
        <v>10</v>
      </c>
      <c r="W881" s="3">
        <v>1</v>
      </c>
    </row>
    <row r="882" spans="2:23">
      <c r="B882" s="2" t="s">
        <v>1999</v>
      </c>
      <c r="C882" t="s">
        <v>1998</v>
      </c>
      <c r="D882" s="3">
        <v>2</v>
      </c>
      <c r="E882" s="3">
        <v>0.08</v>
      </c>
      <c r="F882" s="3">
        <v>127680000</v>
      </c>
      <c r="G882" s="3">
        <v>0.05</v>
      </c>
      <c r="H882" s="3"/>
      <c r="I882" s="3">
        <v>2</v>
      </c>
      <c r="J882" s="3">
        <v>11</v>
      </c>
      <c r="K882" s="3">
        <v>1</v>
      </c>
      <c r="L882" s="3"/>
      <c r="M882" s="3">
        <v>2</v>
      </c>
      <c r="N882" s="3">
        <v>3</v>
      </c>
      <c r="O882" s="3">
        <v>13</v>
      </c>
      <c r="P882" s="3">
        <v>1</v>
      </c>
      <c r="Q882" s="3">
        <v>1</v>
      </c>
      <c r="R882" s="3">
        <v>1</v>
      </c>
      <c r="S882" s="3"/>
      <c r="T882" s="3">
        <v>16</v>
      </c>
      <c r="U882" s="3">
        <v>12</v>
      </c>
      <c r="V882" s="3">
        <v>9</v>
      </c>
      <c r="W882" s="3">
        <v>2</v>
      </c>
    </row>
    <row r="883" spans="2:23">
      <c r="B883" s="2" t="s">
        <v>2001</v>
      </c>
      <c r="C883" t="s">
        <v>2000</v>
      </c>
      <c r="D883" s="3">
        <v>4</v>
      </c>
      <c r="E883" s="3">
        <v>0.25</v>
      </c>
      <c r="F883" s="3">
        <v>127600000</v>
      </c>
      <c r="G883" s="3">
        <v>6.9999999999999993E-2</v>
      </c>
      <c r="H883" s="3"/>
      <c r="I883" s="3">
        <v>1</v>
      </c>
      <c r="J883" s="3">
        <v>30</v>
      </c>
      <c r="K883" s="3">
        <v>1</v>
      </c>
      <c r="L883" s="3"/>
      <c r="M883" s="3">
        <v>1</v>
      </c>
      <c r="N883" s="3">
        <v>1</v>
      </c>
      <c r="O883" s="3">
        <v>1</v>
      </c>
      <c r="P883" s="3">
        <v>1</v>
      </c>
      <c r="Q883" s="3">
        <v>1</v>
      </c>
      <c r="R883" s="3">
        <v>1</v>
      </c>
      <c r="S883" s="3"/>
      <c r="T883" s="3">
        <v>1</v>
      </c>
      <c r="U883" s="3">
        <v>26</v>
      </c>
      <c r="V883" s="3">
        <v>19</v>
      </c>
      <c r="W883" s="3">
        <v>1</v>
      </c>
    </row>
    <row r="884" spans="2:23">
      <c r="B884" s="2" t="s">
        <v>81</v>
      </c>
      <c r="C884" t="s">
        <v>2002</v>
      </c>
      <c r="D884" s="3">
        <v>11</v>
      </c>
      <c r="E884" s="3">
        <v>0.75</v>
      </c>
      <c r="F884" s="3">
        <v>125870000</v>
      </c>
      <c r="G884" s="3">
        <v>0.25</v>
      </c>
      <c r="H884" s="3"/>
      <c r="I884" s="3">
        <v>3</v>
      </c>
      <c r="J884" s="3">
        <v>16</v>
      </c>
      <c r="K884" s="3">
        <v>4</v>
      </c>
      <c r="L884" s="3"/>
      <c r="M884" s="3">
        <v>4</v>
      </c>
      <c r="N884" s="3">
        <v>6</v>
      </c>
      <c r="O884" s="3">
        <v>20</v>
      </c>
      <c r="P884" s="3">
        <v>1</v>
      </c>
      <c r="Q884" s="3">
        <v>2</v>
      </c>
      <c r="R884" s="3">
        <v>2</v>
      </c>
      <c r="S884" s="3"/>
      <c r="T884" s="3">
        <v>19</v>
      </c>
      <c r="U884" s="3">
        <v>6</v>
      </c>
      <c r="V884" s="3">
        <v>5</v>
      </c>
      <c r="W884" s="3">
        <v>1</v>
      </c>
    </row>
    <row r="885" spans="2:23">
      <c r="B885" s="2" t="s">
        <v>2004</v>
      </c>
      <c r="C885" t="s">
        <v>2003</v>
      </c>
      <c r="D885" s="3">
        <v>33</v>
      </c>
      <c r="E885" s="3">
        <v>0.35000000000000003</v>
      </c>
      <c r="F885" s="3">
        <v>125070000</v>
      </c>
      <c r="G885" s="3">
        <v>0.13</v>
      </c>
      <c r="H885" s="3"/>
      <c r="I885" s="3">
        <v>1</v>
      </c>
      <c r="J885" s="3">
        <v>13</v>
      </c>
      <c r="K885" s="3">
        <v>1</v>
      </c>
      <c r="L885" s="3"/>
      <c r="M885" s="3">
        <v>1</v>
      </c>
      <c r="N885" s="3">
        <v>1</v>
      </c>
      <c r="O885" s="3">
        <v>1</v>
      </c>
      <c r="P885" s="3">
        <v>1</v>
      </c>
      <c r="Q885" s="3">
        <v>1</v>
      </c>
      <c r="R885" s="3">
        <v>1</v>
      </c>
      <c r="S885" s="3"/>
      <c r="T885" s="3">
        <v>48</v>
      </c>
      <c r="U885" s="3">
        <v>8</v>
      </c>
      <c r="V885" s="3">
        <v>10</v>
      </c>
      <c r="W885" s="3">
        <v>1</v>
      </c>
    </row>
    <row r="886" spans="2:23">
      <c r="B886" s="2" t="s">
        <v>369</v>
      </c>
      <c r="C886" t="s">
        <v>2005</v>
      </c>
      <c r="D886" s="3">
        <v>15</v>
      </c>
      <c r="E886" s="3">
        <v>0.95</v>
      </c>
      <c r="F886" s="3">
        <v>125010000</v>
      </c>
      <c r="G886" s="3">
        <v>0.13999999999999999</v>
      </c>
      <c r="H886" s="3"/>
      <c r="I886" s="3">
        <v>2</v>
      </c>
      <c r="J886" s="3">
        <v>1</v>
      </c>
      <c r="K886" s="3">
        <v>1</v>
      </c>
      <c r="L886" s="3"/>
      <c r="M886" s="3">
        <v>6</v>
      </c>
      <c r="N886" s="3">
        <v>18</v>
      </c>
      <c r="O886" s="3">
        <v>7</v>
      </c>
      <c r="P886" s="3">
        <v>2</v>
      </c>
      <c r="Q886" s="3">
        <v>1</v>
      </c>
      <c r="R886" s="3">
        <v>1</v>
      </c>
      <c r="S886" s="3"/>
      <c r="T886" s="3">
        <v>12</v>
      </c>
      <c r="U886" s="3">
        <v>4</v>
      </c>
      <c r="V886" s="3">
        <v>3</v>
      </c>
      <c r="W886" s="3">
        <v>1</v>
      </c>
    </row>
    <row r="887" spans="2:23">
      <c r="B887" s="2" t="s">
        <v>2007</v>
      </c>
      <c r="C887" t="s">
        <v>2006</v>
      </c>
      <c r="D887" s="3">
        <v>2</v>
      </c>
      <c r="E887" s="3">
        <v>0.15</v>
      </c>
      <c r="F887" s="3">
        <v>124840000</v>
      </c>
      <c r="G887" s="3">
        <v>0.16999999999999998</v>
      </c>
      <c r="H887" s="3"/>
      <c r="I887" s="3">
        <v>2</v>
      </c>
      <c r="J887" s="3">
        <v>1</v>
      </c>
      <c r="K887" s="3">
        <v>1</v>
      </c>
      <c r="L887" s="3"/>
      <c r="M887" s="3">
        <v>6</v>
      </c>
      <c r="N887" s="3">
        <v>19</v>
      </c>
      <c r="O887" s="3">
        <v>2</v>
      </c>
      <c r="P887" s="3">
        <v>1</v>
      </c>
      <c r="Q887" s="3">
        <v>1</v>
      </c>
      <c r="R887" s="3">
        <v>1</v>
      </c>
      <c r="S887" s="3"/>
      <c r="T887" s="3">
        <v>6</v>
      </c>
      <c r="U887" s="3">
        <v>4</v>
      </c>
      <c r="V887" s="3">
        <v>3</v>
      </c>
      <c r="W887" s="3">
        <v>1</v>
      </c>
    </row>
    <row r="888" spans="2:23">
      <c r="B888" s="2" t="s">
        <v>2009</v>
      </c>
      <c r="C888" t="s">
        <v>2008</v>
      </c>
      <c r="D888" s="3">
        <v>12</v>
      </c>
      <c r="E888" s="3">
        <v>0.70000000000000007</v>
      </c>
      <c r="F888" s="3">
        <v>124470000</v>
      </c>
      <c r="G888" s="3">
        <v>0.24</v>
      </c>
      <c r="H888" s="3"/>
      <c r="I888" s="3">
        <v>1</v>
      </c>
      <c r="J888" s="3">
        <v>3</v>
      </c>
      <c r="K888" s="3">
        <v>1</v>
      </c>
      <c r="L888" s="3"/>
      <c r="M888" s="3">
        <v>1</v>
      </c>
      <c r="N888" s="3">
        <v>5</v>
      </c>
      <c r="O888" s="3">
        <v>3</v>
      </c>
      <c r="P888" s="3">
        <v>1</v>
      </c>
      <c r="Q888" s="3">
        <v>1</v>
      </c>
      <c r="R888" s="3">
        <v>1</v>
      </c>
      <c r="S888" s="3"/>
      <c r="T888" s="3">
        <v>5</v>
      </c>
      <c r="U888" s="3">
        <v>5</v>
      </c>
      <c r="V888" s="3">
        <v>2</v>
      </c>
      <c r="W888" s="3">
        <v>1</v>
      </c>
    </row>
    <row r="889" spans="2:23">
      <c r="B889" s="2" t="s">
        <v>2011</v>
      </c>
      <c r="C889" t="s">
        <v>2010</v>
      </c>
      <c r="D889" s="3">
        <v>2</v>
      </c>
      <c r="E889" s="3">
        <v>0.2</v>
      </c>
      <c r="F889" s="3">
        <v>124320000</v>
      </c>
      <c r="G889" s="3">
        <v>0.06</v>
      </c>
      <c r="H889" s="3"/>
      <c r="I889" s="3">
        <v>1</v>
      </c>
      <c r="J889" s="3">
        <v>19</v>
      </c>
      <c r="K889" s="3">
        <v>2</v>
      </c>
      <c r="L889" s="3"/>
      <c r="M889" s="3">
        <v>1</v>
      </c>
      <c r="N889" s="3">
        <v>2</v>
      </c>
      <c r="O889" s="3">
        <v>1</v>
      </c>
      <c r="P889" s="3">
        <v>1</v>
      </c>
      <c r="Q889" s="3">
        <v>1</v>
      </c>
      <c r="R889" s="3">
        <v>1</v>
      </c>
      <c r="S889" s="3"/>
      <c r="T889" s="3">
        <v>3</v>
      </c>
      <c r="U889" s="3">
        <v>22</v>
      </c>
      <c r="V889" s="3">
        <v>20</v>
      </c>
      <c r="W889" s="3">
        <v>1</v>
      </c>
    </row>
    <row r="890" spans="2:23">
      <c r="B890" s="2" t="s">
        <v>2013</v>
      </c>
      <c r="C890" t="s">
        <v>2012</v>
      </c>
      <c r="D890" s="3">
        <v>44</v>
      </c>
      <c r="E890" s="3">
        <v>1</v>
      </c>
      <c r="F890" s="3">
        <v>123950000</v>
      </c>
      <c r="G890" s="3">
        <v>0.13</v>
      </c>
      <c r="H890" s="3"/>
      <c r="I890" s="3">
        <v>2</v>
      </c>
      <c r="J890" s="3">
        <v>11</v>
      </c>
      <c r="K890" s="3">
        <v>4</v>
      </c>
      <c r="L890" s="3"/>
      <c r="M890" s="3">
        <v>2</v>
      </c>
      <c r="N890" s="3">
        <v>16</v>
      </c>
      <c r="O890" s="3">
        <v>2</v>
      </c>
      <c r="P890" s="3">
        <v>1</v>
      </c>
      <c r="Q890" s="3">
        <v>1</v>
      </c>
      <c r="R890" s="3">
        <v>1</v>
      </c>
      <c r="S890" s="3"/>
      <c r="T890" s="3">
        <v>16</v>
      </c>
      <c r="U890" s="3">
        <v>12</v>
      </c>
      <c r="V890" s="3">
        <v>9</v>
      </c>
      <c r="W890" s="3">
        <v>2</v>
      </c>
    </row>
    <row r="891" spans="2:23">
      <c r="B891" s="2" t="s">
        <v>302</v>
      </c>
      <c r="C891" t="s">
        <v>2014</v>
      </c>
      <c r="D891" s="3">
        <v>15</v>
      </c>
      <c r="E891" s="3">
        <v>0.95</v>
      </c>
      <c r="F891" s="3">
        <v>123220000</v>
      </c>
      <c r="G891" s="3">
        <v>0.04</v>
      </c>
      <c r="H891" s="3"/>
      <c r="I891" s="3">
        <v>1</v>
      </c>
      <c r="J891" s="3">
        <v>1</v>
      </c>
      <c r="K891" s="3">
        <v>1</v>
      </c>
      <c r="L891" s="3"/>
      <c r="M891" s="3">
        <v>1</v>
      </c>
      <c r="N891" s="3">
        <v>4</v>
      </c>
      <c r="O891" s="3">
        <v>1</v>
      </c>
      <c r="P891" s="3">
        <v>1</v>
      </c>
      <c r="Q891" s="3">
        <v>2</v>
      </c>
      <c r="R891" s="3">
        <v>1</v>
      </c>
      <c r="S891" s="3"/>
      <c r="T891" s="3">
        <v>1</v>
      </c>
      <c r="U891" s="3">
        <v>1</v>
      </c>
      <c r="V891" s="3">
        <v>1</v>
      </c>
      <c r="W891" s="3">
        <v>1</v>
      </c>
    </row>
    <row r="892" spans="2:23">
      <c r="B892" s="2" t="s">
        <v>2016</v>
      </c>
      <c r="C892" t="s">
        <v>2015</v>
      </c>
      <c r="D892" s="3">
        <v>21</v>
      </c>
      <c r="E892" s="3">
        <v>1.08</v>
      </c>
      <c r="F892" s="3">
        <v>123220000</v>
      </c>
      <c r="G892" s="3">
        <v>0.16</v>
      </c>
      <c r="H892" s="3"/>
      <c r="I892" s="3">
        <v>1</v>
      </c>
      <c r="J892" s="3">
        <v>8</v>
      </c>
      <c r="K892" s="3">
        <v>1</v>
      </c>
      <c r="L892" s="3"/>
      <c r="M892" s="3">
        <v>5</v>
      </c>
      <c r="N892" s="3">
        <v>13</v>
      </c>
      <c r="O892" s="3">
        <v>10</v>
      </c>
      <c r="P892" s="3">
        <v>2</v>
      </c>
      <c r="Q892" s="3">
        <v>1</v>
      </c>
      <c r="R892" s="3">
        <v>1</v>
      </c>
      <c r="S892" s="3"/>
      <c r="T892" s="3">
        <v>1</v>
      </c>
      <c r="U892" s="3">
        <v>2</v>
      </c>
      <c r="V892" s="3">
        <v>8</v>
      </c>
      <c r="W892" s="3">
        <v>1</v>
      </c>
    </row>
    <row r="893" spans="2:23">
      <c r="B893" s="2" t="s">
        <v>363</v>
      </c>
      <c r="C893" t="s">
        <v>2017</v>
      </c>
      <c r="D893" s="3">
        <v>4</v>
      </c>
      <c r="E893" s="3">
        <v>0.63</v>
      </c>
      <c r="F893" s="3">
        <v>122050000</v>
      </c>
      <c r="G893" s="3">
        <v>0.15</v>
      </c>
      <c r="H893" s="3"/>
      <c r="I893" s="3">
        <v>1</v>
      </c>
      <c r="J893" s="3">
        <v>13</v>
      </c>
      <c r="K893" s="3">
        <v>1</v>
      </c>
      <c r="L893" s="3"/>
      <c r="M893" s="3">
        <v>5</v>
      </c>
      <c r="N893" s="3">
        <v>14</v>
      </c>
      <c r="O893" s="3">
        <v>31</v>
      </c>
      <c r="P893" s="3">
        <v>1</v>
      </c>
      <c r="Q893" s="3">
        <v>1</v>
      </c>
      <c r="R893" s="3">
        <v>1</v>
      </c>
      <c r="S893" s="3"/>
      <c r="T893" s="3">
        <v>15</v>
      </c>
      <c r="U893" s="3">
        <v>5</v>
      </c>
      <c r="V893" s="3">
        <v>2</v>
      </c>
      <c r="W893" s="3">
        <v>1</v>
      </c>
    </row>
    <row r="894" spans="2:23">
      <c r="B894" s="2" t="s">
        <v>34</v>
      </c>
      <c r="C894" t="s">
        <v>2018</v>
      </c>
      <c r="D894" s="3">
        <v>9</v>
      </c>
      <c r="E894" s="3">
        <v>0.6</v>
      </c>
      <c r="F894" s="3">
        <v>121320000</v>
      </c>
      <c r="G894" s="3">
        <v>0.24</v>
      </c>
      <c r="H894" s="3"/>
      <c r="I894" s="3">
        <v>1</v>
      </c>
      <c r="J894" s="3">
        <v>1</v>
      </c>
      <c r="K894" s="3">
        <v>8</v>
      </c>
      <c r="L894" s="3"/>
      <c r="M894" s="3">
        <v>1</v>
      </c>
      <c r="N894" s="3">
        <v>5</v>
      </c>
      <c r="O894" s="3">
        <v>1</v>
      </c>
      <c r="P894" s="3">
        <v>1</v>
      </c>
      <c r="Q894" s="3">
        <v>1</v>
      </c>
      <c r="R894" s="3">
        <v>1</v>
      </c>
      <c r="S894" s="3"/>
      <c r="T894" s="3">
        <v>31</v>
      </c>
      <c r="U894" s="3">
        <v>2</v>
      </c>
      <c r="V894" s="3">
        <v>1</v>
      </c>
      <c r="W894" s="3">
        <v>1</v>
      </c>
    </row>
    <row r="895" spans="2:23">
      <c r="B895" s="2" t="s">
        <v>2020</v>
      </c>
      <c r="C895" t="s">
        <v>2019</v>
      </c>
      <c r="D895" s="3">
        <v>9</v>
      </c>
      <c r="E895" s="3">
        <v>0.72</v>
      </c>
      <c r="F895" s="3">
        <v>120770000</v>
      </c>
      <c r="G895" s="3">
        <v>0.1</v>
      </c>
      <c r="H895" s="3"/>
      <c r="I895" s="3">
        <v>1</v>
      </c>
      <c r="J895" s="3">
        <v>1</v>
      </c>
      <c r="K895" s="3">
        <v>7</v>
      </c>
      <c r="L895" s="3"/>
      <c r="M895" s="3">
        <v>1</v>
      </c>
      <c r="N895" s="3">
        <v>2</v>
      </c>
      <c r="O895" s="3">
        <v>1</v>
      </c>
      <c r="P895" s="3">
        <v>1</v>
      </c>
      <c r="Q895" s="3">
        <v>1</v>
      </c>
      <c r="R895" s="3">
        <v>1</v>
      </c>
      <c r="S895" s="3"/>
      <c r="T895" s="3">
        <v>36</v>
      </c>
      <c r="U895" s="3">
        <v>2</v>
      </c>
      <c r="V895" s="3">
        <v>1</v>
      </c>
      <c r="W895" s="3">
        <v>1</v>
      </c>
    </row>
    <row r="896" spans="2:23">
      <c r="B896" s="2" t="s">
        <v>2022</v>
      </c>
      <c r="C896" t="s">
        <v>2021</v>
      </c>
      <c r="D896" s="3">
        <v>4</v>
      </c>
      <c r="E896" s="3">
        <v>0.67</v>
      </c>
      <c r="F896" s="3">
        <v>120520000</v>
      </c>
      <c r="G896" s="3">
        <v>0.45999999999999996</v>
      </c>
      <c r="H896" s="3"/>
      <c r="I896" s="3">
        <v>1</v>
      </c>
      <c r="J896" s="3">
        <v>8</v>
      </c>
      <c r="K896" s="3">
        <v>4</v>
      </c>
      <c r="L896" s="3"/>
      <c r="M896" s="3">
        <v>5</v>
      </c>
      <c r="N896" s="3">
        <v>26</v>
      </c>
      <c r="O896" s="3">
        <v>63</v>
      </c>
      <c r="P896" s="3">
        <v>1</v>
      </c>
      <c r="Q896" s="3">
        <v>1</v>
      </c>
      <c r="R896" s="3">
        <v>1</v>
      </c>
      <c r="S896" s="3"/>
      <c r="T896" s="3">
        <v>77</v>
      </c>
      <c r="U896" s="3">
        <v>12</v>
      </c>
      <c r="V896" s="3">
        <v>2</v>
      </c>
      <c r="W896" s="3">
        <v>1</v>
      </c>
    </row>
    <row r="897" spans="2:23">
      <c r="B897" s="2" t="s">
        <v>2024</v>
      </c>
      <c r="C897" t="s">
        <v>2023</v>
      </c>
      <c r="D897" s="3">
        <v>45</v>
      </c>
      <c r="E897" s="3">
        <v>0.59</v>
      </c>
      <c r="F897" s="3">
        <v>119750000</v>
      </c>
      <c r="G897" s="3">
        <v>0.19</v>
      </c>
      <c r="H897" s="3"/>
      <c r="I897" s="3">
        <v>1</v>
      </c>
      <c r="J897" s="3">
        <v>13</v>
      </c>
      <c r="K897" s="3">
        <v>4</v>
      </c>
      <c r="L897" s="3"/>
      <c r="M897" s="3">
        <v>1</v>
      </c>
      <c r="N897" s="3">
        <v>2</v>
      </c>
      <c r="O897" s="3">
        <v>1</v>
      </c>
      <c r="P897" s="3">
        <v>1</v>
      </c>
      <c r="Q897" s="3">
        <v>1</v>
      </c>
      <c r="R897" s="3">
        <v>1</v>
      </c>
      <c r="S897" s="3"/>
      <c r="T897" s="3">
        <v>16</v>
      </c>
      <c r="U897" s="3">
        <v>5</v>
      </c>
      <c r="V897" s="3">
        <v>8</v>
      </c>
      <c r="W897" s="3">
        <v>2</v>
      </c>
    </row>
    <row r="898" spans="2:23">
      <c r="B898" s="2" t="s">
        <v>2026</v>
      </c>
      <c r="C898" t="s">
        <v>2025</v>
      </c>
      <c r="D898" s="3">
        <v>15</v>
      </c>
      <c r="E898" s="3">
        <v>0.95</v>
      </c>
      <c r="F898" s="3">
        <v>119530000</v>
      </c>
      <c r="G898" s="3">
        <v>0.1</v>
      </c>
      <c r="H898" s="3"/>
      <c r="I898" s="3">
        <v>2</v>
      </c>
      <c r="J898" s="3">
        <v>1</v>
      </c>
      <c r="K898" s="3">
        <v>1</v>
      </c>
      <c r="L898" s="3"/>
      <c r="M898" s="3">
        <v>3</v>
      </c>
      <c r="N898" s="3">
        <v>12</v>
      </c>
      <c r="O898" s="3">
        <v>2</v>
      </c>
      <c r="P898" s="3">
        <v>2</v>
      </c>
      <c r="Q898" s="3">
        <v>1</v>
      </c>
      <c r="R898" s="3">
        <v>1</v>
      </c>
      <c r="S898" s="3"/>
      <c r="T898" s="3">
        <v>8</v>
      </c>
      <c r="U898" s="3">
        <v>4</v>
      </c>
      <c r="V898" s="3">
        <v>3</v>
      </c>
      <c r="W898" s="3">
        <v>1</v>
      </c>
    </row>
    <row r="899" spans="2:23">
      <c r="B899" s="2" t="s">
        <v>2028</v>
      </c>
      <c r="C899" t="s">
        <v>2027</v>
      </c>
      <c r="D899" s="3">
        <v>10</v>
      </c>
      <c r="E899" s="3">
        <v>0.15</v>
      </c>
      <c r="F899" s="3">
        <v>119220000</v>
      </c>
      <c r="G899" s="3">
        <v>0.05</v>
      </c>
      <c r="H899" s="3"/>
      <c r="I899" s="3">
        <v>2</v>
      </c>
      <c r="J899" s="3">
        <v>1</v>
      </c>
      <c r="K899" s="3">
        <v>1</v>
      </c>
      <c r="L899" s="3"/>
      <c r="M899" s="3">
        <v>6</v>
      </c>
      <c r="N899" s="3">
        <v>18</v>
      </c>
      <c r="O899" s="3">
        <v>6</v>
      </c>
      <c r="P899" s="3">
        <v>1</v>
      </c>
      <c r="Q899" s="3">
        <v>1</v>
      </c>
      <c r="R899" s="3">
        <v>1</v>
      </c>
      <c r="S899" s="3"/>
      <c r="T899" s="3">
        <v>18</v>
      </c>
      <c r="U899" s="3">
        <v>4</v>
      </c>
      <c r="V899" s="3">
        <v>3</v>
      </c>
      <c r="W899" s="3">
        <v>1</v>
      </c>
    </row>
    <row r="900" spans="2:23">
      <c r="B900" s="2" t="s">
        <v>2030</v>
      </c>
      <c r="C900" t="s">
        <v>2029</v>
      </c>
      <c r="D900" s="3">
        <v>9</v>
      </c>
      <c r="E900" s="3">
        <v>0.35000000000000003</v>
      </c>
      <c r="F900" s="3">
        <v>119170000</v>
      </c>
      <c r="G900" s="3">
        <v>0.33</v>
      </c>
      <c r="H900" s="3"/>
      <c r="I900" s="3">
        <v>2</v>
      </c>
      <c r="J900" s="3">
        <v>1</v>
      </c>
      <c r="K900" s="3">
        <v>1</v>
      </c>
      <c r="L900" s="3"/>
      <c r="M900" s="3">
        <v>10</v>
      </c>
      <c r="N900" s="3">
        <v>12</v>
      </c>
      <c r="O900" s="3">
        <v>7</v>
      </c>
      <c r="P900" s="3">
        <v>1</v>
      </c>
      <c r="Q900" s="3">
        <v>1</v>
      </c>
      <c r="R900" s="3">
        <v>1</v>
      </c>
      <c r="S900" s="3"/>
      <c r="T900" s="3">
        <v>6</v>
      </c>
      <c r="U900" s="3">
        <v>4</v>
      </c>
      <c r="V900" s="3">
        <v>3</v>
      </c>
      <c r="W900" s="3">
        <v>1</v>
      </c>
    </row>
    <row r="901" spans="2:23">
      <c r="B901" s="2" t="s">
        <v>2032</v>
      </c>
      <c r="C901" t="s">
        <v>2031</v>
      </c>
      <c r="D901" s="3">
        <v>39</v>
      </c>
      <c r="E901" s="3">
        <v>1.5</v>
      </c>
      <c r="F901" s="3">
        <v>119140000</v>
      </c>
      <c r="G901" s="3">
        <v>0.08</v>
      </c>
      <c r="H901" s="3"/>
      <c r="I901" s="3">
        <v>3</v>
      </c>
      <c r="J901" s="3">
        <v>1</v>
      </c>
      <c r="K901" s="3">
        <v>4</v>
      </c>
      <c r="L901" s="3"/>
      <c r="M901" s="3">
        <v>11</v>
      </c>
      <c r="N901" s="3">
        <v>28</v>
      </c>
      <c r="O901" s="3">
        <v>19</v>
      </c>
      <c r="P901" s="3">
        <v>2</v>
      </c>
      <c r="Q901" s="3">
        <v>1</v>
      </c>
      <c r="R901" s="3">
        <v>2</v>
      </c>
      <c r="S901" s="3"/>
      <c r="T901" s="3">
        <v>1</v>
      </c>
      <c r="U901" s="3">
        <v>6</v>
      </c>
      <c r="V901" s="3">
        <v>5</v>
      </c>
      <c r="W901" s="3">
        <v>1</v>
      </c>
    </row>
    <row r="902" spans="2:23">
      <c r="B902" s="2" t="s">
        <v>2034</v>
      </c>
      <c r="C902" t="s">
        <v>2033</v>
      </c>
      <c r="D902" s="3">
        <v>27</v>
      </c>
      <c r="E902" s="3">
        <v>0.70000000000000007</v>
      </c>
      <c r="F902" s="3">
        <v>119110000</v>
      </c>
      <c r="G902" s="3">
        <v>0.13</v>
      </c>
      <c r="H902" s="3"/>
      <c r="I902" s="3">
        <v>1</v>
      </c>
      <c r="J902" s="3">
        <v>1</v>
      </c>
      <c r="K902" s="3">
        <v>1</v>
      </c>
      <c r="L902" s="3"/>
      <c r="M902" s="3">
        <v>5</v>
      </c>
      <c r="N902" s="3">
        <v>7</v>
      </c>
      <c r="O902" s="3">
        <v>1</v>
      </c>
      <c r="P902" s="3">
        <v>1</v>
      </c>
      <c r="Q902" s="3">
        <v>1</v>
      </c>
      <c r="R902" s="3">
        <v>1</v>
      </c>
      <c r="S902" s="3"/>
      <c r="T902" s="3">
        <v>37</v>
      </c>
      <c r="U902" s="3">
        <v>2</v>
      </c>
      <c r="V902" s="3">
        <v>1</v>
      </c>
      <c r="W902" s="3">
        <v>1</v>
      </c>
    </row>
    <row r="903" spans="2:23">
      <c r="B903" s="2" t="s">
        <v>2036</v>
      </c>
      <c r="C903" t="s">
        <v>2035</v>
      </c>
      <c r="D903" s="3">
        <v>4</v>
      </c>
      <c r="E903" s="3">
        <v>0.6</v>
      </c>
      <c r="F903" s="3">
        <v>119090000</v>
      </c>
      <c r="G903" s="3">
        <v>0.19</v>
      </c>
      <c r="H903" s="3"/>
      <c r="I903" s="3">
        <v>1</v>
      </c>
      <c r="J903" s="3">
        <v>14</v>
      </c>
      <c r="K903" s="3">
        <v>1</v>
      </c>
      <c r="L903" s="3"/>
      <c r="M903" s="3">
        <v>5</v>
      </c>
      <c r="N903" s="3">
        <v>20</v>
      </c>
      <c r="O903" s="3">
        <v>1</v>
      </c>
      <c r="P903" s="3">
        <v>1</v>
      </c>
      <c r="Q903" s="3">
        <v>1</v>
      </c>
      <c r="R903" s="3">
        <v>1</v>
      </c>
      <c r="S903" s="3"/>
      <c r="T903" s="3">
        <v>26</v>
      </c>
      <c r="U903" s="3">
        <v>14</v>
      </c>
      <c r="V903" s="3">
        <v>12</v>
      </c>
      <c r="W903" s="3">
        <v>1</v>
      </c>
    </row>
    <row r="904" spans="2:23">
      <c r="B904" s="2" t="s">
        <v>2038</v>
      </c>
      <c r="C904" t="s">
        <v>2037</v>
      </c>
      <c r="D904" s="3">
        <v>4</v>
      </c>
      <c r="E904" s="3">
        <v>0.6</v>
      </c>
      <c r="F904" s="3">
        <v>118540000</v>
      </c>
      <c r="G904" s="3">
        <v>0.16</v>
      </c>
      <c r="H904" s="3"/>
      <c r="I904" s="3">
        <v>1</v>
      </c>
      <c r="J904" s="3">
        <v>14</v>
      </c>
      <c r="K904" s="3">
        <v>1</v>
      </c>
      <c r="L904" s="3"/>
      <c r="M904" s="3">
        <v>5</v>
      </c>
      <c r="N904" s="3">
        <v>14</v>
      </c>
      <c r="O904" s="3">
        <v>1</v>
      </c>
      <c r="P904" s="3">
        <v>1</v>
      </c>
      <c r="Q904" s="3">
        <v>1</v>
      </c>
      <c r="R904" s="3">
        <v>1</v>
      </c>
      <c r="S904" s="3"/>
      <c r="T904" s="3">
        <v>26</v>
      </c>
      <c r="U904" s="3">
        <v>14</v>
      </c>
      <c r="V904" s="3">
        <v>12</v>
      </c>
      <c r="W904" s="3">
        <v>1</v>
      </c>
    </row>
    <row r="905" spans="2:23">
      <c r="B905" s="2" t="s">
        <v>2040</v>
      </c>
      <c r="C905" t="s">
        <v>2039</v>
      </c>
      <c r="D905" s="3">
        <v>51</v>
      </c>
      <c r="E905" s="3">
        <v>0.38999999999999996</v>
      </c>
      <c r="F905" s="3">
        <v>117930000</v>
      </c>
      <c r="G905" s="3">
        <v>0.57999999999999996</v>
      </c>
      <c r="H905" s="3"/>
      <c r="I905" s="3">
        <v>1</v>
      </c>
      <c r="J905" s="3">
        <v>13</v>
      </c>
      <c r="K905" s="3">
        <v>2</v>
      </c>
      <c r="L905" s="3"/>
      <c r="M905" s="3">
        <v>1</v>
      </c>
      <c r="N905" s="3">
        <v>2</v>
      </c>
      <c r="O905" s="3">
        <v>1</v>
      </c>
      <c r="P905" s="3">
        <v>1</v>
      </c>
      <c r="Q905" s="3">
        <v>1</v>
      </c>
      <c r="R905" s="3">
        <v>1</v>
      </c>
      <c r="S905" s="3"/>
      <c r="T905" s="3">
        <v>78</v>
      </c>
      <c r="U905" s="3">
        <v>5</v>
      </c>
      <c r="V905" s="3">
        <v>4</v>
      </c>
      <c r="W905" s="3">
        <v>1</v>
      </c>
    </row>
    <row r="906" spans="2:23">
      <c r="B906" s="2" t="s">
        <v>2042</v>
      </c>
      <c r="C906" t="s">
        <v>2041</v>
      </c>
      <c r="D906" s="3">
        <v>8</v>
      </c>
      <c r="E906" s="3">
        <v>0.48</v>
      </c>
      <c r="F906" s="3">
        <v>117850000</v>
      </c>
      <c r="G906" s="3">
        <v>0.16</v>
      </c>
      <c r="H906" s="3"/>
      <c r="I906" s="3">
        <v>1</v>
      </c>
      <c r="J906" s="3">
        <v>9</v>
      </c>
      <c r="K906" s="3">
        <v>6</v>
      </c>
      <c r="L906" s="3"/>
      <c r="M906" s="3">
        <v>1</v>
      </c>
      <c r="N906" s="3">
        <v>2</v>
      </c>
      <c r="O906" s="3">
        <v>1</v>
      </c>
      <c r="P906" s="3">
        <v>1</v>
      </c>
      <c r="Q906" s="3">
        <v>1</v>
      </c>
      <c r="R906" s="3">
        <v>1</v>
      </c>
      <c r="S906" s="3"/>
      <c r="T906" s="3">
        <v>14</v>
      </c>
      <c r="U906" s="3">
        <v>8</v>
      </c>
      <c r="V906" s="3">
        <v>7</v>
      </c>
      <c r="W906" s="3">
        <v>1</v>
      </c>
    </row>
    <row r="907" spans="2:23">
      <c r="B907" s="2" t="s">
        <v>2044</v>
      </c>
      <c r="C907" t="s">
        <v>2043</v>
      </c>
      <c r="D907" s="3">
        <v>52</v>
      </c>
      <c r="E907" s="3">
        <v>0.6</v>
      </c>
      <c r="F907" s="3">
        <v>116920000</v>
      </c>
      <c r="G907" s="3">
        <v>0.19</v>
      </c>
      <c r="H907" s="3"/>
      <c r="I907" s="3">
        <v>1</v>
      </c>
      <c r="J907" s="3">
        <v>12</v>
      </c>
      <c r="K907" s="3">
        <v>4</v>
      </c>
      <c r="L907" s="3"/>
      <c r="M907" s="3">
        <v>5</v>
      </c>
      <c r="N907" s="3">
        <v>20</v>
      </c>
      <c r="O907" s="3">
        <v>35</v>
      </c>
      <c r="P907" s="3">
        <v>1</v>
      </c>
      <c r="Q907" s="3">
        <v>1</v>
      </c>
      <c r="R907" s="3">
        <v>1</v>
      </c>
      <c r="S907" s="3"/>
      <c r="T907" s="3">
        <v>79</v>
      </c>
      <c r="U907" s="3">
        <v>2</v>
      </c>
      <c r="V907" s="3">
        <v>2</v>
      </c>
      <c r="W907" s="3">
        <v>1</v>
      </c>
    </row>
    <row r="908" spans="2:23">
      <c r="B908" s="2" t="s">
        <v>2046</v>
      </c>
      <c r="C908" t="s">
        <v>2045</v>
      </c>
      <c r="D908" s="3">
        <v>5</v>
      </c>
      <c r="E908" s="3">
        <v>0.4</v>
      </c>
      <c r="F908" s="3">
        <v>116840000</v>
      </c>
      <c r="G908" s="3">
        <v>0.02</v>
      </c>
      <c r="H908" s="3"/>
      <c r="I908" s="3">
        <v>6</v>
      </c>
      <c r="J908" s="3">
        <v>1</v>
      </c>
      <c r="K908" s="3">
        <v>7</v>
      </c>
      <c r="L908" s="3"/>
      <c r="M908" s="3">
        <v>24</v>
      </c>
      <c r="N908" s="3">
        <v>49</v>
      </c>
      <c r="O908" s="3">
        <v>48</v>
      </c>
      <c r="P908" s="3">
        <v>1</v>
      </c>
      <c r="Q908" s="3">
        <v>1</v>
      </c>
      <c r="R908" s="3">
        <v>1</v>
      </c>
      <c r="S908" s="3"/>
      <c r="T908" s="3">
        <v>16</v>
      </c>
      <c r="U908" s="3">
        <v>6</v>
      </c>
      <c r="V908" s="3">
        <v>5</v>
      </c>
      <c r="W908" s="3">
        <v>1</v>
      </c>
    </row>
    <row r="909" spans="2:23">
      <c r="B909" s="2" t="s">
        <v>2048</v>
      </c>
      <c r="C909" t="s">
        <v>2047</v>
      </c>
      <c r="D909" s="3">
        <v>4</v>
      </c>
      <c r="E909" s="3">
        <v>0.69</v>
      </c>
      <c r="F909" s="3">
        <v>116080000</v>
      </c>
      <c r="G909" s="3">
        <v>0.18</v>
      </c>
      <c r="H909" s="3"/>
      <c r="I909" s="3">
        <v>5</v>
      </c>
      <c r="J909" s="3">
        <v>13</v>
      </c>
      <c r="K909" s="3">
        <v>4</v>
      </c>
      <c r="L909" s="3"/>
      <c r="M909" s="3">
        <v>14</v>
      </c>
      <c r="N909" s="3">
        <v>33</v>
      </c>
      <c r="O909" s="3">
        <v>34</v>
      </c>
      <c r="P909" s="3">
        <v>1</v>
      </c>
      <c r="Q909" s="3">
        <v>1</v>
      </c>
      <c r="R909" s="3">
        <v>1</v>
      </c>
      <c r="S909" s="3"/>
      <c r="T909" s="3">
        <v>26</v>
      </c>
      <c r="U909" s="3">
        <v>5</v>
      </c>
      <c r="V909" s="3">
        <v>9</v>
      </c>
      <c r="W909" s="3">
        <v>1</v>
      </c>
    </row>
    <row r="910" spans="2:23">
      <c r="B910" s="2" t="s">
        <v>2050</v>
      </c>
      <c r="C910" t="s">
        <v>2049</v>
      </c>
      <c r="D910" s="3">
        <v>10</v>
      </c>
      <c r="E910" s="3">
        <v>0.48</v>
      </c>
      <c r="F910" s="3">
        <v>114860000</v>
      </c>
      <c r="G910" s="3">
        <v>0.15</v>
      </c>
      <c r="H910" s="3"/>
      <c r="I910" s="3">
        <v>2</v>
      </c>
      <c r="J910" s="3">
        <v>11</v>
      </c>
      <c r="K910" s="3">
        <v>4</v>
      </c>
      <c r="L910" s="3"/>
      <c r="M910" s="3">
        <v>2</v>
      </c>
      <c r="N910" s="3">
        <v>3</v>
      </c>
      <c r="O910" s="3">
        <v>6</v>
      </c>
      <c r="P910" s="3">
        <v>1</v>
      </c>
      <c r="Q910" s="3">
        <v>1</v>
      </c>
      <c r="R910" s="3">
        <v>1</v>
      </c>
      <c r="S910" s="3"/>
      <c r="T910" s="3">
        <v>16</v>
      </c>
      <c r="U910" s="3">
        <v>12</v>
      </c>
      <c r="V910" s="3">
        <v>9</v>
      </c>
      <c r="W910" s="3">
        <v>2</v>
      </c>
    </row>
    <row r="911" spans="2:23">
      <c r="B911" s="2" t="s">
        <v>182</v>
      </c>
      <c r="C911" t="s">
        <v>2051</v>
      </c>
      <c r="D911" s="3">
        <v>16</v>
      </c>
      <c r="E911" s="3">
        <v>1.25</v>
      </c>
      <c r="F911" s="3">
        <v>114830000</v>
      </c>
      <c r="G911" s="3">
        <v>1.1499999999999999</v>
      </c>
      <c r="H911" s="3"/>
      <c r="I911" s="3">
        <v>3</v>
      </c>
      <c r="J911" s="3">
        <v>16</v>
      </c>
      <c r="K911" s="3">
        <v>4</v>
      </c>
      <c r="L911" s="3"/>
      <c r="M911" s="3">
        <v>2</v>
      </c>
      <c r="N911" s="3">
        <v>16</v>
      </c>
      <c r="O911" s="3">
        <v>20</v>
      </c>
      <c r="P911" s="3">
        <v>1</v>
      </c>
      <c r="Q911" s="3">
        <v>1</v>
      </c>
      <c r="R911" s="3">
        <v>2</v>
      </c>
      <c r="S911" s="3"/>
      <c r="T911" s="3">
        <v>1</v>
      </c>
      <c r="U911" s="3">
        <v>19</v>
      </c>
      <c r="V911" s="3">
        <v>15</v>
      </c>
      <c r="W911" s="3">
        <v>1</v>
      </c>
    </row>
    <row r="912" spans="2:23">
      <c r="B912" s="2" t="s">
        <v>468</v>
      </c>
      <c r="C912" t="s">
        <v>2052</v>
      </c>
      <c r="D912" s="3">
        <v>21</v>
      </c>
      <c r="E912" s="3">
        <v>1.08</v>
      </c>
      <c r="F912" s="3">
        <v>114410000</v>
      </c>
      <c r="G912" s="3">
        <v>0.15</v>
      </c>
      <c r="H912" s="3"/>
      <c r="I912" s="3">
        <v>2</v>
      </c>
      <c r="J912" s="3">
        <v>1</v>
      </c>
      <c r="K912" s="3">
        <v>1</v>
      </c>
      <c r="L912" s="3"/>
      <c r="M912" s="3">
        <v>6</v>
      </c>
      <c r="N912" s="3">
        <v>18</v>
      </c>
      <c r="O912" s="3">
        <v>9</v>
      </c>
      <c r="P912" s="3">
        <v>1</v>
      </c>
      <c r="Q912" s="3">
        <v>2</v>
      </c>
      <c r="R912" s="3">
        <v>1</v>
      </c>
      <c r="S912" s="3"/>
      <c r="T912" s="3">
        <v>12</v>
      </c>
      <c r="U912" s="3">
        <v>4</v>
      </c>
      <c r="V912" s="3">
        <v>3</v>
      </c>
      <c r="W912" s="3">
        <v>1</v>
      </c>
    </row>
    <row r="913" spans="2:23">
      <c r="B913" s="2" t="s">
        <v>2054</v>
      </c>
      <c r="C913" t="s">
        <v>2053</v>
      </c>
      <c r="D913" s="3">
        <v>1</v>
      </c>
      <c r="E913" s="3">
        <v>0.15</v>
      </c>
      <c r="F913" s="3">
        <v>113820000</v>
      </c>
      <c r="G913" s="3">
        <v>0.2</v>
      </c>
      <c r="H913" s="3"/>
      <c r="I913" s="3">
        <v>2</v>
      </c>
      <c r="J913" s="3">
        <v>1</v>
      </c>
      <c r="K913" s="3">
        <v>1</v>
      </c>
      <c r="L913" s="3"/>
      <c r="M913" s="3">
        <v>6</v>
      </c>
      <c r="N913" s="3">
        <v>9</v>
      </c>
      <c r="O913" s="3">
        <v>7</v>
      </c>
      <c r="P913" s="3">
        <v>1</v>
      </c>
      <c r="Q913" s="3">
        <v>1</v>
      </c>
      <c r="R913" s="3">
        <v>1</v>
      </c>
      <c r="S913" s="3"/>
      <c r="T913" s="3">
        <v>6</v>
      </c>
      <c r="U913" s="3">
        <v>4</v>
      </c>
      <c r="V913" s="3">
        <v>3</v>
      </c>
      <c r="W913" s="3">
        <v>1</v>
      </c>
    </row>
    <row r="914" spans="2:23">
      <c r="B914" s="2" t="s">
        <v>205</v>
      </c>
      <c r="C914" t="s">
        <v>2055</v>
      </c>
      <c r="D914" s="3">
        <v>2</v>
      </c>
      <c r="E914" s="3">
        <v>0.48</v>
      </c>
      <c r="F914" s="3">
        <v>113810000</v>
      </c>
      <c r="G914" s="3">
        <v>0.2</v>
      </c>
      <c r="H914" s="3"/>
      <c r="I914" s="3">
        <v>1</v>
      </c>
      <c r="J914" s="3">
        <v>1</v>
      </c>
      <c r="K914" s="3">
        <v>4</v>
      </c>
      <c r="L914" s="3"/>
      <c r="M914" s="3">
        <v>5</v>
      </c>
      <c r="N914" s="3">
        <v>26</v>
      </c>
      <c r="O914" s="3">
        <v>46</v>
      </c>
      <c r="P914" s="3">
        <v>1</v>
      </c>
      <c r="Q914" s="3">
        <v>1</v>
      </c>
      <c r="R914" s="3">
        <v>1</v>
      </c>
      <c r="S914" s="3"/>
      <c r="T914" s="3">
        <v>1</v>
      </c>
      <c r="U914" s="3">
        <v>2</v>
      </c>
      <c r="V914" s="3">
        <v>1</v>
      </c>
      <c r="W914" s="3">
        <v>1</v>
      </c>
    </row>
    <row r="915" spans="2:23">
      <c r="B915" s="2" t="s">
        <v>2057</v>
      </c>
      <c r="C915" t="s">
        <v>2056</v>
      </c>
      <c r="D915" s="3">
        <v>12</v>
      </c>
      <c r="E915" s="3">
        <v>1.41</v>
      </c>
      <c r="F915" s="3">
        <v>113790000</v>
      </c>
      <c r="G915" s="3">
        <v>0.2</v>
      </c>
      <c r="H915" s="3"/>
      <c r="I915" s="3">
        <v>4</v>
      </c>
      <c r="J915" s="3">
        <v>11</v>
      </c>
      <c r="K915" s="3">
        <v>4</v>
      </c>
      <c r="L915" s="3"/>
      <c r="M915" s="3">
        <v>13</v>
      </c>
      <c r="N915" s="3">
        <v>41</v>
      </c>
      <c r="O915" s="3">
        <v>64</v>
      </c>
      <c r="P915" s="3">
        <v>1</v>
      </c>
      <c r="Q915" s="3">
        <v>1</v>
      </c>
      <c r="R915" s="3">
        <v>1</v>
      </c>
      <c r="S915" s="3"/>
      <c r="T915" s="3">
        <v>16</v>
      </c>
      <c r="U915" s="3">
        <v>12</v>
      </c>
      <c r="V915" s="3">
        <v>9</v>
      </c>
      <c r="W915" s="3">
        <v>2</v>
      </c>
    </row>
    <row r="916" spans="2:23">
      <c r="B916" s="2" t="s">
        <v>326</v>
      </c>
      <c r="C916" t="s">
        <v>2058</v>
      </c>
      <c r="D916" s="3">
        <v>4</v>
      </c>
      <c r="E916" s="3">
        <v>0.61</v>
      </c>
      <c r="F916" s="3">
        <v>113390000</v>
      </c>
      <c r="G916" s="3">
        <v>0.15</v>
      </c>
      <c r="H916" s="3"/>
      <c r="I916" s="3">
        <v>1</v>
      </c>
      <c r="J916" s="3">
        <v>13</v>
      </c>
      <c r="K916" s="3">
        <v>1</v>
      </c>
      <c r="L916" s="3"/>
      <c r="M916" s="3">
        <v>5</v>
      </c>
      <c r="N916" s="3">
        <v>17</v>
      </c>
      <c r="O916" s="3">
        <v>65</v>
      </c>
      <c r="P916" s="3">
        <v>1</v>
      </c>
      <c r="Q916" s="3">
        <v>1</v>
      </c>
      <c r="R916" s="3">
        <v>1</v>
      </c>
      <c r="S916" s="3"/>
      <c r="T916" s="3">
        <v>15</v>
      </c>
      <c r="U916" s="3">
        <v>5</v>
      </c>
      <c r="V916" s="3">
        <v>2</v>
      </c>
      <c r="W916" s="3">
        <v>1</v>
      </c>
    </row>
    <row r="917" spans="2:23">
      <c r="B917" s="2" t="s">
        <v>2060</v>
      </c>
      <c r="C917" t="s">
        <v>2059</v>
      </c>
      <c r="D917" s="3">
        <v>34</v>
      </c>
      <c r="E917" s="3">
        <v>0.67999999999999994</v>
      </c>
      <c r="F917" s="3">
        <v>113370000</v>
      </c>
      <c r="G917" s="3">
        <v>0.71000000000000008</v>
      </c>
      <c r="H917" s="3"/>
      <c r="I917" s="3">
        <v>2</v>
      </c>
      <c r="J917" s="3">
        <v>11</v>
      </c>
      <c r="K917" s="3">
        <v>4</v>
      </c>
      <c r="L917" s="3"/>
      <c r="M917" s="3">
        <v>2</v>
      </c>
      <c r="N917" s="3">
        <v>16</v>
      </c>
      <c r="O917" s="3">
        <v>2</v>
      </c>
      <c r="P917" s="3">
        <v>1</v>
      </c>
      <c r="Q917" s="3">
        <v>1</v>
      </c>
      <c r="R917" s="3">
        <v>1</v>
      </c>
      <c r="S917" s="3"/>
      <c r="T917" s="3">
        <v>16</v>
      </c>
      <c r="U917" s="3">
        <v>12</v>
      </c>
      <c r="V917" s="3">
        <v>9</v>
      </c>
      <c r="W917" s="3">
        <v>2</v>
      </c>
    </row>
    <row r="918" spans="2:23">
      <c r="B918" s="2" t="s">
        <v>234</v>
      </c>
      <c r="C918" t="s">
        <v>2061</v>
      </c>
      <c r="D918" s="3">
        <v>21</v>
      </c>
      <c r="E918" s="3">
        <v>1.23</v>
      </c>
      <c r="F918" s="3">
        <v>113310000</v>
      </c>
      <c r="G918" s="3">
        <v>0.2</v>
      </c>
      <c r="H918" s="3"/>
      <c r="I918" s="3">
        <v>1</v>
      </c>
      <c r="J918" s="3">
        <v>1</v>
      </c>
      <c r="K918" s="3">
        <v>7</v>
      </c>
      <c r="L918" s="3"/>
      <c r="M918" s="3">
        <v>1</v>
      </c>
      <c r="N918" s="3">
        <v>2</v>
      </c>
      <c r="O918" s="3">
        <v>1</v>
      </c>
      <c r="P918" s="3">
        <v>1</v>
      </c>
      <c r="Q918" s="3">
        <v>2</v>
      </c>
      <c r="R918" s="3">
        <v>1</v>
      </c>
      <c r="S918" s="3"/>
      <c r="T918" s="3">
        <v>3</v>
      </c>
      <c r="U918" s="3">
        <v>2</v>
      </c>
      <c r="V918" s="3">
        <v>1</v>
      </c>
      <c r="W918" s="3">
        <v>1</v>
      </c>
    </row>
    <row r="919" spans="2:23">
      <c r="B919" s="2" t="s">
        <v>2063</v>
      </c>
      <c r="C919" t="s">
        <v>2062</v>
      </c>
      <c r="D919" s="3">
        <v>5</v>
      </c>
      <c r="E919" s="3">
        <v>0.41000000000000003</v>
      </c>
      <c r="F919" s="3">
        <v>113280000</v>
      </c>
      <c r="G919" s="3">
        <v>0.43</v>
      </c>
      <c r="H919" s="3"/>
      <c r="I919" s="3">
        <v>1</v>
      </c>
      <c r="J919" s="3">
        <v>8</v>
      </c>
      <c r="K919" s="3">
        <v>1</v>
      </c>
      <c r="L919" s="3"/>
      <c r="M919" s="3">
        <v>1</v>
      </c>
      <c r="N919" s="3">
        <v>4</v>
      </c>
      <c r="O919" s="3">
        <v>1</v>
      </c>
      <c r="P919" s="3">
        <v>1</v>
      </c>
      <c r="Q919" s="3">
        <v>1</v>
      </c>
      <c r="R919" s="3">
        <v>1</v>
      </c>
      <c r="S919" s="3"/>
      <c r="T919" s="3">
        <v>1</v>
      </c>
      <c r="U919" s="3">
        <v>2</v>
      </c>
      <c r="V919" s="3">
        <v>8</v>
      </c>
      <c r="W919" s="3">
        <v>1</v>
      </c>
    </row>
    <row r="920" spans="2:23">
      <c r="B920" s="2" t="s">
        <v>2065</v>
      </c>
      <c r="C920" t="s">
        <v>2064</v>
      </c>
      <c r="D920" s="3">
        <v>11</v>
      </c>
      <c r="E920" s="3">
        <v>0.4</v>
      </c>
      <c r="F920" s="3">
        <v>113030000</v>
      </c>
      <c r="G920" s="3">
        <v>0.13</v>
      </c>
      <c r="H920" s="3"/>
      <c r="I920" s="3">
        <v>1</v>
      </c>
      <c r="J920" s="3">
        <v>10</v>
      </c>
      <c r="K920" s="3">
        <v>5</v>
      </c>
      <c r="L920" s="3"/>
      <c r="M920" s="3">
        <v>1</v>
      </c>
      <c r="N920" s="3">
        <v>2</v>
      </c>
      <c r="O920" s="3">
        <v>1</v>
      </c>
      <c r="P920" s="3">
        <v>1</v>
      </c>
      <c r="Q920" s="3">
        <v>1</v>
      </c>
      <c r="R920" s="3">
        <v>1</v>
      </c>
      <c r="S920" s="3"/>
      <c r="T920" s="3">
        <v>3</v>
      </c>
      <c r="U920" s="3">
        <v>2</v>
      </c>
      <c r="V920" s="3">
        <v>1</v>
      </c>
      <c r="W920" s="3">
        <v>1</v>
      </c>
    </row>
    <row r="921" spans="2:23">
      <c r="B921" s="2" t="s">
        <v>2067</v>
      </c>
      <c r="C921" t="s">
        <v>2066</v>
      </c>
      <c r="D921" s="3">
        <v>14</v>
      </c>
      <c r="E921" s="3">
        <v>0.54999999999999993</v>
      </c>
      <c r="F921" s="3">
        <v>112820000</v>
      </c>
      <c r="G921" s="3">
        <v>0.21</v>
      </c>
      <c r="H921" s="3"/>
      <c r="I921" s="3">
        <v>2</v>
      </c>
      <c r="J921" s="3">
        <v>11</v>
      </c>
      <c r="K921" s="3">
        <v>4</v>
      </c>
      <c r="L921" s="3"/>
      <c r="M921" s="3">
        <v>2</v>
      </c>
      <c r="N921" s="3">
        <v>16</v>
      </c>
      <c r="O921" s="3">
        <v>2</v>
      </c>
      <c r="P921" s="3">
        <v>1</v>
      </c>
      <c r="Q921" s="3">
        <v>1</v>
      </c>
      <c r="R921" s="3">
        <v>1</v>
      </c>
      <c r="S921" s="3"/>
      <c r="T921" s="3">
        <v>16</v>
      </c>
      <c r="U921" s="3">
        <v>12</v>
      </c>
      <c r="V921" s="3">
        <v>9</v>
      </c>
      <c r="W921" s="3">
        <v>2</v>
      </c>
    </row>
    <row r="922" spans="2:23">
      <c r="B922" s="2" t="s">
        <v>2069</v>
      </c>
      <c r="C922" t="s">
        <v>2068</v>
      </c>
      <c r="D922" s="3">
        <v>39</v>
      </c>
      <c r="E922" s="3">
        <v>0.95</v>
      </c>
      <c r="F922" s="3">
        <v>112490000</v>
      </c>
      <c r="G922" s="3">
        <v>0.55999999999999994</v>
      </c>
      <c r="H922" s="3"/>
      <c r="I922" s="3">
        <v>1</v>
      </c>
      <c r="J922" s="3">
        <v>12</v>
      </c>
      <c r="K922" s="3">
        <v>1</v>
      </c>
      <c r="L922" s="3"/>
      <c r="M922" s="3">
        <v>5</v>
      </c>
      <c r="N922" s="3">
        <v>15</v>
      </c>
      <c r="O922" s="3">
        <v>8</v>
      </c>
      <c r="P922" s="3">
        <v>1</v>
      </c>
      <c r="Q922" s="3">
        <v>1</v>
      </c>
      <c r="R922" s="3">
        <v>2</v>
      </c>
      <c r="S922" s="3"/>
      <c r="T922" s="3">
        <v>76</v>
      </c>
      <c r="U922" s="3">
        <v>8</v>
      </c>
      <c r="V922" s="3">
        <v>2</v>
      </c>
      <c r="W922" s="3">
        <v>1</v>
      </c>
    </row>
    <row r="923" spans="2:23">
      <c r="B923" s="2" t="s">
        <v>2071</v>
      </c>
      <c r="C923" t="s">
        <v>2070</v>
      </c>
      <c r="D923" s="3">
        <v>2</v>
      </c>
      <c r="E923" s="3">
        <v>0.15</v>
      </c>
      <c r="F923" s="3">
        <v>112280000</v>
      </c>
      <c r="G923" s="3">
        <v>0.08</v>
      </c>
      <c r="H923" s="3"/>
      <c r="I923" s="3">
        <v>1</v>
      </c>
      <c r="J923" s="3">
        <v>1</v>
      </c>
      <c r="K923" s="3">
        <v>1</v>
      </c>
      <c r="L923" s="3"/>
      <c r="M923" s="3">
        <v>1</v>
      </c>
      <c r="N923" s="3">
        <v>1</v>
      </c>
      <c r="O923" s="3">
        <v>1</v>
      </c>
      <c r="P923" s="3">
        <v>1</v>
      </c>
      <c r="Q923" s="3">
        <v>1</v>
      </c>
      <c r="R923" s="3">
        <v>1</v>
      </c>
      <c r="S923" s="3"/>
      <c r="T923" s="3">
        <v>7</v>
      </c>
      <c r="U923" s="3">
        <v>2</v>
      </c>
      <c r="V923" s="3">
        <v>1</v>
      </c>
      <c r="W923" s="3">
        <v>1</v>
      </c>
    </row>
    <row r="924" spans="2:23">
      <c r="B924" s="2" t="s">
        <v>2073</v>
      </c>
      <c r="C924" t="s">
        <v>2072</v>
      </c>
      <c r="D924" s="3">
        <v>45</v>
      </c>
      <c r="E924" s="3">
        <v>1.05</v>
      </c>
      <c r="F924" s="3">
        <v>111500000</v>
      </c>
      <c r="G924" s="3">
        <v>0.26</v>
      </c>
      <c r="H924" s="3"/>
      <c r="I924" s="3">
        <v>1</v>
      </c>
      <c r="J924" s="3">
        <v>11</v>
      </c>
      <c r="K924" s="3">
        <v>1</v>
      </c>
      <c r="L924" s="3"/>
      <c r="M924" s="3">
        <v>1</v>
      </c>
      <c r="N924" s="3">
        <v>1</v>
      </c>
      <c r="O924" s="3">
        <v>1</v>
      </c>
      <c r="P924" s="3">
        <v>1</v>
      </c>
      <c r="Q924" s="3">
        <v>1</v>
      </c>
      <c r="R924" s="3">
        <v>1</v>
      </c>
      <c r="S924" s="3"/>
      <c r="T924" s="3">
        <v>16</v>
      </c>
      <c r="U924" s="3">
        <v>12</v>
      </c>
      <c r="V924" s="3">
        <v>9</v>
      </c>
      <c r="W924" s="3">
        <v>2</v>
      </c>
    </row>
    <row r="925" spans="2:23">
      <c r="B925" s="2" t="s">
        <v>438</v>
      </c>
      <c r="C925" t="s">
        <v>2074</v>
      </c>
      <c r="D925" s="3">
        <v>5</v>
      </c>
      <c r="E925" s="3">
        <v>0.65</v>
      </c>
      <c r="F925" s="3">
        <v>111370000</v>
      </c>
      <c r="G925" s="3">
        <v>0.16</v>
      </c>
      <c r="H925" s="3"/>
      <c r="I925" s="3">
        <v>1</v>
      </c>
      <c r="J925" s="3">
        <v>5</v>
      </c>
      <c r="K925" s="3">
        <v>4</v>
      </c>
      <c r="L925" s="3"/>
      <c r="M925" s="3">
        <v>5</v>
      </c>
      <c r="N925" s="3">
        <v>26</v>
      </c>
      <c r="O925" s="3">
        <v>66</v>
      </c>
      <c r="P925" s="3">
        <v>1</v>
      </c>
      <c r="Q925" s="3">
        <v>1</v>
      </c>
      <c r="R925" s="3">
        <v>1</v>
      </c>
      <c r="S925" s="3"/>
      <c r="T925" s="3">
        <v>10</v>
      </c>
      <c r="U925" s="3">
        <v>7</v>
      </c>
      <c r="V925" s="3">
        <v>1</v>
      </c>
      <c r="W925" s="3">
        <v>1</v>
      </c>
    </row>
    <row r="926" spans="2:23">
      <c r="B926" s="2" t="s">
        <v>143</v>
      </c>
      <c r="C926" t="s">
        <v>2075</v>
      </c>
      <c r="D926" s="3">
        <v>12</v>
      </c>
      <c r="E926" s="3">
        <v>0.70000000000000007</v>
      </c>
      <c r="F926" s="3">
        <v>111350000</v>
      </c>
      <c r="G926" s="3">
        <v>0.26</v>
      </c>
      <c r="H926" s="3"/>
      <c r="I926" s="3">
        <v>1</v>
      </c>
      <c r="J926" s="3">
        <v>3</v>
      </c>
      <c r="K926" s="3">
        <v>1</v>
      </c>
      <c r="L926" s="3"/>
      <c r="M926" s="3">
        <v>1</v>
      </c>
      <c r="N926" s="3">
        <v>2</v>
      </c>
      <c r="O926" s="3">
        <v>3</v>
      </c>
      <c r="P926" s="3">
        <v>1</v>
      </c>
      <c r="Q926" s="3">
        <v>1</v>
      </c>
      <c r="R926" s="3">
        <v>1</v>
      </c>
      <c r="S926" s="3"/>
      <c r="T926" s="3">
        <v>5</v>
      </c>
      <c r="U926" s="3">
        <v>5</v>
      </c>
      <c r="V926" s="3">
        <v>2</v>
      </c>
      <c r="W926" s="3">
        <v>1</v>
      </c>
    </row>
    <row r="927" spans="2:23">
      <c r="B927" s="2" t="s">
        <v>497</v>
      </c>
      <c r="C927" t="s">
        <v>2076</v>
      </c>
      <c r="D927" s="3">
        <v>15</v>
      </c>
      <c r="E927" s="3">
        <v>0.95</v>
      </c>
      <c r="F927" s="3">
        <v>111160000</v>
      </c>
      <c r="G927" s="3">
        <v>0.13</v>
      </c>
      <c r="H927" s="3"/>
      <c r="I927" s="3">
        <v>1</v>
      </c>
      <c r="J927" s="3">
        <v>1</v>
      </c>
      <c r="K927" s="3">
        <v>1</v>
      </c>
      <c r="L927" s="3"/>
      <c r="M927" s="3">
        <v>1</v>
      </c>
      <c r="N927" s="3">
        <v>5</v>
      </c>
      <c r="O927" s="3">
        <v>1</v>
      </c>
      <c r="P927" s="3">
        <v>1</v>
      </c>
      <c r="Q927" s="3">
        <v>2</v>
      </c>
      <c r="R927" s="3">
        <v>1</v>
      </c>
      <c r="S927" s="3"/>
      <c r="T927" s="3">
        <v>7</v>
      </c>
      <c r="U927" s="3">
        <v>2</v>
      </c>
      <c r="V927" s="3">
        <v>1</v>
      </c>
      <c r="W927" s="3">
        <v>1</v>
      </c>
    </row>
    <row r="928" spans="2:23">
      <c r="B928" s="2" t="s">
        <v>2078</v>
      </c>
      <c r="C928" t="s">
        <v>2077</v>
      </c>
      <c r="D928" s="3">
        <v>37</v>
      </c>
      <c r="E928" s="3">
        <v>0.25</v>
      </c>
      <c r="F928" s="3">
        <v>111010000</v>
      </c>
      <c r="G928" s="3">
        <v>0.24</v>
      </c>
      <c r="H928" s="3"/>
      <c r="I928" s="3">
        <v>1</v>
      </c>
      <c r="J928" s="3">
        <v>13</v>
      </c>
      <c r="K928" s="3">
        <v>1</v>
      </c>
      <c r="L928" s="3"/>
      <c r="M928" s="3">
        <v>1</v>
      </c>
      <c r="N928" s="3">
        <v>1</v>
      </c>
      <c r="O928" s="3">
        <v>1</v>
      </c>
      <c r="P928" s="3">
        <v>1</v>
      </c>
      <c r="Q928" s="3">
        <v>1</v>
      </c>
      <c r="R928" s="3">
        <v>1</v>
      </c>
      <c r="S928" s="3"/>
      <c r="T928" s="3">
        <v>80</v>
      </c>
      <c r="U928" s="3">
        <v>5</v>
      </c>
      <c r="V928" s="3">
        <v>4</v>
      </c>
      <c r="W928" s="3">
        <v>1</v>
      </c>
    </row>
    <row r="929" spans="2:23">
      <c r="B929" s="2" t="s">
        <v>410</v>
      </c>
      <c r="C929" t="s">
        <v>2079</v>
      </c>
      <c r="D929" s="3">
        <v>15</v>
      </c>
      <c r="E929" s="3">
        <v>0.95</v>
      </c>
      <c r="F929" s="3">
        <v>110960000</v>
      </c>
      <c r="G929" s="3">
        <v>0.36</v>
      </c>
      <c r="H929" s="3"/>
      <c r="I929" s="3">
        <v>1</v>
      </c>
      <c r="J929" s="3">
        <v>1</v>
      </c>
      <c r="K929" s="3">
        <v>1</v>
      </c>
      <c r="L929" s="3"/>
      <c r="M929" s="3">
        <v>5</v>
      </c>
      <c r="N929" s="3">
        <v>13</v>
      </c>
      <c r="O929" s="3">
        <v>1</v>
      </c>
      <c r="P929" s="3">
        <v>1</v>
      </c>
      <c r="Q929" s="3">
        <v>2</v>
      </c>
      <c r="R929" s="3">
        <v>1</v>
      </c>
      <c r="S929" s="3"/>
      <c r="T929" s="3">
        <v>10</v>
      </c>
      <c r="U929" s="3">
        <v>2</v>
      </c>
      <c r="V929" s="3">
        <v>1</v>
      </c>
      <c r="W929" s="3">
        <v>1</v>
      </c>
    </row>
    <row r="930" spans="2:23">
      <c r="B930" s="2" t="s">
        <v>2081</v>
      </c>
      <c r="C930" t="s">
        <v>2080</v>
      </c>
      <c r="D930" s="3">
        <v>22</v>
      </c>
      <c r="E930" s="3">
        <v>0.08</v>
      </c>
      <c r="F930" s="3">
        <v>110750000</v>
      </c>
      <c r="G930" s="3">
        <v>0.2</v>
      </c>
      <c r="H930" s="3"/>
      <c r="I930" s="3">
        <v>1</v>
      </c>
      <c r="J930" s="3">
        <v>1</v>
      </c>
      <c r="K930" s="3">
        <v>1</v>
      </c>
      <c r="L930" s="3"/>
      <c r="M930" s="3">
        <v>5</v>
      </c>
      <c r="N930" s="3">
        <v>30</v>
      </c>
      <c r="O930" s="3">
        <v>1</v>
      </c>
      <c r="P930" s="3">
        <v>1</v>
      </c>
      <c r="Q930" s="3">
        <v>1</v>
      </c>
      <c r="R930" s="3">
        <v>1</v>
      </c>
      <c r="S930" s="3"/>
      <c r="T930" s="3">
        <v>3</v>
      </c>
      <c r="U930" s="3">
        <v>2</v>
      </c>
      <c r="V930" s="3">
        <v>1</v>
      </c>
      <c r="W930" s="3">
        <v>1</v>
      </c>
    </row>
    <row r="931" spans="2:23">
      <c r="B931" s="2" t="s">
        <v>2083</v>
      </c>
      <c r="C931" t="s">
        <v>2082</v>
      </c>
      <c r="D931" s="3">
        <v>2</v>
      </c>
      <c r="E931" s="3">
        <v>0.15</v>
      </c>
      <c r="F931" s="3">
        <v>110640000</v>
      </c>
      <c r="G931" s="3">
        <v>6.9999999999999993E-2</v>
      </c>
      <c r="H931" s="3"/>
      <c r="I931" s="3">
        <v>2</v>
      </c>
      <c r="J931" s="3">
        <v>1</v>
      </c>
      <c r="K931" s="3">
        <v>1</v>
      </c>
      <c r="L931" s="3"/>
      <c r="M931" s="3">
        <v>3</v>
      </c>
      <c r="N931" s="3">
        <v>3</v>
      </c>
      <c r="O931" s="3">
        <v>2</v>
      </c>
      <c r="P931" s="3">
        <v>1</v>
      </c>
      <c r="Q931" s="3">
        <v>1</v>
      </c>
      <c r="R931" s="3">
        <v>1</v>
      </c>
      <c r="S931" s="3"/>
      <c r="T931" s="3">
        <v>6</v>
      </c>
      <c r="U931" s="3">
        <v>4</v>
      </c>
      <c r="V931" s="3">
        <v>3</v>
      </c>
      <c r="W931" s="3">
        <v>1</v>
      </c>
    </row>
    <row r="932" spans="2:23">
      <c r="B932" s="2" t="s">
        <v>499</v>
      </c>
      <c r="C932" t="s">
        <v>2084</v>
      </c>
      <c r="D932" s="3">
        <v>17</v>
      </c>
      <c r="E932" s="3">
        <v>0.71000000000000008</v>
      </c>
      <c r="F932" s="3">
        <v>110270000</v>
      </c>
      <c r="G932" s="3">
        <v>0.2</v>
      </c>
      <c r="H932" s="3"/>
      <c r="I932" s="3">
        <v>3</v>
      </c>
      <c r="J932" s="3">
        <v>31</v>
      </c>
      <c r="K932" s="3">
        <v>4</v>
      </c>
      <c r="L932" s="3"/>
      <c r="M932" s="3">
        <v>11</v>
      </c>
      <c r="N932" s="3">
        <v>28</v>
      </c>
      <c r="O932" s="3">
        <v>58</v>
      </c>
      <c r="P932" s="3">
        <v>1</v>
      </c>
      <c r="Q932" s="3">
        <v>1</v>
      </c>
      <c r="R932" s="3">
        <v>1</v>
      </c>
      <c r="S932" s="3"/>
      <c r="T932" s="3">
        <v>25</v>
      </c>
      <c r="U932" s="3">
        <v>6</v>
      </c>
      <c r="V932" s="3">
        <v>5</v>
      </c>
      <c r="W932" s="3">
        <v>1</v>
      </c>
    </row>
    <row r="933" spans="2:23">
      <c r="B933" s="2" t="s">
        <v>2086</v>
      </c>
      <c r="C933" t="s">
        <v>2085</v>
      </c>
      <c r="D933" s="3">
        <v>1</v>
      </c>
      <c r="E933" s="3">
        <v>0.70000000000000007</v>
      </c>
      <c r="F933" s="3">
        <v>109830000</v>
      </c>
      <c r="G933" s="3">
        <v>0.36</v>
      </c>
      <c r="H933" s="3"/>
      <c r="I933" s="3">
        <v>4</v>
      </c>
      <c r="J933" s="3">
        <v>11</v>
      </c>
      <c r="K933" s="3">
        <v>4</v>
      </c>
      <c r="L933" s="3"/>
      <c r="M933" s="3">
        <v>13</v>
      </c>
      <c r="N933" s="3">
        <v>31</v>
      </c>
      <c r="O933" s="3">
        <v>67</v>
      </c>
      <c r="P933" s="3">
        <v>1</v>
      </c>
      <c r="Q933" s="3">
        <v>1</v>
      </c>
      <c r="R933" s="3">
        <v>1</v>
      </c>
      <c r="S933" s="3"/>
      <c r="T933" s="3">
        <v>16</v>
      </c>
      <c r="U933" s="3">
        <v>12</v>
      </c>
      <c r="V933" s="3">
        <v>9</v>
      </c>
      <c r="W933" s="3">
        <v>2</v>
      </c>
    </row>
    <row r="934" spans="2:23">
      <c r="B934" s="2" t="s">
        <v>388</v>
      </c>
      <c r="C934" t="s">
        <v>2087</v>
      </c>
      <c r="D934" s="3">
        <v>5</v>
      </c>
      <c r="E934" s="3">
        <v>0.35000000000000003</v>
      </c>
      <c r="F934" s="3">
        <v>109820000</v>
      </c>
      <c r="G934" s="3">
        <v>0.11</v>
      </c>
      <c r="H934" s="3"/>
      <c r="I934" s="3">
        <v>1</v>
      </c>
      <c r="J934" s="3">
        <v>4</v>
      </c>
      <c r="K934" s="3">
        <v>1</v>
      </c>
      <c r="L934" s="3"/>
      <c r="M934" s="3">
        <v>1</v>
      </c>
      <c r="N934" s="3">
        <v>4</v>
      </c>
      <c r="O934" s="3">
        <v>4</v>
      </c>
      <c r="P934" s="3">
        <v>1</v>
      </c>
      <c r="Q934" s="3">
        <v>1</v>
      </c>
      <c r="R934" s="3">
        <v>1</v>
      </c>
      <c r="S934" s="3"/>
      <c r="T934" s="3">
        <v>1</v>
      </c>
      <c r="U934" s="3">
        <v>8</v>
      </c>
      <c r="V934" s="3">
        <v>11</v>
      </c>
      <c r="W934" s="3">
        <v>1</v>
      </c>
    </row>
    <row r="935" spans="2:23">
      <c r="B935" s="2" t="s">
        <v>2089</v>
      </c>
      <c r="C935" t="s">
        <v>2088</v>
      </c>
      <c r="D935" s="3">
        <v>2</v>
      </c>
      <c r="E935" s="3">
        <v>0.3</v>
      </c>
      <c r="F935" s="3">
        <v>109800000</v>
      </c>
      <c r="G935" s="3">
        <v>0.15</v>
      </c>
      <c r="H935" s="3"/>
      <c r="I935" s="3">
        <v>1</v>
      </c>
      <c r="J935" s="3">
        <v>4</v>
      </c>
      <c r="K935" s="3">
        <v>2</v>
      </c>
      <c r="L935" s="3"/>
      <c r="M935" s="3">
        <v>1</v>
      </c>
      <c r="N935" s="3">
        <v>2</v>
      </c>
      <c r="O935" s="3">
        <v>4</v>
      </c>
      <c r="P935" s="3">
        <v>1</v>
      </c>
      <c r="Q935" s="3">
        <v>1</v>
      </c>
      <c r="R935" s="3">
        <v>1</v>
      </c>
      <c r="S935" s="3"/>
      <c r="T935" s="3">
        <v>3</v>
      </c>
      <c r="U935" s="3">
        <v>8</v>
      </c>
      <c r="V935" s="3">
        <v>11</v>
      </c>
      <c r="W935" s="3">
        <v>1</v>
      </c>
    </row>
    <row r="936" spans="2:23">
      <c r="B936" s="2" t="s">
        <v>2091</v>
      </c>
      <c r="C936" t="s">
        <v>2090</v>
      </c>
      <c r="D936" s="3">
        <v>20</v>
      </c>
      <c r="E936" s="3">
        <v>1.35</v>
      </c>
      <c r="F936" s="3">
        <v>108710000</v>
      </c>
      <c r="G936" s="3">
        <v>0.09</v>
      </c>
      <c r="H936" s="3"/>
      <c r="I936" s="3">
        <v>3</v>
      </c>
      <c r="J936" s="3">
        <v>1</v>
      </c>
      <c r="K936" s="3">
        <v>4</v>
      </c>
      <c r="L936" s="3"/>
      <c r="M936" s="3">
        <v>4</v>
      </c>
      <c r="N936" s="3">
        <v>6</v>
      </c>
      <c r="O936" s="3">
        <v>19</v>
      </c>
      <c r="P936" s="3">
        <v>1</v>
      </c>
      <c r="Q936" s="3">
        <v>2</v>
      </c>
      <c r="R936" s="3">
        <v>2</v>
      </c>
      <c r="S936" s="3"/>
      <c r="T936" s="3">
        <v>1</v>
      </c>
      <c r="U936" s="3">
        <v>6</v>
      </c>
      <c r="V936" s="3">
        <v>5</v>
      </c>
      <c r="W936" s="3">
        <v>1</v>
      </c>
    </row>
    <row r="937" spans="2:23">
      <c r="B937" s="2" t="s">
        <v>2093</v>
      </c>
      <c r="C937" t="s">
        <v>2092</v>
      </c>
      <c r="D937" s="3">
        <v>27</v>
      </c>
      <c r="E937" s="3">
        <v>0.4</v>
      </c>
      <c r="F937" s="3">
        <v>106510000</v>
      </c>
      <c r="G937" s="3">
        <v>0.11</v>
      </c>
      <c r="H937" s="3"/>
      <c r="I937" s="3">
        <v>2</v>
      </c>
      <c r="J937" s="3">
        <v>26</v>
      </c>
      <c r="K937" s="3">
        <v>1</v>
      </c>
      <c r="L937" s="3"/>
      <c r="M937" s="3">
        <v>3</v>
      </c>
      <c r="N937" s="3">
        <v>12</v>
      </c>
      <c r="O937" s="3">
        <v>2</v>
      </c>
      <c r="P937" s="3">
        <v>1</v>
      </c>
      <c r="Q937" s="3">
        <v>1</v>
      </c>
      <c r="R937" s="3">
        <v>1</v>
      </c>
      <c r="S937" s="3"/>
      <c r="T937" s="3">
        <v>1</v>
      </c>
      <c r="U937" s="3">
        <v>23</v>
      </c>
      <c r="V937" s="3">
        <v>3</v>
      </c>
      <c r="W937" s="3">
        <v>1</v>
      </c>
    </row>
    <row r="938" spans="2:23">
      <c r="B938" s="2" t="s">
        <v>142</v>
      </c>
      <c r="C938" t="s">
        <v>2094</v>
      </c>
      <c r="D938" s="3">
        <v>12</v>
      </c>
      <c r="E938" s="3">
        <v>0.67999999999999994</v>
      </c>
      <c r="F938" s="3">
        <v>105540000</v>
      </c>
      <c r="G938" s="3">
        <v>0.24</v>
      </c>
      <c r="H938" s="3"/>
      <c r="I938" s="3">
        <v>1</v>
      </c>
      <c r="J938" s="3">
        <v>4</v>
      </c>
      <c r="K938" s="3">
        <v>1</v>
      </c>
      <c r="L938" s="3"/>
      <c r="M938" s="3">
        <v>1</v>
      </c>
      <c r="N938" s="3">
        <v>2</v>
      </c>
      <c r="O938" s="3">
        <v>4</v>
      </c>
      <c r="P938" s="3">
        <v>1</v>
      </c>
      <c r="Q938" s="3">
        <v>1</v>
      </c>
      <c r="R938" s="3">
        <v>1</v>
      </c>
      <c r="S938" s="3"/>
      <c r="T938" s="3">
        <v>5</v>
      </c>
      <c r="U938" s="3">
        <v>5</v>
      </c>
      <c r="V938" s="3">
        <v>2</v>
      </c>
      <c r="W938" s="3">
        <v>1</v>
      </c>
    </row>
    <row r="939" spans="2:23">
      <c r="B939" s="2" t="s">
        <v>2096</v>
      </c>
      <c r="C939" t="s">
        <v>2095</v>
      </c>
      <c r="D939" s="3">
        <v>28</v>
      </c>
      <c r="E939" s="3">
        <v>0.28999999999999998</v>
      </c>
      <c r="F939" s="3">
        <v>104780000</v>
      </c>
      <c r="G939" s="3">
        <v>0.25</v>
      </c>
      <c r="H939" s="3"/>
      <c r="I939" s="3">
        <v>1</v>
      </c>
      <c r="J939" s="3">
        <v>19</v>
      </c>
      <c r="K939" s="3">
        <v>1</v>
      </c>
      <c r="L939" s="3"/>
      <c r="M939" s="3">
        <v>1</v>
      </c>
      <c r="N939" s="3">
        <v>1</v>
      </c>
      <c r="O939" s="3">
        <v>1</v>
      </c>
      <c r="P939" s="3">
        <v>1</v>
      </c>
      <c r="Q939" s="3">
        <v>1</v>
      </c>
      <c r="R939" s="3">
        <v>1</v>
      </c>
      <c r="S939" s="3"/>
      <c r="T939" s="3">
        <v>1</v>
      </c>
      <c r="U939" s="3">
        <v>22</v>
      </c>
      <c r="V939" s="3">
        <v>1</v>
      </c>
      <c r="W939" s="3">
        <v>1</v>
      </c>
    </row>
    <row r="940" spans="2:23">
      <c r="B940" s="2" t="s">
        <v>319</v>
      </c>
      <c r="C940" t="s">
        <v>2097</v>
      </c>
      <c r="D940" s="3">
        <v>4</v>
      </c>
      <c r="E940" s="3">
        <v>0.57999999999999996</v>
      </c>
      <c r="F940" s="3">
        <v>104350000</v>
      </c>
      <c r="G940" s="3">
        <v>0.18</v>
      </c>
      <c r="H940" s="3"/>
      <c r="I940" s="3">
        <v>1</v>
      </c>
      <c r="J940" s="3">
        <v>13</v>
      </c>
      <c r="K940" s="3">
        <v>1</v>
      </c>
      <c r="L940" s="3"/>
      <c r="M940" s="3">
        <v>5</v>
      </c>
      <c r="N940" s="3">
        <v>21</v>
      </c>
      <c r="O940" s="3">
        <v>68</v>
      </c>
      <c r="P940" s="3">
        <v>1</v>
      </c>
      <c r="Q940" s="3">
        <v>1</v>
      </c>
      <c r="R940" s="3">
        <v>1</v>
      </c>
      <c r="S940" s="3"/>
      <c r="T940" s="3">
        <v>15</v>
      </c>
      <c r="U940" s="3">
        <v>5</v>
      </c>
      <c r="V940" s="3">
        <v>2</v>
      </c>
      <c r="W940" s="3">
        <v>1</v>
      </c>
    </row>
    <row r="941" spans="2:23">
      <c r="B941" s="2" t="s">
        <v>2099</v>
      </c>
      <c r="C941" t="s">
        <v>2098</v>
      </c>
      <c r="D941" s="3">
        <v>2</v>
      </c>
      <c r="E941" s="3">
        <v>0.1</v>
      </c>
      <c r="F941" s="3">
        <v>103660000</v>
      </c>
      <c r="G941" s="3">
        <v>0.12</v>
      </c>
      <c r="H941" s="3"/>
      <c r="I941" s="3">
        <v>2</v>
      </c>
      <c r="J941" s="3">
        <v>17</v>
      </c>
      <c r="K941" s="3">
        <v>1</v>
      </c>
      <c r="L941" s="3"/>
      <c r="M941" s="3">
        <v>3</v>
      </c>
      <c r="N941" s="3">
        <v>3</v>
      </c>
      <c r="O941" s="3">
        <v>6</v>
      </c>
      <c r="P941" s="3">
        <v>1</v>
      </c>
      <c r="Q941" s="3">
        <v>1</v>
      </c>
      <c r="R941" s="3">
        <v>1</v>
      </c>
      <c r="S941" s="3"/>
      <c r="T941" s="3">
        <v>6</v>
      </c>
      <c r="U941" s="3">
        <v>20</v>
      </c>
      <c r="V941" s="3">
        <v>3</v>
      </c>
      <c r="W941" s="3">
        <v>1</v>
      </c>
    </row>
    <row r="942" spans="2:23">
      <c r="B942" s="2" t="s">
        <v>2101</v>
      </c>
      <c r="C942" t="s">
        <v>2100</v>
      </c>
      <c r="D942" s="3">
        <v>22</v>
      </c>
      <c r="E942" s="3">
        <v>0.44999999999999996</v>
      </c>
      <c r="F942" s="3">
        <v>103580000</v>
      </c>
      <c r="G942" s="3">
        <v>0.12</v>
      </c>
      <c r="H942" s="3"/>
      <c r="I942" s="3">
        <v>2</v>
      </c>
      <c r="J942" s="3">
        <v>11</v>
      </c>
      <c r="K942" s="3">
        <v>1</v>
      </c>
      <c r="L942" s="3"/>
      <c r="M942" s="3">
        <v>2</v>
      </c>
      <c r="N942" s="3">
        <v>3</v>
      </c>
      <c r="O942" s="3">
        <v>6</v>
      </c>
      <c r="P942" s="3">
        <v>1</v>
      </c>
      <c r="Q942" s="3">
        <v>1</v>
      </c>
      <c r="R942" s="3">
        <v>1</v>
      </c>
      <c r="S942" s="3"/>
      <c r="T942" s="3">
        <v>16</v>
      </c>
      <c r="U942" s="3">
        <v>12</v>
      </c>
      <c r="V942" s="3">
        <v>9</v>
      </c>
      <c r="W942" s="3">
        <v>2</v>
      </c>
    </row>
    <row r="943" spans="2:23">
      <c r="B943" s="2" t="s">
        <v>2103</v>
      </c>
      <c r="C943" t="s">
        <v>2102</v>
      </c>
      <c r="D943" s="3">
        <v>32</v>
      </c>
      <c r="E943" s="3">
        <v>0.66</v>
      </c>
      <c r="F943" s="3">
        <v>103300000</v>
      </c>
      <c r="G943" s="3">
        <v>0.24</v>
      </c>
      <c r="H943" s="3"/>
      <c r="I943" s="3">
        <v>1</v>
      </c>
      <c r="J943" s="3">
        <v>21</v>
      </c>
      <c r="K943" s="3">
        <v>1</v>
      </c>
      <c r="L943" s="3"/>
      <c r="M943" s="3">
        <v>1</v>
      </c>
      <c r="N943" s="3">
        <v>1</v>
      </c>
      <c r="O943" s="3">
        <v>1</v>
      </c>
      <c r="P943" s="3">
        <v>1</v>
      </c>
      <c r="Q943" s="3">
        <v>1</v>
      </c>
      <c r="R943" s="3">
        <v>1</v>
      </c>
      <c r="S943" s="3"/>
      <c r="T943" s="3">
        <v>47</v>
      </c>
      <c r="U943" s="3">
        <v>16</v>
      </c>
      <c r="V943" s="3">
        <v>12</v>
      </c>
      <c r="W943" s="3">
        <v>1</v>
      </c>
    </row>
    <row r="944" spans="2:23">
      <c r="B944" s="2" t="s">
        <v>2105</v>
      </c>
      <c r="C944" t="s">
        <v>2104</v>
      </c>
      <c r="D944" s="3">
        <v>4</v>
      </c>
      <c r="E944" s="3">
        <v>0.3</v>
      </c>
      <c r="F944" s="3">
        <v>103220000</v>
      </c>
      <c r="G944" s="3">
        <v>0.06</v>
      </c>
      <c r="H944" s="3"/>
      <c r="I944" s="3">
        <v>2</v>
      </c>
      <c r="J944" s="3">
        <v>11</v>
      </c>
      <c r="K944" s="3">
        <v>1</v>
      </c>
      <c r="L944" s="3"/>
      <c r="M944" s="3">
        <v>2</v>
      </c>
      <c r="N944" s="3">
        <v>3</v>
      </c>
      <c r="O944" s="3">
        <v>11</v>
      </c>
      <c r="P944" s="3">
        <v>1</v>
      </c>
      <c r="Q944" s="3">
        <v>1</v>
      </c>
      <c r="R944" s="3">
        <v>1</v>
      </c>
      <c r="S944" s="3"/>
      <c r="T944" s="3">
        <v>16</v>
      </c>
      <c r="U944" s="3">
        <v>12</v>
      </c>
      <c r="V944" s="3">
        <v>9</v>
      </c>
      <c r="W944" s="3">
        <v>2</v>
      </c>
    </row>
    <row r="945" spans="2:23">
      <c r="B945" s="2" t="s">
        <v>2107</v>
      </c>
      <c r="C945" t="s">
        <v>2106</v>
      </c>
      <c r="D945" s="3">
        <v>12</v>
      </c>
      <c r="E945" s="3">
        <v>0.86999999999999988</v>
      </c>
      <c r="F945" s="3">
        <v>103000000</v>
      </c>
      <c r="G945" s="3">
        <v>0.24</v>
      </c>
      <c r="H945" s="3"/>
      <c r="I945" s="3">
        <v>5</v>
      </c>
      <c r="J945" s="3">
        <v>11</v>
      </c>
      <c r="K945" s="3">
        <v>4</v>
      </c>
      <c r="L945" s="3"/>
      <c r="M945" s="3">
        <v>14</v>
      </c>
      <c r="N945" s="3">
        <v>33</v>
      </c>
      <c r="O945" s="3">
        <v>34</v>
      </c>
      <c r="P945" s="3">
        <v>1</v>
      </c>
      <c r="Q945" s="3">
        <v>1</v>
      </c>
      <c r="R945" s="3">
        <v>1</v>
      </c>
      <c r="S945" s="3"/>
      <c r="T945" s="3">
        <v>16</v>
      </c>
      <c r="U945" s="3">
        <v>12</v>
      </c>
      <c r="V945" s="3">
        <v>9</v>
      </c>
      <c r="W945" s="3">
        <v>2</v>
      </c>
    </row>
    <row r="946" spans="2:23">
      <c r="B946" s="2" t="s">
        <v>2109</v>
      </c>
      <c r="C946" t="s">
        <v>2108</v>
      </c>
      <c r="D946" s="3">
        <v>12</v>
      </c>
      <c r="E946" s="3">
        <v>0.70000000000000007</v>
      </c>
      <c r="F946" s="3">
        <v>102940000</v>
      </c>
      <c r="G946" s="3">
        <v>0.2</v>
      </c>
      <c r="H946" s="3"/>
      <c r="I946" s="3">
        <v>1</v>
      </c>
      <c r="J946" s="3">
        <v>3</v>
      </c>
      <c r="K946" s="3">
        <v>1</v>
      </c>
      <c r="L946" s="3"/>
      <c r="M946" s="3">
        <v>1</v>
      </c>
      <c r="N946" s="3">
        <v>4</v>
      </c>
      <c r="O946" s="3">
        <v>3</v>
      </c>
      <c r="P946" s="3">
        <v>1</v>
      </c>
      <c r="Q946" s="3">
        <v>1</v>
      </c>
      <c r="R946" s="3">
        <v>1</v>
      </c>
      <c r="S946" s="3"/>
      <c r="T946" s="3">
        <v>5</v>
      </c>
      <c r="U946" s="3">
        <v>5</v>
      </c>
      <c r="V946" s="3">
        <v>2</v>
      </c>
      <c r="W946" s="3">
        <v>1</v>
      </c>
    </row>
    <row r="947" spans="2:23">
      <c r="B947" s="2" t="s">
        <v>2111</v>
      </c>
      <c r="C947" t="s">
        <v>2110</v>
      </c>
      <c r="D947" s="3">
        <v>12</v>
      </c>
      <c r="E947" s="3">
        <v>0.83</v>
      </c>
      <c r="F947" s="3">
        <v>102160000</v>
      </c>
      <c r="G947" s="3">
        <v>0.25</v>
      </c>
      <c r="H947" s="3"/>
      <c r="I947" s="3">
        <v>1</v>
      </c>
      <c r="J947" s="3">
        <v>11</v>
      </c>
      <c r="K947" s="3">
        <v>6</v>
      </c>
      <c r="L947" s="3"/>
      <c r="M947" s="3">
        <v>1</v>
      </c>
      <c r="N947" s="3">
        <v>2</v>
      </c>
      <c r="O947" s="3">
        <v>1</v>
      </c>
      <c r="P947" s="3">
        <v>1</v>
      </c>
      <c r="Q947" s="3">
        <v>1</v>
      </c>
      <c r="R947" s="3">
        <v>1</v>
      </c>
      <c r="S947" s="3"/>
      <c r="T947" s="3">
        <v>16</v>
      </c>
      <c r="U947" s="3">
        <v>12</v>
      </c>
      <c r="V947" s="3">
        <v>9</v>
      </c>
      <c r="W947" s="3">
        <v>2</v>
      </c>
    </row>
    <row r="948" spans="2:23">
      <c r="B948" s="2" t="s">
        <v>2113</v>
      </c>
      <c r="C948" t="s">
        <v>2112</v>
      </c>
      <c r="D948" s="3">
        <v>11</v>
      </c>
      <c r="E948" s="3">
        <v>0.19</v>
      </c>
      <c r="F948" s="3">
        <v>101380000</v>
      </c>
      <c r="G948" s="3">
        <v>0.15</v>
      </c>
      <c r="H948" s="3"/>
      <c r="I948" s="3">
        <v>1</v>
      </c>
      <c r="J948" s="3">
        <v>13</v>
      </c>
      <c r="K948" s="3">
        <v>1</v>
      </c>
      <c r="L948" s="3"/>
      <c r="M948" s="3">
        <v>1</v>
      </c>
      <c r="N948" s="3">
        <v>1</v>
      </c>
      <c r="O948" s="3">
        <v>1</v>
      </c>
      <c r="P948" s="3">
        <v>1</v>
      </c>
      <c r="Q948" s="3">
        <v>1</v>
      </c>
      <c r="R948" s="3">
        <v>1</v>
      </c>
      <c r="S948" s="3"/>
      <c r="T948" s="3">
        <v>80</v>
      </c>
      <c r="U948" s="3">
        <v>5</v>
      </c>
      <c r="V948" s="3">
        <v>4</v>
      </c>
      <c r="W948" s="3">
        <v>1</v>
      </c>
    </row>
    <row r="949" spans="2:23">
      <c r="B949" s="2" t="s">
        <v>113</v>
      </c>
      <c r="C949" t="s">
        <v>2114</v>
      </c>
      <c r="D949" s="3">
        <v>21</v>
      </c>
      <c r="E949" s="3">
        <v>1.1100000000000001</v>
      </c>
      <c r="F949" s="3">
        <v>101380000</v>
      </c>
      <c r="G949" s="3">
        <v>0.09</v>
      </c>
      <c r="H949" s="3"/>
      <c r="I949" s="3">
        <v>1</v>
      </c>
      <c r="J949" s="3">
        <v>1</v>
      </c>
      <c r="K949" s="3">
        <v>3</v>
      </c>
      <c r="L949" s="3"/>
      <c r="M949" s="3">
        <v>1</v>
      </c>
      <c r="N949" s="3">
        <v>2</v>
      </c>
      <c r="O949" s="3">
        <v>1</v>
      </c>
      <c r="P949" s="3">
        <v>2</v>
      </c>
      <c r="Q949" s="3">
        <v>1</v>
      </c>
      <c r="R949" s="3">
        <v>1</v>
      </c>
      <c r="S949" s="3"/>
      <c r="T949" s="3">
        <v>3</v>
      </c>
      <c r="U949" s="3">
        <v>2</v>
      </c>
      <c r="V949" s="3">
        <v>1</v>
      </c>
      <c r="W949" s="3">
        <v>1</v>
      </c>
    </row>
    <row r="950" spans="2:23">
      <c r="B950" s="2" t="s">
        <v>269</v>
      </c>
      <c r="C950" t="s">
        <v>2115</v>
      </c>
      <c r="D950" s="3">
        <v>1</v>
      </c>
      <c r="E950" s="3">
        <v>0.35000000000000003</v>
      </c>
      <c r="F950" s="3">
        <v>101360000</v>
      </c>
      <c r="G950" s="3">
        <v>0.18</v>
      </c>
      <c r="H950" s="3"/>
      <c r="I950" s="3">
        <v>1</v>
      </c>
      <c r="J950" s="3">
        <v>8</v>
      </c>
      <c r="K950" s="3">
        <v>1</v>
      </c>
      <c r="L950" s="3"/>
      <c r="M950" s="3">
        <v>5</v>
      </c>
      <c r="N950" s="3">
        <v>8</v>
      </c>
      <c r="O950" s="3">
        <v>61</v>
      </c>
      <c r="P950" s="3">
        <v>1</v>
      </c>
      <c r="Q950" s="3">
        <v>1</v>
      </c>
      <c r="R950" s="3">
        <v>1</v>
      </c>
      <c r="S950" s="3"/>
      <c r="T950" s="3">
        <v>1</v>
      </c>
      <c r="U950" s="3">
        <v>2</v>
      </c>
      <c r="V950" s="3">
        <v>8</v>
      </c>
      <c r="W950" s="3">
        <v>1</v>
      </c>
    </row>
    <row r="951" spans="2:23">
      <c r="B951" s="2" t="s">
        <v>321</v>
      </c>
      <c r="C951" t="s">
        <v>2116</v>
      </c>
      <c r="D951" s="3">
        <v>4</v>
      </c>
      <c r="E951" s="3">
        <v>0.70000000000000007</v>
      </c>
      <c r="F951" s="3">
        <v>101280000</v>
      </c>
      <c r="G951" s="3">
        <v>0.45999999999999996</v>
      </c>
      <c r="H951" s="3"/>
      <c r="I951" s="3">
        <v>1</v>
      </c>
      <c r="J951" s="3">
        <v>8</v>
      </c>
      <c r="K951" s="3">
        <v>4</v>
      </c>
      <c r="L951" s="3"/>
      <c r="M951" s="3">
        <v>5</v>
      </c>
      <c r="N951" s="3">
        <v>26</v>
      </c>
      <c r="O951" s="3">
        <v>46</v>
      </c>
      <c r="P951" s="3">
        <v>1</v>
      </c>
      <c r="Q951" s="3">
        <v>1</v>
      </c>
      <c r="R951" s="3">
        <v>1</v>
      </c>
      <c r="S951" s="3"/>
      <c r="T951" s="3">
        <v>81</v>
      </c>
      <c r="U951" s="3">
        <v>1</v>
      </c>
      <c r="V951" s="3">
        <v>2</v>
      </c>
      <c r="W951" s="3">
        <v>1</v>
      </c>
    </row>
    <row r="952" spans="2:23">
      <c r="B952" s="2" t="s">
        <v>2118</v>
      </c>
      <c r="C952" t="s">
        <v>2117</v>
      </c>
      <c r="D952" s="3">
        <v>32</v>
      </c>
      <c r="E952" s="3">
        <v>0.6</v>
      </c>
      <c r="F952" s="3">
        <v>100520000</v>
      </c>
      <c r="G952" s="3">
        <v>0.32</v>
      </c>
      <c r="H952" s="3"/>
      <c r="I952" s="3">
        <v>1</v>
      </c>
      <c r="J952" s="3">
        <v>12</v>
      </c>
      <c r="K952" s="3">
        <v>2</v>
      </c>
      <c r="L952" s="3"/>
      <c r="M952" s="3">
        <v>1</v>
      </c>
      <c r="N952" s="3">
        <v>1</v>
      </c>
      <c r="O952" s="3">
        <v>1</v>
      </c>
      <c r="P952" s="3">
        <v>1</v>
      </c>
      <c r="Q952" s="3">
        <v>1</v>
      </c>
      <c r="R952" s="3">
        <v>1</v>
      </c>
      <c r="S952" s="3"/>
      <c r="T952" s="3">
        <v>47</v>
      </c>
      <c r="U952" s="3">
        <v>8</v>
      </c>
      <c r="V952" s="3">
        <v>7</v>
      </c>
      <c r="W952" s="3">
        <v>1</v>
      </c>
    </row>
    <row r="953" spans="2:23">
      <c r="B953" s="2" t="s">
        <v>2120</v>
      </c>
      <c r="C953" t="s">
        <v>2119</v>
      </c>
      <c r="D953" s="3">
        <v>23</v>
      </c>
      <c r="E953" s="3">
        <v>0.59</v>
      </c>
      <c r="F953" s="3">
        <v>100030000</v>
      </c>
      <c r="G953" s="3">
        <v>0.26</v>
      </c>
      <c r="H953" s="3"/>
      <c r="I953" s="3">
        <v>1</v>
      </c>
      <c r="J953" s="3">
        <v>4</v>
      </c>
      <c r="K953" s="3">
        <v>1</v>
      </c>
      <c r="L953" s="3"/>
      <c r="M953" s="3">
        <v>1</v>
      </c>
      <c r="N953" s="3">
        <v>1</v>
      </c>
      <c r="O953" s="3">
        <v>4</v>
      </c>
      <c r="P953" s="3">
        <v>1</v>
      </c>
      <c r="Q953" s="3">
        <v>1</v>
      </c>
      <c r="R953" s="3">
        <v>1</v>
      </c>
      <c r="S953" s="3"/>
      <c r="T953" s="3">
        <v>82</v>
      </c>
      <c r="U953" s="3">
        <v>8</v>
      </c>
      <c r="V953" s="3">
        <v>2</v>
      </c>
      <c r="W953" s="3">
        <v>1</v>
      </c>
    </row>
    <row r="954" spans="2:23">
      <c r="B954" s="2" t="s">
        <v>487</v>
      </c>
      <c r="C954" t="s">
        <v>2121</v>
      </c>
      <c r="D954" s="3">
        <v>15</v>
      </c>
      <c r="E954" s="3">
        <v>3.55</v>
      </c>
      <c r="F954" s="3">
        <v>99640000</v>
      </c>
      <c r="G954" s="3">
        <v>0.25</v>
      </c>
      <c r="H954" s="3"/>
      <c r="I954" s="3">
        <v>3</v>
      </c>
      <c r="J954" s="3">
        <v>1</v>
      </c>
      <c r="K954" s="3">
        <v>4</v>
      </c>
      <c r="L954" s="3"/>
      <c r="M954" s="3">
        <v>4</v>
      </c>
      <c r="N954" s="3">
        <v>6</v>
      </c>
      <c r="O954" s="3">
        <v>19</v>
      </c>
      <c r="P954" s="3">
        <v>1</v>
      </c>
      <c r="Q954" s="3">
        <v>2</v>
      </c>
      <c r="R954" s="3">
        <v>1</v>
      </c>
      <c r="S954" s="3"/>
      <c r="T954" s="3">
        <v>9</v>
      </c>
      <c r="U954" s="3">
        <v>6</v>
      </c>
      <c r="V954" s="3">
        <v>5</v>
      </c>
      <c r="W954" s="3">
        <v>1</v>
      </c>
    </row>
    <row r="955" spans="2:23">
      <c r="B955" s="2" t="s">
        <v>2123</v>
      </c>
      <c r="C955" t="s">
        <v>2122</v>
      </c>
      <c r="D955" s="3">
        <v>4</v>
      </c>
      <c r="E955" s="3">
        <v>0.6</v>
      </c>
      <c r="F955" s="3">
        <v>99520000</v>
      </c>
      <c r="G955" s="3">
        <v>0.33</v>
      </c>
      <c r="H955" s="3"/>
      <c r="I955" s="3">
        <v>1</v>
      </c>
      <c r="J955" s="3">
        <v>14</v>
      </c>
      <c r="K955" s="3">
        <v>1</v>
      </c>
      <c r="L955" s="3"/>
      <c r="M955" s="3">
        <v>5</v>
      </c>
      <c r="N955" s="3">
        <v>22</v>
      </c>
      <c r="O955" s="3">
        <v>1</v>
      </c>
      <c r="P955" s="3">
        <v>1</v>
      </c>
      <c r="Q955" s="3">
        <v>1</v>
      </c>
      <c r="R955" s="3">
        <v>1</v>
      </c>
      <c r="S955" s="3"/>
      <c r="T955" s="3">
        <v>26</v>
      </c>
      <c r="U955" s="3">
        <v>14</v>
      </c>
      <c r="V955" s="3">
        <v>12</v>
      </c>
      <c r="W955" s="3">
        <v>1</v>
      </c>
    </row>
    <row r="956" spans="2:23">
      <c r="B956" s="2" t="s">
        <v>2125</v>
      </c>
      <c r="C956" t="s">
        <v>2124</v>
      </c>
      <c r="D956" s="3">
        <v>9</v>
      </c>
      <c r="E956" s="3">
        <v>1.59</v>
      </c>
      <c r="F956" s="3">
        <v>99230000</v>
      </c>
      <c r="G956" s="3">
        <v>0.21</v>
      </c>
      <c r="H956" s="3"/>
      <c r="I956" s="3">
        <v>2</v>
      </c>
      <c r="J956" s="3">
        <v>1</v>
      </c>
      <c r="K956" s="3">
        <v>1</v>
      </c>
      <c r="L956" s="3"/>
      <c r="M956" s="3">
        <v>10</v>
      </c>
      <c r="N956" s="3">
        <v>16</v>
      </c>
      <c r="O956" s="3">
        <v>2</v>
      </c>
      <c r="P956" s="3">
        <v>1</v>
      </c>
      <c r="Q956" s="3">
        <v>1</v>
      </c>
      <c r="R956" s="3">
        <v>1</v>
      </c>
      <c r="S956" s="3"/>
      <c r="T956" s="3">
        <v>27</v>
      </c>
      <c r="U956" s="3">
        <v>4</v>
      </c>
      <c r="V956" s="3">
        <v>3</v>
      </c>
      <c r="W956" s="3">
        <v>1</v>
      </c>
    </row>
    <row r="957" spans="2:23">
      <c r="B957" s="2" t="s">
        <v>193</v>
      </c>
      <c r="C957" t="s">
        <v>2126</v>
      </c>
      <c r="D957" s="3">
        <v>5</v>
      </c>
      <c r="E957" s="3">
        <v>0.75</v>
      </c>
      <c r="F957" s="3">
        <v>98890000</v>
      </c>
      <c r="G957" s="3">
        <v>0.12</v>
      </c>
      <c r="H957" s="3"/>
      <c r="I957" s="3">
        <v>1</v>
      </c>
      <c r="J957" s="3">
        <v>1</v>
      </c>
      <c r="K957" s="3">
        <v>7</v>
      </c>
      <c r="L957" s="3"/>
      <c r="M957" s="3">
        <v>1</v>
      </c>
      <c r="N957" s="3">
        <v>5</v>
      </c>
      <c r="O957" s="3">
        <v>1</v>
      </c>
      <c r="P957" s="3">
        <v>1</v>
      </c>
      <c r="Q957" s="3">
        <v>1</v>
      </c>
      <c r="R957" s="3">
        <v>1</v>
      </c>
      <c r="S957" s="3"/>
      <c r="T957" s="3">
        <v>63</v>
      </c>
      <c r="U957" s="3">
        <v>2</v>
      </c>
      <c r="V957" s="3">
        <v>1</v>
      </c>
      <c r="W957" s="3">
        <v>1</v>
      </c>
    </row>
    <row r="958" spans="2:23">
      <c r="B958" s="2" t="s">
        <v>2128</v>
      </c>
      <c r="C958" t="s">
        <v>2127</v>
      </c>
      <c r="D958" s="3">
        <v>53</v>
      </c>
      <c r="E958" s="3">
        <v>0.75</v>
      </c>
      <c r="F958" s="3">
        <v>98730000</v>
      </c>
      <c r="G958" s="3">
        <v>0.67999999999999994</v>
      </c>
      <c r="H958" s="3"/>
      <c r="I958" s="3">
        <v>5</v>
      </c>
      <c r="J958" s="3">
        <v>8</v>
      </c>
      <c r="K958" s="3">
        <v>4</v>
      </c>
      <c r="L958" s="3"/>
      <c r="M958" s="3">
        <v>14</v>
      </c>
      <c r="N958" s="3">
        <v>33</v>
      </c>
      <c r="O958" s="3">
        <v>34</v>
      </c>
      <c r="P958" s="3">
        <v>1</v>
      </c>
      <c r="Q958" s="3">
        <v>1</v>
      </c>
      <c r="R958" s="3">
        <v>1</v>
      </c>
      <c r="S958" s="3"/>
      <c r="T958" s="3">
        <v>10</v>
      </c>
      <c r="U958" s="3">
        <v>16</v>
      </c>
      <c r="V958" s="3">
        <v>8</v>
      </c>
      <c r="W958" s="3">
        <v>1</v>
      </c>
    </row>
    <row r="959" spans="2:23">
      <c r="B959" s="2" t="s">
        <v>192</v>
      </c>
      <c r="C959" t="s">
        <v>2129</v>
      </c>
      <c r="D959" s="3">
        <v>28</v>
      </c>
      <c r="E959" s="3">
        <v>0.61</v>
      </c>
      <c r="F959" s="3">
        <v>98700000</v>
      </c>
      <c r="G959" s="3">
        <v>0.21</v>
      </c>
      <c r="H959" s="3"/>
      <c r="I959" s="3">
        <v>1</v>
      </c>
      <c r="J959" s="3">
        <v>1</v>
      </c>
      <c r="K959" s="3">
        <v>8</v>
      </c>
      <c r="L959" s="3"/>
      <c r="M959" s="3">
        <v>1</v>
      </c>
      <c r="N959" s="3">
        <v>2</v>
      </c>
      <c r="O959" s="3">
        <v>1</v>
      </c>
      <c r="P959" s="3">
        <v>1</v>
      </c>
      <c r="Q959" s="3">
        <v>1</v>
      </c>
      <c r="R959" s="3">
        <v>1</v>
      </c>
      <c r="S959" s="3"/>
      <c r="T959" s="3">
        <v>3</v>
      </c>
      <c r="U959" s="3">
        <v>2</v>
      </c>
      <c r="V959" s="3">
        <v>1</v>
      </c>
      <c r="W959" s="3">
        <v>1</v>
      </c>
    </row>
    <row r="960" spans="2:23">
      <c r="B960" s="2" t="s">
        <v>77</v>
      </c>
      <c r="C960" t="s">
        <v>2130</v>
      </c>
      <c r="D960" s="3">
        <v>8</v>
      </c>
      <c r="E960" s="3">
        <v>0.57999999999999996</v>
      </c>
      <c r="F960" s="3">
        <v>98700000</v>
      </c>
      <c r="G960" s="3">
        <v>0.12</v>
      </c>
      <c r="H960" s="3"/>
      <c r="I960" s="3">
        <v>1</v>
      </c>
      <c r="J960" s="3">
        <v>5</v>
      </c>
      <c r="K960" s="3">
        <v>4</v>
      </c>
      <c r="L960" s="3"/>
      <c r="M960" s="3">
        <v>8</v>
      </c>
      <c r="N960" s="3">
        <v>10</v>
      </c>
      <c r="O960" s="3">
        <v>1</v>
      </c>
      <c r="P960" s="3">
        <v>1</v>
      </c>
      <c r="Q960" s="3">
        <v>1</v>
      </c>
      <c r="R960" s="3">
        <v>1</v>
      </c>
      <c r="S960" s="3"/>
      <c r="T960" s="3">
        <v>14</v>
      </c>
      <c r="U960" s="3">
        <v>7</v>
      </c>
      <c r="V960" s="3">
        <v>7</v>
      </c>
      <c r="W960" s="3">
        <v>1</v>
      </c>
    </row>
    <row r="961" spans="2:23">
      <c r="B961" s="2" t="s">
        <v>378</v>
      </c>
      <c r="C961" t="s">
        <v>2131</v>
      </c>
      <c r="D961" s="3">
        <v>12</v>
      </c>
      <c r="E961" s="3">
        <v>0.6</v>
      </c>
      <c r="F961" s="3">
        <v>98540000</v>
      </c>
      <c r="G961" s="3">
        <v>0.09</v>
      </c>
      <c r="H961" s="3"/>
      <c r="I961" s="3">
        <v>1</v>
      </c>
      <c r="J961" s="3">
        <v>2</v>
      </c>
      <c r="K961" s="3">
        <v>1</v>
      </c>
      <c r="L961" s="3"/>
      <c r="M961" s="3">
        <v>1</v>
      </c>
      <c r="N961" s="3">
        <v>1</v>
      </c>
      <c r="O961" s="3">
        <v>1</v>
      </c>
      <c r="P961" s="3">
        <v>1</v>
      </c>
      <c r="Q961" s="3">
        <v>1</v>
      </c>
      <c r="R961" s="3">
        <v>1</v>
      </c>
      <c r="S961" s="3"/>
      <c r="T961" s="3">
        <v>5</v>
      </c>
      <c r="U961" s="3">
        <v>3</v>
      </c>
      <c r="V961" s="3">
        <v>8</v>
      </c>
      <c r="W961" s="3">
        <v>1</v>
      </c>
    </row>
    <row r="962" spans="2:23">
      <c r="B962" s="2" t="s">
        <v>2133</v>
      </c>
      <c r="C962" t="s">
        <v>2132</v>
      </c>
      <c r="D962" s="3">
        <v>9</v>
      </c>
      <c r="E962" s="3">
        <v>0.61</v>
      </c>
      <c r="F962" s="3">
        <v>98510000</v>
      </c>
      <c r="G962" s="3">
        <v>0.31</v>
      </c>
      <c r="H962" s="3"/>
      <c r="I962" s="3">
        <v>1</v>
      </c>
      <c r="J962" s="3">
        <v>1</v>
      </c>
      <c r="K962" s="3">
        <v>4</v>
      </c>
      <c r="L962" s="3"/>
      <c r="M962" s="3">
        <v>5</v>
      </c>
      <c r="N962" s="3">
        <v>22</v>
      </c>
      <c r="O962" s="3">
        <v>38</v>
      </c>
      <c r="P962" s="3">
        <v>1</v>
      </c>
      <c r="Q962" s="3">
        <v>1</v>
      </c>
      <c r="R962" s="3">
        <v>1</v>
      </c>
      <c r="S962" s="3"/>
      <c r="T962" s="3">
        <v>31</v>
      </c>
      <c r="U962" s="3">
        <v>2</v>
      </c>
      <c r="V962" s="3">
        <v>1</v>
      </c>
      <c r="W962" s="3">
        <v>1</v>
      </c>
    </row>
    <row r="963" spans="2:23">
      <c r="B963" s="2" t="s">
        <v>2135</v>
      </c>
      <c r="C963" t="s">
        <v>2134</v>
      </c>
      <c r="D963" s="3">
        <v>1</v>
      </c>
      <c r="E963" s="3">
        <v>0.70000000000000007</v>
      </c>
      <c r="F963" s="3">
        <v>98250000</v>
      </c>
      <c r="G963" s="3">
        <v>0.22999999999999998</v>
      </c>
      <c r="H963" s="3"/>
      <c r="I963" s="3">
        <v>5</v>
      </c>
      <c r="J963" s="3">
        <v>11</v>
      </c>
      <c r="K963" s="3">
        <v>4</v>
      </c>
      <c r="L963" s="3"/>
      <c r="M963" s="3">
        <v>14</v>
      </c>
      <c r="N963" s="3">
        <v>33</v>
      </c>
      <c r="O963" s="3">
        <v>34</v>
      </c>
      <c r="P963" s="3">
        <v>1</v>
      </c>
      <c r="Q963" s="3">
        <v>1</v>
      </c>
      <c r="R963" s="3">
        <v>1</v>
      </c>
      <c r="S963" s="3"/>
      <c r="T963" s="3">
        <v>16</v>
      </c>
      <c r="U963" s="3">
        <v>12</v>
      </c>
      <c r="V963" s="3">
        <v>9</v>
      </c>
      <c r="W963" s="3">
        <v>2</v>
      </c>
    </row>
    <row r="964" spans="2:23">
      <c r="B964" s="2" t="s">
        <v>2137</v>
      </c>
      <c r="C964" t="s">
        <v>2136</v>
      </c>
      <c r="D964" s="3">
        <v>8</v>
      </c>
      <c r="E964" s="3">
        <v>0.3</v>
      </c>
      <c r="F964" s="3">
        <v>98120000</v>
      </c>
      <c r="G964" s="3">
        <v>0.11</v>
      </c>
      <c r="H964" s="3"/>
      <c r="I964" s="3">
        <v>1</v>
      </c>
      <c r="J964" s="3">
        <v>1</v>
      </c>
      <c r="K964" s="3">
        <v>4</v>
      </c>
      <c r="L964" s="3"/>
      <c r="M964" s="3">
        <v>1</v>
      </c>
      <c r="N964" s="3">
        <v>2</v>
      </c>
      <c r="O964" s="3">
        <v>1</v>
      </c>
      <c r="P964" s="3">
        <v>1</v>
      </c>
      <c r="Q964" s="3">
        <v>1</v>
      </c>
      <c r="R964" s="3">
        <v>1</v>
      </c>
      <c r="S964" s="3"/>
      <c r="T964" s="3">
        <v>14</v>
      </c>
      <c r="U964" s="3">
        <v>2</v>
      </c>
      <c r="V964" s="3">
        <v>1</v>
      </c>
      <c r="W964" s="3">
        <v>1</v>
      </c>
    </row>
    <row r="965" spans="2:23">
      <c r="B965" s="2" t="s">
        <v>2139</v>
      </c>
      <c r="C965" t="s">
        <v>2138</v>
      </c>
      <c r="D965" s="3">
        <v>2</v>
      </c>
      <c r="E965" s="3">
        <v>0.25</v>
      </c>
      <c r="F965" s="3">
        <v>97980000</v>
      </c>
      <c r="G965" s="3">
        <v>0.05</v>
      </c>
      <c r="H965" s="3"/>
      <c r="I965" s="3">
        <v>1</v>
      </c>
      <c r="J965" s="3">
        <v>19</v>
      </c>
      <c r="K965" s="3">
        <v>3</v>
      </c>
      <c r="L965" s="3"/>
      <c r="M965" s="3">
        <v>1</v>
      </c>
      <c r="N965" s="3">
        <v>2</v>
      </c>
      <c r="O965" s="3">
        <v>1</v>
      </c>
      <c r="P965" s="3">
        <v>1</v>
      </c>
      <c r="Q965" s="3">
        <v>1</v>
      </c>
      <c r="R965" s="3">
        <v>1</v>
      </c>
      <c r="S965" s="3"/>
      <c r="T965" s="3">
        <v>3</v>
      </c>
      <c r="U965" s="3">
        <v>22</v>
      </c>
      <c r="V965" s="3">
        <v>20</v>
      </c>
      <c r="W965" s="3">
        <v>1</v>
      </c>
    </row>
    <row r="966" spans="2:23">
      <c r="B966" s="2" t="s">
        <v>31</v>
      </c>
      <c r="C966" t="s">
        <v>2140</v>
      </c>
      <c r="D966" s="3">
        <v>17</v>
      </c>
      <c r="E966" s="3">
        <v>0.89</v>
      </c>
      <c r="F966" s="3">
        <v>97740000</v>
      </c>
      <c r="G966" s="3">
        <v>6.9999999999999993E-2</v>
      </c>
      <c r="H966" s="3"/>
      <c r="I966" s="3">
        <v>3</v>
      </c>
      <c r="J966" s="3">
        <v>1</v>
      </c>
      <c r="K966" s="3">
        <v>4</v>
      </c>
      <c r="L966" s="3"/>
      <c r="M966" s="3">
        <v>11</v>
      </c>
      <c r="N966" s="3">
        <v>28</v>
      </c>
      <c r="O966" s="3">
        <v>19</v>
      </c>
      <c r="P966" s="3">
        <v>1</v>
      </c>
      <c r="Q966" s="3">
        <v>1</v>
      </c>
      <c r="R966" s="3">
        <v>1</v>
      </c>
      <c r="S966" s="3"/>
      <c r="T966" s="3">
        <v>59</v>
      </c>
      <c r="U966" s="3">
        <v>6</v>
      </c>
      <c r="V966" s="3">
        <v>5</v>
      </c>
      <c r="W966" s="3">
        <v>1</v>
      </c>
    </row>
    <row r="967" spans="2:23">
      <c r="B967" s="2" t="s">
        <v>2142</v>
      </c>
      <c r="C967" t="s">
        <v>2141</v>
      </c>
      <c r="D967" s="3">
        <v>54</v>
      </c>
      <c r="E967" s="3">
        <v>0.65</v>
      </c>
      <c r="F967" s="3">
        <v>97730000</v>
      </c>
      <c r="G967" s="3">
        <v>0.21</v>
      </c>
      <c r="H967" s="3"/>
      <c r="I967" s="3">
        <v>1</v>
      </c>
      <c r="J967" s="3">
        <v>8</v>
      </c>
      <c r="K967" s="3">
        <v>4</v>
      </c>
      <c r="L967" s="3"/>
      <c r="M967" s="3">
        <v>5</v>
      </c>
      <c r="N967" s="3">
        <v>17</v>
      </c>
      <c r="O967" s="3">
        <v>47</v>
      </c>
      <c r="P967" s="3">
        <v>1</v>
      </c>
      <c r="Q967" s="3">
        <v>1</v>
      </c>
      <c r="R967" s="3">
        <v>1</v>
      </c>
      <c r="S967" s="3"/>
      <c r="T967" s="3">
        <v>83</v>
      </c>
      <c r="U967" s="3">
        <v>2</v>
      </c>
      <c r="V967" s="3">
        <v>2</v>
      </c>
      <c r="W967" s="3">
        <v>1</v>
      </c>
    </row>
    <row r="968" spans="2:23">
      <c r="B968" s="2" t="s">
        <v>2144</v>
      </c>
      <c r="C968" t="s">
        <v>2143</v>
      </c>
      <c r="D968" s="3">
        <v>33</v>
      </c>
      <c r="E968" s="3">
        <v>0.48</v>
      </c>
      <c r="F968" s="3">
        <v>97620000</v>
      </c>
      <c r="G968" s="3">
        <v>0.21</v>
      </c>
      <c r="H968" s="3"/>
      <c r="I968" s="3">
        <v>1</v>
      </c>
      <c r="J968" s="3">
        <v>13</v>
      </c>
      <c r="K968" s="3">
        <v>2</v>
      </c>
      <c r="L968" s="3"/>
      <c r="M968" s="3">
        <v>1</v>
      </c>
      <c r="N968" s="3">
        <v>1</v>
      </c>
      <c r="O968" s="3">
        <v>1</v>
      </c>
      <c r="P968" s="3">
        <v>1</v>
      </c>
      <c r="Q968" s="3">
        <v>1</v>
      </c>
      <c r="R968" s="3">
        <v>1</v>
      </c>
      <c r="S968" s="3"/>
      <c r="T968" s="3">
        <v>48</v>
      </c>
      <c r="U968" s="3">
        <v>5</v>
      </c>
      <c r="V968" s="3">
        <v>17</v>
      </c>
      <c r="W968" s="3">
        <v>1</v>
      </c>
    </row>
    <row r="969" spans="2:23">
      <c r="B969" s="2" t="s">
        <v>2146</v>
      </c>
      <c r="C969" t="s">
        <v>2145</v>
      </c>
      <c r="D969" s="3">
        <v>8</v>
      </c>
      <c r="E969" s="3">
        <v>0.38</v>
      </c>
      <c r="F969" s="3">
        <v>97340000</v>
      </c>
      <c r="G969" s="3">
        <v>0.19</v>
      </c>
      <c r="H969" s="3"/>
      <c r="I969" s="3">
        <v>1</v>
      </c>
      <c r="J969" s="3">
        <v>13</v>
      </c>
      <c r="K969" s="3">
        <v>1</v>
      </c>
      <c r="L969" s="3"/>
      <c r="M969" s="3">
        <v>1</v>
      </c>
      <c r="N969" s="3">
        <v>5</v>
      </c>
      <c r="O969" s="3">
        <v>1</v>
      </c>
      <c r="P969" s="3">
        <v>1</v>
      </c>
      <c r="Q969" s="3">
        <v>1</v>
      </c>
      <c r="R969" s="3">
        <v>1</v>
      </c>
      <c r="S969" s="3"/>
      <c r="T969" s="3">
        <v>14</v>
      </c>
      <c r="U969" s="3">
        <v>5</v>
      </c>
      <c r="V969" s="3">
        <v>7</v>
      </c>
      <c r="W969" s="3">
        <v>1</v>
      </c>
    </row>
    <row r="970" spans="2:23">
      <c r="B970" s="2" t="s">
        <v>391</v>
      </c>
      <c r="C970" t="s">
        <v>2147</v>
      </c>
      <c r="D970" s="3">
        <v>43</v>
      </c>
      <c r="E970" s="3">
        <v>0.75</v>
      </c>
      <c r="F970" s="3">
        <v>97000000</v>
      </c>
      <c r="G970" s="3">
        <v>0.24</v>
      </c>
      <c r="H970" s="3"/>
      <c r="I970" s="3">
        <v>3</v>
      </c>
      <c r="J970" s="3">
        <v>12</v>
      </c>
      <c r="K970" s="3">
        <v>4</v>
      </c>
      <c r="L970" s="3"/>
      <c r="M970" s="3">
        <v>16</v>
      </c>
      <c r="N970" s="3">
        <v>16</v>
      </c>
      <c r="O970" s="3">
        <v>19</v>
      </c>
      <c r="P970" s="3">
        <v>1</v>
      </c>
      <c r="Q970" s="3">
        <v>1</v>
      </c>
      <c r="R970" s="3">
        <v>2</v>
      </c>
      <c r="S970" s="3"/>
      <c r="T970" s="3">
        <v>65</v>
      </c>
      <c r="U970" s="3">
        <v>1</v>
      </c>
      <c r="V970" s="3">
        <v>9</v>
      </c>
      <c r="W970" s="3">
        <v>1</v>
      </c>
    </row>
    <row r="971" spans="2:23">
      <c r="B971" s="2" t="s">
        <v>2149</v>
      </c>
      <c r="C971" t="s">
        <v>2148</v>
      </c>
      <c r="D971" s="3">
        <v>15</v>
      </c>
      <c r="E971" s="3">
        <v>0.95</v>
      </c>
      <c r="F971" s="3">
        <v>96720000</v>
      </c>
      <c r="G971" s="3">
        <v>0.05</v>
      </c>
      <c r="H971" s="3"/>
      <c r="I971" s="3">
        <v>1</v>
      </c>
      <c r="J971" s="3">
        <v>1</v>
      </c>
      <c r="K971" s="3">
        <v>1</v>
      </c>
      <c r="L971" s="3"/>
      <c r="M971" s="3">
        <v>1</v>
      </c>
      <c r="N971" s="3">
        <v>5</v>
      </c>
      <c r="O971" s="3">
        <v>1</v>
      </c>
      <c r="P971" s="3">
        <v>2</v>
      </c>
      <c r="Q971" s="3">
        <v>1</v>
      </c>
      <c r="R971" s="3">
        <v>1</v>
      </c>
      <c r="S971" s="3"/>
      <c r="T971" s="3">
        <v>7</v>
      </c>
      <c r="U971" s="3">
        <v>2</v>
      </c>
      <c r="V971" s="3">
        <v>1</v>
      </c>
      <c r="W971" s="3">
        <v>1</v>
      </c>
    </row>
    <row r="972" spans="2:23">
      <c r="B972" s="2" t="s">
        <v>2151</v>
      </c>
      <c r="C972" t="s">
        <v>2150</v>
      </c>
      <c r="D972" s="3">
        <v>1</v>
      </c>
      <c r="E972" s="3">
        <v>0.35000000000000003</v>
      </c>
      <c r="F972" s="3">
        <v>96660000</v>
      </c>
      <c r="G972" s="3">
        <v>0.19</v>
      </c>
      <c r="H972" s="3"/>
      <c r="I972" s="3">
        <v>1</v>
      </c>
      <c r="J972" s="3">
        <v>8</v>
      </c>
      <c r="K972" s="3">
        <v>1</v>
      </c>
      <c r="L972" s="3"/>
      <c r="M972" s="3">
        <v>5</v>
      </c>
      <c r="N972" s="3">
        <v>13</v>
      </c>
      <c r="O972" s="3">
        <v>43</v>
      </c>
      <c r="P972" s="3">
        <v>1</v>
      </c>
      <c r="Q972" s="3">
        <v>1</v>
      </c>
      <c r="R972" s="3">
        <v>1</v>
      </c>
      <c r="S972" s="3"/>
      <c r="T972" s="3">
        <v>1</v>
      </c>
      <c r="U972" s="3">
        <v>2</v>
      </c>
      <c r="V972" s="3">
        <v>8</v>
      </c>
      <c r="W972" s="3">
        <v>1</v>
      </c>
    </row>
    <row r="973" spans="2:23">
      <c r="B973" s="2" t="s">
        <v>271</v>
      </c>
      <c r="C973" t="s">
        <v>2152</v>
      </c>
      <c r="D973" s="3">
        <v>9</v>
      </c>
      <c r="E973" s="3">
        <v>0.59</v>
      </c>
      <c r="F973" s="3">
        <v>96220000</v>
      </c>
      <c r="G973" s="3">
        <v>0.16999999999999998</v>
      </c>
      <c r="H973" s="3"/>
      <c r="I973" s="3">
        <v>1</v>
      </c>
      <c r="J973" s="3">
        <v>1</v>
      </c>
      <c r="K973" s="3">
        <v>4</v>
      </c>
      <c r="L973" s="3"/>
      <c r="M973" s="3">
        <v>5</v>
      </c>
      <c r="N973" s="3">
        <v>15</v>
      </c>
      <c r="O973" s="3">
        <v>69</v>
      </c>
      <c r="P973" s="3">
        <v>1</v>
      </c>
      <c r="Q973" s="3">
        <v>1</v>
      </c>
      <c r="R973" s="3">
        <v>1</v>
      </c>
      <c r="S973" s="3"/>
      <c r="T973" s="3">
        <v>31</v>
      </c>
      <c r="U973" s="3">
        <v>2</v>
      </c>
      <c r="V973" s="3">
        <v>1</v>
      </c>
      <c r="W973" s="3">
        <v>1</v>
      </c>
    </row>
    <row r="974" spans="2:23">
      <c r="B974" s="2" t="s">
        <v>144</v>
      </c>
      <c r="C974" t="s">
        <v>2153</v>
      </c>
      <c r="D974" s="3">
        <v>12</v>
      </c>
      <c r="E974" s="3">
        <v>0.6</v>
      </c>
      <c r="F974" s="3">
        <v>96170000</v>
      </c>
      <c r="G974" s="3">
        <v>0.3</v>
      </c>
      <c r="H974" s="3"/>
      <c r="I974" s="3">
        <v>1</v>
      </c>
      <c r="J974" s="3">
        <v>1</v>
      </c>
      <c r="K974" s="3">
        <v>4</v>
      </c>
      <c r="L974" s="3"/>
      <c r="M974" s="3">
        <v>5</v>
      </c>
      <c r="N974" s="3">
        <v>26</v>
      </c>
      <c r="O974" s="3">
        <v>46</v>
      </c>
      <c r="P974" s="3">
        <v>1</v>
      </c>
      <c r="Q974" s="3">
        <v>1</v>
      </c>
      <c r="R974" s="3">
        <v>1</v>
      </c>
      <c r="S974" s="3"/>
      <c r="T974" s="3">
        <v>21</v>
      </c>
      <c r="U974" s="3">
        <v>2</v>
      </c>
      <c r="V974" s="3">
        <v>2</v>
      </c>
      <c r="W974" s="3">
        <v>1</v>
      </c>
    </row>
    <row r="975" spans="2:23">
      <c r="B975" s="2" t="s">
        <v>0</v>
      </c>
      <c r="C975" t="s">
        <v>2154</v>
      </c>
      <c r="D975" s="3">
        <v>42</v>
      </c>
      <c r="E975" s="3">
        <v>1.27</v>
      </c>
      <c r="F975" s="3">
        <v>95380000</v>
      </c>
      <c r="G975" s="3">
        <v>0.31</v>
      </c>
      <c r="H975" s="3"/>
      <c r="I975" s="3">
        <v>1</v>
      </c>
      <c r="J975" s="3">
        <v>11</v>
      </c>
      <c r="K975" s="3">
        <v>5</v>
      </c>
      <c r="L975" s="3"/>
      <c r="M975" s="3">
        <v>1</v>
      </c>
      <c r="N975" s="3">
        <v>2</v>
      </c>
      <c r="O975" s="3">
        <v>3</v>
      </c>
      <c r="P975" s="3">
        <v>1</v>
      </c>
      <c r="Q975" s="3">
        <v>1</v>
      </c>
      <c r="R975" s="3">
        <v>1</v>
      </c>
      <c r="S975" s="3"/>
      <c r="T975" s="3">
        <v>16</v>
      </c>
      <c r="U975" s="3">
        <v>24</v>
      </c>
      <c r="V975" s="3">
        <v>9</v>
      </c>
      <c r="W975" s="3">
        <v>2</v>
      </c>
    </row>
    <row r="976" spans="2:23">
      <c r="B976" s="2" t="s">
        <v>194</v>
      </c>
      <c r="C976" t="s">
        <v>2155</v>
      </c>
      <c r="D976" s="3">
        <v>9</v>
      </c>
      <c r="E976" s="3">
        <v>0.5</v>
      </c>
      <c r="F976" s="3">
        <v>94600000</v>
      </c>
      <c r="G976" s="3">
        <v>0.16999999999999998</v>
      </c>
      <c r="H976" s="3"/>
      <c r="I976" s="3">
        <v>1</v>
      </c>
      <c r="J976" s="3">
        <v>12</v>
      </c>
      <c r="K976" s="3">
        <v>4</v>
      </c>
      <c r="L976" s="3"/>
      <c r="M976" s="3">
        <v>5</v>
      </c>
      <c r="N976" s="3">
        <v>26</v>
      </c>
      <c r="O976" s="3">
        <v>15</v>
      </c>
      <c r="P976" s="3">
        <v>1</v>
      </c>
      <c r="Q976" s="3">
        <v>1</v>
      </c>
      <c r="R976" s="3">
        <v>1</v>
      </c>
      <c r="S976" s="3"/>
      <c r="T976" s="3">
        <v>27</v>
      </c>
      <c r="U976" s="3">
        <v>1</v>
      </c>
      <c r="V976" s="3">
        <v>9</v>
      </c>
      <c r="W976" s="3">
        <v>1</v>
      </c>
    </row>
    <row r="977" spans="2:23">
      <c r="B977" s="2" t="s">
        <v>2157</v>
      </c>
      <c r="C977" t="s">
        <v>2156</v>
      </c>
      <c r="D977" s="3">
        <v>23</v>
      </c>
      <c r="E977" s="3">
        <v>0.91999999999999993</v>
      </c>
      <c r="F977" s="3">
        <v>94470000</v>
      </c>
      <c r="G977" s="3">
        <v>0.12</v>
      </c>
      <c r="H977" s="3"/>
      <c r="I977" s="3">
        <v>4</v>
      </c>
      <c r="J977" s="3">
        <v>11</v>
      </c>
      <c r="K977" s="3">
        <v>1</v>
      </c>
      <c r="L977" s="3"/>
      <c r="M977" s="3">
        <v>13</v>
      </c>
      <c r="N977" s="3">
        <v>31</v>
      </c>
      <c r="O977" s="3">
        <v>62</v>
      </c>
      <c r="P977" s="3">
        <v>1</v>
      </c>
      <c r="Q977" s="3">
        <v>1</v>
      </c>
      <c r="R977" s="3">
        <v>1</v>
      </c>
      <c r="S977" s="3"/>
      <c r="T977" s="3">
        <v>16</v>
      </c>
      <c r="U977" s="3">
        <v>12</v>
      </c>
      <c r="V977" s="3">
        <v>9</v>
      </c>
      <c r="W977" s="3">
        <v>2</v>
      </c>
    </row>
    <row r="978" spans="2:23">
      <c r="B978" s="2" t="s">
        <v>2159</v>
      </c>
      <c r="C978" t="s">
        <v>2158</v>
      </c>
      <c r="D978" s="3">
        <v>4</v>
      </c>
      <c r="E978" s="3">
        <v>0.35000000000000003</v>
      </c>
      <c r="F978" s="3">
        <v>94120000</v>
      </c>
      <c r="G978" s="3">
        <v>0.18</v>
      </c>
      <c r="H978" s="3"/>
      <c r="I978" s="3">
        <v>1</v>
      </c>
      <c r="J978" s="3">
        <v>13</v>
      </c>
      <c r="K978" s="3">
        <v>1</v>
      </c>
      <c r="L978" s="3"/>
      <c r="M978" s="3">
        <v>5</v>
      </c>
      <c r="N978" s="3">
        <v>8</v>
      </c>
      <c r="O978" s="3">
        <v>33</v>
      </c>
      <c r="P978" s="3">
        <v>1</v>
      </c>
      <c r="Q978" s="3">
        <v>1</v>
      </c>
      <c r="R978" s="3">
        <v>1</v>
      </c>
      <c r="S978" s="3"/>
      <c r="T978" s="3">
        <v>41</v>
      </c>
      <c r="U978" s="3">
        <v>1</v>
      </c>
      <c r="V978" s="3">
        <v>2</v>
      </c>
      <c r="W978" s="3">
        <v>1</v>
      </c>
    </row>
    <row r="979" spans="2:23">
      <c r="B979" s="2" t="s">
        <v>2161</v>
      </c>
      <c r="C979" t="s">
        <v>2160</v>
      </c>
      <c r="D979" s="3">
        <v>23</v>
      </c>
      <c r="E979" s="3">
        <v>0.75</v>
      </c>
      <c r="F979" s="3">
        <v>93310000</v>
      </c>
      <c r="G979" s="3">
        <v>0.09</v>
      </c>
      <c r="H979" s="3"/>
      <c r="I979" s="3">
        <v>1</v>
      </c>
      <c r="J979" s="3">
        <v>12</v>
      </c>
      <c r="K979" s="3">
        <v>2</v>
      </c>
      <c r="L979" s="3"/>
      <c r="M979" s="3">
        <v>1</v>
      </c>
      <c r="N979" s="3">
        <v>2</v>
      </c>
      <c r="O979" s="3">
        <v>1</v>
      </c>
      <c r="P979" s="3">
        <v>1</v>
      </c>
      <c r="Q979" s="3">
        <v>1</v>
      </c>
      <c r="R979" s="3">
        <v>1</v>
      </c>
      <c r="S979" s="3"/>
      <c r="T979" s="3">
        <v>84</v>
      </c>
      <c r="U979" s="3">
        <v>12</v>
      </c>
      <c r="V979" s="3">
        <v>8</v>
      </c>
      <c r="W979" s="3">
        <v>1</v>
      </c>
    </row>
    <row r="980" spans="2:23">
      <c r="B980" s="2" t="s">
        <v>2163</v>
      </c>
      <c r="C980" t="s">
        <v>2162</v>
      </c>
      <c r="D980" s="3">
        <v>2</v>
      </c>
      <c r="E980" s="3">
        <v>0.1</v>
      </c>
      <c r="F980" s="3">
        <v>92440000</v>
      </c>
      <c r="G980" s="3">
        <v>0.18</v>
      </c>
      <c r="H980" s="3"/>
      <c r="I980" s="3">
        <v>2</v>
      </c>
      <c r="J980" s="3">
        <v>32</v>
      </c>
      <c r="K980" s="3">
        <v>1</v>
      </c>
      <c r="L980" s="3"/>
      <c r="M980" s="3">
        <v>3</v>
      </c>
      <c r="N980" s="3">
        <v>3</v>
      </c>
      <c r="O980" s="3">
        <v>7</v>
      </c>
      <c r="P980" s="3">
        <v>1</v>
      </c>
      <c r="Q980" s="3">
        <v>1</v>
      </c>
      <c r="R980" s="3">
        <v>1</v>
      </c>
      <c r="S980" s="3"/>
      <c r="T980" s="3">
        <v>6</v>
      </c>
      <c r="U980" s="3">
        <v>20</v>
      </c>
      <c r="V980" s="3">
        <v>2</v>
      </c>
      <c r="W980" s="3">
        <v>1</v>
      </c>
    </row>
    <row r="981" spans="2:23">
      <c r="B981" s="2" t="s">
        <v>251</v>
      </c>
      <c r="C981" t="s">
        <v>2164</v>
      </c>
      <c r="D981" s="3">
        <v>19</v>
      </c>
      <c r="E981" s="3">
        <v>0.75</v>
      </c>
      <c r="F981" s="3">
        <v>92420000</v>
      </c>
      <c r="G981" s="3">
        <v>0.13</v>
      </c>
      <c r="H981" s="3"/>
      <c r="I981" s="3">
        <v>3</v>
      </c>
      <c r="J981" s="3">
        <v>13</v>
      </c>
      <c r="K981" s="3">
        <v>4</v>
      </c>
      <c r="L981" s="3"/>
      <c r="M981" s="3">
        <v>16</v>
      </c>
      <c r="N981" s="3">
        <v>51</v>
      </c>
      <c r="O981" s="3">
        <v>39</v>
      </c>
      <c r="P981" s="3">
        <v>1</v>
      </c>
      <c r="Q981" s="3">
        <v>1</v>
      </c>
      <c r="R981" s="3">
        <v>2</v>
      </c>
      <c r="S981" s="3"/>
      <c r="T981" s="3">
        <v>42</v>
      </c>
      <c r="U981" s="3">
        <v>16</v>
      </c>
      <c r="V981" s="3">
        <v>4</v>
      </c>
      <c r="W981" s="3">
        <v>1</v>
      </c>
    </row>
    <row r="982" spans="2:23">
      <c r="B982" s="2" t="s">
        <v>2166</v>
      </c>
      <c r="C982" t="s">
        <v>2165</v>
      </c>
      <c r="D982" s="3">
        <v>13</v>
      </c>
      <c r="E982" s="3">
        <v>0.47000000000000003</v>
      </c>
      <c r="F982" s="3">
        <v>92330000</v>
      </c>
      <c r="G982" s="3">
        <v>0.19</v>
      </c>
      <c r="H982" s="3"/>
      <c r="I982" s="3">
        <v>1</v>
      </c>
      <c r="J982" s="3">
        <v>13</v>
      </c>
      <c r="K982" s="3">
        <v>5</v>
      </c>
      <c r="L982" s="3"/>
      <c r="M982" s="3">
        <v>1</v>
      </c>
      <c r="N982" s="3">
        <v>2</v>
      </c>
      <c r="O982" s="3">
        <v>1</v>
      </c>
      <c r="P982" s="3">
        <v>1</v>
      </c>
      <c r="Q982" s="3">
        <v>1</v>
      </c>
      <c r="R982" s="3">
        <v>1</v>
      </c>
      <c r="S982" s="3"/>
      <c r="T982" s="3">
        <v>29</v>
      </c>
      <c r="U982" s="3">
        <v>12</v>
      </c>
      <c r="V982" s="3">
        <v>4</v>
      </c>
      <c r="W982" s="3">
        <v>1</v>
      </c>
    </row>
    <row r="983" spans="2:23">
      <c r="B983" s="2" t="s">
        <v>2168</v>
      </c>
      <c r="C983" t="s">
        <v>2167</v>
      </c>
      <c r="D983" s="3">
        <v>2</v>
      </c>
      <c r="E983" s="3">
        <v>6.9999999999999993E-2</v>
      </c>
      <c r="F983" s="3">
        <v>92280000</v>
      </c>
      <c r="G983" s="3">
        <v>0.11</v>
      </c>
      <c r="H983" s="3"/>
      <c r="I983" s="3">
        <v>1</v>
      </c>
      <c r="J983" s="3">
        <v>1</v>
      </c>
      <c r="K983" s="3">
        <v>2</v>
      </c>
      <c r="L983" s="3"/>
      <c r="M983" s="3">
        <v>1</v>
      </c>
      <c r="N983" s="3">
        <v>2</v>
      </c>
      <c r="O983" s="3">
        <v>1</v>
      </c>
      <c r="P983" s="3">
        <v>1</v>
      </c>
      <c r="Q983" s="3">
        <v>1</v>
      </c>
      <c r="R983" s="3">
        <v>1</v>
      </c>
      <c r="S983" s="3"/>
      <c r="T983" s="3">
        <v>3</v>
      </c>
      <c r="U983" s="3">
        <v>2</v>
      </c>
      <c r="V983" s="3">
        <v>1</v>
      </c>
      <c r="W983" s="3">
        <v>1</v>
      </c>
    </row>
    <row r="984" spans="2:23">
      <c r="B984" s="2" t="s">
        <v>128</v>
      </c>
      <c r="C984" t="s">
        <v>2169</v>
      </c>
      <c r="D984" s="3">
        <v>2</v>
      </c>
      <c r="E984" s="3">
        <v>0.64</v>
      </c>
      <c r="F984" s="3">
        <v>91990000</v>
      </c>
      <c r="G984" s="3">
        <v>0.31</v>
      </c>
      <c r="H984" s="3"/>
      <c r="I984" s="3">
        <v>1</v>
      </c>
      <c r="J984" s="3">
        <v>1</v>
      </c>
      <c r="K984" s="3">
        <v>10</v>
      </c>
      <c r="L984" s="3"/>
      <c r="M984" s="3">
        <v>1</v>
      </c>
      <c r="N984" s="3">
        <v>2</v>
      </c>
      <c r="O984" s="3">
        <v>1</v>
      </c>
      <c r="P984" s="3">
        <v>1</v>
      </c>
      <c r="Q984" s="3">
        <v>1</v>
      </c>
      <c r="R984" s="3">
        <v>1</v>
      </c>
      <c r="S984" s="3"/>
      <c r="T984" s="3">
        <v>3</v>
      </c>
      <c r="U984" s="3">
        <v>2</v>
      </c>
      <c r="V984" s="3">
        <v>1</v>
      </c>
      <c r="W984" s="3">
        <v>1</v>
      </c>
    </row>
    <row r="985" spans="2:23">
      <c r="B985" s="2" t="s">
        <v>83</v>
      </c>
      <c r="C985" t="s">
        <v>2170</v>
      </c>
      <c r="D985" s="3">
        <v>1</v>
      </c>
      <c r="E985" s="3">
        <v>0.5</v>
      </c>
      <c r="F985" s="3">
        <v>91920000</v>
      </c>
      <c r="G985" s="3">
        <v>0.6</v>
      </c>
      <c r="H985" s="3"/>
      <c r="I985" s="3">
        <v>1</v>
      </c>
      <c r="J985" s="3">
        <v>8</v>
      </c>
      <c r="K985" s="3">
        <v>4</v>
      </c>
      <c r="L985" s="3"/>
      <c r="M985" s="3">
        <v>1</v>
      </c>
      <c r="N985" s="3">
        <v>1</v>
      </c>
      <c r="O985" s="3">
        <v>1</v>
      </c>
      <c r="P985" s="3">
        <v>1</v>
      </c>
      <c r="Q985" s="3">
        <v>1</v>
      </c>
      <c r="R985" s="3">
        <v>1</v>
      </c>
      <c r="S985" s="3"/>
      <c r="T985" s="3">
        <v>10</v>
      </c>
      <c r="U985" s="3">
        <v>1</v>
      </c>
      <c r="V985" s="3">
        <v>8</v>
      </c>
      <c r="W985" s="3">
        <v>1</v>
      </c>
    </row>
    <row r="986" spans="2:23">
      <c r="B986" s="2" t="s">
        <v>2172</v>
      </c>
      <c r="C986" t="s">
        <v>2171</v>
      </c>
      <c r="D986" s="3">
        <v>2</v>
      </c>
      <c r="E986" s="3">
        <v>0.1</v>
      </c>
      <c r="F986" s="3">
        <v>91800000</v>
      </c>
      <c r="G986" s="3">
        <v>0.18</v>
      </c>
      <c r="H986" s="3"/>
      <c r="I986" s="3">
        <v>2</v>
      </c>
      <c r="J986" s="3">
        <v>17</v>
      </c>
      <c r="K986" s="3">
        <v>1</v>
      </c>
      <c r="L986" s="3"/>
      <c r="M986" s="3">
        <v>3</v>
      </c>
      <c r="N986" s="3">
        <v>3</v>
      </c>
      <c r="O986" s="3">
        <v>7</v>
      </c>
      <c r="P986" s="3">
        <v>1</v>
      </c>
      <c r="Q986" s="3">
        <v>1</v>
      </c>
      <c r="R986" s="3">
        <v>1</v>
      </c>
      <c r="S986" s="3"/>
      <c r="T986" s="3">
        <v>6</v>
      </c>
      <c r="U986" s="3">
        <v>20</v>
      </c>
      <c r="V986" s="3">
        <v>3</v>
      </c>
      <c r="W986" s="3">
        <v>1</v>
      </c>
    </row>
    <row r="987" spans="2:23">
      <c r="B987" s="2" t="s">
        <v>2174</v>
      </c>
      <c r="C987" t="s">
        <v>2173</v>
      </c>
      <c r="D987" s="3">
        <v>2</v>
      </c>
      <c r="E987" s="3">
        <v>0.4</v>
      </c>
      <c r="F987" s="3">
        <v>91510000</v>
      </c>
      <c r="G987" s="3">
        <v>0.12</v>
      </c>
      <c r="H987" s="3"/>
      <c r="I987" s="3">
        <v>2</v>
      </c>
      <c r="J987" s="3">
        <v>1</v>
      </c>
      <c r="K987" s="3">
        <v>2</v>
      </c>
      <c r="L987" s="3"/>
      <c r="M987" s="3">
        <v>3</v>
      </c>
      <c r="N987" s="3">
        <v>12</v>
      </c>
      <c r="O987" s="3">
        <v>2</v>
      </c>
      <c r="P987" s="3">
        <v>1</v>
      </c>
      <c r="Q987" s="3">
        <v>1</v>
      </c>
      <c r="R987" s="3">
        <v>1</v>
      </c>
      <c r="S987" s="3"/>
      <c r="T987" s="3">
        <v>8</v>
      </c>
      <c r="U987" s="3">
        <v>27</v>
      </c>
      <c r="V987" s="3">
        <v>3</v>
      </c>
      <c r="W987" s="3">
        <v>1</v>
      </c>
    </row>
    <row r="988" spans="2:23">
      <c r="B988" s="2" t="s">
        <v>2176</v>
      </c>
      <c r="C988" t="s">
        <v>2175</v>
      </c>
      <c r="D988" s="3">
        <v>2</v>
      </c>
      <c r="E988" s="3">
        <v>0.54999999999999993</v>
      </c>
      <c r="F988" s="3">
        <v>91470000</v>
      </c>
      <c r="G988" s="3">
        <v>0.22</v>
      </c>
      <c r="H988" s="3"/>
      <c r="I988" s="3">
        <v>2</v>
      </c>
      <c r="J988" s="3">
        <v>1</v>
      </c>
      <c r="K988" s="3">
        <v>2</v>
      </c>
      <c r="L988" s="3"/>
      <c r="M988" s="3">
        <v>3</v>
      </c>
      <c r="N988" s="3">
        <v>11</v>
      </c>
      <c r="O988" s="3">
        <v>2</v>
      </c>
      <c r="P988" s="3">
        <v>1</v>
      </c>
      <c r="Q988" s="3">
        <v>1</v>
      </c>
      <c r="R988" s="3">
        <v>1</v>
      </c>
      <c r="S988" s="3"/>
      <c r="T988" s="3">
        <v>1</v>
      </c>
      <c r="U988" s="3">
        <v>1</v>
      </c>
      <c r="V988" s="3">
        <v>3</v>
      </c>
      <c r="W988" s="3">
        <v>1</v>
      </c>
    </row>
    <row r="989" spans="2:23">
      <c r="B989" s="2" t="s">
        <v>2178</v>
      </c>
      <c r="C989" t="s">
        <v>2177</v>
      </c>
      <c r="D989" s="3">
        <v>13</v>
      </c>
      <c r="E989" s="3">
        <v>0.47000000000000003</v>
      </c>
      <c r="F989" s="3">
        <v>91290000</v>
      </c>
      <c r="G989" s="3">
        <v>0.16999999999999998</v>
      </c>
      <c r="H989" s="3"/>
      <c r="I989" s="3">
        <v>1</v>
      </c>
      <c r="J989" s="3">
        <v>13</v>
      </c>
      <c r="K989" s="3">
        <v>5</v>
      </c>
      <c r="L989" s="3"/>
      <c r="M989" s="3">
        <v>1</v>
      </c>
      <c r="N989" s="3">
        <v>2</v>
      </c>
      <c r="O989" s="3">
        <v>1</v>
      </c>
      <c r="P989" s="3">
        <v>1</v>
      </c>
      <c r="Q989" s="3">
        <v>1</v>
      </c>
      <c r="R989" s="3">
        <v>1</v>
      </c>
      <c r="S989" s="3"/>
      <c r="T989" s="3">
        <v>29</v>
      </c>
      <c r="U989" s="3">
        <v>12</v>
      </c>
      <c r="V989" s="3">
        <v>4</v>
      </c>
      <c r="W989" s="3">
        <v>1</v>
      </c>
    </row>
    <row r="990" spans="2:23">
      <c r="B990" s="2" t="s">
        <v>2180</v>
      </c>
      <c r="C990" t="s">
        <v>2179</v>
      </c>
      <c r="D990" s="3">
        <v>47</v>
      </c>
      <c r="E990" s="3">
        <v>0.75</v>
      </c>
      <c r="F990" s="3">
        <v>91060000</v>
      </c>
      <c r="G990" s="3">
        <v>0.13</v>
      </c>
      <c r="H990" s="3"/>
      <c r="I990" s="3">
        <v>1</v>
      </c>
      <c r="J990" s="3">
        <v>11</v>
      </c>
      <c r="K990" s="3">
        <v>4</v>
      </c>
      <c r="L990" s="3"/>
      <c r="M990" s="3">
        <v>5</v>
      </c>
      <c r="N990" s="3">
        <v>14</v>
      </c>
      <c r="O990" s="3">
        <v>14</v>
      </c>
      <c r="P990" s="3">
        <v>1</v>
      </c>
      <c r="Q990" s="3">
        <v>1</v>
      </c>
      <c r="R990" s="3">
        <v>1</v>
      </c>
      <c r="S990" s="3"/>
      <c r="T990" s="3">
        <v>16</v>
      </c>
      <c r="U990" s="3">
        <v>12</v>
      </c>
      <c r="V990" s="3">
        <v>9</v>
      </c>
      <c r="W990" s="3">
        <v>2</v>
      </c>
    </row>
    <row r="991" spans="2:23">
      <c r="B991" s="2" t="s">
        <v>358</v>
      </c>
      <c r="C991" t="s">
        <v>2181</v>
      </c>
      <c r="D991" s="3">
        <v>4</v>
      </c>
      <c r="E991" s="3">
        <v>0.28999999999999998</v>
      </c>
      <c r="F991" s="3">
        <v>91000000</v>
      </c>
      <c r="G991" s="3">
        <v>0.45999999999999996</v>
      </c>
      <c r="H991" s="3"/>
      <c r="I991" s="3">
        <v>1</v>
      </c>
      <c r="J991" s="3">
        <v>1</v>
      </c>
      <c r="K991" s="3">
        <v>1</v>
      </c>
      <c r="L991" s="3"/>
      <c r="M991" s="3">
        <v>5</v>
      </c>
      <c r="N991" s="3">
        <v>20</v>
      </c>
      <c r="O991" s="3">
        <v>1</v>
      </c>
      <c r="P991" s="3">
        <v>1</v>
      </c>
      <c r="Q991" s="3">
        <v>1</v>
      </c>
      <c r="R991" s="3">
        <v>1</v>
      </c>
      <c r="S991" s="3"/>
      <c r="T991" s="3">
        <v>1</v>
      </c>
      <c r="U991" s="3">
        <v>1</v>
      </c>
      <c r="V991" s="3">
        <v>1</v>
      </c>
      <c r="W991" s="3">
        <v>1</v>
      </c>
    </row>
    <row r="992" spans="2:23">
      <c r="B992" s="2" t="s">
        <v>2183</v>
      </c>
      <c r="C992" t="s">
        <v>2182</v>
      </c>
      <c r="D992" s="3">
        <v>1</v>
      </c>
      <c r="E992" s="3">
        <v>0.25</v>
      </c>
      <c r="F992" s="3">
        <v>89770000</v>
      </c>
      <c r="G992" s="3">
        <v>0.47000000000000003</v>
      </c>
      <c r="H992" s="3"/>
      <c r="I992" s="3">
        <v>1</v>
      </c>
      <c r="J992" s="3">
        <v>1</v>
      </c>
      <c r="K992" s="3">
        <v>4</v>
      </c>
      <c r="L992" s="3"/>
      <c r="M992" s="3">
        <v>1</v>
      </c>
      <c r="N992" s="3">
        <v>2</v>
      </c>
      <c r="O992" s="3">
        <v>1</v>
      </c>
      <c r="P992" s="3">
        <v>1</v>
      </c>
      <c r="Q992" s="3">
        <v>1</v>
      </c>
      <c r="R992" s="3">
        <v>1</v>
      </c>
      <c r="S992" s="3"/>
      <c r="T992" s="3">
        <v>3</v>
      </c>
      <c r="U992" s="3">
        <v>2</v>
      </c>
      <c r="V992" s="3">
        <v>1</v>
      </c>
      <c r="W992" s="3">
        <v>1</v>
      </c>
    </row>
    <row r="993" spans="2:23">
      <c r="B993" s="2" t="s">
        <v>2185</v>
      </c>
      <c r="C993" t="s">
        <v>2184</v>
      </c>
      <c r="D993" s="3">
        <v>2</v>
      </c>
      <c r="E993" s="3">
        <v>0.44999999999999996</v>
      </c>
      <c r="F993" s="3">
        <v>89660000</v>
      </c>
      <c r="G993" s="3">
        <v>0.11</v>
      </c>
      <c r="H993" s="3"/>
      <c r="I993" s="3">
        <v>1</v>
      </c>
      <c r="J993" s="3">
        <v>13</v>
      </c>
      <c r="K993" s="3">
        <v>3</v>
      </c>
      <c r="L993" s="3"/>
      <c r="M993" s="3">
        <v>1</v>
      </c>
      <c r="N993" s="3">
        <v>2</v>
      </c>
      <c r="O993" s="3">
        <v>1</v>
      </c>
      <c r="P993" s="3">
        <v>1</v>
      </c>
      <c r="Q993" s="3">
        <v>1</v>
      </c>
      <c r="R993" s="3">
        <v>1</v>
      </c>
      <c r="S993" s="3"/>
      <c r="T993" s="3">
        <v>3</v>
      </c>
      <c r="U993" s="3">
        <v>5</v>
      </c>
      <c r="V993" s="3">
        <v>4</v>
      </c>
      <c r="W993" s="3">
        <v>1</v>
      </c>
    </row>
    <row r="994" spans="2:23">
      <c r="B994" s="2" t="s">
        <v>114</v>
      </c>
      <c r="C994" t="s">
        <v>2186</v>
      </c>
      <c r="D994" s="3">
        <v>5</v>
      </c>
      <c r="E994" s="3">
        <v>0.64</v>
      </c>
      <c r="F994" s="3">
        <v>89370000</v>
      </c>
      <c r="G994" s="3">
        <v>0.08</v>
      </c>
      <c r="H994" s="3"/>
      <c r="I994" s="3">
        <v>1</v>
      </c>
      <c r="J994" s="3">
        <v>27</v>
      </c>
      <c r="K994" s="3">
        <v>3</v>
      </c>
      <c r="L994" s="3"/>
      <c r="M994" s="3">
        <v>1</v>
      </c>
      <c r="N994" s="3">
        <v>2</v>
      </c>
      <c r="O994" s="3">
        <v>1</v>
      </c>
      <c r="P994" s="3">
        <v>1</v>
      </c>
      <c r="Q994" s="3">
        <v>1</v>
      </c>
      <c r="R994" s="3">
        <v>1</v>
      </c>
      <c r="S994" s="3"/>
      <c r="T994" s="3">
        <v>73</v>
      </c>
      <c r="U994" s="3">
        <v>24</v>
      </c>
      <c r="V994" s="3">
        <v>1</v>
      </c>
      <c r="W994" s="3">
        <v>1</v>
      </c>
    </row>
    <row r="995" spans="2:23">
      <c r="B995" s="2" t="s">
        <v>2188</v>
      </c>
      <c r="C995" t="s">
        <v>2187</v>
      </c>
      <c r="D995" s="3">
        <v>2</v>
      </c>
      <c r="E995" s="3">
        <v>0.48</v>
      </c>
      <c r="F995" s="3">
        <v>89370000</v>
      </c>
      <c r="G995" s="3">
        <v>0.12</v>
      </c>
      <c r="H995" s="3"/>
      <c r="I995" s="3">
        <v>1</v>
      </c>
      <c r="J995" s="3">
        <v>12</v>
      </c>
      <c r="K995" s="3">
        <v>7</v>
      </c>
      <c r="L995" s="3"/>
      <c r="M995" s="3">
        <v>1</v>
      </c>
      <c r="N995" s="3">
        <v>2</v>
      </c>
      <c r="O995" s="3">
        <v>1</v>
      </c>
      <c r="P995" s="3">
        <v>1</v>
      </c>
      <c r="Q995" s="3">
        <v>1</v>
      </c>
      <c r="R995" s="3">
        <v>1</v>
      </c>
      <c r="S995" s="3"/>
      <c r="T995" s="3">
        <v>85</v>
      </c>
      <c r="U995" s="3">
        <v>8</v>
      </c>
      <c r="V995" s="3">
        <v>1</v>
      </c>
      <c r="W995" s="3">
        <v>1</v>
      </c>
    </row>
    <row r="996" spans="2:23">
      <c r="B996" s="2" t="s">
        <v>2190</v>
      </c>
      <c r="C996" t="s">
        <v>2189</v>
      </c>
      <c r="D996" s="3">
        <v>14</v>
      </c>
      <c r="E996" s="3">
        <v>0.38</v>
      </c>
      <c r="F996" s="3">
        <v>88890000</v>
      </c>
      <c r="G996" s="3">
        <v>0.08</v>
      </c>
      <c r="H996" s="3"/>
      <c r="I996" s="3">
        <v>1</v>
      </c>
      <c r="J996" s="3">
        <v>13</v>
      </c>
      <c r="K996" s="3">
        <v>2</v>
      </c>
      <c r="L996" s="3"/>
      <c r="M996" s="3">
        <v>1</v>
      </c>
      <c r="N996" s="3">
        <v>2</v>
      </c>
      <c r="O996" s="3">
        <v>1</v>
      </c>
      <c r="P996" s="3">
        <v>1</v>
      </c>
      <c r="Q996" s="3">
        <v>1</v>
      </c>
      <c r="R996" s="3">
        <v>1</v>
      </c>
      <c r="S996" s="3"/>
      <c r="T996" s="3">
        <v>4</v>
      </c>
      <c r="U996" s="3">
        <v>5</v>
      </c>
      <c r="V996" s="3">
        <v>2</v>
      </c>
      <c r="W996" s="3">
        <v>1</v>
      </c>
    </row>
    <row r="997" spans="2:23">
      <c r="B997" s="2" t="s">
        <v>2192</v>
      </c>
      <c r="C997" t="s">
        <v>2191</v>
      </c>
      <c r="D997" s="3">
        <v>18</v>
      </c>
      <c r="E997" s="3">
        <v>0.85000000000000009</v>
      </c>
      <c r="F997" s="3">
        <v>88420000</v>
      </c>
      <c r="G997" s="3">
        <v>0.44999999999999996</v>
      </c>
      <c r="H997" s="3"/>
      <c r="I997" s="3">
        <v>1</v>
      </c>
      <c r="J997" s="3">
        <v>1</v>
      </c>
      <c r="K997" s="3">
        <v>4</v>
      </c>
      <c r="L997" s="3"/>
      <c r="M997" s="3">
        <v>5</v>
      </c>
      <c r="N997" s="3">
        <v>8</v>
      </c>
      <c r="O997" s="3">
        <v>50</v>
      </c>
      <c r="P997" s="3">
        <v>1</v>
      </c>
      <c r="Q997" s="3">
        <v>1</v>
      </c>
      <c r="R997" s="3">
        <v>2</v>
      </c>
      <c r="S997" s="3"/>
      <c r="T997" s="3">
        <v>28</v>
      </c>
      <c r="U997" s="3">
        <v>2</v>
      </c>
      <c r="V997" s="3">
        <v>1</v>
      </c>
      <c r="W997" s="3">
        <v>1</v>
      </c>
    </row>
    <row r="998" spans="2:23">
      <c r="B998" s="2" t="s">
        <v>2194</v>
      </c>
      <c r="C998" t="s">
        <v>2193</v>
      </c>
      <c r="D998" s="3">
        <v>2</v>
      </c>
      <c r="E998" s="3">
        <v>0.1</v>
      </c>
      <c r="F998" s="3">
        <v>88080000</v>
      </c>
      <c r="G998" s="3">
        <v>0.26</v>
      </c>
      <c r="H998" s="3"/>
      <c r="I998" s="3">
        <v>2</v>
      </c>
      <c r="J998" s="3">
        <v>17</v>
      </c>
      <c r="K998" s="3">
        <v>1</v>
      </c>
      <c r="L998" s="3"/>
      <c r="M998" s="3">
        <v>3</v>
      </c>
      <c r="N998" s="3">
        <v>3</v>
      </c>
      <c r="O998" s="3">
        <v>7</v>
      </c>
      <c r="P998" s="3">
        <v>1</v>
      </c>
      <c r="Q998" s="3">
        <v>1</v>
      </c>
      <c r="R998" s="3">
        <v>1</v>
      </c>
      <c r="S998" s="3"/>
      <c r="T998" s="3">
        <v>6</v>
      </c>
      <c r="U998" s="3">
        <v>20</v>
      </c>
      <c r="V998" s="3">
        <v>3</v>
      </c>
      <c r="W998" s="3">
        <v>1</v>
      </c>
    </row>
    <row r="999" spans="2:23">
      <c r="B999" s="2" t="s">
        <v>2196</v>
      </c>
      <c r="C999" t="s">
        <v>2195</v>
      </c>
      <c r="D999" s="3">
        <v>4</v>
      </c>
      <c r="E999" s="3">
        <v>0.6</v>
      </c>
      <c r="F999" s="3">
        <v>87510000</v>
      </c>
      <c r="G999" s="3">
        <v>0.27999999999999997</v>
      </c>
      <c r="H999" s="3"/>
      <c r="I999" s="3">
        <v>1</v>
      </c>
      <c r="J999" s="3">
        <v>14</v>
      </c>
      <c r="K999" s="3">
        <v>1</v>
      </c>
      <c r="L999" s="3"/>
      <c r="M999" s="3">
        <v>5</v>
      </c>
      <c r="N999" s="3">
        <v>15</v>
      </c>
      <c r="O999" s="3">
        <v>1</v>
      </c>
      <c r="P999" s="3">
        <v>1</v>
      </c>
      <c r="Q999" s="3">
        <v>1</v>
      </c>
      <c r="R999" s="3">
        <v>1</v>
      </c>
      <c r="S999" s="3"/>
      <c r="T999" s="3">
        <v>26</v>
      </c>
      <c r="U999" s="3">
        <v>14</v>
      </c>
      <c r="V999" s="3">
        <v>12</v>
      </c>
      <c r="W999" s="3">
        <v>1</v>
      </c>
    </row>
    <row r="1000" spans="2:23">
      <c r="B1000" s="2" t="s">
        <v>104</v>
      </c>
      <c r="C1000" t="s">
        <v>2197</v>
      </c>
      <c r="D1000" s="3">
        <v>8</v>
      </c>
      <c r="E1000" s="3">
        <v>0.57999999999999996</v>
      </c>
      <c r="F1000" s="3">
        <v>87420000</v>
      </c>
      <c r="G1000" s="3">
        <v>0.15</v>
      </c>
      <c r="H1000" s="3"/>
      <c r="I1000" s="3">
        <v>1</v>
      </c>
      <c r="J1000" s="3">
        <v>5</v>
      </c>
      <c r="K1000" s="3">
        <v>5</v>
      </c>
      <c r="L1000" s="3"/>
      <c r="M1000" s="3">
        <v>5</v>
      </c>
      <c r="N1000" s="3">
        <v>7</v>
      </c>
      <c r="O1000" s="3">
        <v>1</v>
      </c>
      <c r="P1000" s="3">
        <v>1</v>
      </c>
      <c r="Q1000" s="3">
        <v>1</v>
      </c>
      <c r="R1000" s="3">
        <v>1</v>
      </c>
      <c r="S1000" s="3"/>
      <c r="T1000" s="3">
        <v>14</v>
      </c>
      <c r="U1000" s="3">
        <v>7</v>
      </c>
      <c r="V1000" s="3">
        <v>7</v>
      </c>
      <c r="W1000" s="3">
        <v>1</v>
      </c>
    </row>
    <row r="1001" spans="2:23">
      <c r="B1001" s="2" t="s">
        <v>2199</v>
      </c>
      <c r="C1001" t="s">
        <v>2198</v>
      </c>
      <c r="D1001" s="3">
        <v>55</v>
      </c>
      <c r="E1001" s="3">
        <v>0.67</v>
      </c>
      <c r="F1001" s="3">
        <v>87350000</v>
      </c>
      <c r="G1001" s="3">
        <v>0.13999999999999999</v>
      </c>
      <c r="H1001" s="3"/>
      <c r="I1001" s="3">
        <v>5</v>
      </c>
      <c r="J1001" s="3">
        <v>11</v>
      </c>
      <c r="K1001" s="3">
        <v>4</v>
      </c>
      <c r="L1001" s="3"/>
      <c r="M1001" s="3">
        <v>14</v>
      </c>
      <c r="N1001" s="3">
        <v>33</v>
      </c>
      <c r="O1001" s="3">
        <v>54</v>
      </c>
      <c r="P1001" s="3">
        <v>1</v>
      </c>
      <c r="Q1001" s="3">
        <v>1</v>
      </c>
      <c r="R1001" s="3">
        <v>1</v>
      </c>
      <c r="S1001" s="3"/>
      <c r="T1001" s="3">
        <v>16</v>
      </c>
      <c r="U1001" s="3">
        <v>12</v>
      </c>
      <c r="V1001" s="3">
        <v>9</v>
      </c>
      <c r="W1001" s="3">
        <v>2</v>
      </c>
    </row>
    <row r="1002" spans="2:23">
      <c r="B1002" s="2" t="s">
        <v>481</v>
      </c>
      <c r="C1002" t="s">
        <v>2200</v>
      </c>
      <c r="D1002" s="3">
        <v>18</v>
      </c>
      <c r="E1002" s="3">
        <v>0.54999999999999993</v>
      </c>
      <c r="F1002" s="3">
        <v>86730000</v>
      </c>
      <c r="G1002" s="3">
        <v>0.49</v>
      </c>
      <c r="H1002" s="3"/>
      <c r="I1002" s="3">
        <v>3</v>
      </c>
      <c r="J1002" s="3">
        <v>13</v>
      </c>
      <c r="K1002" s="3">
        <v>4</v>
      </c>
      <c r="L1002" s="3"/>
      <c r="M1002" s="3">
        <v>2</v>
      </c>
      <c r="N1002" s="3">
        <v>16</v>
      </c>
      <c r="O1002" s="3">
        <v>58</v>
      </c>
      <c r="P1002" s="3">
        <v>1</v>
      </c>
      <c r="Q1002" s="3">
        <v>1</v>
      </c>
      <c r="R1002" s="3">
        <v>2</v>
      </c>
      <c r="S1002" s="3"/>
      <c r="T1002" s="3">
        <v>42</v>
      </c>
      <c r="U1002" s="3">
        <v>1</v>
      </c>
      <c r="V1002" s="3">
        <v>4</v>
      </c>
      <c r="W1002" s="3">
        <v>1</v>
      </c>
    </row>
    <row r="1003" spans="2:23">
      <c r="B1003" s="2" t="s">
        <v>2202</v>
      </c>
      <c r="C1003" t="s">
        <v>2201</v>
      </c>
      <c r="D1003" s="3">
        <v>2</v>
      </c>
      <c r="E1003" s="3">
        <v>0.36</v>
      </c>
      <c r="F1003" s="3">
        <v>86130000</v>
      </c>
      <c r="G1003" s="3">
        <v>0.13999999999999999</v>
      </c>
      <c r="H1003" s="3"/>
      <c r="I1003" s="3">
        <v>1</v>
      </c>
      <c r="J1003" s="3">
        <v>10</v>
      </c>
      <c r="K1003" s="3">
        <v>5</v>
      </c>
      <c r="L1003" s="3"/>
      <c r="M1003" s="3">
        <v>1</v>
      </c>
      <c r="N1003" s="3">
        <v>2</v>
      </c>
      <c r="O1003" s="3">
        <v>1</v>
      </c>
      <c r="P1003" s="3">
        <v>1</v>
      </c>
      <c r="Q1003" s="3">
        <v>1</v>
      </c>
      <c r="R1003" s="3">
        <v>1</v>
      </c>
      <c r="S1003" s="3"/>
      <c r="T1003" s="3">
        <v>3</v>
      </c>
      <c r="U1003" s="3">
        <v>2</v>
      </c>
      <c r="V1003" s="3">
        <v>1</v>
      </c>
      <c r="W1003" s="3">
        <v>1</v>
      </c>
    </row>
    <row r="1004" spans="2:23">
      <c r="B1004" s="2" t="s">
        <v>2204</v>
      </c>
      <c r="C1004" t="s">
        <v>2203</v>
      </c>
      <c r="D1004" s="3">
        <v>1</v>
      </c>
      <c r="E1004" s="3">
        <v>0.6</v>
      </c>
      <c r="F1004" s="3">
        <v>85130000</v>
      </c>
      <c r="G1004" s="3">
        <v>0.19</v>
      </c>
      <c r="H1004" s="3"/>
      <c r="I1004" s="3">
        <v>2</v>
      </c>
      <c r="J1004" s="3">
        <v>26</v>
      </c>
      <c r="K1004" s="3">
        <v>4</v>
      </c>
      <c r="L1004" s="3"/>
      <c r="M1004" s="3">
        <v>2</v>
      </c>
      <c r="N1004" s="3">
        <v>16</v>
      </c>
      <c r="O1004" s="3">
        <v>2</v>
      </c>
      <c r="P1004" s="3">
        <v>1</v>
      </c>
      <c r="Q1004" s="3">
        <v>1</v>
      </c>
      <c r="R1004" s="3">
        <v>1</v>
      </c>
      <c r="S1004" s="3"/>
      <c r="T1004" s="3">
        <v>26</v>
      </c>
      <c r="U1004" s="3">
        <v>23</v>
      </c>
      <c r="V1004" s="3">
        <v>2</v>
      </c>
      <c r="W1004" s="3">
        <v>1</v>
      </c>
    </row>
    <row r="1005" spans="2:23">
      <c r="B1005" s="2" t="s">
        <v>2206</v>
      </c>
      <c r="C1005" t="s">
        <v>2205</v>
      </c>
      <c r="D1005" s="3">
        <v>42</v>
      </c>
      <c r="E1005" s="3">
        <v>0.37</v>
      </c>
      <c r="F1005" s="3">
        <v>84570000</v>
      </c>
      <c r="G1005" s="3">
        <v>0.19</v>
      </c>
      <c r="H1005" s="3"/>
      <c r="I1005" s="3">
        <v>2</v>
      </c>
      <c r="J1005" s="3">
        <v>11</v>
      </c>
      <c r="K1005" s="3">
        <v>1</v>
      </c>
      <c r="L1005" s="3"/>
      <c r="M1005" s="3">
        <v>2</v>
      </c>
      <c r="N1005" s="3">
        <v>3</v>
      </c>
      <c r="O1005" s="3">
        <v>6</v>
      </c>
      <c r="P1005" s="3">
        <v>1</v>
      </c>
      <c r="Q1005" s="3">
        <v>1</v>
      </c>
      <c r="R1005" s="3">
        <v>1</v>
      </c>
      <c r="S1005" s="3"/>
      <c r="T1005" s="3">
        <v>16</v>
      </c>
      <c r="U1005" s="3">
        <v>12</v>
      </c>
      <c r="V1005" s="3">
        <v>9</v>
      </c>
      <c r="W1005" s="3">
        <v>2</v>
      </c>
    </row>
    <row r="1006" spans="2:23">
      <c r="B1006" s="2" t="s">
        <v>2208</v>
      </c>
      <c r="C1006" t="s">
        <v>2207</v>
      </c>
      <c r="D1006" s="3">
        <v>26</v>
      </c>
      <c r="E1006" s="3">
        <v>0.28999999999999998</v>
      </c>
      <c r="F1006" s="3">
        <v>84560000</v>
      </c>
      <c r="G1006" s="3">
        <v>0.08</v>
      </c>
      <c r="H1006" s="3"/>
      <c r="I1006" s="3">
        <v>3</v>
      </c>
      <c r="J1006" s="3">
        <v>13</v>
      </c>
      <c r="K1006" s="3">
        <v>4</v>
      </c>
      <c r="L1006" s="3"/>
      <c r="M1006" s="3">
        <v>2</v>
      </c>
      <c r="N1006" s="3">
        <v>16</v>
      </c>
      <c r="O1006" s="3">
        <v>55</v>
      </c>
      <c r="P1006" s="3">
        <v>1</v>
      </c>
      <c r="Q1006" s="3">
        <v>1</v>
      </c>
      <c r="R1006" s="3">
        <v>1</v>
      </c>
      <c r="S1006" s="3"/>
      <c r="T1006" s="3">
        <v>16</v>
      </c>
      <c r="U1006" s="3">
        <v>16</v>
      </c>
      <c r="V1006" s="3">
        <v>4</v>
      </c>
      <c r="W1006" s="3">
        <v>2</v>
      </c>
    </row>
    <row r="1007" spans="2:23">
      <c r="B1007" s="2" t="s">
        <v>2210</v>
      </c>
      <c r="C1007" t="s">
        <v>2209</v>
      </c>
      <c r="D1007" s="3">
        <v>4</v>
      </c>
      <c r="E1007" s="3">
        <v>0.38999999999999996</v>
      </c>
      <c r="F1007" s="3">
        <v>83890000</v>
      </c>
      <c r="G1007" s="3">
        <v>0.36</v>
      </c>
      <c r="H1007" s="3"/>
      <c r="I1007" s="3">
        <v>1</v>
      </c>
      <c r="J1007" s="3">
        <v>3</v>
      </c>
      <c r="K1007" s="3">
        <v>1</v>
      </c>
      <c r="L1007" s="3"/>
      <c r="M1007" s="3">
        <v>1</v>
      </c>
      <c r="N1007" s="3">
        <v>4</v>
      </c>
      <c r="O1007" s="3">
        <v>3</v>
      </c>
      <c r="P1007" s="3">
        <v>1</v>
      </c>
      <c r="Q1007" s="3">
        <v>1</v>
      </c>
      <c r="R1007" s="3">
        <v>1</v>
      </c>
      <c r="S1007" s="3"/>
      <c r="T1007" s="3">
        <v>7</v>
      </c>
      <c r="U1007" s="3">
        <v>8</v>
      </c>
      <c r="V1007" s="3">
        <v>11</v>
      </c>
      <c r="W1007" s="3">
        <v>1</v>
      </c>
    </row>
    <row r="1008" spans="2:23">
      <c r="B1008" s="2" t="s">
        <v>2212</v>
      </c>
      <c r="C1008" t="s">
        <v>2211</v>
      </c>
      <c r="D1008" s="3">
        <v>4</v>
      </c>
      <c r="E1008" s="3">
        <v>0.25</v>
      </c>
      <c r="F1008" s="3">
        <v>83520000</v>
      </c>
      <c r="G1008" s="3">
        <v>0.12</v>
      </c>
      <c r="H1008" s="3"/>
      <c r="I1008" s="3">
        <v>2</v>
      </c>
      <c r="J1008" s="3">
        <v>1</v>
      </c>
      <c r="K1008" s="3">
        <v>1</v>
      </c>
      <c r="L1008" s="3"/>
      <c r="M1008" s="3">
        <v>10</v>
      </c>
      <c r="N1008" s="3">
        <v>52</v>
      </c>
      <c r="O1008" s="3">
        <v>11</v>
      </c>
      <c r="P1008" s="3">
        <v>1</v>
      </c>
      <c r="Q1008" s="3">
        <v>1</v>
      </c>
      <c r="R1008" s="3">
        <v>1</v>
      </c>
      <c r="S1008" s="3"/>
      <c r="T1008" s="3">
        <v>42</v>
      </c>
      <c r="U1008" s="3">
        <v>11</v>
      </c>
      <c r="V1008" s="3">
        <v>3</v>
      </c>
      <c r="W1008" s="3">
        <v>1</v>
      </c>
    </row>
    <row r="1009" spans="2:23">
      <c r="B1009" s="2" t="s">
        <v>320</v>
      </c>
      <c r="C1009" t="s">
        <v>2213</v>
      </c>
      <c r="D1009" s="3">
        <v>4</v>
      </c>
      <c r="E1009" s="3">
        <v>0.61</v>
      </c>
      <c r="F1009" s="3">
        <v>83470000</v>
      </c>
      <c r="G1009" s="3">
        <v>0.22</v>
      </c>
      <c r="H1009" s="3"/>
      <c r="I1009" s="3">
        <v>1</v>
      </c>
      <c r="J1009" s="3">
        <v>13</v>
      </c>
      <c r="K1009" s="3">
        <v>1</v>
      </c>
      <c r="L1009" s="3"/>
      <c r="M1009" s="3">
        <v>5</v>
      </c>
      <c r="N1009" s="3">
        <v>17</v>
      </c>
      <c r="O1009" s="3">
        <v>70</v>
      </c>
      <c r="P1009" s="3">
        <v>1</v>
      </c>
      <c r="Q1009" s="3">
        <v>1</v>
      </c>
      <c r="R1009" s="3">
        <v>1</v>
      </c>
      <c r="S1009" s="3"/>
      <c r="T1009" s="3">
        <v>15</v>
      </c>
      <c r="U1009" s="3">
        <v>5</v>
      </c>
      <c r="V1009" s="3">
        <v>2</v>
      </c>
      <c r="W1009" s="3">
        <v>1</v>
      </c>
    </row>
    <row r="1010" spans="2:23">
      <c r="B1010" s="2" t="s">
        <v>2215</v>
      </c>
      <c r="C1010" t="s">
        <v>2214</v>
      </c>
      <c r="D1010" s="3">
        <v>1</v>
      </c>
      <c r="E1010" s="3">
        <v>0.12</v>
      </c>
      <c r="F1010" s="3">
        <v>83120000</v>
      </c>
      <c r="G1010" s="3">
        <v>0.45999999999999996</v>
      </c>
      <c r="H1010" s="3"/>
      <c r="I1010" s="3">
        <v>1</v>
      </c>
      <c r="J1010" s="3">
        <v>7</v>
      </c>
      <c r="K1010" s="3">
        <v>1</v>
      </c>
      <c r="L1010" s="3"/>
      <c r="M1010" s="3">
        <v>1</v>
      </c>
      <c r="N1010" s="3">
        <v>1</v>
      </c>
      <c r="O1010" s="3">
        <v>1</v>
      </c>
      <c r="P1010" s="3">
        <v>1</v>
      </c>
      <c r="Q1010" s="3">
        <v>1</v>
      </c>
      <c r="R1010" s="3">
        <v>1</v>
      </c>
      <c r="S1010" s="3"/>
      <c r="T1010" s="3">
        <v>57</v>
      </c>
      <c r="U1010" s="3">
        <v>23</v>
      </c>
      <c r="V1010" s="3">
        <v>17</v>
      </c>
      <c r="W1010" s="3">
        <v>1</v>
      </c>
    </row>
    <row r="1011" spans="2:23">
      <c r="B1011" s="2" t="s">
        <v>2217</v>
      </c>
      <c r="C1011" t="s">
        <v>2216</v>
      </c>
      <c r="D1011" s="3">
        <v>15</v>
      </c>
      <c r="E1011" s="3">
        <v>0.5</v>
      </c>
      <c r="F1011" s="3">
        <v>82980000</v>
      </c>
      <c r="G1011" s="3">
        <v>0.15</v>
      </c>
      <c r="H1011" s="3"/>
      <c r="I1011" s="3">
        <v>1</v>
      </c>
      <c r="J1011" s="3">
        <v>5</v>
      </c>
      <c r="K1011" s="3">
        <v>2</v>
      </c>
      <c r="L1011" s="3"/>
      <c r="M1011" s="3">
        <v>1</v>
      </c>
      <c r="N1011" s="3">
        <v>2</v>
      </c>
      <c r="O1011" s="3">
        <v>1</v>
      </c>
      <c r="P1011" s="3">
        <v>1</v>
      </c>
      <c r="Q1011" s="3">
        <v>1</v>
      </c>
      <c r="R1011" s="3">
        <v>1</v>
      </c>
      <c r="S1011" s="3"/>
      <c r="T1011" s="3">
        <v>3</v>
      </c>
      <c r="U1011" s="3">
        <v>7</v>
      </c>
      <c r="V1011" s="3">
        <v>8</v>
      </c>
      <c r="W1011" s="3">
        <v>1</v>
      </c>
    </row>
    <row r="1012" spans="2:23">
      <c r="B1012" s="2" t="s">
        <v>170</v>
      </c>
      <c r="C1012" t="s">
        <v>2218</v>
      </c>
      <c r="D1012" s="3">
        <v>9</v>
      </c>
      <c r="E1012" s="3">
        <v>0.62</v>
      </c>
      <c r="F1012" s="3">
        <v>82950000</v>
      </c>
      <c r="G1012" s="3">
        <v>0.59</v>
      </c>
      <c r="H1012" s="3"/>
      <c r="I1012" s="3">
        <v>1</v>
      </c>
      <c r="J1012" s="3">
        <v>1</v>
      </c>
      <c r="K1012" s="3">
        <v>4</v>
      </c>
      <c r="L1012" s="3"/>
      <c r="M1012" s="3">
        <v>5</v>
      </c>
      <c r="N1012" s="3">
        <v>26</v>
      </c>
      <c r="O1012" s="3">
        <v>46</v>
      </c>
      <c r="P1012" s="3">
        <v>1</v>
      </c>
      <c r="Q1012" s="3">
        <v>1</v>
      </c>
      <c r="R1012" s="3">
        <v>1</v>
      </c>
      <c r="S1012" s="3"/>
      <c r="T1012" s="3">
        <v>27</v>
      </c>
      <c r="U1012" s="3">
        <v>2</v>
      </c>
      <c r="V1012" s="3">
        <v>1</v>
      </c>
      <c r="W1012" s="3">
        <v>1</v>
      </c>
    </row>
    <row r="1013" spans="2:23">
      <c r="B1013" s="2" t="s">
        <v>2220</v>
      </c>
      <c r="C1013" t="s">
        <v>2219</v>
      </c>
      <c r="D1013" s="3">
        <v>19</v>
      </c>
      <c r="E1013" s="3">
        <v>0.8</v>
      </c>
      <c r="F1013" s="3">
        <v>81990000</v>
      </c>
      <c r="G1013" s="3">
        <v>0.64</v>
      </c>
      <c r="H1013" s="3"/>
      <c r="I1013" s="3">
        <v>1</v>
      </c>
      <c r="J1013" s="3">
        <v>1</v>
      </c>
      <c r="K1013" s="3">
        <v>1</v>
      </c>
      <c r="L1013" s="3"/>
      <c r="M1013" s="3">
        <v>5</v>
      </c>
      <c r="N1013" s="3">
        <v>15</v>
      </c>
      <c r="O1013" s="3">
        <v>8</v>
      </c>
      <c r="P1013" s="3">
        <v>1</v>
      </c>
      <c r="Q1013" s="3">
        <v>1</v>
      </c>
      <c r="R1013" s="3">
        <v>2</v>
      </c>
      <c r="S1013" s="3"/>
      <c r="T1013" s="3">
        <v>1</v>
      </c>
      <c r="U1013" s="3">
        <v>2</v>
      </c>
      <c r="V1013" s="3">
        <v>1</v>
      </c>
      <c r="W1013" s="3">
        <v>1</v>
      </c>
    </row>
    <row r="1014" spans="2:23">
      <c r="B1014" s="2" t="s">
        <v>151</v>
      </c>
      <c r="C1014" t="s">
        <v>2221</v>
      </c>
      <c r="D1014" s="3">
        <v>12</v>
      </c>
      <c r="E1014" s="3">
        <v>0.6</v>
      </c>
      <c r="F1014" s="3">
        <v>81240000</v>
      </c>
      <c r="G1014" s="3">
        <v>0.15</v>
      </c>
      <c r="H1014" s="3"/>
      <c r="I1014" s="3">
        <v>1</v>
      </c>
      <c r="J1014" s="3">
        <v>12</v>
      </c>
      <c r="K1014" s="3">
        <v>1</v>
      </c>
      <c r="L1014" s="3"/>
      <c r="M1014" s="3">
        <v>1</v>
      </c>
      <c r="N1014" s="3">
        <v>34</v>
      </c>
      <c r="O1014" s="3">
        <v>1</v>
      </c>
      <c r="P1014" s="3">
        <v>1</v>
      </c>
      <c r="Q1014" s="3">
        <v>1</v>
      </c>
      <c r="R1014" s="3">
        <v>1</v>
      </c>
      <c r="S1014" s="3"/>
      <c r="T1014" s="3">
        <v>10</v>
      </c>
      <c r="U1014" s="3">
        <v>8</v>
      </c>
      <c r="V1014" s="3">
        <v>1</v>
      </c>
      <c r="W1014" s="3">
        <v>1</v>
      </c>
    </row>
    <row r="1015" spans="2:23">
      <c r="B1015" s="2" t="s">
        <v>2223</v>
      </c>
      <c r="C1015" t="s">
        <v>2222</v>
      </c>
      <c r="D1015" s="3">
        <v>19</v>
      </c>
      <c r="E1015" s="3">
        <v>0.44999999999999996</v>
      </c>
      <c r="F1015" s="3">
        <v>81100000</v>
      </c>
      <c r="G1015" s="3">
        <v>0.13999999999999999</v>
      </c>
      <c r="H1015" s="3"/>
      <c r="I1015" s="3">
        <v>1</v>
      </c>
      <c r="J1015" s="3">
        <v>13</v>
      </c>
      <c r="K1015" s="3">
        <v>1</v>
      </c>
      <c r="L1015" s="3"/>
      <c r="M1015" s="3">
        <v>1</v>
      </c>
      <c r="N1015" s="3">
        <v>1</v>
      </c>
      <c r="O1015" s="3">
        <v>1</v>
      </c>
      <c r="P1015" s="3">
        <v>1</v>
      </c>
      <c r="Q1015" s="3">
        <v>1</v>
      </c>
      <c r="R1015" s="3">
        <v>2</v>
      </c>
      <c r="S1015" s="3"/>
      <c r="T1015" s="3">
        <v>86</v>
      </c>
      <c r="U1015" s="3">
        <v>5</v>
      </c>
      <c r="V1015" s="3">
        <v>2</v>
      </c>
      <c r="W1015" s="3">
        <v>1</v>
      </c>
    </row>
    <row r="1016" spans="2:23">
      <c r="B1016" s="2" t="s">
        <v>2225</v>
      </c>
      <c r="C1016" t="s">
        <v>2224</v>
      </c>
      <c r="D1016" s="3">
        <v>5</v>
      </c>
      <c r="E1016" s="3">
        <v>0.24</v>
      </c>
      <c r="F1016" s="3">
        <v>80910000</v>
      </c>
      <c r="G1016" s="3">
        <v>0.12</v>
      </c>
      <c r="H1016" s="3"/>
      <c r="I1016" s="3">
        <v>2</v>
      </c>
      <c r="J1016" s="3">
        <v>17</v>
      </c>
      <c r="K1016" s="3">
        <v>1</v>
      </c>
      <c r="L1016" s="3"/>
      <c r="M1016" s="3">
        <v>3</v>
      </c>
      <c r="N1016" s="3">
        <v>3</v>
      </c>
      <c r="O1016" s="3">
        <v>7</v>
      </c>
      <c r="P1016" s="3">
        <v>1</v>
      </c>
      <c r="Q1016" s="3">
        <v>1</v>
      </c>
      <c r="R1016" s="3">
        <v>1</v>
      </c>
      <c r="S1016" s="3"/>
      <c r="T1016" s="3">
        <v>35</v>
      </c>
      <c r="U1016" s="3">
        <v>20</v>
      </c>
      <c r="V1016" s="3">
        <v>3</v>
      </c>
      <c r="W1016" s="3">
        <v>1</v>
      </c>
    </row>
    <row r="1017" spans="2:23">
      <c r="B1017" s="2" t="s">
        <v>2227</v>
      </c>
      <c r="C1017" t="s">
        <v>2226</v>
      </c>
      <c r="D1017" s="3">
        <v>41</v>
      </c>
      <c r="E1017" s="3">
        <v>1.05</v>
      </c>
      <c r="F1017" s="3">
        <v>80870000</v>
      </c>
      <c r="G1017" s="3">
        <v>0.13999999999999999</v>
      </c>
      <c r="H1017" s="3"/>
      <c r="I1017" s="3">
        <v>1</v>
      </c>
      <c r="J1017" s="3">
        <v>11</v>
      </c>
      <c r="K1017" s="3">
        <v>4</v>
      </c>
      <c r="L1017" s="3"/>
      <c r="M1017" s="3">
        <v>1</v>
      </c>
      <c r="N1017" s="3">
        <v>1</v>
      </c>
      <c r="O1017" s="3">
        <v>1</v>
      </c>
      <c r="P1017" s="3">
        <v>1</v>
      </c>
      <c r="Q1017" s="3">
        <v>1</v>
      </c>
      <c r="R1017" s="3">
        <v>1</v>
      </c>
      <c r="S1017" s="3"/>
      <c r="T1017" s="3">
        <v>16</v>
      </c>
      <c r="U1017" s="3">
        <v>12</v>
      </c>
      <c r="V1017" s="3">
        <v>9</v>
      </c>
      <c r="W1017" s="3">
        <v>2</v>
      </c>
    </row>
    <row r="1018" spans="2:23">
      <c r="B1018" s="2" t="s">
        <v>2229</v>
      </c>
      <c r="C1018" t="s">
        <v>2228</v>
      </c>
      <c r="D1018" s="3">
        <v>2</v>
      </c>
      <c r="E1018" s="3">
        <v>0.35000000000000003</v>
      </c>
      <c r="F1018" s="3">
        <v>80860000</v>
      </c>
      <c r="G1018" s="3">
        <v>0.35000000000000003</v>
      </c>
      <c r="H1018" s="3"/>
      <c r="I1018" s="3">
        <v>2</v>
      </c>
      <c r="J1018" s="3">
        <v>1</v>
      </c>
      <c r="K1018" s="3">
        <v>2</v>
      </c>
      <c r="L1018" s="3"/>
      <c r="M1018" s="3">
        <v>9</v>
      </c>
      <c r="N1018" s="3">
        <v>16</v>
      </c>
      <c r="O1018" s="3">
        <v>6</v>
      </c>
      <c r="P1018" s="3">
        <v>1</v>
      </c>
      <c r="Q1018" s="3">
        <v>1</v>
      </c>
      <c r="R1018" s="3">
        <v>1</v>
      </c>
      <c r="S1018" s="3"/>
      <c r="T1018" s="3">
        <v>1</v>
      </c>
      <c r="U1018" s="3">
        <v>4</v>
      </c>
      <c r="V1018" s="3">
        <v>3</v>
      </c>
      <c r="W1018" s="3">
        <v>1</v>
      </c>
    </row>
    <row r="1019" spans="2:23">
      <c r="B1019" s="2" t="s">
        <v>2231</v>
      </c>
      <c r="C1019" t="s">
        <v>2230</v>
      </c>
      <c r="D1019" s="3">
        <v>21</v>
      </c>
      <c r="E1019" s="3">
        <v>1.0999999999999999</v>
      </c>
      <c r="F1019" s="3">
        <v>80000000</v>
      </c>
      <c r="G1019" s="3">
        <v>0.27999999999999997</v>
      </c>
      <c r="H1019" s="3"/>
      <c r="I1019" s="3">
        <v>1</v>
      </c>
      <c r="J1019" s="3">
        <v>1</v>
      </c>
      <c r="K1019" s="3">
        <v>7</v>
      </c>
      <c r="L1019" s="3"/>
      <c r="M1019" s="3">
        <v>5</v>
      </c>
      <c r="N1019" s="3">
        <v>14</v>
      </c>
      <c r="O1019" s="3">
        <v>14</v>
      </c>
      <c r="P1019" s="3">
        <v>1</v>
      </c>
      <c r="Q1019" s="3">
        <v>2</v>
      </c>
      <c r="R1019" s="3">
        <v>1</v>
      </c>
      <c r="S1019" s="3"/>
      <c r="T1019" s="3">
        <v>36</v>
      </c>
      <c r="U1019" s="3">
        <v>2</v>
      </c>
      <c r="V1019" s="3">
        <v>1</v>
      </c>
      <c r="W1019" s="3">
        <v>1</v>
      </c>
    </row>
    <row r="1020" spans="2:23">
      <c r="B1020" s="2" t="s">
        <v>2233</v>
      </c>
      <c r="C1020" t="s">
        <v>2232</v>
      </c>
      <c r="D1020" s="3">
        <v>2</v>
      </c>
      <c r="E1020" s="3">
        <v>0.5</v>
      </c>
      <c r="F1020" s="3">
        <v>79650000</v>
      </c>
      <c r="G1020" s="3">
        <v>0.27</v>
      </c>
      <c r="H1020" s="3"/>
      <c r="I1020" s="3">
        <v>2</v>
      </c>
      <c r="J1020" s="3">
        <v>13</v>
      </c>
      <c r="K1020" s="3">
        <v>3</v>
      </c>
      <c r="L1020" s="3"/>
      <c r="M1020" s="3">
        <v>3</v>
      </c>
      <c r="N1020" s="3">
        <v>16</v>
      </c>
      <c r="O1020" s="3">
        <v>2</v>
      </c>
      <c r="P1020" s="3">
        <v>1</v>
      </c>
      <c r="Q1020" s="3">
        <v>1</v>
      </c>
      <c r="R1020" s="3">
        <v>1</v>
      </c>
      <c r="S1020" s="3"/>
      <c r="T1020" s="3">
        <v>11</v>
      </c>
      <c r="U1020" s="3">
        <v>9</v>
      </c>
      <c r="V1020" s="3">
        <v>9</v>
      </c>
      <c r="W1020" s="3">
        <v>1</v>
      </c>
    </row>
    <row r="1021" spans="2:23">
      <c r="B1021" s="2" t="s">
        <v>2235</v>
      </c>
      <c r="C1021" t="s">
        <v>2234</v>
      </c>
      <c r="D1021" s="3">
        <v>41</v>
      </c>
      <c r="E1021" s="3">
        <v>1.05</v>
      </c>
      <c r="F1021" s="3">
        <v>79590000</v>
      </c>
      <c r="G1021" s="3">
        <v>0.13999999999999999</v>
      </c>
      <c r="H1021" s="3"/>
      <c r="I1021" s="3">
        <v>1</v>
      </c>
      <c r="J1021" s="3">
        <v>11</v>
      </c>
      <c r="K1021" s="3">
        <v>4</v>
      </c>
      <c r="L1021" s="3"/>
      <c r="M1021" s="3">
        <v>1</v>
      </c>
      <c r="N1021" s="3">
        <v>1</v>
      </c>
      <c r="O1021" s="3">
        <v>4</v>
      </c>
      <c r="P1021" s="3">
        <v>1</v>
      </c>
      <c r="Q1021" s="3">
        <v>1</v>
      </c>
      <c r="R1021" s="3">
        <v>1</v>
      </c>
      <c r="S1021" s="3"/>
      <c r="T1021" s="3">
        <v>16</v>
      </c>
      <c r="U1021" s="3">
        <v>12</v>
      </c>
      <c r="V1021" s="3">
        <v>9</v>
      </c>
      <c r="W1021" s="3">
        <v>2</v>
      </c>
    </row>
    <row r="1022" spans="2:23">
      <c r="B1022" s="2" t="s">
        <v>2237</v>
      </c>
      <c r="C1022" t="s">
        <v>2236</v>
      </c>
      <c r="D1022" s="3">
        <v>56</v>
      </c>
      <c r="E1022" s="3">
        <v>0.65</v>
      </c>
      <c r="F1022" s="3">
        <v>78910000</v>
      </c>
      <c r="G1022" s="3">
        <v>0.25</v>
      </c>
      <c r="H1022" s="3"/>
      <c r="I1022" s="3">
        <v>1</v>
      </c>
      <c r="J1022" s="3">
        <v>11</v>
      </c>
      <c r="K1022" s="3">
        <v>4</v>
      </c>
      <c r="L1022" s="3"/>
      <c r="M1022" s="3">
        <v>5</v>
      </c>
      <c r="N1022" s="3">
        <v>8</v>
      </c>
      <c r="O1022" s="3">
        <v>1</v>
      </c>
      <c r="P1022" s="3">
        <v>1</v>
      </c>
      <c r="Q1022" s="3">
        <v>1</v>
      </c>
      <c r="R1022" s="3">
        <v>1</v>
      </c>
      <c r="S1022" s="3"/>
      <c r="T1022" s="3">
        <v>16</v>
      </c>
      <c r="U1022" s="3">
        <v>12</v>
      </c>
      <c r="V1022" s="3">
        <v>9</v>
      </c>
      <c r="W1022" s="3">
        <v>2</v>
      </c>
    </row>
    <row r="1023" spans="2:23">
      <c r="B1023" s="2" t="s">
        <v>2239</v>
      </c>
      <c r="C1023" t="s">
        <v>2238</v>
      </c>
      <c r="D1023" s="3">
        <v>2</v>
      </c>
      <c r="E1023" s="3">
        <v>0.1</v>
      </c>
      <c r="F1023" s="3">
        <v>78790000</v>
      </c>
      <c r="G1023" s="3">
        <v>0.13999999999999999</v>
      </c>
      <c r="H1023" s="3"/>
      <c r="I1023" s="3">
        <v>2</v>
      </c>
      <c r="J1023" s="3">
        <v>32</v>
      </c>
      <c r="K1023" s="3">
        <v>1</v>
      </c>
      <c r="L1023" s="3"/>
      <c r="M1023" s="3">
        <v>3</v>
      </c>
      <c r="N1023" s="3">
        <v>3</v>
      </c>
      <c r="O1023" s="3">
        <v>6</v>
      </c>
      <c r="P1023" s="3">
        <v>1</v>
      </c>
      <c r="Q1023" s="3">
        <v>1</v>
      </c>
      <c r="R1023" s="3">
        <v>1</v>
      </c>
      <c r="S1023" s="3"/>
      <c r="T1023" s="3">
        <v>6</v>
      </c>
      <c r="U1023" s="3">
        <v>20</v>
      </c>
      <c r="V1023" s="3">
        <v>2</v>
      </c>
      <c r="W1023" s="3">
        <v>1</v>
      </c>
    </row>
    <row r="1024" spans="2:23">
      <c r="B1024" s="2" t="s">
        <v>372</v>
      </c>
      <c r="C1024" t="s">
        <v>2240</v>
      </c>
      <c r="D1024" s="3">
        <v>12</v>
      </c>
      <c r="E1024" s="3">
        <v>0.6</v>
      </c>
      <c r="F1024" s="3">
        <v>78680000</v>
      </c>
      <c r="G1024" s="3">
        <v>0.22999999999999998</v>
      </c>
      <c r="H1024" s="3"/>
      <c r="I1024" s="3">
        <v>1</v>
      </c>
      <c r="J1024" s="3">
        <v>1</v>
      </c>
      <c r="K1024" s="3">
        <v>1</v>
      </c>
      <c r="L1024" s="3"/>
      <c r="M1024" s="3">
        <v>5</v>
      </c>
      <c r="N1024" s="3">
        <v>26</v>
      </c>
      <c r="O1024" s="3">
        <v>46</v>
      </c>
      <c r="P1024" s="3">
        <v>1</v>
      </c>
      <c r="Q1024" s="3">
        <v>1</v>
      </c>
      <c r="R1024" s="3">
        <v>1</v>
      </c>
      <c r="S1024" s="3"/>
      <c r="T1024" s="3">
        <v>5</v>
      </c>
      <c r="U1024" s="3">
        <v>2</v>
      </c>
      <c r="V1024" s="3">
        <v>1</v>
      </c>
      <c r="W1024" s="3">
        <v>1</v>
      </c>
    </row>
    <row r="1025" spans="2:23">
      <c r="B1025" s="2" t="s">
        <v>2242</v>
      </c>
      <c r="C1025" t="s">
        <v>2241</v>
      </c>
      <c r="D1025" s="3">
        <v>57</v>
      </c>
      <c r="E1025" s="3">
        <v>0.4</v>
      </c>
      <c r="F1025" s="3">
        <v>78640000</v>
      </c>
      <c r="G1025" s="3">
        <v>0.31</v>
      </c>
      <c r="H1025" s="3"/>
      <c r="I1025" s="3">
        <v>1</v>
      </c>
      <c r="J1025" s="3">
        <v>1</v>
      </c>
      <c r="K1025" s="3">
        <v>1</v>
      </c>
      <c r="L1025" s="3"/>
      <c r="M1025" s="3">
        <v>5</v>
      </c>
      <c r="N1025" s="3">
        <v>15</v>
      </c>
      <c r="O1025" s="3">
        <v>8</v>
      </c>
      <c r="P1025" s="3">
        <v>1</v>
      </c>
      <c r="Q1025" s="3">
        <v>1</v>
      </c>
      <c r="R1025" s="3">
        <v>1</v>
      </c>
      <c r="S1025" s="3"/>
      <c r="T1025" s="3">
        <v>87</v>
      </c>
      <c r="U1025" s="3">
        <v>2</v>
      </c>
      <c r="V1025" s="3">
        <v>1</v>
      </c>
      <c r="W1025" s="3">
        <v>1</v>
      </c>
    </row>
    <row r="1026" spans="2:23">
      <c r="B1026" s="2" t="s">
        <v>381</v>
      </c>
      <c r="C1026" t="s">
        <v>2243</v>
      </c>
      <c r="D1026" s="3">
        <v>5</v>
      </c>
      <c r="E1026" s="3">
        <v>0.4</v>
      </c>
      <c r="F1026" s="3">
        <v>78360000</v>
      </c>
      <c r="G1026" s="3">
        <v>0.12</v>
      </c>
      <c r="H1026" s="3"/>
      <c r="I1026" s="3">
        <v>1</v>
      </c>
      <c r="J1026" s="3">
        <v>8</v>
      </c>
      <c r="K1026" s="3">
        <v>1</v>
      </c>
      <c r="L1026" s="3"/>
      <c r="M1026" s="3">
        <v>5</v>
      </c>
      <c r="N1026" s="3">
        <v>17</v>
      </c>
      <c r="O1026" s="3">
        <v>1</v>
      </c>
      <c r="P1026" s="3">
        <v>1</v>
      </c>
      <c r="Q1026" s="3">
        <v>1</v>
      </c>
      <c r="R1026" s="3">
        <v>1</v>
      </c>
      <c r="S1026" s="3"/>
      <c r="T1026" s="3">
        <v>1</v>
      </c>
      <c r="U1026" s="3">
        <v>1</v>
      </c>
      <c r="V1026" s="3">
        <v>8</v>
      </c>
      <c r="W1026" s="3">
        <v>1</v>
      </c>
    </row>
    <row r="1027" spans="2:23">
      <c r="B1027" s="2" t="s">
        <v>2245</v>
      </c>
      <c r="C1027" t="s">
        <v>2244</v>
      </c>
      <c r="D1027" s="3">
        <v>45</v>
      </c>
      <c r="E1027" s="3">
        <v>1.03</v>
      </c>
      <c r="F1027" s="3">
        <v>78150000</v>
      </c>
      <c r="G1027" s="3">
        <v>0.38</v>
      </c>
      <c r="H1027" s="3"/>
      <c r="I1027" s="3">
        <v>5</v>
      </c>
      <c r="J1027" s="3">
        <v>11</v>
      </c>
      <c r="K1027" s="3">
        <v>4</v>
      </c>
      <c r="L1027" s="3"/>
      <c r="M1027" s="3">
        <v>14</v>
      </c>
      <c r="N1027" s="3">
        <v>33</v>
      </c>
      <c r="O1027" s="3">
        <v>54</v>
      </c>
      <c r="P1027" s="3">
        <v>1</v>
      </c>
      <c r="Q1027" s="3">
        <v>1</v>
      </c>
      <c r="R1027" s="3">
        <v>1</v>
      </c>
      <c r="S1027" s="3"/>
      <c r="T1027" s="3">
        <v>16</v>
      </c>
      <c r="U1027" s="3">
        <v>12</v>
      </c>
      <c r="V1027" s="3">
        <v>9</v>
      </c>
      <c r="W1027" s="3">
        <v>2</v>
      </c>
    </row>
    <row r="1028" spans="2:23">
      <c r="B1028" s="2" t="s">
        <v>307</v>
      </c>
      <c r="C1028" t="s">
        <v>2246</v>
      </c>
      <c r="D1028" s="3">
        <v>19</v>
      </c>
      <c r="E1028" s="3">
        <v>0.70000000000000007</v>
      </c>
      <c r="F1028" s="3">
        <v>78140000</v>
      </c>
      <c r="G1028" s="3">
        <v>0.16</v>
      </c>
      <c r="H1028" s="3"/>
      <c r="I1028" s="3">
        <v>3</v>
      </c>
      <c r="J1028" s="3">
        <v>20</v>
      </c>
      <c r="K1028" s="3">
        <v>4</v>
      </c>
      <c r="L1028" s="3"/>
      <c r="M1028" s="3">
        <v>16</v>
      </c>
      <c r="N1028" s="3">
        <v>53</v>
      </c>
      <c r="O1028" s="3">
        <v>39</v>
      </c>
      <c r="P1028" s="3">
        <v>1</v>
      </c>
      <c r="Q1028" s="3">
        <v>1</v>
      </c>
      <c r="R1028" s="3">
        <v>2</v>
      </c>
      <c r="S1028" s="3"/>
      <c r="T1028" s="3">
        <v>42</v>
      </c>
      <c r="U1028" s="3">
        <v>6</v>
      </c>
      <c r="V1028" s="3">
        <v>5</v>
      </c>
      <c r="W1028" s="3">
        <v>1</v>
      </c>
    </row>
    <row r="1029" spans="2:23">
      <c r="B1029" s="2" t="s">
        <v>2248</v>
      </c>
      <c r="C1029" t="s">
        <v>2247</v>
      </c>
      <c r="D1029" s="3">
        <v>4</v>
      </c>
      <c r="E1029" s="3">
        <v>0.38999999999999996</v>
      </c>
      <c r="F1029" s="3">
        <v>77560000</v>
      </c>
      <c r="G1029" s="3">
        <v>0.22999999999999998</v>
      </c>
      <c r="H1029" s="3"/>
      <c r="I1029" s="3">
        <v>1</v>
      </c>
      <c r="J1029" s="3">
        <v>4</v>
      </c>
      <c r="K1029" s="3">
        <v>1</v>
      </c>
      <c r="L1029" s="3"/>
      <c r="M1029" s="3">
        <v>1</v>
      </c>
      <c r="N1029" s="3">
        <v>1</v>
      </c>
      <c r="O1029" s="3">
        <v>4</v>
      </c>
      <c r="P1029" s="3">
        <v>1</v>
      </c>
      <c r="Q1029" s="3">
        <v>1</v>
      </c>
      <c r="R1029" s="3">
        <v>1</v>
      </c>
      <c r="S1029" s="3"/>
      <c r="T1029" s="3">
        <v>7</v>
      </c>
      <c r="U1029" s="3">
        <v>5</v>
      </c>
      <c r="V1029" s="3">
        <v>4</v>
      </c>
      <c r="W1029" s="3">
        <v>1</v>
      </c>
    </row>
    <row r="1030" spans="2:23">
      <c r="B1030" s="2" t="s">
        <v>2250</v>
      </c>
      <c r="C1030" t="s">
        <v>2249</v>
      </c>
      <c r="D1030" s="3">
        <v>4</v>
      </c>
      <c r="E1030" s="3">
        <v>0.38999999999999996</v>
      </c>
      <c r="F1030" s="3">
        <v>77380000</v>
      </c>
      <c r="G1030" s="3">
        <v>0.27</v>
      </c>
      <c r="H1030" s="3"/>
      <c r="I1030" s="3">
        <v>1</v>
      </c>
      <c r="J1030" s="3">
        <v>4</v>
      </c>
      <c r="K1030" s="3">
        <v>1</v>
      </c>
      <c r="L1030" s="3"/>
      <c r="M1030" s="3">
        <v>1</v>
      </c>
      <c r="N1030" s="3">
        <v>5</v>
      </c>
      <c r="O1030" s="3">
        <v>4</v>
      </c>
      <c r="P1030" s="3">
        <v>1</v>
      </c>
      <c r="Q1030" s="3">
        <v>1</v>
      </c>
      <c r="R1030" s="3">
        <v>1</v>
      </c>
      <c r="S1030" s="3"/>
      <c r="T1030" s="3">
        <v>7</v>
      </c>
      <c r="U1030" s="3">
        <v>5</v>
      </c>
      <c r="V1030" s="3">
        <v>4</v>
      </c>
      <c r="W1030" s="3">
        <v>1</v>
      </c>
    </row>
    <row r="1031" spans="2:23">
      <c r="B1031" s="2" t="s">
        <v>89</v>
      </c>
      <c r="C1031" t="s">
        <v>2251</v>
      </c>
      <c r="D1031" s="3">
        <v>18</v>
      </c>
      <c r="E1031" s="3">
        <v>0.5</v>
      </c>
      <c r="F1031" s="3">
        <v>76960000</v>
      </c>
      <c r="G1031" s="3">
        <v>0.33</v>
      </c>
      <c r="H1031" s="3"/>
      <c r="I1031" s="3">
        <v>3</v>
      </c>
      <c r="J1031" s="3">
        <v>13</v>
      </c>
      <c r="K1031" s="3">
        <v>4</v>
      </c>
      <c r="L1031" s="3"/>
      <c r="M1031" s="3">
        <v>2</v>
      </c>
      <c r="N1031" s="3">
        <v>16</v>
      </c>
      <c r="O1031" s="3">
        <v>39</v>
      </c>
      <c r="P1031" s="3">
        <v>1</v>
      </c>
      <c r="Q1031" s="3">
        <v>1</v>
      </c>
      <c r="R1031" s="3">
        <v>2</v>
      </c>
      <c r="S1031" s="3"/>
      <c r="T1031" s="3">
        <v>42</v>
      </c>
      <c r="U1031" s="3">
        <v>16</v>
      </c>
      <c r="V1031" s="3">
        <v>4</v>
      </c>
      <c r="W1031" s="3">
        <v>1</v>
      </c>
    </row>
    <row r="1032" spans="2:23">
      <c r="B1032" s="2" t="s">
        <v>2253</v>
      </c>
      <c r="C1032" t="s">
        <v>2252</v>
      </c>
      <c r="D1032" s="3">
        <v>29</v>
      </c>
      <c r="E1032" s="3">
        <v>0.57999999999999996</v>
      </c>
      <c r="F1032" s="3">
        <v>76840000</v>
      </c>
      <c r="G1032" s="3">
        <v>0.62</v>
      </c>
      <c r="H1032" s="3"/>
      <c r="I1032" s="3">
        <v>1</v>
      </c>
      <c r="J1032" s="3">
        <v>13</v>
      </c>
      <c r="K1032" s="3">
        <v>3</v>
      </c>
      <c r="L1032" s="3"/>
      <c r="M1032" s="3">
        <v>1</v>
      </c>
      <c r="N1032" s="3">
        <v>2</v>
      </c>
      <c r="O1032" s="3">
        <v>1</v>
      </c>
      <c r="P1032" s="3">
        <v>1</v>
      </c>
      <c r="Q1032" s="3">
        <v>1</v>
      </c>
      <c r="R1032" s="3">
        <v>1</v>
      </c>
      <c r="S1032" s="3"/>
      <c r="T1032" s="3">
        <v>4</v>
      </c>
      <c r="U1032" s="3">
        <v>5</v>
      </c>
      <c r="V1032" s="3">
        <v>2</v>
      </c>
      <c r="W1032" s="3">
        <v>1</v>
      </c>
    </row>
    <row r="1033" spans="2:23">
      <c r="B1033" s="2" t="s">
        <v>2255</v>
      </c>
      <c r="C1033" t="s">
        <v>2254</v>
      </c>
      <c r="D1033" s="3">
        <v>2</v>
      </c>
      <c r="E1033" s="3">
        <v>0.25</v>
      </c>
      <c r="F1033" s="3">
        <v>76200000</v>
      </c>
      <c r="G1033" s="3">
        <v>0.09</v>
      </c>
      <c r="H1033" s="3"/>
      <c r="I1033" s="3">
        <v>2</v>
      </c>
      <c r="J1033" s="3">
        <v>24</v>
      </c>
      <c r="K1033" s="3">
        <v>1</v>
      </c>
      <c r="L1033" s="3"/>
      <c r="M1033" s="3">
        <v>3</v>
      </c>
      <c r="N1033" s="3">
        <v>3</v>
      </c>
      <c r="O1033" s="3">
        <v>2</v>
      </c>
      <c r="P1033" s="3">
        <v>1</v>
      </c>
      <c r="Q1033" s="3">
        <v>1</v>
      </c>
      <c r="R1033" s="3">
        <v>1</v>
      </c>
      <c r="S1033" s="3"/>
      <c r="T1033" s="3">
        <v>16</v>
      </c>
      <c r="U1033" s="3">
        <v>4</v>
      </c>
      <c r="V1033" s="3">
        <v>3</v>
      </c>
      <c r="W1033" s="3">
        <v>2</v>
      </c>
    </row>
    <row r="1034" spans="2:23">
      <c r="B1034" s="2" t="s">
        <v>2257</v>
      </c>
      <c r="C1034" t="s">
        <v>2256</v>
      </c>
      <c r="D1034" s="3">
        <v>2</v>
      </c>
      <c r="E1034" s="3">
        <v>0.48</v>
      </c>
      <c r="F1034" s="3">
        <v>76110000</v>
      </c>
      <c r="G1034" s="3">
        <v>0.08</v>
      </c>
      <c r="H1034" s="3"/>
      <c r="I1034" s="3">
        <v>1</v>
      </c>
      <c r="J1034" s="3">
        <v>1</v>
      </c>
      <c r="K1034" s="3">
        <v>6</v>
      </c>
      <c r="L1034" s="3"/>
      <c r="M1034" s="3">
        <v>1</v>
      </c>
      <c r="N1034" s="3">
        <v>2</v>
      </c>
      <c r="O1034" s="3">
        <v>1</v>
      </c>
      <c r="P1034" s="3">
        <v>1</v>
      </c>
      <c r="Q1034" s="3">
        <v>1</v>
      </c>
      <c r="R1034" s="3">
        <v>1</v>
      </c>
      <c r="S1034" s="3"/>
      <c r="T1034" s="3">
        <v>3</v>
      </c>
      <c r="U1034" s="3">
        <v>2</v>
      </c>
      <c r="V1034" s="3">
        <v>1</v>
      </c>
      <c r="W1034" s="3">
        <v>1</v>
      </c>
    </row>
    <row r="1035" spans="2:23">
      <c r="B1035" s="2" t="s">
        <v>2259</v>
      </c>
      <c r="C1035" t="s">
        <v>2258</v>
      </c>
      <c r="D1035" s="3">
        <v>36</v>
      </c>
      <c r="E1035" s="3">
        <v>0.57999999999999996</v>
      </c>
      <c r="F1035" s="3">
        <v>75070000</v>
      </c>
      <c r="G1035" s="3">
        <v>0.57999999999999996</v>
      </c>
      <c r="H1035" s="3"/>
      <c r="I1035" s="3">
        <v>1</v>
      </c>
      <c r="J1035" s="3">
        <v>13</v>
      </c>
      <c r="K1035" s="3">
        <v>6</v>
      </c>
      <c r="L1035" s="3"/>
      <c r="M1035" s="3">
        <v>1</v>
      </c>
      <c r="N1035" s="3">
        <v>2</v>
      </c>
      <c r="O1035" s="3">
        <v>1</v>
      </c>
      <c r="P1035" s="3">
        <v>1</v>
      </c>
      <c r="Q1035" s="3">
        <v>1</v>
      </c>
      <c r="R1035" s="3">
        <v>1</v>
      </c>
      <c r="S1035" s="3"/>
      <c r="T1035" s="3">
        <v>4</v>
      </c>
      <c r="U1035" s="3">
        <v>5</v>
      </c>
      <c r="V1035" s="3">
        <v>4</v>
      </c>
      <c r="W1035" s="3">
        <v>1</v>
      </c>
    </row>
    <row r="1036" spans="2:23">
      <c r="B1036" s="2" t="s">
        <v>2261</v>
      </c>
      <c r="C1036" t="s">
        <v>2260</v>
      </c>
      <c r="D1036" s="3">
        <v>15</v>
      </c>
      <c r="E1036" s="3">
        <v>0.95</v>
      </c>
      <c r="F1036" s="3">
        <v>75030000</v>
      </c>
      <c r="G1036" s="3">
        <v>0.27999999999999997</v>
      </c>
      <c r="H1036" s="3"/>
      <c r="I1036" s="3">
        <v>2</v>
      </c>
      <c r="J1036" s="3">
        <v>1</v>
      </c>
      <c r="K1036" s="3">
        <v>1</v>
      </c>
      <c r="L1036" s="3"/>
      <c r="M1036" s="3">
        <v>6</v>
      </c>
      <c r="N1036" s="3">
        <v>18</v>
      </c>
      <c r="O1036" s="3">
        <v>9</v>
      </c>
      <c r="P1036" s="3">
        <v>2</v>
      </c>
      <c r="Q1036" s="3">
        <v>1</v>
      </c>
      <c r="R1036" s="3">
        <v>1</v>
      </c>
      <c r="S1036" s="3"/>
      <c r="T1036" s="3">
        <v>12</v>
      </c>
      <c r="U1036" s="3">
        <v>4</v>
      </c>
      <c r="V1036" s="3">
        <v>3</v>
      </c>
      <c r="W1036" s="3">
        <v>1</v>
      </c>
    </row>
    <row r="1037" spans="2:23">
      <c r="B1037" s="2" t="s">
        <v>2263</v>
      </c>
      <c r="C1037" t="s">
        <v>2262</v>
      </c>
      <c r="D1037" s="3">
        <v>9</v>
      </c>
      <c r="E1037" s="3">
        <v>0.55999999999999994</v>
      </c>
      <c r="F1037" s="3">
        <v>74470000</v>
      </c>
      <c r="G1037" s="3">
        <v>0.45999999999999996</v>
      </c>
      <c r="H1037" s="3"/>
      <c r="I1037" s="3">
        <v>1</v>
      </c>
      <c r="J1037" s="3">
        <v>13</v>
      </c>
      <c r="K1037" s="3">
        <v>5</v>
      </c>
      <c r="L1037" s="3"/>
      <c r="M1037" s="3">
        <v>1</v>
      </c>
      <c r="N1037" s="3">
        <v>2</v>
      </c>
      <c r="O1037" s="3">
        <v>1</v>
      </c>
      <c r="P1037" s="3">
        <v>1</v>
      </c>
      <c r="Q1037" s="3">
        <v>1</v>
      </c>
      <c r="R1037" s="3">
        <v>1</v>
      </c>
      <c r="S1037" s="3"/>
      <c r="T1037" s="3">
        <v>17</v>
      </c>
      <c r="U1037" s="3">
        <v>12</v>
      </c>
      <c r="V1037" s="3">
        <v>8</v>
      </c>
      <c r="W1037" s="3">
        <v>1</v>
      </c>
    </row>
    <row r="1038" spans="2:23">
      <c r="B1038" s="2" t="s">
        <v>2265</v>
      </c>
      <c r="C1038" t="s">
        <v>2264</v>
      </c>
      <c r="D1038" s="3">
        <v>4</v>
      </c>
      <c r="E1038" s="3">
        <v>0.44999999999999996</v>
      </c>
      <c r="F1038" s="3">
        <v>74170000</v>
      </c>
      <c r="G1038" s="3">
        <v>0.3</v>
      </c>
      <c r="H1038" s="3"/>
      <c r="I1038" s="3">
        <v>2</v>
      </c>
      <c r="J1038" s="3">
        <v>1</v>
      </c>
      <c r="K1038" s="3">
        <v>7</v>
      </c>
      <c r="L1038" s="3"/>
      <c r="M1038" s="3">
        <v>2</v>
      </c>
      <c r="N1038" s="3">
        <v>16</v>
      </c>
      <c r="O1038" s="3">
        <v>7</v>
      </c>
      <c r="P1038" s="3">
        <v>1</v>
      </c>
      <c r="Q1038" s="3">
        <v>1</v>
      </c>
      <c r="R1038" s="3">
        <v>1</v>
      </c>
      <c r="S1038" s="3"/>
      <c r="T1038" s="3">
        <v>40</v>
      </c>
      <c r="U1038" s="3">
        <v>4</v>
      </c>
      <c r="V1038" s="3">
        <v>3</v>
      </c>
      <c r="W1038" s="3">
        <v>1</v>
      </c>
    </row>
    <row r="1039" spans="2:23">
      <c r="B1039" s="2" t="s">
        <v>8</v>
      </c>
      <c r="C1039" t="s">
        <v>2266</v>
      </c>
      <c r="D1039" s="3">
        <v>9</v>
      </c>
      <c r="E1039" s="3">
        <v>0.79</v>
      </c>
      <c r="F1039" s="3">
        <v>74040000</v>
      </c>
      <c r="G1039" s="3">
        <v>0.53</v>
      </c>
      <c r="H1039" s="3"/>
      <c r="I1039" s="3">
        <v>1</v>
      </c>
      <c r="J1039" s="3">
        <v>13</v>
      </c>
      <c r="K1039" s="3">
        <v>10</v>
      </c>
      <c r="L1039" s="3"/>
      <c r="M1039" s="3">
        <v>1</v>
      </c>
      <c r="N1039" s="3">
        <v>2</v>
      </c>
      <c r="O1039" s="3">
        <v>1</v>
      </c>
      <c r="P1039" s="3">
        <v>1</v>
      </c>
      <c r="Q1039" s="3">
        <v>1</v>
      </c>
      <c r="R1039" s="3">
        <v>1</v>
      </c>
      <c r="S1039" s="3"/>
      <c r="T1039" s="3">
        <v>31</v>
      </c>
      <c r="U1039" s="3">
        <v>5</v>
      </c>
      <c r="V1039" s="3">
        <v>2</v>
      </c>
      <c r="W1039" s="3">
        <v>1</v>
      </c>
    </row>
    <row r="1040" spans="2:23">
      <c r="B1040" s="2" t="s">
        <v>2268</v>
      </c>
      <c r="C1040" t="s">
        <v>2267</v>
      </c>
      <c r="D1040" s="3">
        <v>27</v>
      </c>
      <c r="E1040" s="3">
        <v>0.32</v>
      </c>
      <c r="F1040" s="3">
        <v>73920000</v>
      </c>
      <c r="G1040" s="3">
        <v>0.24</v>
      </c>
      <c r="H1040" s="3"/>
      <c r="I1040" s="3">
        <v>2</v>
      </c>
      <c r="J1040" s="3">
        <v>13</v>
      </c>
      <c r="K1040" s="3">
        <v>1</v>
      </c>
      <c r="L1040" s="3"/>
      <c r="M1040" s="3">
        <v>2</v>
      </c>
      <c r="N1040" s="3">
        <v>3</v>
      </c>
      <c r="O1040" s="3">
        <v>2</v>
      </c>
      <c r="P1040" s="3">
        <v>1</v>
      </c>
      <c r="Q1040" s="3">
        <v>1</v>
      </c>
      <c r="R1040" s="3">
        <v>1</v>
      </c>
      <c r="S1040" s="3"/>
      <c r="T1040" s="3">
        <v>37</v>
      </c>
      <c r="U1040" s="3">
        <v>12</v>
      </c>
      <c r="V1040" s="3">
        <v>4</v>
      </c>
      <c r="W1040" s="3">
        <v>1</v>
      </c>
    </row>
    <row r="1041" spans="2:23">
      <c r="B1041" s="2" t="s">
        <v>2270</v>
      </c>
      <c r="C1041" t="s">
        <v>2269</v>
      </c>
      <c r="D1041" s="3">
        <v>58</v>
      </c>
      <c r="E1041" s="3">
        <v>0.79</v>
      </c>
      <c r="F1041" s="3">
        <v>73480000</v>
      </c>
      <c r="G1041" s="3">
        <v>0.21</v>
      </c>
      <c r="H1041" s="3"/>
      <c r="I1041" s="3">
        <v>1</v>
      </c>
      <c r="J1041" s="3">
        <v>4</v>
      </c>
      <c r="K1041" s="3">
        <v>1</v>
      </c>
      <c r="L1041" s="3"/>
      <c r="M1041" s="3">
        <v>1</v>
      </c>
      <c r="N1041" s="3">
        <v>2</v>
      </c>
      <c r="O1041" s="3">
        <v>4</v>
      </c>
      <c r="P1041" s="3">
        <v>1</v>
      </c>
      <c r="Q1041" s="3">
        <v>1</v>
      </c>
      <c r="R1041" s="3">
        <v>1</v>
      </c>
      <c r="S1041" s="3"/>
      <c r="T1041" s="3">
        <v>46</v>
      </c>
      <c r="U1041" s="3">
        <v>8</v>
      </c>
      <c r="V1041" s="3">
        <v>8</v>
      </c>
      <c r="W1041" s="3">
        <v>1</v>
      </c>
    </row>
    <row r="1042" spans="2:23">
      <c r="B1042" s="2" t="s">
        <v>2272</v>
      </c>
      <c r="C1042" t="s">
        <v>2271</v>
      </c>
      <c r="D1042" s="3">
        <v>47</v>
      </c>
      <c r="E1042" s="3">
        <v>0.75</v>
      </c>
      <c r="F1042" s="3">
        <v>73230000</v>
      </c>
      <c r="G1042" s="3">
        <v>0.15</v>
      </c>
      <c r="H1042" s="3"/>
      <c r="I1042" s="3">
        <v>1</v>
      </c>
      <c r="J1042" s="3">
        <v>11</v>
      </c>
      <c r="K1042" s="3">
        <v>4</v>
      </c>
      <c r="L1042" s="3"/>
      <c r="M1042" s="3">
        <v>5</v>
      </c>
      <c r="N1042" s="3">
        <v>14</v>
      </c>
      <c r="O1042" s="3">
        <v>1</v>
      </c>
      <c r="P1042" s="3">
        <v>1</v>
      </c>
      <c r="Q1042" s="3">
        <v>1</v>
      </c>
      <c r="R1042" s="3">
        <v>1</v>
      </c>
      <c r="S1042" s="3"/>
      <c r="T1042" s="3">
        <v>16</v>
      </c>
      <c r="U1042" s="3">
        <v>12</v>
      </c>
      <c r="V1042" s="3">
        <v>9</v>
      </c>
      <c r="W1042" s="3">
        <v>2</v>
      </c>
    </row>
    <row r="1043" spans="2:23">
      <c r="B1043" s="2" t="s">
        <v>2274</v>
      </c>
      <c r="C1043" t="s">
        <v>2273</v>
      </c>
      <c r="D1043" s="3">
        <v>5</v>
      </c>
      <c r="E1043" s="3">
        <v>0.70000000000000007</v>
      </c>
      <c r="F1043" s="3">
        <v>73060000</v>
      </c>
      <c r="G1043" s="3">
        <v>0.2</v>
      </c>
      <c r="H1043" s="3"/>
      <c r="I1043" s="3">
        <v>1</v>
      </c>
      <c r="J1043" s="3">
        <v>27</v>
      </c>
      <c r="K1043" s="3">
        <v>9</v>
      </c>
      <c r="L1043" s="3"/>
      <c r="M1043" s="3">
        <v>1</v>
      </c>
      <c r="N1043" s="3">
        <v>2</v>
      </c>
      <c r="O1043" s="3">
        <v>1</v>
      </c>
      <c r="P1043" s="3">
        <v>1</v>
      </c>
      <c r="Q1043" s="3">
        <v>1</v>
      </c>
      <c r="R1043" s="3">
        <v>1</v>
      </c>
      <c r="S1043" s="3"/>
      <c r="T1043" s="3">
        <v>73</v>
      </c>
      <c r="U1043" s="3">
        <v>24</v>
      </c>
      <c r="V1043" s="3">
        <v>1</v>
      </c>
      <c r="W1043" s="3">
        <v>1</v>
      </c>
    </row>
    <row r="1044" spans="2:23">
      <c r="B1044" s="2" t="s">
        <v>306</v>
      </c>
      <c r="C1044" t="s">
        <v>2275</v>
      </c>
      <c r="D1044" s="3">
        <v>5</v>
      </c>
      <c r="E1044" s="3">
        <v>0.67</v>
      </c>
      <c r="F1044" s="3">
        <v>72810000</v>
      </c>
      <c r="G1044" s="3">
        <v>0.12</v>
      </c>
      <c r="H1044" s="3"/>
      <c r="I1044" s="3">
        <v>1</v>
      </c>
      <c r="J1044" s="3">
        <v>28</v>
      </c>
      <c r="K1044" s="3">
        <v>1</v>
      </c>
      <c r="L1044" s="3"/>
      <c r="M1044" s="3">
        <v>1</v>
      </c>
      <c r="N1044" s="3">
        <v>2</v>
      </c>
      <c r="O1044" s="3">
        <v>1</v>
      </c>
      <c r="P1044" s="3">
        <v>1</v>
      </c>
      <c r="Q1044" s="3">
        <v>1</v>
      </c>
      <c r="R1044" s="3">
        <v>1</v>
      </c>
      <c r="S1044" s="3"/>
      <c r="T1044" s="3">
        <v>5</v>
      </c>
      <c r="U1044" s="3">
        <v>5</v>
      </c>
      <c r="V1044" s="3">
        <v>8</v>
      </c>
      <c r="W1044" s="3">
        <v>1</v>
      </c>
    </row>
    <row r="1045" spans="2:23">
      <c r="B1045" s="2" t="s">
        <v>2277</v>
      </c>
      <c r="C1045" t="s">
        <v>2276</v>
      </c>
      <c r="D1045" s="3">
        <v>14</v>
      </c>
      <c r="E1045" s="3">
        <v>0.24</v>
      </c>
      <c r="F1045" s="3">
        <v>72280000</v>
      </c>
      <c r="G1045" s="3">
        <v>0.11</v>
      </c>
      <c r="H1045" s="3"/>
      <c r="I1045" s="3">
        <v>1</v>
      </c>
      <c r="J1045" s="3">
        <v>13</v>
      </c>
      <c r="K1045" s="3">
        <v>1</v>
      </c>
      <c r="L1045" s="3"/>
      <c r="M1045" s="3">
        <v>1</v>
      </c>
      <c r="N1045" s="3">
        <v>4</v>
      </c>
      <c r="O1045" s="3">
        <v>1</v>
      </c>
      <c r="P1045" s="3">
        <v>1</v>
      </c>
      <c r="Q1045" s="3">
        <v>1</v>
      </c>
      <c r="R1045" s="3">
        <v>1</v>
      </c>
      <c r="S1045" s="3"/>
      <c r="T1045" s="3">
        <v>80</v>
      </c>
      <c r="U1045" s="3">
        <v>5</v>
      </c>
      <c r="V1045" s="3">
        <v>10</v>
      </c>
      <c r="W1045" s="3">
        <v>1</v>
      </c>
    </row>
    <row r="1046" spans="2:23">
      <c r="B1046" s="2" t="s">
        <v>2279</v>
      </c>
      <c r="C1046" t="s">
        <v>2278</v>
      </c>
      <c r="D1046" s="3">
        <v>14</v>
      </c>
      <c r="E1046" s="3">
        <v>0.43</v>
      </c>
      <c r="F1046" s="3">
        <v>72160000</v>
      </c>
      <c r="G1046" s="3">
        <v>0.1</v>
      </c>
      <c r="H1046" s="3"/>
      <c r="I1046" s="3">
        <v>1</v>
      </c>
      <c r="J1046" s="3">
        <v>13</v>
      </c>
      <c r="K1046" s="3">
        <v>6</v>
      </c>
      <c r="L1046" s="3"/>
      <c r="M1046" s="3">
        <v>1</v>
      </c>
      <c r="N1046" s="3">
        <v>2</v>
      </c>
      <c r="O1046" s="3">
        <v>1</v>
      </c>
      <c r="P1046" s="3">
        <v>1</v>
      </c>
      <c r="Q1046" s="3">
        <v>1</v>
      </c>
      <c r="R1046" s="3">
        <v>1</v>
      </c>
      <c r="S1046" s="3"/>
      <c r="T1046" s="3">
        <v>4</v>
      </c>
      <c r="U1046" s="3">
        <v>5</v>
      </c>
      <c r="V1046" s="3">
        <v>2</v>
      </c>
      <c r="W1046" s="3">
        <v>1</v>
      </c>
    </row>
    <row r="1047" spans="2:23">
      <c r="B1047" s="2" t="s">
        <v>2281</v>
      </c>
      <c r="C1047" t="s">
        <v>2280</v>
      </c>
      <c r="D1047" s="3">
        <v>41</v>
      </c>
      <c r="E1047" s="3">
        <v>1.03</v>
      </c>
      <c r="F1047" s="3">
        <v>71900000</v>
      </c>
      <c r="G1047" s="3">
        <v>0.16</v>
      </c>
      <c r="H1047" s="3"/>
      <c r="I1047" s="3">
        <v>1</v>
      </c>
      <c r="J1047" s="3">
        <v>11</v>
      </c>
      <c r="K1047" s="3">
        <v>4</v>
      </c>
      <c r="L1047" s="3"/>
      <c r="M1047" s="3">
        <v>1</v>
      </c>
      <c r="N1047" s="3">
        <v>25</v>
      </c>
      <c r="O1047" s="3">
        <v>1</v>
      </c>
      <c r="P1047" s="3">
        <v>1</v>
      </c>
      <c r="Q1047" s="3">
        <v>1</v>
      </c>
      <c r="R1047" s="3">
        <v>1</v>
      </c>
      <c r="S1047" s="3"/>
      <c r="T1047" s="3">
        <v>16</v>
      </c>
      <c r="U1047" s="3">
        <v>12</v>
      </c>
      <c r="V1047" s="3">
        <v>9</v>
      </c>
      <c r="W1047" s="3">
        <v>2</v>
      </c>
    </row>
    <row r="1048" spans="2:23">
      <c r="B1048" s="2" t="s">
        <v>329</v>
      </c>
      <c r="C1048" t="s">
        <v>2282</v>
      </c>
      <c r="D1048" s="3">
        <v>4</v>
      </c>
      <c r="E1048" s="3">
        <v>0.6</v>
      </c>
      <c r="F1048" s="3">
        <v>71820000</v>
      </c>
      <c r="G1048" s="3">
        <v>0.24</v>
      </c>
      <c r="H1048" s="3"/>
      <c r="I1048" s="3">
        <v>1</v>
      </c>
      <c r="J1048" s="3">
        <v>14</v>
      </c>
      <c r="K1048" s="3">
        <v>1</v>
      </c>
      <c r="L1048" s="3"/>
      <c r="M1048" s="3">
        <v>5</v>
      </c>
      <c r="N1048" s="3">
        <v>8</v>
      </c>
      <c r="O1048" s="3">
        <v>1</v>
      </c>
      <c r="P1048" s="3">
        <v>1</v>
      </c>
      <c r="Q1048" s="3">
        <v>1</v>
      </c>
      <c r="R1048" s="3">
        <v>1</v>
      </c>
      <c r="S1048" s="3"/>
      <c r="T1048" s="3">
        <v>26</v>
      </c>
      <c r="U1048" s="3">
        <v>14</v>
      </c>
      <c r="V1048" s="3">
        <v>12</v>
      </c>
      <c r="W1048" s="3">
        <v>1</v>
      </c>
    </row>
    <row r="1049" spans="2:23">
      <c r="B1049" s="2" t="s">
        <v>440</v>
      </c>
      <c r="C1049" t="s">
        <v>2283</v>
      </c>
      <c r="D1049" s="3">
        <v>19</v>
      </c>
      <c r="E1049" s="3">
        <v>0.75</v>
      </c>
      <c r="F1049" s="3">
        <v>71700000</v>
      </c>
      <c r="G1049" s="3">
        <v>0.18</v>
      </c>
      <c r="H1049" s="3"/>
      <c r="I1049" s="3">
        <v>3</v>
      </c>
      <c r="J1049" s="3">
        <v>20</v>
      </c>
      <c r="K1049" s="3">
        <v>4</v>
      </c>
      <c r="L1049" s="3"/>
      <c r="M1049" s="3">
        <v>16</v>
      </c>
      <c r="N1049" s="3">
        <v>54</v>
      </c>
      <c r="O1049" s="3">
        <v>39</v>
      </c>
      <c r="P1049" s="3">
        <v>1</v>
      </c>
      <c r="Q1049" s="3">
        <v>1</v>
      </c>
      <c r="R1049" s="3">
        <v>2</v>
      </c>
      <c r="S1049" s="3"/>
      <c r="T1049" s="3">
        <v>42</v>
      </c>
      <c r="U1049" s="3">
        <v>6</v>
      </c>
      <c r="V1049" s="3">
        <v>5</v>
      </c>
      <c r="W1049" s="3">
        <v>1</v>
      </c>
    </row>
    <row r="1050" spans="2:23">
      <c r="B1050" s="2" t="s">
        <v>101</v>
      </c>
      <c r="C1050" t="s">
        <v>2284</v>
      </c>
      <c r="D1050" s="3">
        <v>21</v>
      </c>
      <c r="E1050" s="3">
        <v>1.0900000000000001</v>
      </c>
      <c r="F1050" s="3">
        <v>71020000</v>
      </c>
      <c r="G1050" s="3">
        <v>0.19</v>
      </c>
      <c r="H1050" s="3"/>
      <c r="I1050" s="3">
        <v>1</v>
      </c>
      <c r="J1050" s="3">
        <v>1</v>
      </c>
      <c r="K1050" s="3">
        <v>1</v>
      </c>
      <c r="L1050" s="3"/>
      <c r="M1050" s="3">
        <v>5</v>
      </c>
      <c r="N1050" s="3">
        <v>7</v>
      </c>
      <c r="O1050" s="3">
        <v>1</v>
      </c>
      <c r="P1050" s="3">
        <v>1</v>
      </c>
      <c r="Q1050" s="3">
        <v>2</v>
      </c>
      <c r="R1050" s="3">
        <v>1</v>
      </c>
      <c r="S1050" s="3"/>
      <c r="T1050" s="3">
        <v>3</v>
      </c>
      <c r="U1050" s="3">
        <v>2</v>
      </c>
      <c r="V1050" s="3">
        <v>1</v>
      </c>
      <c r="W1050" s="3">
        <v>1</v>
      </c>
    </row>
    <row r="1051" spans="2:23">
      <c r="B1051" s="2" t="s">
        <v>2286</v>
      </c>
      <c r="C1051" t="s">
        <v>2285</v>
      </c>
      <c r="D1051" s="3">
        <v>21</v>
      </c>
      <c r="E1051" s="3">
        <v>1.05</v>
      </c>
      <c r="F1051" s="3">
        <v>70440000</v>
      </c>
      <c r="G1051" s="3">
        <v>0.15</v>
      </c>
      <c r="H1051" s="3"/>
      <c r="I1051" s="3">
        <v>1</v>
      </c>
      <c r="J1051" s="3">
        <v>1</v>
      </c>
      <c r="K1051" s="3">
        <v>7</v>
      </c>
      <c r="L1051" s="3"/>
      <c r="M1051" s="3">
        <v>1</v>
      </c>
      <c r="N1051" s="3">
        <v>2</v>
      </c>
      <c r="O1051" s="3">
        <v>1</v>
      </c>
      <c r="P1051" s="3">
        <v>1</v>
      </c>
      <c r="Q1051" s="3">
        <v>2</v>
      </c>
      <c r="R1051" s="3">
        <v>1</v>
      </c>
      <c r="S1051" s="3"/>
      <c r="T1051" s="3">
        <v>36</v>
      </c>
      <c r="U1051" s="3">
        <v>2</v>
      </c>
      <c r="V1051" s="3">
        <v>1</v>
      </c>
      <c r="W1051" s="3">
        <v>1</v>
      </c>
    </row>
    <row r="1052" spans="2:23">
      <c r="B1052" s="2" t="s">
        <v>2288</v>
      </c>
      <c r="C1052" t="s">
        <v>2287</v>
      </c>
      <c r="D1052" s="3">
        <v>44</v>
      </c>
      <c r="E1052" s="3">
        <v>1.51</v>
      </c>
      <c r="F1052" s="3">
        <v>70290000</v>
      </c>
      <c r="G1052" s="3">
        <v>0.33</v>
      </c>
      <c r="H1052" s="3"/>
      <c r="I1052" s="3">
        <v>4</v>
      </c>
      <c r="J1052" s="3">
        <v>26</v>
      </c>
      <c r="K1052" s="3">
        <v>4</v>
      </c>
      <c r="L1052" s="3"/>
      <c r="M1052" s="3">
        <v>13</v>
      </c>
      <c r="N1052" s="3">
        <v>31</v>
      </c>
      <c r="O1052" s="3">
        <v>62</v>
      </c>
      <c r="P1052" s="3">
        <v>1</v>
      </c>
      <c r="Q1052" s="3">
        <v>1</v>
      </c>
      <c r="R1052" s="3">
        <v>1</v>
      </c>
      <c r="S1052" s="3"/>
      <c r="T1052" s="3">
        <v>88</v>
      </c>
      <c r="U1052" s="3">
        <v>23</v>
      </c>
      <c r="V1052" s="3">
        <v>9</v>
      </c>
      <c r="W1052" s="3">
        <v>1</v>
      </c>
    </row>
    <row r="1053" spans="2:23">
      <c r="B1053" s="2" t="s">
        <v>2290</v>
      </c>
      <c r="C1053" t="s">
        <v>2289</v>
      </c>
      <c r="D1053" s="3">
        <v>2</v>
      </c>
      <c r="E1053" s="3">
        <v>0.63</v>
      </c>
      <c r="F1053" s="3">
        <v>70240000</v>
      </c>
      <c r="G1053" s="3">
        <v>0.27</v>
      </c>
      <c r="H1053" s="3"/>
      <c r="I1053" s="3">
        <v>1</v>
      </c>
      <c r="J1053" s="3">
        <v>1</v>
      </c>
      <c r="K1053" s="3">
        <v>8</v>
      </c>
      <c r="L1053" s="3"/>
      <c r="M1053" s="3">
        <v>1</v>
      </c>
      <c r="N1053" s="3">
        <v>5</v>
      </c>
      <c r="O1053" s="3">
        <v>1</v>
      </c>
      <c r="P1053" s="3">
        <v>1</v>
      </c>
      <c r="Q1053" s="3">
        <v>1</v>
      </c>
      <c r="R1053" s="3">
        <v>1</v>
      </c>
      <c r="S1053" s="3"/>
      <c r="T1053" s="3">
        <v>3</v>
      </c>
      <c r="U1053" s="3">
        <v>2</v>
      </c>
      <c r="V1053" s="3">
        <v>1</v>
      </c>
      <c r="W1053" s="3">
        <v>1</v>
      </c>
    </row>
    <row r="1054" spans="2:23">
      <c r="B1054" s="2" t="s">
        <v>127</v>
      </c>
      <c r="C1054" t="s">
        <v>2291</v>
      </c>
      <c r="D1054" s="3">
        <v>2</v>
      </c>
      <c r="E1054" s="3">
        <v>0.48</v>
      </c>
      <c r="F1054" s="3">
        <v>70140000</v>
      </c>
      <c r="G1054" s="3">
        <v>0.27999999999999997</v>
      </c>
      <c r="H1054" s="3"/>
      <c r="I1054" s="3">
        <v>1</v>
      </c>
      <c r="J1054" s="3">
        <v>1</v>
      </c>
      <c r="K1054" s="3">
        <v>6</v>
      </c>
      <c r="L1054" s="3"/>
      <c r="M1054" s="3">
        <v>1</v>
      </c>
      <c r="N1054" s="3">
        <v>2</v>
      </c>
      <c r="O1054" s="3">
        <v>1</v>
      </c>
      <c r="P1054" s="3">
        <v>1</v>
      </c>
      <c r="Q1054" s="3">
        <v>1</v>
      </c>
      <c r="R1054" s="3">
        <v>1</v>
      </c>
      <c r="S1054" s="3"/>
      <c r="T1054" s="3">
        <v>3</v>
      </c>
      <c r="U1054" s="3">
        <v>2</v>
      </c>
      <c r="V1054" s="3">
        <v>1</v>
      </c>
      <c r="W1054" s="3">
        <v>1</v>
      </c>
    </row>
    <row r="1055" spans="2:23">
      <c r="B1055" s="2" t="s">
        <v>2293</v>
      </c>
      <c r="C1055" t="s">
        <v>2292</v>
      </c>
      <c r="D1055" s="3">
        <v>21</v>
      </c>
      <c r="E1055" s="3">
        <v>2.41</v>
      </c>
      <c r="F1055" s="3">
        <v>69680000</v>
      </c>
      <c r="G1055" s="3">
        <v>0.31</v>
      </c>
      <c r="H1055" s="3"/>
      <c r="I1055" s="3">
        <v>1</v>
      </c>
      <c r="J1055" s="3">
        <v>13</v>
      </c>
      <c r="K1055" s="3">
        <v>1</v>
      </c>
      <c r="L1055" s="3"/>
      <c r="M1055" s="3">
        <v>5</v>
      </c>
      <c r="N1055" s="3">
        <v>15</v>
      </c>
      <c r="O1055" s="3">
        <v>8</v>
      </c>
      <c r="P1055" s="3">
        <v>1</v>
      </c>
      <c r="Q1055" s="3">
        <v>1</v>
      </c>
      <c r="R1055" s="3">
        <v>1</v>
      </c>
      <c r="S1055" s="3"/>
      <c r="T1055" s="3">
        <v>56</v>
      </c>
      <c r="U1055" s="3">
        <v>5</v>
      </c>
      <c r="V1055" s="3">
        <v>8</v>
      </c>
      <c r="W1055" s="3">
        <v>1</v>
      </c>
    </row>
    <row r="1056" spans="2:23">
      <c r="B1056" s="2" t="s">
        <v>2295</v>
      </c>
      <c r="C1056" t="s">
        <v>2294</v>
      </c>
      <c r="D1056" s="3">
        <v>41</v>
      </c>
      <c r="E1056" s="3">
        <v>1.02</v>
      </c>
      <c r="F1056" s="3">
        <v>69650000</v>
      </c>
      <c r="G1056" s="3">
        <v>0.16</v>
      </c>
      <c r="H1056" s="3"/>
      <c r="I1056" s="3">
        <v>1</v>
      </c>
      <c r="J1056" s="3">
        <v>11</v>
      </c>
      <c r="K1056" s="3">
        <v>4</v>
      </c>
      <c r="L1056" s="3"/>
      <c r="M1056" s="3">
        <v>1</v>
      </c>
      <c r="N1056" s="3">
        <v>25</v>
      </c>
      <c r="O1056" s="3">
        <v>4</v>
      </c>
      <c r="P1056" s="3">
        <v>1</v>
      </c>
      <c r="Q1056" s="3">
        <v>1</v>
      </c>
      <c r="R1056" s="3">
        <v>1</v>
      </c>
      <c r="S1056" s="3"/>
      <c r="T1056" s="3">
        <v>16</v>
      </c>
      <c r="U1056" s="3">
        <v>12</v>
      </c>
      <c r="V1056" s="3">
        <v>9</v>
      </c>
      <c r="W1056" s="3">
        <v>2</v>
      </c>
    </row>
    <row r="1057" spans="2:23">
      <c r="B1057" s="2" t="s">
        <v>2297</v>
      </c>
      <c r="C1057" t="s">
        <v>2296</v>
      </c>
      <c r="D1057" s="3">
        <v>12</v>
      </c>
      <c r="E1057" s="3">
        <v>0.70000000000000007</v>
      </c>
      <c r="F1057" s="3">
        <v>69400000</v>
      </c>
      <c r="G1057" s="3">
        <v>0.25</v>
      </c>
      <c r="H1057" s="3"/>
      <c r="I1057" s="3">
        <v>1</v>
      </c>
      <c r="J1057" s="3">
        <v>11</v>
      </c>
      <c r="K1057" s="3">
        <v>1</v>
      </c>
      <c r="L1057" s="3"/>
      <c r="M1057" s="3">
        <v>1</v>
      </c>
      <c r="N1057" s="3">
        <v>1</v>
      </c>
      <c r="O1057" s="3">
        <v>1</v>
      </c>
      <c r="P1057" s="3">
        <v>1</v>
      </c>
      <c r="Q1057" s="3">
        <v>1</v>
      </c>
      <c r="R1057" s="3">
        <v>1</v>
      </c>
      <c r="S1057" s="3"/>
      <c r="T1057" s="3">
        <v>16</v>
      </c>
      <c r="U1057" s="3">
        <v>12</v>
      </c>
      <c r="V1057" s="3">
        <v>9</v>
      </c>
      <c r="W1057" s="3">
        <v>2</v>
      </c>
    </row>
    <row r="1058" spans="2:23">
      <c r="B1058" s="2" t="s">
        <v>2299</v>
      </c>
      <c r="C1058" t="s">
        <v>2298</v>
      </c>
      <c r="D1058" s="3">
        <v>21</v>
      </c>
      <c r="E1058" s="3">
        <v>0.84</v>
      </c>
      <c r="F1058" s="3">
        <v>69340000</v>
      </c>
      <c r="G1058" s="3">
        <v>0.32</v>
      </c>
      <c r="H1058" s="3"/>
      <c r="I1058" s="3">
        <v>1</v>
      </c>
      <c r="J1058" s="3">
        <v>1</v>
      </c>
      <c r="K1058" s="3">
        <v>7</v>
      </c>
      <c r="L1058" s="3"/>
      <c r="M1058" s="3">
        <v>1</v>
      </c>
      <c r="N1058" s="3">
        <v>2</v>
      </c>
      <c r="O1058" s="3">
        <v>1</v>
      </c>
      <c r="P1058" s="3">
        <v>2</v>
      </c>
      <c r="Q1058" s="3">
        <v>1</v>
      </c>
      <c r="R1058" s="3">
        <v>1</v>
      </c>
      <c r="S1058" s="3"/>
      <c r="T1058" s="3">
        <v>36</v>
      </c>
      <c r="U1058" s="3">
        <v>2</v>
      </c>
      <c r="V1058" s="3">
        <v>1</v>
      </c>
      <c r="W1058" s="3">
        <v>1</v>
      </c>
    </row>
    <row r="1059" spans="2:23">
      <c r="B1059" s="2" t="s">
        <v>485</v>
      </c>
      <c r="C1059" t="s">
        <v>2300</v>
      </c>
      <c r="D1059" s="3">
        <v>17</v>
      </c>
      <c r="E1059" s="3">
        <v>0.75</v>
      </c>
      <c r="F1059" s="3">
        <v>69230000</v>
      </c>
      <c r="G1059" s="3">
        <v>0.13999999999999999</v>
      </c>
      <c r="H1059" s="3"/>
      <c r="I1059" s="3">
        <v>3</v>
      </c>
      <c r="J1059" s="3">
        <v>1</v>
      </c>
      <c r="K1059" s="3">
        <v>4</v>
      </c>
      <c r="L1059" s="3"/>
      <c r="M1059" s="3">
        <v>11</v>
      </c>
      <c r="N1059" s="3">
        <v>55</v>
      </c>
      <c r="O1059" s="3">
        <v>19</v>
      </c>
      <c r="P1059" s="3">
        <v>1</v>
      </c>
      <c r="Q1059" s="3">
        <v>1</v>
      </c>
      <c r="R1059" s="3">
        <v>1</v>
      </c>
      <c r="S1059" s="3"/>
      <c r="T1059" s="3">
        <v>59</v>
      </c>
      <c r="U1059" s="3">
        <v>6</v>
      </c>
      <c r="V1059" s="3">
        <v>5</v>
      </c>
      <c r="W1059" s="3">
        <v>1</v>
      </c>
    </row>
    <row r="1060" spans="2:23">
      <c r="B1060" s="2" t="s">
        <v>2302</v>
      </c>
      <c r="C1060" t="s">
        <v>2301</v>
      </c>
      <c r="D1060" s="3">
        <v>56</v>
      </c>
      <c r="E1060" s="3">
        <v>0.65</v>
      </c>
      <c r="F1060" s="3">
        <v>68750000</v>
      </c>
      <c r="G1060" s="3">
        <v>0.13999999999999999</v>
      </c>
      <c r="H1060" s="3"/>
      <c r="I1060" s="3">
        <v>1</v>
      </c>
      <c r="J1060" s="3">
        <v>11</v>
      </c>
      <c r="K1060" s="3">
        <v>4</v>
      </c>
      <c r="L1060" s="3"/>
      <c r="M1060" s="3">
        <v>1</v>
      </c>
      <c r="N1060" s="3">
        <v>2</v>
      </c>
      <c r="O1060" s="3">
        <v>1</v>
      </c>
      <c r="P1060" s="3">
        <v>1</v>
      </c>
      <c r="Q1060" s="3">
        <v>1</v>
      </c>
      <c r="R1060" s="3">
        <v>1</v>
      </c>
      <c r="S1060" s="3"/>
      <c r="T1060" s="3">
        <v>16</v>
      </c>
      <c r="U1060" s="3">
        <v>12</v>
      </c>
      <c r="V1060" s="3">
        <v>9</v>
      </c>
      <c r="W1060" s="3">
        <v>2</v>
      </c>
    </row>
    <row r="1061" spans="2:23">
      <c r="B1061" s="2" t="s">
        <v>2304</v>
      </c>
      <c r="C1061" t="s">
        <v>2303</v>
      </c>
      <c r="D1061" s="3">
        <v>9</v>
      </c>
      <c r="E1061" s="3">
        <v>0.88</v>
      </c>
      <c r="F1061" s="3">
        <v>68650000</v>
      </c>
      <c r="G1061" s="3">
        <v>0.44999999999999996</v>
      </c>
      <c r="H1061" s="3"/>
      <c r="I1061" s="3">
        <v>1</v>
      </c>
      <c r="J1061" s="3">
        <v>12</v>
      </c>
      <c r="K1061" s="3">
        <v>1</v>
      </c>
      <c r="L1061" s="3"/>
      <c r="M1061" s="3">
        <v>5</v>
      </c>
      <c r="N1061" s="3">
        <v>15</v>
      </c>
      <c r="O1061" s="3">
        <v>8</v>
      </c>
      <c r="P1061" s="3">
        <v>1</v>
      </c>
      <c r="Q1061" s="3">
        <v>1</v>
      </c>
      <c r="R1061" s="3">
        <v>1</v>
      </c>
      <c r="S1061" s="3"/>
      <c r="T1061" s="3">
        <v>38</v>
      </c>
      <c r="U1061" s="3">
        <v>12</v>
      </c>
      <c r="V1061" s="3">
        <v>2</v>
      </c>
      <c r="W1061" s="3">
        <v>1</v>
      </c>
    </row>
    <row r="1062" spans="2:23">
      <c r="B1062" s="2" t="s">
        <v>2306</v>
      </c>
      <c r="C1062" t="s">
        <v>2305</v>
      </c>
      <c r="D1062" s="3">
        <v>4</v>
      </c>
      <c r="E1062" s="3">
        <v>0.75</v>
      </c>
      <c r="F1062" s="3">
        <v>68630000</v>
      </c>
      <c r="G1062" s="3">
        <v>0.32</v>
      </c>
      <c r="H1062" s="3"/>
      <c r="I1062" s="3">
        <v>1</v>
      </c>
      <c r="J1062" s="3">
        <v>14</v>
      </c>
      <c r="K1062" s="3">
        <v>1</v>
      </c>
      <c r="L1062" s="3"/>
      <c r="M1062" s="3">
        <v>1</v>
      </c>
      <c r="N1062" s="3">
        <v>2</v>
      </c>
      <c r="O1062" s="3">
        <v>1</v>
      </c>
      <c r="P1062" s="3">
        <v>1</v>
      </c>
      <c r="Q1062" s="3">
        <v>1</v>
      </c>
      <c r="R1062" s="3">
        <v>1</v>
      </c>
      <c r="S1062" s="3"/>
      <c r="T1062" s="3">
        <v>26</v>
      </c>
      <c r="U1062" s="3">
        <v>14</v>
      </c>
      <c r="V1062" s="3">
        <v>12</v>
      </c>
      <c r="W1062" s="3">
        <v>1</v>
      </c>
    </row>
    <row r="1063" spans="2:23">
      <c r="B1063" s="2" t="s">
        <v>249</v>
      </c>
      <c r="C1063" t="s">
        <v>2307</v>
      </c>
      <c r="D1063" s="3">
        <v>19</v>
      </c>
      <c r="E1063" s="3">
        <v>0.75</v>
      </c>
      <c r="F1063" s="3">
        <v>68610000</v>
      </c>
      <c r="G1063" s="3">
        <v>0.09</v>
      </c>
      <c r="H1063" s="3"/>
      <c r="I1063" s="3">
        <v>3</v>
      </c>
      <c r="J1063" s="3">
        <v>20</v>
      </c>
      <c r="K1063" s="3">
        <v>4</v>
      </c>
      <c r="L1063" s="3"/>
      <c r="M1063" s="3">
        <v>19</v>
      </c>
      <c r="N1063" s="3">
        <v>56</v>
      </c>
      <c r="O1063" s="3">
        <v>39</v>
      </c>
      <c r="P1063" s="3">
        <v>1</v>
      </c>
      <c r="Q1063" s="3">
        <v>1</v>
      </c>
      <c r="R1063" s="3">
        <v>2</v>
      </c>
      <c r="S1063" s="3"/>
      <c r="T1063" s="3">
        <v>42</v>
      </c>
      <c r="U1063" s="3">
        <v>6</v>
      </c>
      <c r="V1063" s="3">
        <v>5</v>
      </c>
      <c r="W1063" s="3">
        <v>1</v>
      </c>
    </row>
    <row r="1064" spans="2:23">
      <c r="B1064" s="2" t="s">
        <v>2309</v>
      </c>
      <c r="C1064" t="s">
        <v>2308</v>
      </c>
      <c r="D1064" s="3">
        <v>59</v>
      </c>
      <c r="E1064" s="3">
        <v>2.54</v>
      </c>
      <c r="F1064" s="3">
        <v>68430000</v>
      </c>
      <c r="G1064" s="3">
        <v>0.22</v>
      </c>
      <c r="H1064" s="3"/>
      <c r="I1064" s="3">
        <v>3</v>
      </c>
      <c r="J1064" s="3">
        <v>31</v>
      </c>
      <c r="K1064" s="3">
        <v>4</v>
      </c>
      <c r="L1064" s="3"/>
      <c r="M1064" s="3">
        <v>16</v>
      </c>
      <c r="N1064" s="3">
        <v>57</v>
      </c>
      <c r="O1064" s="3">
        <v>58</v>
      </c>
      <c r="P1064" s="3">
        <v>1</v>
      </c>
      <c r="Q1064" s="3">
        <v>1</v>
      </c>
      <c r="R1064" s="3">
        <v>1</v>
      </c>
      <c r="S1064" s="3"/>
      <c r="T1064" s="3">
        <v>89</v>
      </c>
      <c r="U1064" s="3">
        <v>6</v>
      </c>
      <c r="V1064" s="3">
        <v>5</v>
      </c>
      <c r="W1064" s="3">
        <v>1</v>
      </c>
    </row>
    <row r="1065" spans="2:23">
      <c r="B1065" s="2" t="s">
        <v>178</v>
      </c>
      <c r="C1065" t="s">
        <v>2310</v>
      </c>
      <c r="D1065" s="3">
        <v>7</v>
      </c>
      <c r="E1065" s="3">
        <v>0.54999999999999993</v>
      </c>
      <c r="F1065" s="3">
        <v>68380000</v>
      </c>
      <c r="G1065" s="3">
        <v>0.38999999999999996</v>
      </c>
      <c r="H1065" s="3"/>
      <c r="I1065" s="3">
        <v>1</v>
      </c>
      <c r="J1065" s="3">
        <v>12</v>
      </c>
      <c r="K1065" s="3">
        <v>4</v>
      </c>
      <c r="L1065" s="3"/>
      <c r="M1065" s="3">
        <v>5</v>
      </c>
      <c r="N1065" s="3">
        <v>7</v>
      </c>
      <c r="O1065" s="3">
        <v>1</v>
      </c>
      <c r="P1065" s="3">
        <v>1</v>
      </c>
      <c r="Q1065" s="3">
        <v>1</v>
      </c>
      <c r="R1065" s="3">
        <v>1</v>
      </c>
      <c r="S1065" s="3"/>
      <c r="T1065" s="3">
        <v>23</v>
      </c>
      <c r="U1065" s="3">
        <v>1</v>
      </c>
      <c r="V1065" s="3">
        <v>1</v>
      </c>
      <c r="W1065" s="3">
        <v>1</v>
      </c>
    </row>
    <row r="1066" spans="2:23">
      <c r="B1066" s="2" t="s">
        <v>2312</v>
      </c>
      <c r="C1066" t="s">
        <v>2311</v>
      </c>
      <c r="D1066" s="3">
        <v>1</v>
      </c>
      <c r="E1066" s="3">
        <v>0.15</v>
      </c>
      <c r="F1066" s="3">
        <v>68240000</v>
      </c>
      <c r="G1066" s="3">
        <v>0.31</v>
      </c>
      <c r="H1066" s="3"/>
      <c r="I1066" s="3">
        <v>1</v>
      </c>
      <c r="J1066" s="3">
        <v>13</v>
      </c>
      <c r="K1066" s="3">
        <v>1</v>
      </c>
      <c r="L1066" s="3"/>
      <c r="M1066" s="3">
        <v>1</v>
      </c>
      <c r="N1066" s="3">
        <v>2</v>
      </c>
      <c r="O1066" s="3">
        <v>1</v>
      </c>
      <c r="P1066" s="3">
        <v>1</v>
      </c>
      <c r="Q1066" s="3">
        <v>1</v>
      </c>
      <c r="R1066" s="3">
        <v>1</v>
      </c>
      <c r="S1066" s="3"/>
      <c r="T1066" s="3">
        <v>3</v>
      </c>
      <c r="U1066" s="3">
        <v>5</v>
      </c>
      <c r="V1066" s="3">
        <v>2</v>
      </c>
      <c r="W1066" s="3">
        <v>1</v>
      </c>
    </row>
    <row r="1067" spans="2:23">
      <c r="B1067" s="2" t="s">
        <v>2314</v>
      </c>
      <c r="C1067" t="s">
        <v>2313</v>
      </c>
      <c r="D1067" s="3">
        <v>12</v>
      </c>
      <c r="E1067" s="3">
        <v>0.8</v>
      </c>
      <c r="F1067" s="3">
        <v>68110000</v>
      </c>
      <c r="G1067" s="3">
        <v>0.19</v>
      </c>
      <c r="H1067" s="3"/>
      <c r="I1067" s="3">
        <v>1</v>
      </c>
      <c r="J1067" s="3">
        <v>13</v>
      </c>
      <c r="K1067" s="3">
        <v>7</v>
      </c>
      <c r="L1067" s="3"/>
      <c r="M1067" s="3">
        <v>1</v>
      </c>
      <c r="N1067" s="3">
        <v>2</v>
      </c>
      <c r="O1067" s="3">
        <v>1</v>
      </c>
      <c r="P1067" s="3">
        <v>1</v>
      </c>
      <c r="Q1067" s="3">
        <v>1</v>
      </c>
      <c r="R1067" s="3">
        <v>1</v>
      </c>
      <c r="S1067" s="3"/>
      <c r="T1067" s="3">
        <v>5</v>
      </c>
      <c r="U1067" s="3">
        <v>5</v>
      </c>
      <c r="V1067" s="3">
        <v>2</v>
      </c>
      <c r="W1067" s="3">
        <v>1</v>
      </c>
    </row>
    <row r="1068" spans="2:23">
      <c r="B1068" s="2" t="s">
        <v>52</v>
      </c>
      <c r="C1068" t="s">
        <v>2315</v>
      </c>
      <c r="D1068" s="3">
        <v>59</v>
      </c>
      <c r="E1068" s="3">
        <v>2.6599999999999997</v>
      </c>
      <c r="F1068" s="3">
        <v>68080000</v>
      </c>
      <c r="G1068" s="3">
        <v>0.13</v>
      </c>
      <c r="H1068" s="3"/>
      <c r="I1068" s="3">
        <v>3</v>
      </c>
      <c r="J1068" s="3">
        <v>31</v>
      </c>
      <c r="K1068" s="3">
        <v>4</v>
      </c>
      <c r="L1068" s="3"/>
      <c r="M1068" s="3">
        <v>16</v>
      </c>
      <c r="N1068" s="3">
        <v>58</v>
      </c>
      <c r="O1068" s="3">
        <v>58</v>
      </c>
      <c r="P1068" s="3">
        <v>1</v>
      </c>
      <c r="Q1068" s="3">
        <v>1</v>
      </c>
      <c r="R1068" s="3">
        <v>1</v>
      </c>
      <c r="S1068" s="3"/>
      <c r="T1068" s="3">
        <v>89</v>
      </c>
      <c r="U1068" s="3">
        <v>6</v>
      </c>
      <c r="V1068" s="3">
        <v>5</v>
      </c>
      <c r="W1068" s="3">
        <v>1</v>
      </c>
    </row>
    <row r="1069" spans="2:23">
      <c r="B1069" s="2" t="s">
        <v>2317</v>
      </c>
      <c r="C1069" t="s">
        <v>2316</v>
      </c>
      <c r="D1069" s="3">
        <v>58</v>
      </c>
      <c r="E1069" s="3">
        <v>0.79</v>
      </c>
      <c r="F1069" s="3">
        <v>67640000</v>
      </c>
      <c r="G1069" s="3">
        <v>0.26</v>
      </c>
      <c r="H1069" s="3"/>
      <c r="I1069" s="3">
        <v>1</v>
      </c>
      <c r="J1069" s="3">
        <v>4</v>
      </c>
      <c r="K1069" s="3">
        <v>2</v>
      </c>
      <c r="L1069" s="3"/>
      <c r="M1069" s="3">
        <v>1</v>
      </c>
      <c r="N1069" s="3">
        <v>2</v>
      </c>
      <c r="O1069" s="3">
        <v>4</v>
      </c>
      <c r="P1069" s="3">
        <v>1</v>
      </c>
      <c r="Q1069" s="3">
        <v>1</v>
      </c>
      <c r="R1069" s="3">
        <v>1</v>
      </c>
      <c r="S1069" s="3"/>
      <c r="T1069" s="3">
        <v>46</v>
      </c>
      <c r="U1069" s="3">
        <v>8</v>
      </c>
      <c r="V1069" s="3">
        <v>8</v>
      </c>
      <c r="W1069" s="3">
        <v>1</v>
      </c>
    </row>
    <row r="1070" spans="2:23">
      <c r="B1070" s="2" t="s">
        <v>209</v>
      </c>
      <c r="C1070" t="s">
        <v>2318</v>
      </c>
      <c r="D1070" s="3">
        <v>9</v>
      </c>
      <c r="E1070" s="3">
        <v>0.57999999999999996</v>
      </c>
      <c r="F1070" s="3">
        <v>67390000</v>
      </c>
      <c r="G1070" s="3">
        <v>0.13999999999999999</v>
      </c>
      <c r="H1070" s="3"/>
      <c r="I1070" s="3">
        <v>1</v>
      </c>
      <c r="J1070" s="3">
        <v>1</v>
      </c>
      <c r="K1070" s="3">
        <v>7</v>
      </c>
      <c r="L1070" s="3"/>
      <c r="M1070" s="3">
        <v>1</v>
      </c>
      <c r="N1070" s="3">
        <v>2</v>
      </c>
      <c r="O1070" s="3">
        <v>1</v>
      </c>
      <c r="P1070" s="3">
        <v>1</v>
      </c>
      <c r="Q1070" s="3">
        <v>1</v>
      </c>
      <c r="R1070" s="3">
        <v>1</v>
      </c>
      <c r="S1070" s="3"/>
      <c r="T1070" s="3">
        <v>31</v>
      </c>
      <c r="U1070" s="3">
        <v>2</v>
      </c>
      <c r="V1070" s="3">
        <v>1</v>
      </c>
      <c r="W1070" s="3">
        <v>1</v>
      </c>
    </row>
    <row r="1071" spans="2:23">
      <c r="B1071" s="2" t="s">
        <v>365</v>
      </c>
      <c r="C1071" t="s">
        <v>2319</v>
      </c>
      <c r="D1071" s="3">
        <v>4</v>
      </c>
      <c r="E1071" s="3">
        <v>0.6</v>
      </c>
      <c r="F1071" s="3">
        <v>67099999.999999993</v>
      </c>
      <c r="G1071" s="3">
        <v>0.22999999999999998</v>
      </c>
      <c r="H1071" s="3"/>
      <c r="I1071" s="3">
        <v>1</v>
      </c>
      <c r="J1071" s="3">
        <v>14</v>
      </c>
      <c r="K1071" s="3">
        <v>1</v>
      </c>
      <c r="L1071" s="3"/>
      <c r="M1071" s="3">
        <v>5</v>
      </c>
      <c r="N1071" s="3">
        <v>21</v>
      </c>
      <c r="O1071" s="3">
        <v>1</v>
      </c>
      <c r="P1071" s="3">
        <v>1</v>
      </c>
      <c r="Q1071" s="3">
        <v>1</v>
      </c>
      <c r="R1071" s="3">
        <v>1</v>
      </c>
      <c r="S1071" s="3"/>
      <c r="T1071" s="3">
        <v>26</v>
      </c>
      <c r="U1071" s="3">
        <v>14</v>
      </c>
      <c r="V1071" s="3">
        <v>12</v>
      </c>
      <c r="W1071" s="3">
        <v>1</v>
      </c>
    </row>
    <row r="1072" spans="2:23">
      <c r="B1072" s="2" t="s">
        <v>2321</v>
      </c>
      <c r="C1072" t="s">
        <v>2320</v>
      </c>
      <c r="D1072" s="3">
        <v>2</v>
      </c>
      <c r="E1072" s="3">
        <v>0.53</v>
      </c>
      <c r="F1072" s="3">
        <v>66970000</v>
      </c>
      <c r="G1072" s="3">
        <v>0.18</v>
      </c>
      <c r="H1072" s="3"/>
      <c r="I1072" s="3">
        <v>1</v>
      </c>
      <c r="J1072" s="3">
        <v>1</v>
      </c>
      <c r="K1072" s="3">
        <v>6</v>
      </c>
      <c r="L1072" s="3"/>
      <c r="M1072" s="3">
        <v>1</v>
      </c>
      <c r="N1072" s="3">
        <v>2</v>
      </c>
      <c r="O1072" s="3">
        <v>1</v>
      </c>
      <c r="P1072" s="3">
        <v>1</v>
      </c>
      <c r="Q1072" s="3">
        <v>1</v>
      </c>
      <c r="R1072" s="3">
        <v>1</v>
      </c>
      <c r="S1072" s="3"/>
      <c r="T1072" s="3">
        <v>3</v>
      </c>
      <c r="U1072" s="3">
        <v>2</v>
      </c>
      <c r="V1072" s="3">
        <v>1</v>
      </c>
      <c r="W1072" s="3">
        <v>1</v>
      </c>
    </row>
    <row r="1073" spans="2:23">
      <c r="B1073" s="2" t="s">
        <v>2323</v>
      </c>
      <c r="C1073" t="s">
        <v>2322</v>
      </c>
      <c r="D1073" s="3">
        <v>8</v>
      </c>
      <c r="E1073" s="3">
        <v>0.27999999999999997</v>
      </c>
      <c r="F1073" s="3">
        <v>66540000.000000007</v>
      </c>
      <c r="G1073" s="3">
        <v>0.12</v>
      </c>
      <c r="H1073" s="3"/>
      <c r="I1073" s="3">
        <v>1</v>
      </c>
      <c r="J1073" s="3">
        <v>12</v>
      </c>
      <c r="K1073" s="3">
        <v>1</v>
      </c>
      <c r="L1073" s="3"/>
      <c r="M1073" s="3">
        <v>1</v>
      </c>
      <c r="N1073" s="3">
        <v>2</v>
      </c>
      <c r="O1073" s="3">
        <v>1</v>
      </c>
      <c r="P1073" s="3">
        <v>1</v>
      </c>
      <c r="Q1073" s="3">
        <v>1</v>
      </c>
      <c r="R1073" s="3">
        <v>1</v>
      </c>
      <c r="S1073" s="3"/>
      <c r="T1073" s="3">
        <v>14</v>
      </c>
      <c r="U1073" s="3">
        <v>17</v>
      </c>
      <c r="V1073" s="3">
        <v>14</v>
      </c>
      <c r="W1073" s="3">
        <v>1</v>
      </c>
    </row>
    <row r="1074" spans="2:23">
      <c r="B1074" s="2" t="s">
        <v>2325</v>
      </c>
      <c r="C1074" t="s">
        <v>2324</v>
      </c>
      <c r="D1074" s="3">
        <v>22</v>
      </c>
      <c r="E1074" s="3">
        <v>0.44999999999999996</v>
      </c>
      <c r="F1074" s="3">
        <v>66129999.999999993</v>
      </c>
      <c r="G1074" s="3">
        <v>0.15</v>
      </c>
      <c r="H1074" s="3"/>
      <c r="I1074" s="3">
        <v>2</v>
      </c>
      <c r="J1074" s="3">
        <v>11</v>
      </c>
      <c r="K1074" s="3">
        <v>1</v>
      </c>
      <c r="L1074" s="3"/>
      <c r="M1074" s="3">
        <v>3</v>
      </c>
      <c r="N1074" s="3">
        <v>16</v>
      </c>
      <c r="O1074" s="3">
        <v>2</v>
      </c>
      <c r="P1074" s="3">
        <v>1</v>
      </c>
      <c r="Q1074" s="3">
        <v>1</v>
      </c>
      <c r="R1074" s="3">
        <v>1</v>
      </c>
      <c r="S1074" s="3"/>
      <c r="T1074" s="3">
        <v>16</v>
      </c>
      <c r="U1074" s="3">
        <v>12</v>
      </c>
      <c r="V1074" s="3">
        <v>9</v>
      </c>
      <c r="W1074" s="3">
        <v>2</v>
      </c>
    </row>
    <row r="1075" spans="2:23">
      <c r="B1075" s="2" t="s">
        <v>501</v>
      </c>
      <c r="C1075" t="s">
        <v>2326</v>
      </c>
      <c r="D1075" s="3">
        <v>15</v>
      </c>
      <c r="E1075" s="3">
        <v>0.95</v>
      </c>
      <c r="F1075" s="3">
        <v>65269999.999999993</v>
      </c>
      <c r="G1075" s="3">
        <v>0.13</v>
      </c>
      <c r="H1075" s="3"/>
      <c r="I1075" s="3">
        <v>2</v>
      </c>
      <c r="J1075" s="3">
        <v>1</v>
      </c>
      <c r="K1075" s="3">
        <v>1</v>
      </c>
      <c r="L1075" s="3"/>
      <c r="M1075" s="3">
        <v>6</v>
      </c>
      <c r="N1075" s="3">
        <v>18</v>
      </c>
      <c r="O1075" s="3">
        <v>7</v>
      </c>
      <c r="P1075" s="3">
        <v>1</v>
      </c>
      <c r="Q1075" s="3">
        <v>2</v>
      </c>
      <c r="R1075" s="3">
        <v>1</v>
      </c>
      <c r="S1075" s="3"/>
      <c r="T1075" s="3">
        <v>12</v>
      </c>
      <c r="U1075" s="3">
        <v>4</v>
      </c>
      <c r="V1075" s="3">
        <v>3</v>
      </c>
      <c r="W1075" s="3">
        <v>1</v>
      </c>
    </row>
    <row r="1076" spans="2:23">
      <c r="B1076" s="2" t="s">
        <v>2328</v>
      </c>
      <c r="C1076" t="s">
        <v>2327</v>
      </c>
      <c r="D1076" s="3">
        <v>4</v>
      </c>
      <c r="E1076" s="3">
        <v>0.27999999999999997</v>
      </c>
      <c r="F1076" s="3">
        <v>65160000</v>
      </c>
      <c r="G1076" s="3">
        <v>0.37</v>
      </c>
      <c r="H1076" s="3"/>
      <c r="I1076" s="3">
        <v>2</v>
      </c>
      <c r="J1076" s="3">
        <v>1</v>
      </c>
      <c r="K1076" s="3">
        <v>1</v>
      </c>
      <c r="L1076" s="3"/>
      <c r="M1076" s="3">
        <v>10</v>
      </c>
      <c r="N1076" s="3">
        <v>3</v>
      </c>
      <c r="O1076" s="3">
        <v>2</v>
      </c>
      <c r="P1076" s="3">
        <v>1</v>
      </c>
      <c r="Q1076" s="3">
        <v>1</v>
      </c>
      <c r="R1076" s="3">
        <v>1</v>
      </c>
      <c r="S1076" s="3"/>
      <c r="T1076" s="3">
        <v>18</v>
      </c>
      <c r="U1076" s="3">
        <v>4</v>
      </c>
      <c r="V1076" s="3">
        <v>3</v>
      </c>
      <c r="W1076" s="3">
        <v>1</v>
      </c>
    </row>
    <row r="1077" spans="2:23">
      <c r="B1077" s="2" t="s">
        <v>2330</v>
      </c>
      <c r="C1077" t="s">
        <v>2329</v>
      </c>
      <c r="D1077" s="3">
        <v>60</v>
      </c>
      <c r="E1077" s="3">
        <v>0.8</v>
      </c>
      <c r="F1077" s="3">
        <v>64810000</v>
      </c>
      <c r="G1077" s="3">
        <v>0.16999999999999998</v>
      </c>
      <c r="H1077" s="3"/>
      <c r="I1077" s="3">
        <v>1</v>
      </c>
      <c r="J1077" s="3">
        <v>11</v>
      </c>
      <c r="K1077" s="3">
        <v>4</v>
      </c>
      <c r="L1077" s="3"/>
      <c r="M1077" s="3">
        <v>1</v>
      </c>
      <c r="N1077" s="3">
        <v>2</v>
      </c>
      <c r="O1077" s="3">
        <v>1</v>
      </c>
      <c r="P1077" s="3">
        <v>1</v>
      </c>
      <c r="Q1077" s="3">
        <v>1</v>
      </c>
      <c r="R1077" s="3">
        <v>1</v>
      </c>
      <c r="S1077" s="3"/>
      <c r="T1077" s="3">
        <v>16</v>
      </c>
      <c r="U1077" s="3">
        <v>12</v>
      </c>
      <c r="V1077" s="3">
        <v>9</v>
      </c>
      <c r="W1077" s="3">
        <v>2</v>
      </c>
    </row>
    <row r="1078" spans="2:23">
      <c r="B1078" s="2" t="s">
        <v>2332</v>
      </c>
      <c r="C1078" t="s">
        <v>2331</v>
      </c>
      <c r="D1078" s="3">
        <v>56</v>
      </c>
      <c r="E1078" s="3">
        <v>0.6</v>
      </c>
      <c r="F1078" s="3">
        <v>63970000</v>
      </c>
      <c r="G1078" s="3">
        <v>0.25</v>
      </c>
      <c r="H1078" s="3"/>
      <c r="I1078" s="3">
        <v>1</v>
      </c>
      <c r="J1078" s="3">
        <v>11</v>
      </c>
      <c r="K1078" s="3">
        <v>1</v>
      </c>
      <c r="L1078" s="3"/>
      <c r="M1078" s="3">
        <v>1</v>
      </c>
      <c r="N1078" s="3">
        <v>1</v>
      </c>
      <c r="O1078" s="3">
        <v>1</v>
      </c>
      <c r="P1078" s="3">
        <v>1</v>
      </c>
      <c r="Q1078" s="3">
        <v>1</v>
      </c>
      <c r="R1078" s="3">
        <v>1</v>
      </c>
      <c r="S1078" s="3"/>
      <c r="T1078" s="3">
        <v>16</v>
      </c>
      <c r="U1078" s="3">
        <v>12</v>
      </c>
      <c r="V1078" s="3">
        <v>9</v>
      </c>
      <c r="W1078" s="3">
        <v>2</v>
      </c>
    </row>
    <row r="1079" spans="2:23">
      <c r="B1079" s="2" t="s">
        <v>453</v>
      </c>
      <c r="C1079" t="s">
        <v>2333</v>
      </c>
      <c r="D1079" s="3">
        <v>10</v>
      </c>
      <c r="E1079" s="3">
        <v>0.35000000000000003</v>
      </c>
      <c r="F1079" s="3">
        <v>63590000</v>
      </c>
      <c r="G1079" s="3">
        <v>0.4</v>
      </c>
      <c r="H1079" s="3"/>
      <c r="I1079" s="3">
        <v>2</v>
      </c>
      <c r="J1079" s="3">
        <v>11</v>
      </c>
      <c r="K1079" s="3">
        <v>1</v>
      </c>
      <c r="L1079" s="3"/>
      <c r="M1079" s="3">
        <v>10</v>
      </c>
      <c r="N1079" s="3">
        <v>3</v>
      </c>
      <c r="O1079" s="3">
        <v>6</v>
      </c>
      <c r="P1079" s="3">
        <v>1</v>
      </c>
      <c r="Q1079" s="3">
        <v>1</v>
      </c>
      <c r="R1079" s="3">
        <v>1</v>
      </c>
      <c r="S1079" s="3"/>
      <c r="T1079" s="3">
        <v>16</v>
      </c>
      <c r="U1079" s="3">
        <v>12</v>
      </c>
      <c r="V1079" s="3">
        <v>9</v>
      </c>
      <c r="W1079" s="3">
        <v>2</v>
      </c>
    </row>
    <row r="1080" spans="2:23">
      <c r="B1080" s="2" t="s">
        <v>5</v>
      </c>
      <c r="C1080" t="s">
        <v>2334</v>
      </c>
      <c r="D1080" s="3">
        <v>4</v>
      </c>
      <c r="E1080" s="3">
        <v>0.3</v>
      </c>
      <c r="F1080" s="3">
        <v>63580000</v>
      </c>
      <c r="G1080" s="3">
        <v>0.38999999999999996</v>
      </c>
      <c r="H1080" s="3"/>
      <c r="I1080" s="3">
        <v>1</v>
      </c>
      <c r="J1080" s="3">
        <v>27</v>
      </c>
      <c r="K1080" s="3">
        <v>2</v>
      </c>
      <c r="L1080" s="3"/>
      <c r="M1080" s="3">
        <v>1</v>
      </c>
      <c r="N1080" s="3">
        <v>1</v>
      </c>
      <c r="O1080" s="3">
        <v>1</v>
      </c>
      <c r="P1080" s="3">
        <v>1</v>
      </c>
      <c r="Q1080" s="3">
        <v>1</v>
      </c>
      <c r="R1080" s="3">
        <v>1</v>
      </c>
      <c r="S1080" s="3"/>
      <c r="T1080" s="3">
        <v>73</v>
      </c>
      <c r="U1080" s="3">
        <v>24</v>
      </c>
      <c r="V1080" s="3">
        <v>1</v>
      </c>
      <c r="W1080" s="3">
        <v>1</v>
      </c>
    </row>
    <row r="1081" spans="2:23">
      <c r="B1081" s="2" t="s">
        <v>457</v>
      </c>
      <c r="C1081" t="s">
        <v>2335</v>
      </c>
      <c r="D1081" s="3">
        <v>5</v>
      </c>
      <c r="E1081" s="3">
        <v>0.70000000000000007</v>
      </c>
      <c r="F1081" s="3">
        <v>63540000</v>
      </c>
      <c r="G1081" s="3">
        <v>0.22999999999999998</v>
      </c>
      <c r="H1081" s="3"/>
      <c r="I1081" s="3">
        <v>1</v>
      </c>
      <c r="J1081" s="3">
        <v>1</v>
      </c>
      <c r="K1081" s="3">
        <v>7</v>
      </c>
      <c r="L1081" s="3"/>
      <c r="M1081" s="3">
        <v>5</v>
      </c>
      <c r="N1081" s="3">
        <v>7</v>
      </c>
      <c r="O1081" s="3">
        <v>1</v>
      </c>
      <c r="P1081" s="3">
        <v>1</v>
      </c>
      <c r="Q1081" s="3">
        <v>1</v>
      </c>
      <c r="R1081" s="3">
        <v>1</v>
      </c>
      <c r="S1081" s="3"/>
      <c r="T1081" s="3">
        <v>63</v>
      </c>
      <c r="U1081" s="3">
        <v>2</v>
      </c>
      <c r="V1081" s="3">
        <v>1</v>
      </c>
      <c r="W1081" s="3">
        <v>1</v>
      </c>
    </row>
    <row r="1082" spans="2:23">
      <c r="B1082" s="2" t="s">
        <v>2337</v>
      </c>
      <c r="C1082" t="s">
        <v>2336</v>
      </c>
      <c r="D1082" s="3">
        <v>44</v>
      </c>
      <c r="E1082" s="3">
        <v>1.22</v>
      </c>
      <c r="F1082" s="3">
        <v>63140000</v>
      </c>
      <c r="G1082" s="3">
        <v>0.5</v>
      </c>
      <c r="H1082" s="3"/>
      <c r="I1082" s="3">
        <v>1</v>
      </c>
      <c r="J1082" s="3">
        <v>26</v>
      </c>
      <c r="K1082" s="3">
        <v>4</v>
      </c>
      <c r="L1082" s="3"/>
      <c r="M1082" s="3">
        <v>1</v>
      </c>
      <c r="N1082" s="3">
        <v>2</v>
      </c>
      <c r="O1082" s="3">
        <v>1</v>
      </c>
      <c r="P1082" s="3">
        <v>1</v>
      </c>
      <c r="Q1082" s="3">
        <v>1</v>
      </c>
      <c r="R1082" s="3">
        <v>1</v>
      </c>
      <c r="S1082" s="3"/>
      <c r="T1082" s="3">
        <v>88</v>
      </c>
      <c r="U1082" s="3">
        <v>23</v>
      </c>
      <c r="V1082" s="3">
        <v>9</v>
      </c>
      <c r="W1082" s="3">
        <v>1</v>
      </c>
    </row>
    <row r="1083" spans="2:23">
      <c r="B1083" s="2" t="s">
        <v>2339</v>
      </c>
      <c r="C1083" t="s">
        <v>2338</v>
      </c>
      <c r="D1083" s="3">
        <v>2</v>
      </c>
      <c r="E1083" s="3">
        <v>0.38999999999999996</v>
      </c>
      <c r="F1083" s="3">
        <v>63110000</v>
      </c>
      <c r="G1083" s="3">
        <v>0.49</v>
      </c>
      <c r="H1083" s="3"/>
      <c r="I1083" s="3">
        <v>1</v>
      </c>
      <c r="J1083" s="3">
        <v>1</v>
      </c>
      <c r="K1083" s="3">
        <v>4</v>
      </c>
      <c r="L1083" s="3"/>
      <c r="M1083" s="3">
        <v>5</v>
      </c>
      <c r="N1083" s="3">
        <v>22</v>
      </c>
      <c r="O1083" s="3">
        <v>45</v>
      </c>
      <c r="P1083" s="3">
        <v>1</v>
      </c>
      <c r="Q1083" s="3">
        <v>1</v>
      </c>
      <c r="R1083" s="3">
        <v>1</v>
      </c>
      <c r="S1083" s="3"/>
      <c r="T1083" s="3">
        <v>3</v>
      </c>
      <c r="U1083" s="3">
        <v>2</v>
      </c>
      <c r="V1083" s="3">
        <v>1</v>
      </c>
      <c r="W1083" s="3">
        <v>1</v>
      </c>
    </row>
    <row r="1084" spans="2:23">
      <c r="B1084" s="2" t="s">
        <v>464</v>
      </c>
      <c r="C1084" t="s">
        <v>2340</v>
      </c>
      <c r="D1084" s="3">
        <v>10</v>
      </c>
      <c r="E1084" s="3">
        <v>0.2</v>
      </c>
      <c r="F1084" s="3">
        <v>63030000</v>
      </c>
      <c r="G1084" s="3">
        <v>0.08</v>
      </c>
      <c r="H1084" s="3"/>
      <c r="I1084" s="3">
        <v>2</v>
      </c>
      <c r="J1084" s="3">
        <v>1</v>
      </c>
      <c r="K1084" s="3">
        <v>1</v>
      </c>
      <c r="L1084" s="3"/>
      <c r="M1084" s="3">
        <v>6</v>
      </c>
      <c r="N1084" s="3">
        <v>9</v>
      </c>
      <c r="O1084" s="3">
        <v>2</v>
      </c>
      <c r="P1084" s="3">
        <v>1</v>
      </c>
      <c r="Q1084" s="3">
        <v>1</v>
      </c>
      <c r="R1084" s="3">
        <v>1</v>
      </c>
      <c r="S1084" s="3"/>
      <c r="T1084" s="3">
        <v>18</v>
      </c>
      <c r="U1084" s="3">
        <v>4</v>
      </c>
      <c r="V1084" s="3">
        <v>3</v>
      </c>
      <c r="W1084" s="3">
        <v>1</v>
      </c>
    </row>
    <row r="1085" spans="2:23">
      <c r="B1085" s="2" t="s">
        <v>2342</v>
      </c>
      <c r="C1085" t="s">
        <v>2341</v>
      </c>
      <c r="D1085" s="3">
        <v>8</v>
      </c>
      <c r="E1085" s="3">
        <v>0.32</v>
      </c>
      <c r="F1085" s="3">
        <v>62970000</v>
      </c>
      <c r="G1085" s="3">
        <v>0.21</v>
      </c>
      <c r="H1085" s="3"/>
      <c r="I1085" s="3">
        <v>1</v>
      </c>
      <c r="J1085" s="3">
        <v>13</v>
      </c>
      <c r="K1085" s="3">
        <v>3</v>
      </c>
      <c r="L1085" s="3"/>
      <c r="M1085" s="3">
        <v>1</v>
      </c>
      <c r="N1085" s="3">
        <v>2</v>
      </c>
      <c r="O1085" s="3">
        <v>1</v>
      </c>
      <c r="P1085" s="3">
        <v>1</v>
      </c>
      <c r="Q1085" s="3">
        <v>1</v>
      </c>
      <c r="R1085" s="3">
        <v>1</v>
      </c>
      <c r="S1085" s="3"/>
      <c r="T1085" s="3">
        <v>14</v>
      </c>
      <c r="U1085" s="3">
        <v>5</v>
      </c>
      <c r="V1085" s="3">
        <v>7</v>
      </c>
      <c r="W1085" s="3">
        <v>1</v>
      </c>
    </row>
    <row r="1086" spans="2:23">
      <c r="B1086" s="2" t="s">
        <v>2344</v>
      </c>
      <c r="C1086" t="s">
        <v>2343</v>
      </c>
      <c r="D1086" s="3">
        <v>20</v>
      </c>
      <c r="E1086" s="3">
        <v>0.95</v>
      </c>
      <c r="F1086" s="3">
        <v>62910000</v>
      </c>
      <c r="G1086" s="3">
        <v>6.2399999999999993</v>
      </c>
      <c r="H1086" s="3"/>
      <c r="I1086" s="3">
        <v>1</v>
      </c>
      <c r="J1086" s="3">
        <v>1</v>
      </c>
      <c r="K1086" s="3">
        <v>1</v>
      </c>
      <c r="L1086" s="3"/>
      <c r="M1086" s="3">
        <v>5</v>
      </c>
      <c r="N1086" s="3">
        <v>15</v>
      </c>
      <c r="O1086" s="3">
        <v>8</v>
      </c>
      <c r="P1086" s="3">
        <v>1</v>
      </c>
      <c r="Q1086" s="3">
        <v>1</v>
      </c>
      <c r="R1086" s="3">
        <v>2</v>
      </c>
      <c r="S1086" s="3"/>
      <c r="T1086" s="3">
        <v>1</v>
      </c>
      <c r="U1086" s="3">
        <v>2</v>
      </c>
      <c r="V1086" s="3">
        <v>1</v>
      </c>
      <c r="W1086" s="3">
        <v>1</v>
      </c>
    </row>
    <row r="1087" spans="2:23">
      <c r="B1087" s="2" t="s">
        <v>2346</v>
      </c>
      <c r="C1087" t="s">
        <v>2345</v>
      </c>
      <c r="D1087" s="3">
        <v>28</v>
      </c>
      <c r="E1087" s="3">
        <v>1.0999999999999999</v>
      </c>
      <c r="F1087" s="3">
        <v>62770000</v>
      </c>
      <c r="G1087" s="3">
        <v>0.8</v>
      </c>
      <c r="H1087" s="3"/>
      <c r="I1087" s="3">
        <v>1</v>
      </c>
      <c r="J1087" s="3">
        <v>1</v>
      </c>
      <c r="K1087" s="3">
        <v>10</v>
      </c>
      <c r="L1087" s="3"/>
      <c r="M1087" s="3">
        <v>1</v>
      </c>
      <c r="N1087" s="3">
        <v>2</v>
      </c>
      <c r="O1087" s="3">
        <v>1</v>
      </c>
      <c r="P1087" s="3">
        <v>1</v>
      </c>
      <c r="Q1087" s="3">
        <v>1</v>
      </c>
      <c r="R1087" s="3">
        <v>1</v>
      </c>
      <c r="S1087" s="3"/>
      <c r="T1087" s="3">
        <v>3</v>
      </c>
      <c r="U1087" s="3">
        <v>2</v>
      </c>
      <c r="V1087" s="3">
        <v>1</v>
      </c>
      <c r="W1087" s="3">
        <v>1</v>
      </c>
    </row>
    <row r="1088" spans="2:23">
      <c r="B1088" s="2" t="s">
        <v>2348</v>
      </c>
      <c r="C1088" t="s">
        <v>2347</v>
      </c>
      <c r="D1088" s="3">
        <v>33</v>
      </c>
      <c r="E1088" s="3">
        <v>0.38</v>
      </c>
      <c r="F1088" s="3">
        <v>61910000</v>
      </c>
      <c r="G1088" s="3">
        <v>0.27999999999999997</v>
      </c>
      <c r="H1088" s="3"/>
      <c r="I1088" s="3">
        <v>1</v>
      </c>
      <c r="J1088" s="3">
        <v>13</v>
      </c>
      <c r="K1088" s="3">
        <v>1</v>
      </c>
      <c r="L1088" s="3"/>
      <c r="M1088" s="3">
        <v>1</v>
      </c>
      <c r="N1088" s="3">
        <v>5</v>
      </c>
      <c r="O1088" s="3">
        <v>1</v>
      </c>
      <c r="P1088" s="3">
        <v>1</v>
      </c>
      <c r="Q1088" s="3">
        <v>1</v>
      </c>
      <c r="R1088" s="3">
        <v>1</v>
      </c>
      <c r="S1088" s="3"/>
      <c r="T1088" s="3">
        <v>48</v>
      </c>
      <c r="U1088" s="3">
        <v>5</v>
      </c>
      <c r="V1088" s="3">
        <v>17</v>
      </c>
      <c r="W1088" s="3">
        <v>1</v>
      </c>
    </row>
    <row r="1089" spans="2:23">
      <c r="B1089" s="2" t="s">
        <v>354</v>
      </c>
      <c r="C1089" t="s">
        <v>2349</v>
      </c>
      <c r="D1089" s="3">
        <v>4</v>
      </c>
      <c r="E1089" s="3">
        <v>0.28999999999999998</v>
      </c>
      <c r="F1089" s="3">
        <v>61850000</v>
      </c>
      <c r="G1089" s="3">
        <v>0.43</v>
      </c>
      <c r="H1089" s="3"/>
      <c r="I1089" s="3">
        <v>1</v>
      </c>
      <c r="J1089" s="3">
        <v>1</v>
      </c>
      <c r="K1089" s="3">
        <v>1</v>
      </c>
      <c r="L1089" s="3"/>
      <c r="M1089" s="3">
        <v>5</v>
      </c>
      <c r="N1089" s="3">
        <v>17</v>
      </c>
      <c r="O1089" s="3">
        <v>1</v>
      </c>
      <c r="P1089" s="3">
        <v>1</v>
      </c>
      <c r="Q1089" s="3">
        <v>1</v>
      </c>
      <c r="R1089" s="3">
        <v>1</v>
      </c>
      <c r="S1089" s="3"/>
      <c r="T1089" s="3">
        <v>1</v>
      </c>
      <c r="U1089" s="3">
        <v>1</v>
      </c>
      <c r="V1089" s="3">
        <v>1</v>
      </c>
      <c r="W1089" s="3">
        <v>1</v>
      </c>
    </row>
    <row r="1090" spans="2:23">
      <c r="B1090" s="2" t="s">
        <v>2351</v>
      </c>
      <c r="C1090" t="s">
        <v>2350</v>
      </c>
      <c r="D1090" s="3">
        <v>13</v>
      </c>
      <c r="E1090" s="3">
        <v>0.37</v>
      </c>
      <c r="F1090" s="3">
        <v>61820000</v>
      </c>
      <c r="G1090" s="3">
        <v>0.25</v>
      </c>
      <c r="H1090" s="3"/>
      <c r="I1090" s="3">
        <v>1</v>
      </c>
      <c r="J1090" s="3">
        <v>13</v>
      </c>
      <c r="K1090" s="3">
        <v>1</v>
      </c>
      <c r="L1090" s="3"/>
      <c r="M1090" s="3">
        <v>1</v>
      </c>
      <c r="N1090" s="3">
        <v>2</v>
      </c>
      <c r="O1090" s="3">
        <v>1</v>
      </c>
      <c r="P1090" s="3">
        <v>1</v>
      </c>
      <c r="Q1090" s="3">
        <v>1</v>
      </c>
      <c r="R1090" s="3">
        <v>1</v>
      </c>
      <c r="S1090" s="3"/>
      <c r="T1090" s="3">
        <v>29</v>
      </c>
      <c r="U1090" s="3">
        <v>12</v>
      </c>
      <c r="V1090" s="3">
        <v>4</v>
      </c>
      <c r="W1090" s="3">
        <v>1</v>
      </c>
    </row>
    <row r="1091" spans="2:23">
      <c r="B1091" s="2" t="s">
        <v>220</v>
      </c>
      <c r="C1091" t="s">
        <v>2352</v>
      </c>
      <c r="D1091" s="3">
        <v>2</v>
      </c>
      <c r="E1091" s="3">
        <v>0.48</v>
      </c>
      <c r="F1091" s="3">
        <v>61740000</v>
      </c>
      <c r="G1091" s="3">
        <v>0.08</v>
      </c>
      <c r="H1091" s="3"/>
      <c r="I1091" s="3">
        <v>1</v>
      </c>
      <c r="J1091" s="3">
        <v>1</v>
      </c>
      <c r="K1091" s="3">
        <v>1</v>
      </c>
      <c r="L1091" s="3"/>
      <c r="M1091" s="3">
        <v>5</v>
      </c>
      <c r="N1091" s="3">
        <v>14</v>
      </c>
      <c r="O1091" s="3">
        <v>71</v>
      </c>
      <c r="P1091" s="3">
        <v>1</v>
      </c>
      <c r="Q1091" s="3">
        <v>1</v>
      </c>
      <c r="R1091" s="3">
        <v>1</v>
      </c>
      <c r="S1091" s="3"/>
      <c r="T1091" s="3">
        <v>1</v>
      </c>
      <c r="U1091" s="3">
        <v>2</v>
      </c>
      <c r="V1091" s="3">
        <v>1</v>
      </c>
      <c r="W1091" s="3">
        <v>1</v>
      </c>
    </row>
    <row r="1092" spans="2:23">
      <c r="B1092" s="2" t="s">
        <v>2354</v>
      </c>
      <c r="C1092" t="s">
        <v>2353</v>
      </c>
      <c r="D1092" s="3">
        <v>15</v>
      </c>
      <c r="E1092" s="3">
        <v>0.3</v>
      </c>
      <c r="F1092" s="3">
        <v>61720000</v>
      </c>
      <c r="G1092" s="3">
        <v>0.26</v>
      </c>
      <c r="H1092" s="3"/>
      <c r="I1092" s="3">
        <v>4</v>
      </c>
      <c r="J1092" s="3">
        <v>24</v>
      </c>
      <c r="K1092" s="3">
        <v>1</v>
      </c>
      <c r="L1092" s="3"/>
      <c r="M1092" s="3">
        <v>12</v>
      </c>
      <c r="N1092" s="3">
        <v>59</v>
      </c>
      <c r="O1092" s="3">
        <v>67</v>
      </c>
      <c r="P1092" s="3">
        <v>1</v>
      </c>
      <c r="Q1092" s="3">
        <v>1</v>
      </c>
      <c r="R1092" s="3">
        <v>1</v>
      </c>
      <c r="S1092" s="3"/>
      <c r="T1092" s="3">
        <v>40</v>
      </c>
      <c r="U1092" s="3">
        <v>16</v>
      </c>
      <c r="V1092" s="3">
        <v>21</v>
      </c>
      <c r="W1092" s="3">
        <v>1</v>
      </c>
    </row>
    <row r="1093" spans="2:23">
      <c r="B1093" s="2" t="s">
        <v>2356</v>
      </c>
      <c r="C1093" t="s">
        <v>2355</v>
      </c>
      <c r="D1093" s="3">
        <v>61</v>
      </c>
      <c r="E1093" s="3">
        <v>0.2</v>
      </c>
      <c r="F1093" s="3">
        <v>61680000</v>
      </c>
      <c r="G1093" s="3">
        <v>0.22</v>
      </c>
      <c r="H1093" s="3"/>
      <c r="I1093" s="3">
        <v>2</v>
      </c>
      <c r="J1093" s="3">
        <v>12</v>
      </c>
      <c r="K1093" s="3">
        <v>1</v>
      </c>
      <c r="L1093" s="3"/>
      <c r="M1093" s="3">
        <v>2</v>
      </c>
      <c r="N1093" s="3">
        <v>3</v>
      </c>
      <c r="O1093" s="3">
        <v>2</v>
      </c>
      <c r="P1093" s="3">
        <v>1</v>
      </c>
      <c r="Q1093" s="3">
        <v>1</v>
      </c>
      <c r="R1093" s="3">
        <v>1</v>
      </c>
      <c r="S1093" s="3"/>
      <c r="T1093" s="3">
        <v>18</v>
      </c>
      <c r="U1093" s="3">
        <v>4</v>
      </c>
      <c r="V1093" s="3">
        <v>11</v>
      </c>
      <c r="W1093" s="3">
        <v>1</v>
      </c>
    </row>
    <row r="1094" spans="2:23">
      <c r="B1094" s="2" t="s">
        <v>2358</v>
      </c>
      <c r="C1094" t="s">
        <v>2357</v>
      </c>
      <c r="D1094" s="3">
        <v>46</v>
      </c>
      <c r="E1094" s="3">
        <v>0.65</v>
      </c>
      <c r="F1094" s="3">
        <v>61630000</v>
      </c>
      <c r="G1094" s="3">
        <v>0.22</v>
      </c>
      <c r="H1094" s="3"/>
      <c r="I1094" s="3">
        <v>1</v>
      </c>
      <c r="J1094" s="3">
        <v>25</v>
      </c>
      <c r="K1094" s="3">
        <v>1</v>
      </c>
      <c r="L1094" s="3"/>
      <c r="M1094" s="3">
        <v>1</v>
      </c>
      <c r="N1094" s="3">
        <v>1</v>
      </c>
      <c r="O1094" s="3">
        <v>1</v>
      </c>
      <c r="P1094" s="3">
        <v>1</v>
      </c>
      <c r="Q1094" s="3">
        <v>1</v>
      </c>
      <c r="R1094" s="3">
        <v>1</v>
      </c>
      <c r="S1094" s="3"/>
      <c r="T1094" s="3">
        <v>1</v>
      </c>
      <c r="U1094" s="3">
        <v>16</v>
      </c>
      <c r="V1094" s="3">
        <v>17</v>
      </c>
      <c r="W1094" s="3">
        <v>1</v>
      </c>
    </row>
    <row r="1095" spans="2:23">
      <c r="B1095" s="2" t="s">
        <v>2360</v>
      </c>
      <c r="C1095" t="s">
        <v>2359</v>
      </c>
      <c r="D1095" s="3">
        <v>41</v>
      </c>
      <c r="E1095" s="3">
        <v>1.05</v>
      </c>
      <c r="F1095" s="3">
        <v>61360000</v>
      </c>
      <c r="G1095" s="3">
        <v>0.16999999999999998</v>
      </c>
      <c r="H1095" s="3"/>
      <c r="I1095" s="3">
        <v>1</v>
      </c>
      <c r="J1095" s="3">
        <v>11</v>
      </c>
      <c r="K1095" s="3">
        <v>4</v>
      </c>
      <c r="L1095" s="3"/>
      <c r="M1095" s="3">
        <v>1</v>
      </c>
      <c r="N1095" s="3">
        <v>25</v>
      </c>
      <c r="O1095" s="3">
        <v>1</v>
      </c>
      <c r="P1095" s="3">
        <v>1</v>
      </c>
      <c r="Q1095" s="3">
        <v>1</v>
      </c>
      <c r="R1095" s="3">
        <v>1</v>
      </c>
      <c r="S1095" s="3"/>
      <c r="T1095" s="3">
        <v>16</v>
      </c>
      <c r="U1095" s="3">
        <v>12</v>
      </c>
      <c r="V1095" s="3">
        <v>9</v>
      </c>
      <c r="W1095" s="3">
        <v>2</v>
      </c>
    </row>
    <row r="1096" spans="2:23">
      <c r="B1096" s="2" t="s">
        <v>2362</v>
      </c>
      <c r="C1096" t="s">
        <v>2361</v>
      </c>
      <c r="D1096" s="3">
        <v>12</v>
      </c>
      <c r="E1096" s="3">
        <v>0.95</v>
      </c>
      <c r="F1096" s="3">
        <v>61250000</v>
      </c>
      <c r="G1096" s="3">
        <v>6.9999999999999993E-2</v>
      </c>
      <c r="H1096" s="3"/>
      <c r="I1096" s="3">
        <v>1</v>
      </c>
      <c r="J1096" s="3">
        <v>11</v>
      </c>
      <c r="K1096" s="3">
        <v>3</v>
      </c>
      <c r="L1096" s="3"/>
      <c r="M1096" s="3">
        <v>1</v>
      </c>
      <c r="N1096" s="3">
        <v>2</v>
      </c>
      <c r="O1096" s="3">
        <v>1</v>
      </c>
      <c r="P1096" s="3">
        <v>1</v>
      </c>
      <c r="Q1096" s="3">
        <v>1</v>
      </c>
      <c r="R1096" s="3">
        <v>1</v>
      </c>
      <c r="S1096" s="3"/>
      <c r="T1096" s="3">
        <v>16</v>
      </c>
      <c r="U1096" s="3">
        <v>12</v>
      </c>
      <c r="V1096" s="3">
        <v>9</v>
      </c>
      <c r="W1096" s="3">
        <v>2</v>
      </c>
    </row>
    <row r="1097" spans="2:23">
      <c r="B1097" s="2" t="s">
        <v>2364</v>
      </c>
      <c r="C1097" t="s">
        <v>2363</v>
      </c>
      <c r="D1097" s="3">
        <v>12</v>
      </c>
      <c r="E1097" s="3">
        <v>0.70000000000000007</v>
      </c>
      <c r="F1097" s="3">
        <v>61140000</v>
      </c>
      <c r="G1097" s="3">
        <v>0.25</v>
      </c>
      <c r="H1097" s="3"/>
      <c r="I1097" s="3">
        <v>1</v>
      </c>
      <c r="J1097" s="3">
        <v>4</v>
      </c>
      <c r="K1097" s="3">
        <v>1</v>
      </c>
      <c r="L1097" s="3"/>
      <c r="M1097" s="3">
        <v>1</v>
      </c>
      <c r="N1097" s="3">
        <v>5</v>
      </c>
      <c r="O1097" s="3">
        <v>4</v>
      </c>
      <c r="P1097" s="3">
        <v>1</v>
      </c>
      <c r="Q1097" s="3">
        <v>1</v>
      </c>
      <c r="R1097" s="3">
        <v>1</v>
      </c>
      <c r="S1097" s="3"/>
      <c r="T1097" s="3">
        <v>5</v>
      </c>
      <c r="U1097" s="3">
        <v>5</v>
      </c>
      <c r="V1097" s="3">
        <v>2</v>
      </c>
      <c r="W1097" s="3">
        <v>1</v>
      </c>
    </row>
    <row r="1098" spans="2:23">
      <c r="B1098" s="2" t="s">
        <v>2366</v>
      </c>
      <c r="C1098" t="s">
        <v>2365</v>
      </c>
      <c r="D1098" s="3">
        <v>21</v>
      </c>
      <c r="E1098" s="3">
        <v>1.0699999999999998</v>
      </c>
      <c r="F1098" s="3">
        <v>60830000</v>
      </c>
      <c r="G1098" s="3">
        <v>0.5</v>
      </c>
      <c r="H1098" s="3"/>
      <c r="I1098" s="3">
        <v>1</v>
      </c>
      <c r="J1098" s="3">
        <v>1</v>
      </c>
      <c r="K1098" s="3">
        <v>6</v>
      </c>
      <c r="L1098" s="3"/>
      <c r="M1098" s="3">
        <v>1</v>
      </c>
      <c r="N1098" s="3">
        <v>2</v>
      </c>
      <c r="O1098" s="3">
        <v>1</v>
      </c>
      <c r="P1098" s="3">
        <v>1</v>
      </c>
      <c r="Q1098" s="3">
        <v>2</v>
      </c>
      <c r="R1098" s="3">
        <v>1</v>
      </c>
      <c r="S1098" s="3"/>
      <c r="T1098" s="3">
        <v>4</v>
      </c>
      <c r="U1098" s="3">
        <v>2</v>
      </c>
      <c r="V1098" s="3">
        <v>1</v>
      </c>
      <c r="W1098" s="3">
        <v>1</v>
      </c>
    </row>
    <row r="1099" spans="2:23">
      <c r="B1099" s="2" t="s">
        <v>2368</v>
      </c>
      <c r="C1099" t="s">
        <v>2367</v>
      </c>
      <c r="D1099" s="3">
        <v>24</v>
      </c>
      <c r="E1099" s="3">
        <v>0.69</v>
      </c>
      <c r="F1099" s="3">
        <v>60660000</v>
      </c>
      <c r="G1099" s="3">
        <v>0.44999999999999996</v>
      </c>
      <c r="H1099" s="3"/>
      <c r="I1099" s="3">
        <v>1</v>
      </c>
      <c r="J1099" s="3">
        <v>1</v>
      </c>
      <c r="K1099" s="3">
        <v>4</v>
      </c>
      <c r="L1099" s="3"/>
      <c r="M1099" s="3">
        <v>5</v>
      </c>
      <c r="N1099" s="3">
        <v>22</v>
      </c>
      <c r="O1099" s="3">
        <v>45</v>
      </c>
      <c r="P1099" s="3">
        <v>1</v>
      </c>
      <c r="Q1099" s="3">
        <v>1</v>
      </c>
      <c r="R1099" s="3">
        <v>1</v>
      </c>
      <c r="S1099" s="3"/>
      <c r="T1099" s="3">
        <v>34</v>
      </c>
      <c r="U1099" s="3">
        <v>2</v>
      </c>
      <c r="V1099" s="3">
        <v>2</v>
      </c>
      <c r="W1099" s="3">
        <v>1</v>
      </c>
    </row>
    <row r="1100" spans="2:23">
      <c r="B1100" s="2" t="s">
        <v>2370</v>
      </c>
      <c r="C1100" t="s">
        <v>2369</v>
      </c>
      <c r="D1100" s="3">
        <v>8</v>
      </c>
      <c r="E1100" s="3">
        <v>0.48</v>
      </c>
      <c r="F1100" s="3">
        <v>60630000</v>
      </c>
      <c r="G1100" s="3">
        <v>0.16</v>
      </c>
      <c r="H1100" s="3"/>
      <c r="I1100" s="3">
        <v>4</v>
      </c>
      <c r="J1100" s="3">
        <v>12</v>
      </c>
      <c r="K1100" s="3">
        <v>1</v>
      </c>
      <c r="L1100" s="3"/>
      <c r="M1100" s="3">
        <v>13</v>
      </c>
      <c r="N1100" s="3">
        <v>41</v>
      </c>
      <c r="O1100" s="3">
        <v>64</v>
      </c>
      <c r="P1100" s="3">
        <v>1</v>
      </c>
      <c r="Q1100" s="3">
        <v>1</v>
      </c>
      <c r="R1100" s="3">
        <v>1</v>
      </c>
      <c r="S1100" s="3"/>
      <c r="T1100" s="3">
        <v>14</v>
      </c>
      <c r="U1100" s="3">
        <v>16</v>
      </c>
      <c r="V1100" s="3">
        <v>11</v>
      </c>
      <c r="W1100" s="3">
        <v>1</v>
      </c>
    </row>
    <row r="1101" spans="2:23">
      <c r="B1101" s="2" t="s">
        <v>2372</v>
      </c>
      <c r="C1101" t="s">
        <v>2371</v>
      </c>
      <c r="D1101" s="3">
        <v>11</v>
      </c>
      <c r="E1101" s="3">
        <v>0.3</v>
      </c>
      <c r="F1101" s="3">
        <v>60590000</v>
      </c>
      <c r="G1101" s="3">
        <v>0.5</v>
      </c>
      <c r="H1101" s="3"/>
      <c r="I1101" s="3">
        <v>2</v>
      </c>
      <c r="J1101" s="3">
        <v>1</v>
      </c>
      <c r="K1101" s="3">
        <v>1</v>
      </c>
      <c r="L1101" s="3"/>
      <c r="M1101" s="3">
        <v>10</v>
      </c>
      <c r="N1101" s="3">
        <v>3</v>
      </c>
      <c r="O1101" s="3">
        <v>9</v>
      </c>
      <c r="P1101" s="3">
        <v>1</v>
      </c>
      <c r="Q1101" s="3">
        <v>1</v>
      </c>
      <c r="R1101" s="3">
        <v>1</v>
      </c>
      <c r="S1101" s="3"/>
      <c r="T1101" s="3">
        <v>46</v>
      </c>
      <c r="U1101" s="3">
        <v>28</v>
      </c>
      <c r="V1101" s="3">
        <v>3</v>
      </c>
      <c r="W1101" s="3">
        <v>1</v>
      </c>
    </row>
    <row r="1102" spans="2:23">
      <c r="B1102" s="2" t="s">
        <v>506</v>
      </c>
      <c r="C1102" t="s">
        <v>2373</v>
      </c>
      <c r="D1102" s="3">
        <v>15</v>
      </c>
      <c r="E1102" s="3">
        <v>0.95</v>
      </c>
      <c r="F1102" s="3">
        <v>60370000</v>
      </c>
      <c r="G1102" s="3">
        <v>0.22999999999999998</v>
      </c>
      <c r="H1102" s="3"/>
      <c r="I1102" s="3">
        <v>1</v>
      </c>
      <c r="J1102" s="3">
        <v>1</v>
      </c>
      <c r="K1102" s="3">
        <v>1</v>
      </c>
      <c r="L1102" s="3"/>
      <c r="M1102" s="3">
        <v>5</v>
      </c>
      <c r="N1102" s="3">
        <v>22</v>
      </c>
      <c r="O1102" s="3">
        <v>1</v>
      </c>
      <c r="P1102" s="3">
        <v>1</v>
      </c>
      <c r="Q1102" s="3">
        <v>2</v>
      </c>
      <c r="R1102" s="3">
        <v>1</v>
      </c>
      <c r="S1102" s="3"/>
      <c r="T1102" s="3">
        <v>10</v>
      </c>
      <c r="U1102" s="3">
        <v>2</v>
      </c>
      <c r="V1102" s="3">
        <v>1</v>
      </c>
      <c r="W1102" s="3">
        <v>1</v>
      </c>
    </row>
    <row r="1103" spans="2:23">
      <c r="B1103" s="2" t="s">
        <v>281</v>
      </c>
      <c r="C1103" t="s">
        <v>2374</v>
      </c>
      <c r="D1103" s="3">
        <v>5</v>
      </c>
      <c r="E1103" s="3">
        <v>0.64</v>
      </c>
      <c r="F1103" s="3">
        <v>60330000</v>
      </c>
      <c r="G1103" s="3">
        <v>0.22</v>
      </c>
      <c r="H1103" s="3"/>
      <c r="I1103" s="3">
        <v>1</v>
      </c>
      <c r="J1103" s="3">
        <v>5</v>
      </c>
      <c r="K1103" s="3">
        <v>4</v>
      </c>
      <c r="L1103" s="3"/>
      <c r="M1103" s="3">
        <v>8</v>
      </c>
      <c r="N1103" s="3">
        <v>10</v>
      </c>
      <c r="O1103" s="3">
        <v>1</v>
      </c>
      <c r="P1103" s="3">
        <v>1</v>
      </c>
      <c r="Q1103" s="3">
        <v>1</v>
      </c>
      <c r="R1103" s="3">
        <v>1</v>
      </c>
      <c r="S1103" s="3"/>
      <c r="T1103" s="3">
        <v>1</v>
      </c>
      <c r="U1103" s="3">
        <v>7</v>
      </c>
      <c r="V1103" s="3">
        <v>7</v>
      </c>
      <c r="W1103" s="3">
        <v>1</v>
      </c>
    </row>
    <row r="1104" spans="2:23">
      <c r="B1104" s="2" t="s">
        <v>2376</v>
      </c>
      <c r="C1104" t="s">
        <v>2375</v>
      </c>
      <c r="D1104" s="3">
        <v>11</v>
      </c>
      <c r="E1104" s="3">
        <v>0.44999999999999996</v>
      </c>
      <c r="F1104" s="3">
        <v>59800000</v>
      </c>
      <c r="G1104" s="3">
        <v>0.08</v>
      </c>
      <c r="H1104" s="3"/>
      <c r="I1104" s="3">
        <v>1</v>
      </c>
      <c r="J1104" s="3">
        <v>10</v>
      </c>
      <c r="K1104" s="3">
        <v>6</v>
      </c>
      <c r="L1104" s="3"/>
      <c r="M1104" s="3">
        <v>1</v>
      </c>
      <c r="N1104" s="3">
        <v>2</v>
      </c>
      <c r="O1104" s="3">
        <v>1</v>
      </c>
      <c r="P1104" s="3">
        <v>1</v>
      </c>
      <c r="Q1104" s="3">
        <v>1</v>
      </c>
      <c r="R1104" s="3">
        <v>1</v>
      </c>
      <c r="S1104" s="3"/>
      <c r="T1104" s="3">
        <v>3</v>
      </c>
      <c r="U1104" s="3">
        <v>2</v>
      </c>
      <c r="V1104" s="3">
        <v>1</v>
      </c>
      <c r="W1104" s="3">
        <v>1</v>
      </c>
    </row>
    <row r="1105" spans="2:23">
      <c r="B1105" s="2" t="s">
        <v>2378</v>
      </c>
      <c r="C1105" t="s">
        <v>2377</v>
      </c>
      <c r="D1105" s="3">
        <v>9</v>
      </c>
      <c r="E1105" s="3">
        <v>0.35000000000000003</v>
      </c>
      <c r="F1105" s="3">
        <v>59330000</v>
      </c>
      <c r="G1105" s="3">
        <v>0.05</v>
      </c>
      <c r="H1105" s="3"/>
      <c r="I1105" s="3">
        <v>1</v>
      </c>
      <c r="J1105" s="3">
        <v>1</v>
      </c>
      <c r="K1105" s="3">
        <v>4</v>
      </c>
      <c r="L1105" s="3"/>
      <c r="M1105" s="3">
        <v>5</v>
      </c>
      <c r="N1105" s="3">
        <v>17</v>
      </c>
      <c r="O1105" s="3">
        <v>47</v>
      </c>
      <c r="P1105" s="3">
        <v>1</v>
      </c>
      <c r="Q1105" s="3">
        <v>1</v>
      </c>
      <c r="R1105" s="3">
        <v>1</v>
      </c>
      <c r="S1105" s="3"/>
      <c r="T1105" s="3">
        <v>31</v>
      </c>
      <c r="U1105" s="3">
        <v>2</v>
      </c>
      <c r="V1105" s="3">
        <v>1</v>
      </c>
      <c r="W1105" s="3">
        <v>1</v>
      </c>
    </row>
    <row r="1106" spans="2:23">
      <c r="B1106" s="2" t="s">
        <v>2380</v>
      </c>
      <c r="C1106" t="s">
        <v>2379</v>
      </c>
      <c r="D1106" s="3">
        <v>9</v>
      </c>
      <c r="E1106" s="3">
        <v>0.54</v>
      </c>
      <c r="F1106" s="3">
        <v>59250000</v>
      </c>
      <c r="G1106" s="3">
        <v>0.36</v>
      </c>
      <c r="H1106" s="3"/>
      <c r="I1106" s="3">
        <v>1</v>
      </c>
      <c r="J1106" s="3">
        <v>1</v>
      </c>
      <c r="K1106" s="3">
        <v>4</v>
      </c>
      <c r="L1106" s="3"/>
      <c r="M1106" s="3">
        <v>5</v>
      </c>
      <c r="N1106" s="3">
        <v>15</v>
      </c>
      <c r="O1106" s="3">
        <v>72</v>
      </c>
      <c r="P1106" s="3">
        <v>1</v>
      </c>
      <c r="Q1106" s="3">
        <v>1</v>
      </c>
      <c r="R1106" s="3">
        <v>1</v>
      </c>
      <c r="S1106" s="3"/>
      <c r="T1106" s="3">
        <v>31</v>
      </c>
      <c r="U1106" s="3">
        <v>2</v>
      </c>
      <c r="V1106" s="3">
        <v>1</v>
      </c>
      <c r="W1106" s="3">
        <v>1</v>
      </c>
    </row>
    <row r="1107" spans="2:23">
      <c r="B1107" s="2" t="s">
        <v>2382</v>
      </c>
      <c r="C1107" t="s">
        <v>2381</v>
      </c>
      <c r="D1107" s="3">
        <v>22</v>
      </c>
      <c r="E1107" s="3">
        <v>0.28999999999999998</v>
      </c>
      <c r="F1107" s="3">
        <v>59170000</v>
      </c>
      <c r="G1107" s="3">
        <v>0.18</v>
      </c>
      <c r="H1107" s="3"/>
      <c r="I1107" s="3">
        <v>1</v>
      </c>
      <c r="J1107" s="3">
        <v>5</v>
      </c>
      <c r="K1107" s="3">
        <v>2</v>
      </c>
      <c r="L1107" s="3"/>
      <c r="M1107" s="3">
        <v>1</v>
      </c>
      <c r="N1107" s="3">
        <v>2</v>
      </c>
      <c r="O1107" s="3">
        <v>1</v>
      </c>
      <c r="P1107" s="3">
        <v>1</v>
      </c>
      <c r="Q1107" s="3">
        <v>1</v>
      </c>
      <c r="R1107" s="3">
        <v>1</v>
      </c>
      <c r="S1107" s="3"/>
      <c r="T1107" s="3">
        <v>69</v>
      </c>
      <c r="U1107" s="3">
        <v>7</v>
      </c>
      <c r="V1107" s="3">
        <v>2</v>
      </c>
      <c r="W1107" s="3">
        <v>1</v>
      </c>
    </row>
    <row r="1108" spans="2:23">
      <c r="B1108" s="2" t="s">
        <v>317</v>
      </c>
      <c r="C1108" t="s">
        <v>2383</v>
      </c>
      <c r="D1108" s="3">
        <v>4</v>
      </c>
      <c r="E1108" s="3">
        <v>0.77</v>
      </c>
      <c r="F1108" s="3">
        <v>59150000</v>
      </c>
      <c r="G1108" s="3">
        <v>0.5</v>
      </c>
      <c r="H1108" s="3"/>
      <c r="I1108" s="3">
        <v>1</v>
      </c>
      <c r="J1108" s="3">
        <v>8</v>
      </c>
      <c r="K1108" s="3">
        <v>4</v>
      </c>
      <c r="L1108" s="3"/>
      <c r="M1108" s="3">
        <v>5</v>
      </c>
      <c r="N1108" s="3">
        <v>26</v>
      </c>
      <c r="O1108" s="3">
        <v>46</v>
      </c>
      <c r="P1108" s="3">
        <v>1</v>
      </c>
      <c r="Q1108" s="3">
        <v>1</v>
      </c>
      <c r="R1108" s="3">
        <v>1</v>
      </c>
      <c r="S1108" s="3"/>
      <c r="T1108" s="3">
        <v>81</v>
      </c>
      <c r="U1108" s="3">
        <v>12</v>
      </c>
      <c r="V1108" s="3">
        <v>2</v>
      </c>
      <c r="W1108" s="3">
        <v>1</v>
      </c>
    </row>
    <row r="1109" spans="2:23">
      <c r="B1109" s="2" t="s">
        <v>2385</v>
      </c>
      <c r="C1109" t="s">
        <v>2384</v>
      </c>
      <c r="D1109" s="3">
        <v>2</v>
      </c>
      <c r="E1109" s="3">
        <v>0.1</v>
      </c>
      <c r="F1109" s="3">
        <v>58890000</v>
      </c>
      <c r="G1109" s="3">
        <v>0.27</v>
      </c>
      <c r="H1109" s="3"/>
      <c r="I1109" s="3">
        <v>2</v>
      </c>
      <c r="J1109" s="3">
        <v>17</v>
      </c>
      <c r="K1109" s="3">
        <v>1</v>
      </c>
      <c r="L1109" s="3"/>
      <c r="M1109" s="3">
        <v>3</v>
      </c>
      <c r="N1109" s="3">
        <v>3</v>
      </c>
      <c r="O1109" s="3">
        <v>7</v>
      </c>
      <c r="P1109" s="3">
        <v>1</v>
      </c>
      <c r="Q1109" s="3">
        <v>1</v>
      </c>
      <c r="R1109" s="3">
        <v>1</v>
      </c>
      <c r="S1109" s="3"/>
      <c r="T1109" s="3">
        <v>6</v>
      </c>
      <c r="U1109" s="3">
        <v>20</v>
      </c>
      <c r="V1109" s="3">
        <v>3</v>
      </c>
      <c r="W1109" s="3">
        <v>1</v>
      </c>
    </row>
    <row r="1110" spans="2:23">
      <c r="B1110" s="2" t="s">
        <v>2387</v>
      </c>
      <c r="C1110" t="s">
        <v>2386</v>
      </c>
      <c r="D1110" s="3">
        <v>4</v>
      </c>
      <c r="E1110" s="3">
        <v>0.6</v>
      </c>
      <c r="F1110" s="3">
        <v>58240000</v>
      </c>
      <c r="G1110" s="3">
        <v>0.18</v>
      </c>
      <c r="H1110" s="3"/>
      <c r="I1110" s="3">
        <v>1</v>
      </c>
      <c r="J1110" s="3">
        <v>14</v>
      </c>
      <c r="K1110" s="3">
        <v>1</v>
      </c>
      <c r="L1110" s="3"/>
      <c r="M1110" s="3">
        <v>5</v>
      </c>
      <c r="N1110" s="3">
        <v>23</v>
      </c>
      <c r="O1110" s="3">
        <v>1</v>
      </c>
      <c r="P1110" s="3">
        <v>1</v>
      </c>
      <c r="Q1110" s="3">
        <v>1</v>
      </c>
      <c r="R1110" s="3">
        <v>1</v>
      </c>
      <c r="S1110" s="3"/>
      <c r="T1110" s="3">
        <v>26</v>
      </c>
      <c r="U1110" s="3">
        <v>14</v>
      </c>
      <c r="V1110" s="3">
        <v>12</v>
      </c>
      <c r="W1110" s="3">
        <v>1</v>
      </c>
    </row>
    <row r="1111" spans="2:23">
      <c r="B1111" s="2" t="s">
        <v>2389</v>
      </c>
      <c r="C1111" t="s">
        <v>2388</v>
      </c>
      <c r="D1111" s="3">
        <v>5</v>
      </c>
      <c r="E1111" s="3">
        <v>0.5</v>
      </c>
      <c r="F1111" s="3">
        <v>57860000</v>
      </c>
      <c r="G1111" s="3">
        <v>0.11</v>
      </c>
      <c r="H1111" s="3"/>
      <c r="I1111" s="3">
        <v>2</v>
      </c>
      <c r="J1111" s="3">
        <v>11</v>
      </c>
      <c r="K1111" s="3">
        <v>4</v>
      </c>
      <c r="L1111" s="3"/>
      <c r="M1111" s="3">
        <v>2</v>
      </c>
      <c r="N1111" s="3">
        <v>16</v>
      </c>
      <c r="O1111" s="3">
        <v>2</v>
      </c>
      <c r="P1111" s="3">
        <v>1</v>
      </c>
      <c r="Q1111" s="3">
        <v>1</v>
      </c>
      <c r="R1111" s="3">
        <v>1</v>
      </c>
      <c r="S1111" s="3"/>
      <c r="T1111" s="3">
        <v>16</v>
      </c>
      <c r="U1111" s="3">
        <v>12</v>
      </c>
      <c r="V1111" s="3">
        <v>9</v>
      </c>
      <c r="W1111" s="3">
        <v>2</v>
      </c>
    </row>
    <row r="1112" spans="2:23">
      <c r="B1112" s="2" t="s">
        <v>2391</v>
      </c>
      <c r="C1112" t="s">
        <v>2390</v>
      </c>
      <c r="D1112" s="3">
        <v>62</v>
      </c>
      <c r="E1112" s="3">
        <v>1.22</v>
      </c>
      <c r="F1112" s="3">
        <v>57530000</v>
      </c>
      <c r="G1112" s="3">
        <v>0.22</v>
      </c>
      <c r="H1112" s="3"/>
      <c r="I1112" s="3">
        <v>1</v>
      </c>
      <c r="J1112" s="3">
        <v>11</v>
      </c>
      <c r="K1112" s="3">
        <v>1</v>
      </c>
      <c r="L1112" s="3"/>
      <c r="M1112" s="3">
        <v>1</v>
      </c>
      <c r="N1112" s="3">
        <v>2</v>
      </c>
      <c r="O1112" s="3">
        <v>1</v>
      </c>
      <c r="P1112" s="3">
        <v>1</v>
      </c>
      <c r="Q1112" s="3">
        <v>1</v>
      </c>
      <c r="R1112" s="3">
        <v>1</v>
      </c>
      <c r="S1112" s="3"/>
      <c r="T1112" s="3">
        <v>16</v>
      </c>
      <c r="U1112" s="3">
        <v>12</v>
      </c>
      <c r="V1112" s="3">
        <v>9</v>
      </c>
      <c r="W1112" s="3">
        <v>2</v>
      </c>
    </row>
    <row r="1113" spans="2:23">
      <c r="B1113" s="2" t="s">
        <v>93</v>
      </c>
      <c r="C1113" t="s">
        <v>2392</v>
      </c>
      <c r="D1113" s="3">
        <v>8</v>
      </c>
      <c r="E1113" s="3">
        <v>0.57999999999999996</v>
      </c>
      <c r="F1113" s="3">
        <v>57470000</v>
      </c>
      <c r="G1113" s="3">
        <v>0.12</v>
      </c>
      <c r="H1113" s="3"/>
      <c r="I1113" s="3">
        <v>1</v>
      </c>
      <c r="J1113" s="3">
        <v>13</v>
      </c>
      <c r="K1113" s="3">
        <v>5</v>
      </c>
      <c r="L1113" s="3"/>
      <c r="M1113" s="3">
        <v>1</v>
      </c>
      <c r="N1113" s="3">
        <v>2</v>
      </c>
      <c r="O1113" s="3">
        <v>1</v>
      </c>
      <c r="P1113" s="3">
        <v>1</v>
      </c>
      <c r="Q1113" s="3">
        <v>1</v>
      </c>
      <c r="R1113" s="3">
        <v>1</v>
      </c>
      <c r="S1113" s="3"/>
      <c r="T1113" s="3">
        <v>14</v>
      </c>
      <c r="U1113" s="3">
        <v>5</v>
      </c>
      <c r="V1113" s="3">
        <v>7</v>
      </c>
      <c r="W1113" s="3">
        <v>1</v>
      </c>
    </row>
    <row r="1114" spans="2:23">
      <c r="B1114" s="2" t="s">
        <v>2394</v>
      </c>
      <c r="C1114" t="s">
        <v>2393</v>
      </c>
      <c r="D1114" s="3">
        <v>18</v>
      </c>
      <c r="E1114" s="3">
        <v>0.95</v>
      </c>
      <c r="F1114" s="3">
        <v>57250000</v>
      </c>
      <c r="G1114" s="3">
        <v>0.77</v>
      </c>
      <c r="H1114" s="3"/>
      <c r="I1114" s="3">
        <v>1</v>
      </c>
      <c r="J1114" s="3">
        <v>1</v>
      </c>
      <c r="K1114" s="3">
        <v>1</v>
      </c>
      <c r="L1114" s="3"/>
      <c r="M1114" s="3">
        <v>5</v>
      </c>
      <c r="N1114" s="3">
        <v>15</v>
      </c>
      <c r="O1114" s="3">
        <v>8</v>
      </c>
      <c r="P1114" s="3">
        <v>1</v>
      </c>
      <c r="Q1114" s="3">
        <v>2</v>
      </c>
      <c r="R1114" s="3">
        <v>2</v>
      </c>
      <c r="S1114" s="3"/>
      <c r="T1114" s="3">
        <v>1</v>
      </c>
      <c r="U1114" s="3">
        <v>2</v>
      </c>
      <c r="V1114" s="3">
        <v>1</v>
      </c>
      <c r="W1114" s="3">
        <v>1</v>
      </c>
    </row>
    <row r="1115" spans="2:23">
      <c r="B1115" s="2" t="s">
        <v>2396</v>
      </c>
      <c r="C1115" t="s">
        <v>2395</v>
      </c>
      <c r="D1115" s="3">
        <v>4</v>
      </c>
      <c r="E1115" s="3">
        <v>0.38999999999999996</v>
      </c>
      <c r="F1115" s="3">
        <v>56670000</v>
      </c>
      <c r="G1115" s="3">
        <v>0.21</v>
      </c>
      <c r="H1115" s="3"/>
      <c r="I1115" s="3">
        <v>1</v>
      </c>
      <c r="J1115" s="3">
        <v>4</v>
      </c>
      <c r="K1115" s="3">
        <v>1</v>
      </c>
      <c r="L1115" s="3"/>
      <c r="M1115" s="3">
        <v>1</v>
      </c>
      <c r="N1115" s="3">
        <v>4</v>
      </c>
      <c r="O1115" s="3">
        <v>4</v>
      </c>
      <c r="P1115" s="3">
        <v>1</v>
      </c>
      <c r="Q1115" s="3">
        <v>1</v>
      </c>
      <c r="R1115" s="3">
        <v>1</v>
      </c>
      <c r="S1115" s="3"/>
      <c r="T1115" s="3">
        <v>7</v>
      </c>
      <c r="U1115" s="3">
        <v>5</v>
      </c>
      <c r="V1115" s="3">
        <v>4</v>
      </c>
      <c r="W1115" s="3">
        <v>1</v>
      </c>
    </row>
    <row r="1116" spans="2:23">
      <c r="B1116" s="2" t="s">
        <v>2398</v>
      </c>
      <c r="C1116" t="s">
        <v>2397</v>
      </c>
      <c r="D1116" s="3">
        <v>18</v>
      </c>
      <c r="E1116" s="3">
        <v>2.2999999999999998</v>
      </c>
      <c r="F1116" s="3">
        <v>56510000</v>
      </c>
      <c r="G1116" s="3">
        <v>0.3</v>
      </c>
      <c r="H1116" s="3"/>
      <c r="I1116" s="3">
        <v>4</v>
      </c>
      <c r="J1116" s="3">
        <v>33</v>
      </c>
      <c r="K1116" s="3">
        <v>1</v>
      </c>
      <c r="L1116" s="3"/>
      <c r="M1116" s="3">
        <v>12</v>
      </c>
      <c r="N1116" s="3">
        <v>59</v>
      </c>
      <c r="O1116" s="3">
        <v>73</v>
      </c>
      <c r="P1116" s="3">
        <v>1</v>
      </c>
      <c r="Q1116" s="3">
        <v>1</v>
      </c>
      <c r="R1116" s="3">
        <v>2</v>
      </c>
      <c r="S1116" s="3"/>
      <c r="T1116" s="3">
        <v>1</v>
      </c>
      <c r="U1116" s="3">
        <v>16</v>
      </c>
      <c r="V1116" s="3">
        <v>13</v>
      </c>
      <c r="W1116" s="3">
        <v>1</v>
      </c>
    </row>
    <row r="1117" spans="2:23">
      <c r="B1117" s="2" t="s">
        <v>292</v>
      </c>
      <c r="C1117" t="s">
        <v>2399</v>
      </c>
      <c r="D1117" s="3">
        <v>21</v>
      </c>
      <c r="E1117" s="3">
        <v>1.0900000000000001</v>
      </c>
      <c r="F1117" s="3">
        <v>56350000</v>
      </c>
      <c r="G1117" s="3">
        <v>0.09</v>
      </c>
      <c r="H1117" s="3"/>
      <c r="I1117" s="3">
        <v>1</v>
      </c>
      <c r="J1117" s="3">
        <v>1</v>
      </c>
      <c r="K1117" s="3">
        <v>1</v>
      </c>
      <c r="L1117" s="3"/>
      <c r="M1117" s="3">
        <v>1</v>
      </c>
      <c r="N1117" s="3">
        <v>4</v>
      </c>
      <c r="O1117" s="3">
        <v>1</v>
      </c>
      <c r="P1117" s="3">
        <v>1</v>
      </c>
      <c r="Q1117" s="3">
        <v>2</v>
      </c>
      <c r="R1117" s="3">
        <v>1</v>
      </c>
      <c r="S1117" s="3"/>
      <c r="T1117" s="3">
        <v>1</v>
      </c>
      <c r="U1117" s="3">
        <v>1</v>
      </c>
      <c r="V1117" s="3">
        <v>1</v>
      </c>
      <c r="W1117" s="3">
        <v>1</v>
      </c>
    </row>
    <row r="1118" spans="2:23">
      <c r="B1118" s="2" t="s">
        <v>2401</v>
      </c>
      <c r="C1118" t="s">
        <v>2400</v>
      </c>
      <c r="D1118" s="3">
        <v>38</v>
      </c>
      <c r="E1118" s="3">
        <v>0.41000000000000003</v>
      </c>
      <c r="F1118" s="3">
        <v>56210000</v>
      </c>
      <c r="G1118" s="3">
        <v>0.69</v>
      </c>
      <c r="H1118" s="3"/>
      <c r="I1118" s="3">
        <v>1</v>
      </c>
      <c r="J1118" s="3">
        <v>22</v>
      </c>
      <c r="K1118" s="3">
        <v>2</v>
      </c>
      <c r="L1118" s="3"/>
      <c r="M1118" s="3">
        <v>1</v>
      </c>
      <c r="N1118" s="3">
        <v>2</v>
      </c>
      <c r="O1118" s="3">
        <v>1</v>
      </c>
      <c r="P1118" s="3">
        <v>1</v>
      </c>
      <c r="Q1118" s="3">
        <v>1</v>
      </c>
      <c r="R1118" s="3">
        <v>1</v>
      </c>
      <c r="S1118" s="3"/>
      <c r="T1118" s="3">
        <v>52</v>
      </c>
      <c r="U1118" s="3">
        <v>5</v>
      </c>
      <c r="V1118" s="3">
        <v>4</v>
      </c>
      <c r="W1118" s="3">
        <v>1</v>
      </c>
    </row>
    <row r="1119" spans="2:23">
      <c r="B1119" s="2" t="s">
        <v>2403</v>
      </c>
      <c r="C1119" t="s">
        <v>2402</v>
      </c>
      <c r="D1119" s="3">
        <v>28</v>
      </c>
      <c r="E1119" s="3">
        <v>0.67999999999999994</v>
      </c>
      <c r="F1119" s="3">
        <v>56080000</v>
      </c>
      <c r="G1119" s="3">
        <v>0.18</v>
      </c>
      <c r="H1119" s="3"/>
      <c r="I1119" s="3">
        <v>1</v>
      </c>
      <c r="J1119" s="3">
        <v>1</v>
      </c>
      <c r="K1119" s="3">
        <v>2</v>
      </c>
      <c r="L1119" s="3"/>
      <c r="M1119" s="3">
        <v>1</v>
      </c>
      <c r="N1119" s="3">
        <v>2</v>
      </c>
      <c r="O1119" s="3">
        <v>1</v>
      </c>
      <c r="P1119" s="3">
        <v>1</v>
      </c>
      <c r="Q1119" s="3">
        <v>1</v>
      </c>
      <c r="R1119" s="3">
        <v>1</v>
      </c>
      <c r="S1119" s="3"/>
      <c r="T1119" s="3">
        <v>49</v>
      </c>
      <c r="U1119" s="3">
        <v>4</v>
      </c>
      <c r="V1119" s="3">
        <v>3</v>
      </c>
      <c r="W1119" s="3">
        <v>1</v>
      </c>
    </row>
    <row r="1120" spans="2:23">
      <c r="B1120" s="2" t="s">
        <v>163</v>
      </c>
      <c r="C1120" t="s">
        <v>2404</v>
      </c>
      <c r="D1120" s="3">
        <v>21</v>
      </c>
      <c r="E1120" s="3">
        <v>1.08</v>
      </c>
      <c r="F1120" s="3">
        <v>56040000</v>
      </c>
      <c r="G1120" s="3">
        <v>0.27999999999999997</v>
      </c>
      <c r="H1120" s="3"/>
      <c r="I1120" s="3">
        <v>1</v>
      </c>
      <c r="J1120" s="3">
        <v>13</v>
      </c>
      <c r="K1120" s="3">
        <v>1</v>
      </c>
      <c r="L1120" s="3"/>
      <c r="M1120" s="3">
        <v>5</v>
      </c>
      <c r="N1120" s="3">
        <v>15</v>
      </c>
      <c r="O1120" s="3">
        <v>60</v>
      </c>
      <c r="P1120" s="3">
        <v>1</v>
      </c>
      <c r="Q1120" s="3">
        <v>2</v>
      </c>
      <c r="R1120" s="3">
        <v>1</v>
      </c>
      <c r="S1120" s="3"/>
      <c r="T1120" s="3">
        <v>21</v>
      </c>
      <c r="U1120" s="3">
        <v>5</v>
      </c>
      <c r="V1120" s="3">
        <v>8</v>
      </c>
      <c r="W1120" s="3">
        <v>1</v>
      </c>
    </row>
    <row r="1121" spans="2:23">
      <c r="B1121" s="2" t="s">
        <v>125</v>
      </c>
      <c r="C1121" t="s">
        <v>2405</v>
      </c>
      <c r="D1121" s="3">
        <v>9</v>
      </c>
      <c r="E1121" s="3">
        <v>1.01</v>
      </c>
      <c r="F1121" s="3">
        <v>55990000</v>
      </c>
      <c r="G1121" s="3">
        <v>0.64</v>
      </c>
      <c r="H1121" s="3"/>
      <c r="I1121" s="3">
        <v>1</v>
      </c>
      <c r="J1121" s="3">
        <v>1</v>
      </c>
      <c r="K1121" s="3">
        <v>10</v>
      </c>
      <c r="L1121" s="3"/>
      <c r="M1121" s="3">
        <v>1</v>
      </c>
      <c r="N1121" s="3">
        <v>2</v>
      </c>
      <c r="O1121" s="3">
        <v>1</v>
      </c>
      <c r="P1121" s="3">
        <v>1</v>
      </c>
      <c r="Q1121" s="3">
        <v>1</v>
      </c>
      <c r="R1121" s="3">
        <v>1</v>
      </c>
      <c r="S1121" s="3"/>
      <c r="T1121" s="3">
        <v>31</v>
      </c>
      <c r="U1121" s="3">
        <v>2</v>
      </c>
      <c r="V1121" s="3">
        <v>1</v>
      </c>
      <c r="W1121" s="3">
        <v>1</v>
      </c>
    </row>
    <row r="1122" spans="2:23">
      <c r="B1122" s="2" t="s">
        <v>2407</v>
      </c>
      <c r="C1122" t="s">
        <v>2406</v>
      </c>
      <c r="D1122" s="3">
        <v>28</v>
      </c>
      <c r="E1122" s="3">
        <v>0.61</v>
      </c>
      <c r="F1122" s="3">
        <v>55790000</v>
      </c>
      <c r="G1122" s="3">
        <v>0.27999999999999997</v>
      </c>
      <c r="H1122" s="3"/>
      <c r="I1122" s="3">
        <v>1</v>
      </c>
      <c r="J1122" s="3">
        <v>1</v>
      </c>
      <c r="K1122" s="3">
        <v>6</v>
      </c>
      <c r="L1122" s="3"/>
      <c r="M1122" s="3">
        <v>1</v>
      </c>
      <c r="N1122" s="3">
        <v>2</v>
      </c>
      <c r="O1122" s="3">
        <v>1</v>
      </c>
      <c r="P1122" s="3">
        <v>1</v>
      </c>
      <c r="Q1122" s="3">
        <v>1</v>
      </c>
      <c r="R1122" s="3">
        <v>1</v>
      </c>
      <c r="S1122" s="3"/>
      <c r="T1122" s="3">
        <v>3</v>
      </c>
      <c r="U1122" s="3">
        <v>2</v>
      </c>
      <c r="V1122" s="3">
        <v>1</v>
      </c>
      <c r="W1122" s="3">
        <v>1</v>
      </c>
    </row>
    <row r="1123" spans="2:23">
      <c r="B1123" s="2" t="s">
        <v>2409</v>
      </c>
      <c r="C1123" t="s">
        <v>2408</v>
      </c>
      <c r="D1123" s="3">
        <v>8</v>
      </c>
      <c r="E1123" s="3">
        <v>0.43</v>
      </c>
      <c r="F1123" s="3">
        <v>55240000</v>
      </c>
      <c r="G1123" s="3">
        <v>0.27</v>
      </c>
      <c r="H1123" s="3"/>
      <c r="I1123" s="3">
        <v>2</v>
      </c>
      <c r="J1123" s="3">
        <v>24</v>
      </c>
      <c r="K1123" s="3">
        <v>1</v>
      </c>
      <c r="L1123" s="3"/>
      <c r="M1123" s="3">
        <v>3</v>
      </c>
      <c r="N1123" s="3">
        <v>12</v>
      </c>
      <c r="O1123" s="3">
        <v>6</v>
      </c>
      <c r="P1123" s="3">
        <v>1</v>
      </c>
      <c r="Q1123" s="3">
        <v>1</v>
      </c>
      <c r="R1123" s="3">
        <v>1</v>
      </c>
      <c r="S1123" s="3"/>
      <c r="T1123" s="3">
        <v>18</v>
      </c>
      <c r="U1123" s="3">
        <v>4</v>
      </c>
      <c r="V1123" s="3">
        <v>3</v>
      </c>
      <c r="W1123" s="3">
        <v>1</v>
      </c>
    </row>
    <row r="1124" spans="2:23">
      <c r="B1124" s="2" t="s">
        <v>2411</v>
      </c>
      <c r="C1124" t="s">
        <v>2410</v>
      </c>
      <c r="D1124" s="3">
        <v>9</v>
      </c>
      <c r="E1124" s="3">
        <v>0.75</v>
      </c>
      <c r="F1124" s="3">
        <v>55090000</v>
      </c>
      <c r="G1124" s="3">
        <v>0.27999999999999997</v>
      </c>
      <c r="H1124" s="3"/>
      <c r="I1124" s="3">
        <v>1</v>
      </c>
      <c r="J1124" s="3">
        <v>1</v>
      </c>
      <c r="K1124" s="3">
        <v>6</v>
      </c>
      <c r="L1124" s="3"/>
      <c r="M1124" s="3">
        <v>1</v>
      </c>
      <c r="N1124" s="3">
        <v>5</v>
      </c>
      <c r="O1124" s="3">
        <v>1</v>
      </c>
      <c r="P1124" s="3">
        <v>1</v>
      </c>
      <c r="Q1124" s="3">
        <v>1</v>
      </c>
      <c r="R1124" s="3">
        <v>1</v>
      </c>
      <c r="S1124" s="3"/>
      <c r="T1124" s="3">
        <v>31</v>
      </c>
      <c r="U1124" s="3">
        <v>2</v>
      </c>
      <c r="V1124" s="3">
        <v>1</v>
      </c>
      <c r="W1124" s="3">
        <v>1</v>
      </c>
    </row>
    <row r="1125" spans="2:23">
      <c r="B1125" s="2" t="s">
        <v>2413</v>
      </c>
      <c r="C1125" t="s">
        <v>2412</v>
      </c>
      <c r="D1125" s="3">
        <v>1</v>
      </c>
      <c r="E1125" s="3">
        <v>0.35000000000000003</v>
      </c>
      <c r="F1125" s="3">
        <v>55070000</v>
      </c>
      <c r="G1125" s="3">
        <v>0.33999999999999997</v>
      </c>
      <c r="H1125" s="3"/>
      <c r="I1125" s="3">
        <v>1</v>
      </c>
      <c r="J1125" s="3">
        <v>8</v>
      </c>
      <c r="K1125" s="3">
        <v>1</v>
      </c>
      <c r="L1125" s="3"/>
      <c r="M1125" s="3">
        <v>5</v>
      </c>
      <c r="N1125" s="3">
        <v>30</v>
      </c>
      <c r="O1125" s="3">
        <v>1</v>
      </c>
      <c r="P1125" s="3">
        <v>1</v>
      </c>
      <c r="Q1125" s="3">
        <v>1</v>
      </c>
      <c r="R1125" s="3">
        <v>1</v>
      </c>
      <c r="S1125" s="3"/>
      <c r="T1125" s="3">
        <v>1</v>
      </c>
      <c r="U1125" s="3">
        <v>2</v>
      </c>
      <c r="V1125" s="3">
        <v>8</v>
      </c>
      <c r="W1125" s="3">
        <v>1</v>
      </c>
    </row>
    <row r="1126" spans="2:23">
      <c r="B1126" s="2" t="s">
        <v>2415</v>
      </c>
      <c r="C1126" t="s">
        <v>2414</v>
      </c>
      <c r="D1126" s="3">
        <v>4</v>
      </c>
      <c r="E1126" s="3">
        <v>0.28999999999999998</v>
      </c>
      <c r="F1126" s="3">
        <v>54810000</v>
      </c>
      <c r="G1126" s="3">
        <v>0.25</v>
      </c>
      <c r="H1126" s="3"/>
      <c r="I1126" s="3">
        <v>1</v>
      </c>
      <c r="J1126" s="3">
        <v>13</v>
      </c>
      <c r="K1126" s="3">
        <v>1</v>
      </c>
      <c r="L1126" s="3"/>
      <c r="M1126" s="3">
        <v>1</v>
      </c>
      <c r="N1126" s="3">
        <v>1</v>
      </c>
      <c r="O1126" s="3">
        <v>1</v>
      </c>
      <c r="P1126" s="3">
        <v>1</v>
      </c>
      <c r="Q1126" s="3">
        <v>1</v>
      </c>
      <c r="R1126" s="3">
        <v>1</v>
      </c>
      <c r="S1126" s="3"/>
      <c r="T1126" s="3">
        <v>80</v>
      </c>
      <c r="U1126" s="3">
        <v>5</v>
      </c>
      <c r="V1126" s="3">
        <v>8</v>
      </c>
      <c r="W1126" s="3">
        <v>1</v>
      </c>
    </row>
    <row r="1127" spans="2:23">
      <c r="B1127" s="2" t="s">
        <v>2417</v>
      </c>
      <c r="C1127" t="s">
        <v>2416</v>
      </c>
      <c r="D1127" s="3">
        <v>28</v>
      </c>
      <c r="E1127" s="3">
        <v>0.75</v>
      </c>
      <c r="F1127" s="3">
        <v>54220000</v>
      </c>
      <c r="G1127" s="3">
        <v>0.24</v>
      </c>
      <c r="H1127" s="3"/>
      <c r="I1127" s="3">
        <v>1</v>
      </c>
      <c r="J1127" s="3">
        <v>28</v>
      </c>
      <c r="K1127" s="3">
        <v>1</v>
      </c>
      <c r="L1127" s="3"/>
      <c r="M1127" s="3">
        <v>1</v>
      </c>
      <c r="N1127" s="3">
        <v>2</v>
      </c>
      <c r="O1127" s="3">
        <v>1</v>
      </c>
      <c r="P1127" s="3">
        <v>1</v>
      </c>
      <c r="Q1127" s="3">
        <v>1</v>
      </c>
      <c r="R1127" s="3">
        <v>1</v>
      </c>
      <c r="S1127" s="3"/>
      <c r="T1127" s="3">
        <v>38</v>
      </c>
      <c r="U1127" s="3">
        <v>1</v>
      </c>
      <c r="V1127" s="3">
        <v>8</v>
      </c>
      <c r="W1127" s="3">
        <v>1</v>
      </c>
    </row>
    <row r="1128" spans="2:23">
      <c r="B1128" s="2" t="s">
        <v>2419</v>
      </c>
      <c r="C1128" t="s">
        <v>2418</v>
      </c>
      <c r="D1128" s="3">
        <v>12</v>
      </c>
      <c r="E1128" s="3">
        <v>0.70000000000000007</v>
      </c>
      <c r="F1128" s="3">
        <v>54190000</v>
      </c>
      <c r="G1128" s="3">
        <v>0.33</v>
      </c>
      <c r="H1128" s="3"/>
      <c r="I1128" s="3">
        <v>1</v>
      </c>
      <c r="J1128" s="3">
        <v>4</v>
      </c>
      <c r="K1128" s="3">
        <v>1</v>
      </c>
      <c r="L1128" s="3"/>
      <c r="M1128" s="3">
        <v>1</v>
      </c>
      <c r="N1128" s="3">
        <v>4</v>
      </c>
      <c r="O1128" s="3">
        <v>4</v>
      </c>
      <c r="P1128" s="3">
        <v>1</v>
      </c>
      <c r="Q1128" s="3">
        <v>1</v>
      </c>
      <c r="R1128" s="3">
        <v>1</v>
      </c>
      <c r="S1128" s="3"/>
      <c r="T1128" s="3">
        <v>5</v>
      </c>
      <c r="U1128" s="3">
        <v>5</v>
      </c>
      <c r="V1128" s="3">
        <v>2</v>
      </c>
      <c r="W1128" s="3">
        <v>1</v>
      </c>
    </row>
    <row r="1129" spans="2:23">
      <c r="B1129" s="2" t="s">
        <v>51</v>
      </c>
      <c r="C1129" t="s">
        <v>2420</v>
      </c>
      <c r="D1129" s="3">
        <v>28</v>
      </c>
      <c r="E1129" s="3">
        <v>0.65</v>
      </c>
      <c r="F1129" s="3">
        <v>53920000</v>
      </c>
      <c r="G1129" s="3">
        <v>0.26</v>
      </c>
      <c r="H1129" s="3"/>
      <c r="I1129" s="3">
        <v>1</v>
      </c>
      <c r="J1129" s="3">
        <v>1</v>
      </c>
      <c r="K1129" s="3">
        <v>4</v>
      </c>
      <c r="L1129" s="3"/>
      <c r="M1129" s="3">
        <v>5</v>
      </c>
      <c r="N1129" s="3">
        <v>22</v>
      </c>
      <c r="O1129" s="3">
        <v>38</v>
      </c>
      <c r="P1129" s="3">
        <v>1</v>
      </c>
      <c r="Q1129" s="3">
        <v>1</v>
      </c>
      <c r="R1129" s="3">
        <v>1</v>
      </c>
      <c r="S1129" s="3"/>
      <c r="T1129" s="3">
        <v>38</v>
      </c>
      <c r="U1129" s="3">
        <v>2</v>
      </c>
      <c r="V1129" s="3">
        <v>1</v>
      </c>
      <c r="W1129" s="3">
        <v>1</v>
      </c>
    </row>
    <row r="1130" spans="2:23">
      <c r="B1130" s="2" t="s">
        <v>2422</v>
      </c>
      <c r="C1130" t="s">
        <v>2421</v>
      </c>
      <c r="D1130" s="3">
        <v>12</v>
      </c>
      <c r="E1130" s="3">
        <v>0.95</v>
      </c>
      <c r="F1130" s="3">
        <v>53890000</v>
      </c>
      <c r="G1130" s="3">
        <v>0.33</v>
      </c>
      <c r="H1130" s="3"/>
      <c r="I1130" s="3">
        <v>2</v>
      </c>
      <c r="J1130" s="3">
        <v>11</v>
      </c>
      <c r="K1130" s="3">
        <v>4</v>
      </c>
      <c r="L1130" s="3"/>
      <c r="M1130" s="3">
        <v>3</v>
      </c>
      <c r="N1130" s="3">
        <v>27</v>
      </c>
      <c r="O1130" s="3">
        <v>2</v>
      </c>
      <c r="P1130" s="3">
        <v>1</v>
      </c>
      <c r="Q1130" s="3">
        <v>1</v>
      </c>
      <c r="R1130" s="3">
        <v>1</v>
      </c>
      <c r="S1130" s="3"/>
      <c r="T1130" s="3">
        <v>16</v>
      </c>
      <c r="U1130" s="3">
        <v>12</v>
      </c>
      <c r="V1130" s="3">
        <v>9</v>
      </c>
      <c r="W1130" s="3">
        <v>2</v>
      </c>
    </row>
    <row r="1131" spans="2:23">
      <c r="B1131" s="2" t="s">
        <v>2424</v>
      </c>
      <c r="C1131" t="s">
        <v>2423</v>
      </c>
      <c r="D1131" s="3">
        <v>63</v>
      </c>
      <c r="E1131" s="3">
        <v>0.91</v>
      </c>
      <c r="F1131" s="3">
        <v>53700000</v>
      </c>
      <c r="G1131" s="3">
        <v>0.18</v>
      </c>
      <c r="H1131" s="3"/>
      <c r="I1131" s="3">
        <v>4</v>
      </c>
      <c r="J1131" s="3">
        <v>8</v>
      </c>
      <c r="K1131" s="3">
        <v>4</v>
      </c>
      <c r="L1131" s="3"/>
      <c r="M1131" s="3">
        <v>13</v>
      </c>
      <c r="N1131" s="3">
        <v>41</v>
      </c>
      <c r="O1131" s="3">
        <v>64</v>
      </c>
      <c r="P1131" s="3">
        <v>1</v>
      </c>
      <c r="Q1131" s="3">
        <v>1</v>
      </c>
      <c r="R1131" s="3">
        <v>1</v>
      </c>
      <c r="S1131" s="3"/>
      <c r="T1131" s="3">
        <v>16</v>
      </c>
      <c r="U1131" s="3">
        <v>16</v>
      </c>
      <c r="V1131" s="3">
        <v>8</v>
      </c>
      <c r="W1131" s="3">
        <v>2</v>
      </c>
    </row>
    <row r="1132" spans="2:23">
      <c r="B1132" s="2" t="s">
        <v>2426</v>
      </c>
      <c r="C1132" t="s">
        <v>2425</v>
      </c>
      <c r="D1132" s="3">
        <v>2</v>
      </c>
      <c r="E1132" s="3">
        <v>0.51</v>
      </c>
      <c r="F1132" s="3">
        <v>53560000</v>
      </c>
      <c r="G1132" s="3">
        <v>0.08</v>
      </c>
      <c r="H1132" s="3"/>
      <c r="I1132" s="3">
        <v>1</v>
      </c>
      <c r="J1132" s="3">
        <v>10</v>
      </c>
      <c r="K1132" s="3">
        <v>6</v>
      </c>
      <c r="L1132" s="3"/>
      <c r="M1132" s="3">
        <v>1</v>
      </c>
      <c r="N1132" s="3">
        <v>2</v>
      </c>
      <c r="O1132" s="3">
        <v>1</v>
      </c>
      <c r="P1132" s="3">
        <v>1</v>
      </c>
      <c r="Q1132" s="3">
        <v>1</v>
      </c>
      <c r="R1132" s="3">
        <v>1</v>
      </c>
      <c r="S1132" s="3"/>
      <c r="T1132" s="3">
        <v>3</v>
      </c>
      <c r="U1132" s="3">
        <v>2</v>
      </c>
      <c r="V1132" s="3">
        <v>1</v>
      </c>
      <c r="W1132" s="3">
        <v>1</v>
      </c>
    </row>
    <row r="1133" spans="2:23">
      <c r="B1133" s="2" t="s">
        <v>2428</v>
      </c>
      <c r="C1133" t="s">
        <v>2427</v>
      </c>
      <c r="D1133" s="3">
        <v>20</v>
      </c>
      <c r="E1133" s="3">
        <v>0.65</v>
      </c>
      <c r="F1133" s="3">
        <v>53520000</v>
      </c>
      <c r="G1133" s="3">
        <v>0.18</v>
      </c>
      <c r="H1133" s="3"/>
      <c r="I1133" s="3">
        <v>3</v>
      </c>
      <c r="J1133" s="3">
        <v>25</v>
      </c>
      <c r="K1133" s="3">
        <v>4</v>
      </c>
      <c r="L1133" s="3"/>
      <c r="M1133" s="3">
        <v>4</v>
      </c>
      <c r="N1133" s="3">
        <v>6</v>
      </c>
      <c r="O1133" s="3">
        <v>5</v>
      </c>
      <c r="P1133" s="3">
        <v>1</v>
      </c>
      <c r="Q1133" s="3">
        <v>1</v>
      </c>
      <c r="R1133" s="3">
        <v>2</v>
      </c>
      <c r="S1133" s="3"/>
      <c r="T1133" s="3">
        <v>45</v>
      </c>
      <c r="U1133" s="3">
        <v>16</v>
      </c>
      <c r="V1133" s="3">
        <v>13</v>
      </c>
      <c r="W1133" s="3">
        <v>1</v>
      </c>
    </row>
    <row r="1134" spans="2:23">
      <c r="B1134" s="2" t="s">
        <v>2430</v>
      </c>
      <c r="C1134" t="s">
        <v>2429</v>
      </c>
      <c r="D1134" s="3">
        <v>12</v>
      </c>
      <c r="E1134" s="3">
        <v>0.85000000000000009</v>
      </c>
      <c r="F1134" s="3">
        <v>53180000</v>
      </c>
      <c r="G1134" s="3">
        <v>0.65</v>
      </c>
      <c r="H1134" s="3"/>
      <c r="I1134" s="3">
        <v>2</v>
      </c>
      <c r="J1134" s="3">
        <v>11</v>
      </c>
      <c r="K1134" s="3">
        <v>3</v>
      </c>
      <c r="L1134" s="3"/>
      <c r="M1134" s="3">
        <v>9</v>
      </c>
      <c r="N1134" s="3">
        <v>16</v>
      </c>
      <c r="O1134" s="3">
        <v>2</v>
      </c>
      <c r="P1134" s="3">
        <v>1</v>
      </c>
      <c r="Q1134" s="3">
        <v>1</v>
      </c>
      <c r="R1134" s="3">
        <v>1</v>
      </c>
      <c r="S1134" s="3"/>
      <c r="T1134" s="3">
        <v>16</v>
      </c>
      <c r="U1134" s="3">
        <v>12</v>
      </c>
      <c r="V1134" s="3">
        <v>9</v>
      </c>
      <c r="W1134" s="3">
        <v>2</v>
      </c>
    </row>
    <row r="1135" spans="2:23">
      <c r="B1135" s="2" t="s">
        <v>2432</v>
      </c>
      <c r="C1135" t="s">
        <v>2431</v>
      </c>
      <c r="D1135" s="3">
        <v>12</v>
      </c>
      <c r="E1135" s="3">
        <v>0.70000000000000007</v>
      </c>
      <c r="F1135" s="3">
        <v>53150000</v>
      </c>
      <c r="G1135" s="3">
        <v>0.2</v>
      </c>
      <c r="H1135" s="3"/>
      <c r="I1135" s="3">
        <v>1</v>
      </c>
      <c r="J1135" s="3">
        <v>13</v>
      </c>
      <c r="K1135" s="3">
        <v>1</v>
      </c>
      <c r="L1135" s="3"/>
      <c r="M1135" s="3">
        <v>1</v>
      </c>
      <c r="N1135" s="3">
        <v>2</v>
      </c>
      <c r="O1135" s="3">
        <v>1</v>
      </c>
      <c r="P1135" s="3">
        <v>1</v>
      </c>
      <c r="Q1135" s="3">
        <v>1</v>
      </c>
      <c r="R1135" s="3">
        <v>1</v>
      </c>
      <c r="S1135" s="3"/>
      <c r="T1135" s="3">
        <v>22</v>
      </c>
      <c r="U1135" s="3">
        <v>12</v>
      </c>
      <c r="V1135" s="3">
        <v>8</v>
      </c>
      <c r="W1135" s="3">
        <v>1</v>
      </c>
    </row>
    <row r="1136" spans="2:23">
      <c r="B1136" s="2" t="s">
        <v>2434</v>
      </c>
      <c r="C1136" t="s">
        <v>2433</v>
      </c>
      <c r="D1136" s="3">
        <v>40</v>
      </c>
      <c r="E1136" s="3">
        <v>0.5</v>
      </c>
      <c r="F1136" s="3">
        <v>53100000</v>
      </c>
      <c r="G1136" s="3">
        <v>0.25</v>
      </c>
      <c r="H1136" s="3"/>
      <c r="I1136" s="3">
        <v>1</v>
      </c>
      <c r="J1136" s="3">
        <v>13</v>
      </c>
      <c r="K1136" s="3">
        <v>1</v>
      </c>
      <c r="L1136" s="3"/>
      <c r="M1136" s="3">
        <v>5</v>
      </c>
      <c r="N1136" s="3">
        <v>14</v>
      </c>
      <c r="O1136" s="3">
        <v>1</v>
      </c>
      <c r="P1136" s="3">
        <v>1</v>
      </c>
      <c r="Q1136" s="3">
        <v>1</v>
      </c>
      <c r="R1136" s="3">
        <v>1</v>
      </c>
      <c r="S1136" s="3"/>
      <c r="T1136" s="3">
        <v>54</v>
      </c>
      <c r="U1136" s="3">
        <v>2</v>
      </c>
      <c r="V1136" s="3">
        <v>4</v>
      </c>
      <c r="W1136" s="3">
        <v>1</v>
      </c>
    </row>
    <row r="1137" spans="2:23">
      <c r="B1137" s="2" t="s">
        <v>2436</v>
      </c>
      <c r="C1137" t="s">
        <v>2435</v>
      </c>
      <c r="D1137" s="3">
        <v>29</v>
      </c>
      <c r="E1137" s="3">
        <v>0.98</v>
      </c>
      <c r="F1137" s="3">
        <v>52930000</v>
      </c>
      <c r="G1137" s="3">
        <v>0.19</v>
      </c>
      <c r="H1137" s="3"/>
      <c r="I1137" s="3">
        <v>1</v>
      </c>
      <c r="J1137" s="3">
        <v>1</v>
      </c>
      <c r="K1137" s="3">
        <v>7</v>
      </c>
      <c r="L1137" s="3"/>
      <c r="M1137" s="3">
        <v>1</v>
      </c>
      <c r="N1137" s="3">
        <v>2</v>
      </c>
      <c r="O1137" s="3">
        <v>1</v>
      </c>
      <c r="P1137" s="3">
        <v>1</v>
      </c>
      <c r="Q1137" s="3">
        <v>1</v>
      </c>
      <c r="R1137" s="3">
        <v>1</v>
      </c>
      <c r="S1137" s="3"/>
      <c r="T1137" s="3">
        <v>49</v>
      </c>
      <c r="U1137" s="3">
        <v>2</v>
      </c>
      <c r="V1137" s="3">
        <v>1</v>
      </c>
      <c r="W1137" s="3">
        <v>1</v>
      </c>
    </row>
    <row r="1138" spans="2:23">
      <c r="B1138" s="2" t="s">
        <v>353</v>
      </c>
      <c r="C1138" t="s">
        <v>2437</v>
      </c>
      <c r="D1138" s="3">
        <v>4</v>
      </c>
      <c r="E1138" s="3">
        <v>0.28999999999999998</v>
      </c>
      <c r="F1138" s="3">
        <v>52850000</v>
      </c>
      <c r="G1138" s="3">
        <v>0.33999999999999997</v>
      </c>
      <c r="H1138" s="3"/>
      <c r="I1138" s="3">
        <v>1</v>
      </c>
      <c r="J1138" s="3">
        <v>1</v>
      </c>
      <c r="K1138" s="3">
        <v>1</v>
      </c>
      <c r="L1138" s="3"/>
      <c r="M1138" s="3">
        <v>5</v>
      </c>
      <c r="N1138" s="3">
        <v>21</v>
      </c>
      <c r="O1138" s="3">
        <v>1</v>
      </c>
      <c r="P1138" s="3">
        <v>1</v>
      </c>
      <c r="Q1138" s="3">
        <v>1</v>
      </c>
      <c r="R1138" s="3">
        <v>1</v>
      </c>
      <c r="S1138" s="3"/>
      <c r="T1138" s="3">
        <v>1</v>
      </c>
      <c r="U1138" s="3">
        <v>1</v>
      </c>
      <c r="V1138" s="3">
        <v>1</v>
      </c>
      <c r="W1138" s="3">
        <v>1</v>
      </c>
    </row>
    <row r="1139" spans="2:23">
      <c r="B1139" s="2" t="s">
        <v>156</v>
      </c>
      <c r="C1139" t="s">
        <v>2438</v>
      </c>
      <c r="D1139" s="3">
        <v>12</v>
      </c>
      <c r="E1139" s="3">
        <v>0.6</v>
      </c>
      <c r="F1139" s="3">
        <v>52810000</v>
      </c>
      <c r="G1139" s="3">
        <v>0.65</v>
      </c>
      <c r="H1139" s="3"/>
      <c r="I1139" s="3">
        <v>1</v>
      </c>
      <c r="J1139" s="3">
        <v>1</v>
      </c>
      <c r="K1139" s="3">
        <v>2</v>
      </c>
      <c r="L1139" s="3"/>
      <c r="M1139" s="3">
        <v>5</v>
      </c>
      <c r="N1139" s="3">
        <v>7</v>
      </c>
      <c r="O1139" s="3">
        <v>1</v>
      </c>
      <c r="P1139" s="3">
        <v>1</v>
      </c>
      <c r="Q1139" s="3">
        <v>1</v>
      </c>
      <c r="R1139" s="3">
        <v>1</v>
      </c>
      <c r="S1139" s="3"/>
      <c r="T1139" s="3">
        <v>4</v>
      </c>
      <c r="U1139" s="3">
        <v>2</v>
      </c>
      <c r="V1139" s="3">
        <v>1</v>
      </c>
      <c r="W1139" s="3">
        <v>1</v>
      </c>
    </row>
    <row r="1140" spans="2:23">
      <c r="B1140" s="2" t="s">
        <v>568</v>
      </c>
      <c r="C1140" t="s">
        <v>2439</v>
      </c>
      <c r="D1140" s="3">
        <v>15</v>
      </c>
      <c r="E1140" s="3">
        <v>0.95</v>
      </c>
      <c r="F1140" s="3">
        <v>52740000</v>
      </c>
      <c r="G1140" s="3">
        <v>0.22</v>
      </c>
      <c r="H1140" s="3"/>
      <c r="I1140" s="3">
        <v>1</v>
      </c>
      <c r="J1140" s="3">
        <v>2</v>
      </c>
      <c r="K1140" s="3">
        <v>7</v>
      </c>
      <c r="L1140" s="3"/>
      <c r="M1140" s="3">
        <v>1</v>
      </c>
      <c r="N1140" s="3">
        <v>1</v>
      </c>
      <c r="O1140" s="3">
        <v>1</v>
      </c>
      <c r="P1140" s="3">
        <v>1</v>
      </c>
      <c r="Q1140" s="3">
        <v>2</v>
      </c>
      <c r="R1140" s="3">
        <v>1</v>
      </c>
      <c r="S1140" s="3"/>
      <c r="T1140" s="3">
        <v>4</v>
      </c>
      <c r="U1140" s="3">
        <v>15</v>
      </c>
      <c r="V1140" s="3">
        <v>1</v>
      </c>
      <c r="W1140" s="3">
        <v>1</v>
      </c>
    </row>
    <row r="1141" spans="2:23">
      <c r="B1141" s="2" t="s">
        <v>2441</v>
      </c>
      <c r="C1141" t="s">
        <v>2440</v>
      </c>
      <c r="D1141" s="3">
        <v>32</v>
      </c>
      <c r="E1141" s="3">
        <v>0.65</v>
      </c>
      <c r="F1141" s="3">
        <v>52570000</v>
      </c>
      <c r="G1141" s="3">
        <v>0.53</v>
      </c>
      <c r="H1141" s="3"/>
      <c r="I1141" s="3">
        <v>1</v>
      </c>
      <c r="J1141" s="3">
        <v>21</v>
      </c>
      <c r="K1141" s="3">
        <v>6</v>
      </c>
      <c r="L1141" s="3"/>
      <c r="M1141" s="3">
        <v>1</v>
      </c>
      <c r="N1141" s="3">
        <v>2</v>
      </c>
      <c r="O1141" s="3">
        <v>1</v>
      </c>
      <c r="P1141" s="3">
        <v>1</v>
      </c>
      <c r="Q1141" s="3">
        <v>1</v>
      </c>
      <c r="R1141" s="3">
        <v>1</v>
      </c>
      <c r="S1141" s="3"/>
      <c r="T1141" s="3">
        <v>47</v>
      </c>
      <c r="U1141" s="3">
        <v>16</v>
      </c>
      <c r="V1141" s="3">
        <v>12</v>
      </c>
      <c r="W1141" s="3">
        <v>1</v>
      </c>
    </row>
    <row r="1142" spans="2:23">
      <c r="B1142" s="2" t="s">
        <v>2443</v>
      </c>
      <c r="C1142" t="s">
        <v>2442</v>
      </c>
      <c r="D1142" s="3">
        <v>16</v>
      </c>
      <c r="E1142" s="3">
        <v>0.33999999999999997</v>
      </c>
      <c r="F1142" s="3">
        <v>52520000</v>
      </c>
      <c r="G1142" s="3">
        <v>0.12</v>
      </c>
      <c r="H1142" s="3"/>
      <c r="I1142" s="3">
        <v>2</v>
      </c>
      <c r="J1142" s="3">
        <v>12</v>
      </c>
      <c r="K1142" s="3">
        <v>1</v>
      </c>
      <c r="L1142" s="3"/>
      <c r="M1142" s="3">
        <v>3</v>
      </c>
      <c r="N1142" s="3">
        <v>12</v>
      </c>
      <c r="O1142" s="3">
        <v>2</v>
      </c>
      <c r="P1142" s="3">
        <v>1</v>
      </c>
      <c r="Q1142" s="3">
        <v>1</v>
      </c>
      <c r="R1142" s="3">
        <v>1</v>
      </c>
      <c r="S1142" s="3"/>
      <c r="T1142" s="3">
        <v>40</v>
      </c>
      <c r="U1142" s="3">
        <v>8</v>
      </c>
      <c r="V1142" s="3">
        <v>3</v>
      </c>
      <c r="W1142" s="3">
        <v>1</v>
      </c>
    </row>
    <row r="1143" spans="2:23">
      <c r="B1143" s="2" t="s">
        <v>2445</v>
      </c>
      <c r="C1143" t="s">
        <v>2444</v>
      </c>
      <c r="D1143" s="3">
        <v>1</v>
      </c>
      <c r="E1143" s="3">
        <v>0.35000000000000003</v>
      </c>
      <c r="F1143" s="3">
        <v>51990000</v>
      </c>
      <c r="G1143" s="3">
        <v>0.16999999999999998</v>
      </c>
      <c r="H1143" s="3"/>
      <c r="I1143" s="3">
        <v>1</v>
      </c>
      <c r="J1143" s="3">
        <v>8</v>
      </c>
      <c r="K1143" s="3">
        <v>1</v>
      </c>
      <c r="L1143" s="3"/>
      <c r="M1143" s="3">
        <v>5</v>
      </c>
      <c r="N1143" s="3">
        <v>14</v>
      </c>
      <c r="O1143" s="3">
        <v>31</v>
      </c>
      <c r="P1143" s="3">
        <v>1</v>
      </c>
      <c r="Q1143" s="3">
        <v>1</v>
      </c>
      <c r="R1143" s="3">
        <v>1</v>
      </c>
      <c r="S1143" s="3"/>
      <c r="T1143" s="3">
        <v>1</v>
      </c>
      <c r="U1143" s="3">
        <v>2</v>
      </c>
      <c r="V1143" s="3">
        <v>8</v>
      </c>
      <c r="W1143" s="3">
        <v>1</v>
      </c>
    </row>
    <row r="1144" spans="2:23">
      <c r="B1144" s="2" t="s">
        <v>2447</v>
      </c>
      <c r="C1144" t="s">
        <v>2446</v>
      </c>
      <c r="D1144" s="3">
        <v>12</v>
      </c>
      <c r="E1144" s="3">
        <v>0.85000000000000009</v>
      </c>
      <c r="F1144" s="3">
        <v>51780000</v>
      </c>
      <c r="G1144" s="3">
        <v>0.27</v>
      </c>
      <c r="H1144" s="3"/>
      <c r="I1144" s="3">
        <v>1</v>
      </c>
      <c r="J1144" s="3">
        <v>11</v>
      </c>
      <c r="K1144" s="3">
        <v>1</v>
      </c>
      <c r="L1144" s="3"/>
      <c r="M1144" s="3">
        <v>1</v>
      </c>
      <c r="N1144" s="3">
        <v>1</v>
      </c>
      <c r="O1144" s="3">
        <v>1</v>
      </c>
      <c r="P1144" s="3">
        <v>1</v>
      </c>
      <c r="Q1144" s="3">
        <v>1</v>
      </c>
      <c r="R1144" s="3">
        <v>1</v>
      </c>
      <c r="S1144" s="3"/>
      <c r="T1144" s="3">
        <v>16</v>
      </c>
      <c r="U1144" s="3">
        <v>12</v>
      </c>
      <c r="V1144" s="3">
        <v>9</v>
      </c>
      <c r="W1144" s="3">
        <v>2</v>
      </c>
    </row>
    <row r="1145" spans="2:23">
      <c r="B1145" s="2" t="s">
        <v>2449</v>
      </c>
      <c r="C1145" t="s">
        <v>2448</v>
      </c>
      <c r="D1145" s="3">
        <v>4</v>
      </c>
      <c r="E1145" s="3">
        <v>0.25</v>
      </c>
      <c r="F1145" s="3">
        <v>51510000</v>
      </c>
      <c r="G1145" s="3">
        <v>0.08</v>
      </c>
      <c r="H1145" s="3"/>
      <c r="I1145" s="3">
        <v>1</v>
      </c>
      <c r="J1145" s="3">
        <v>4</v>
      </c>
      <c r="K1145" s="3">
        <v>1</v>
      </c>
      <c r="L1145" s="3"/>
      <c r="M1145" s="3">
        <v>1</v>
      </c>
      <c r="N1145" s="3">
        <v>1</v>
      </c>
      <c r="O1145" s="3">
        <v>4</v>
      </c>
      <c r="P1145" s="3">
        <v>1</v>
      </c>
      <c r="Q1145" s="3">
        <v>1</v>
      </c>
      <c r="R1145" s="3">
        <v>1</v>
      </c>
      <c r="S1145" s="3"/>
      <c r="T1145" s="3">
        <v>1</v>
      </c>
      <c r="U1145" s="3">
        <v>8</v>
      </c>
      <c r="V1145" s="3">
        <v>11</v>
      </c>
      <c r="W1145" s="3">
        <v>1</v>
      </c>
    </row>
    <row r="1146" spans="2:23">
      <c r="B1146" s="2" t="s">
        <v>2451</v>
      </c>
      <c r="C1146" t="s">
        <v>2450</v>
      </c>
      <c r="D1146" s="3">
        <v>19</v>
      </c>
      <c r="E1146" s="3">
        <v>0.44999999999999996</v>
      </c>
      <c r="F1146" s="3">
        <v>51460000</v>
      </c>
      <c r="G1146" s="3">
        <v>0.22</v>
      </c>
      <c r="H1146" s="3"/>
      <c r="I1146" s="3">
        <v>3</v>
      </c>
      <c r="J1146" s="3">
        <v>1</v>
      </c>
      <c r="K1146" s="3">
        <v>4</v>
      </c>
      <c r="L1146" s="3"/>
      <c r="M1146" s="3">
        <v>11</v>
      </c>
      <c r="N1146" s="3">
        <v>28</v>
      </c>
      <c r="O1146" s="3">
        <v>19</v>
      </c>
      <c r="P1146" s="3">
        <v>1</v>
      </c>
      <c r="Q1146" s="3">
        <v>1</v>
      </c>
      <c r="R1146" s="3">
        <v>2</v>
      </c>
      <c r="S1146" s="3"/>
      <c r="T1146" s="3">
        <v>1</v>
      </c>
      <c r="U1146" s="3">
        <v>6</v>
      </c>
      <c r="V1146" s="3">
        <v>5</v>
      </c>
      <c r="W1146" s="3">
        <v>1</v>
      </c>
    </row>
    <row r="1147" spans="2:23">
      <c r="B1147" s="2" t="s">
        <v>2453</v>
      </c>
      <c r="C1147" t="s">
        <v>2452</v>
      </c>
      <c r="D1147" s="3">
        <v>8</v>
      </c>
      <c r="E1147" s="3">
        <v>0.6</v>
      </c>
      <c r="F1147" s="3">
        <v>51250000</v>
      </c>
      <c r="G1147" s="3">
        <v>0.89</v>
      </c>
      <c r="H1147" s="3"/>
      <c r="I1147" s="3">
        <v>2</v>
      </c>
      <c r="J1147" s="3">
        <v>11</v>
      </c>
      <c r="K1147" s="3">
        <v>3</v>
      </c>
      <c r="L1147" s="3"/>
      <c r="M1147" s="3">
        <v>3</v>
      </c>
      <c r="N1147" s="3">
        <v>16</v>
      </c>
      <c r="O1147" s="3">
        <v>2</v>
      </c>
      <c r="P1147" s="3">
        <v>1</v>
      </c>
      <c r="Q1147" s="3">
        <v>1</v>
      </c>
      <c r="R1147" s="3">
        <v>1</v>
      </c>
      <c r="S1147" s="3"/>
      <c r="T1147" s="3">
        <v>16</v>
      </c>
      <c r="U1147" s="3">
        <v>12</v>
      </c>
      <c r="V1147" s="3">
        <v>9</v>
      </c>
      <c r="W1147" s="3">
        <v>2</v>
      </c>
    </row>
    <row r="1148" spans="2:23">
      <c r="B1148" s="2" t="s">
        <v>2455</v>
      </c>
      <c r="C1148" t="s">
        <v>2454</v>
      </c>
      <c r="D1148" s="3">
        <v>50</v>
      </c>
      <c r="E1148" s="3">
        <v>0.70000000000000007</v>
      </c>
      <c r="F1148" s="3">
        <v>51050000</v>
      </c>
      <c r="G1148" s="3">
        <v>0.47000000000000003</v>
      </c>
      <c r="H1148" s="3"/>
      <c r="I1148" s="3">
        <v>1</v>
      </c>
      <c r="J1148" s="3">
        <v>21</v>
      </c>
      <c r="K1148" s="3">
        <v>1</v>
      </c>
      <c r="L1148" s="3"/>
      <c r="M1148" s="3">
        <v>1</v>
      </c>
      <c r="N1148" s="3">
        <v>1</v>
      </c>
      <c r="O1148" s="3">
        <v>1</v>
      </c>
      <c r="P1148" s="3">
        <v>1</v>
      </c>
      <c r="Q1148" s="3">
        <v>1</v>
      </c>
      <c r="R1148" s="3">
        <v>1</v>
      </c>
      <c r="S1148" s="3"/>
      <c r="T1148" s="3">
        <v>90</v>
      </c>
      <c r="U1148" s="3">
        <v>16</v>
      </c>
      <c r="V1148" s="3">
        <v>13</v>
      </c>
      <c r="W1148" s="3">
        <v>1</v>
      </c>
    </row>
    <row r="1149" spans="2:23">
      <c r="B1149" s="2" t="s">
        <v>361</v>
      </c>
      <c r="C1149" t="s">
        <v>2456</v>
      </c>
      <c r="D1149" s="3">
        <v>4</v>
      </c>
      <c r="E1149" s="3">
        <v>0.28999999999999998</v>
      </c>
      <c r="F1149" s="3">
        <v>51010000</v>
      </c>
      <c r="G1149" s="3">
        <v>0.26</v>
      </c>
      <c r="H1149" s="3"/>
      <c r="I1149" s="3">
        <v>1</v>
      </c>
      <c r="J1149" s="3">
        <v>1</v>
      </c>
      <c r="K1149" s="3">
        <v>1</v>
      </c>
      <c r="L1149" s="3"/>
      <c r="M1149" s="3">
        <v>5</v>
      </c>
      <c r="N1149" s="3">
        <v>23</v>
      </c>
      <c r="O1149" s="3">
        <v>1</v>
      </c>
      <c r="P1149" s="3">
        <v>1</v>
      </c>
      <c r="Q1149" s="3">
        <v>1</v>
      </c>
      <c r="R1149" s="3">
        <v>1</v>
      </c>
      <c r="S1149" s="3"/>
      <c r="T1149" s="3">
        <v>1</v>
      </c>
      <c r="U1149" s="3">
        <v>1</v>
      </c>
      <c r="V1149" s="3">
        <v>1</v>
      </c>
      <c r="W1149" s="3">
        <v>1</v>
      </c>
    </row>
    <row r="1150" spans="2:23">
      <c r="B1150" s="2" t="s">
        <v>2458</v>
      </c>
      <c r="C1150" t="s">
        <v>2457</v>
      </c>
      <c r="D1150" s="3">
        <v>12</v>
      </c>
      <c r="E1150" s="3">
        <v>0.54999999999999993</v>
      </c>
      <c r="F1150" s="3">
        <v>50950000</v>
      </c>
      <c r="G1150" s="3">
        <v>0.2</v>
      </c>
      <c r="H1150" s="3"/>
      <c r="I1150" s="3">
        <v>2</v>
      </c>
      <c r="J1150" s="3">
        <v>11</v>
      </c>
      <c r="K1150" s="3">
        <v>4</v>
      </c>
      <c r="L1150" s="3"/>
      <c r="M1150" s="3">
        <v>2</v>
      </c>
      <c r="N1150" s="3">
        <v>16</v>
      </c>
      <c r="O1150" s="3">
        <v>2</v>
      </c>
      <c r="P1150" s="3">
        <v>1</v>
      </c>
      <c r="Q1150" s="3">
        <v>1</v>
      </c>
      <c r="R1150" s="3">
        <v>1</v>
      </c>
      <c r="S1150" s="3"/>
      <c r="T1150" s="3">
        <v>16</v>
      </c>
      <c r="U1150" s="3">
        <v>12</v>
      </c>
      <c r="V1150" s="3">
        <v>9</v>
      </c>
      <c r="W1150" s="3">
        <v>2</v>
      </c>
    </row>
    <row r="1151" spans="2:23">
      <c r="B1151" s="2" t="s">
        <v>2460</v>
      </c>
      <c r="C1151" t="s">
        <v>2459</v>
      </c>
      <c r="D1151" s="3">
        <v>28</v>
      </c>
      <c r="E1151" s="3">
        <v>0.91</v>
      </c>
      <c r="F1151" s="3">
        <v>50940000</v>
      </c>
      <c r="G1151" s="3">
        <v>0.35000000000000003</v>
      </c>
      <c r="H1151" s="3"/>
      <c r="I1151" s="3">
        <v>1</v>
      </c>
      <c r="J1151" s="3">
        <v>1</v>
      </c>
      <c r="K1151" s="3">
        <v>7</v>
      </c>
      <c r="L1151" s="3"/>
      <c r="M1151" s="3">
        <v>1</v>
      </c>
      <c r="N1151" s="3">
        <v>2</v>
      </c>
      <c r="O1151" s="3">
        <v>1</v>
      </c>
      <c r="P1151" s="3">
        <v>1</v>
      </c>
      <c r="Q1151" s="3">
        <v>1</v>
      </c>
      <c r="R1151" s="3">
        <v>1</v>
      </c>
      <c r="S1151" s="3"/>
      <c r="T1151" s="3">
        <v>3</v>
      </c>
      <c r="U1151" s="3">
        <v>2</v>
      </c>
      <c r="V1151" s="3">
        <v>1</v>
      </c>
      <c r="W1151" s="3">
        <v>1</v>
      </c>
    </row>
    <row r="1152" spans="2:23">
      <c r="B1152" s="2" t="s">
        <v>2462</v>
      </c>
      <c r="C1152" t="s">
        <v>2461</v>
      </c>
      <c r="D1152" s="3">
        <v>11</v>
      </c>
      <c r="E1152" s="3">
        <v>0.44999999999999996</v>
      </c>
      <c r="F1152" s="3">
        <v>50640000</v>
      </c>
      <c r="G1152" s="3">
        <v>0.13</v>
      </c>
      <c r="H1152" s="3"/>
      <c r="I1152" s="3">
        <v>1</v>
      </c>
      <c r="J1152" s="3">
        <v>10</v>
      </c>
      <c r="K1152" s="3">
        <v>6</v>
      </c>
      <c r="L1152" s="3"/>
      <c r="M1152" s="3">
        <v>1</v>
      </c>
      <c r="N1152" s="3">
        <v>2</v>
      </c>
      <c r="O1152" s="3">
        <v>1</v>
      </c>
      <c r="P1152" s="3">
        <v>1</v>
      </c>
      <c r="Q1152" s="3">
        <v>1</v>
      </c>
      <c r="R1152" s="3">
        <v>1</v>
      </c>
      <c r="S1152" s="3"/>
      <c r="T1152" s="3">
        <v>3</v>
      </c>
      <c r="U1152" s="3">
        <v>2</v>
      </c>
      <c r="V1152" s="3">
        <v>1</v>
      </c>
      <c r="W1152" s="3">
        <v>1</v>
      </c>
    </row>
    <row r="1153" spans="2:23">
      <c r="B1153" s="2" t="s">
        <v>2464</v>
      </c>
      <c r="C1153" t="s">
        <v>2463</v>
      </c>
      <c r="D1153" s="3">
        <v>2</v>
      </c>
      <c r="E1153" s="3">
        <v>0.64</v>
      </c>
      <c r="F1153" s="3">
        <v>50200000</v>
      </c>
      <c r="G1153" s="3">
        <v>0.3</v>
      </c>
      <c r="H1153" s="3"/>
      <c r="I1153" s="3">
        <v>1</v>
      </c>
      <c r="J1153" s="3">
        <v>1</v>
      </c>
      <c r="K1153" s="3">
        <v>10</v>
      </c>
      <c r="L1153" s="3"/>
      <c r="M1153" s="3">
        <v>1</v>
      </c>
      <c r="N1153" s="3">
        <v>2</v>
      </c>
      <c r="O1153" s="3">
        <v>1</v>
      </c>
      <c r="P1153" s="3">
        <v>1</v>
      </c>
      <c r="Q1153" s="3">
        <v>1</v>
      </c>
      <c r="R1153" s="3">
        <v>1</v>
      </c>
      <c r="S1153" s="3"/>
      <c r="T1153" s="3">
        <v>3</v>
      </c>
      <c r="U1153" s="3">
        <v>2</v>
      </c>
      <c r="V1153" s="3">
        <v>1</v>
      </c>
      <c r="W1153" s="3">
        <v>1</v>
      </c>
    </row>
    <row r="1154" spans="2:23">
      <c r="B1154" s="2" t="s">
        <v>39</v>
      </c>
      <c r="C1154" t="s">
        <v>2465</v>
      </c>
      <c r="D1154" s="3">
        <v>8</v>
      </c>
      <c r="E1154" s="3">
        <v>0.54999999999999993</v>
      </c>
      <c r="F1154" s="3">
        <v>50060000</v>
      </c>
      <c r="G1154" s="3">
        <v>0.15</v>
      </c>
      <c r="H1154" s="3"/>
      <c r="I1154" s="3">
        <v>6</v>
      </c>
      <c r="J1154" s="3">
        <v>8</v>
      </c>
      <c r="K1154" s="3">
        <v>3</v>
      </c>
      <c r="L1154" s="3"/>
      <c r="M1154" s="3">
        <v>25</v>
      </c>
      <c r="N1154" s="3">
        <v>60</v>
      </c>
      <c r="O1154" s="3">
        <v>42</v>
      </c>
      <c r="P1154" s="3">
        <v>1</v>
      </c>
      <c r="Q1154" s="3">
        <v>1</v>
      </c>
      <c r="R1154" s="3">
        <v>1</v>
      </c>
      <c r="S1154" s="3"/>
      <c r="T1154" s="3">
        <v>16</v>
      </c>
      <c r="U1154" s="3">
        <v>16</v>
      </c>
      <c r="V1154" s="3">
        <v>8</v>
      </c>
      <c r="W1154" s="3">
        <v>2</v>
      </c>
    </row>
    <row r="1155" spans="2:23">
      <c r="B1155" s="2" t="s">
        <v>130</v>
      </c>
      <c r="C1155" t="s">
        <v>2466</v>
      </c>
      <c r="D1155" s="3">
        <v>2</v>
      </c>
      <c r="E1155" s="3">
        <v>0.75</v>
      </c>
      <c r="F1155" s="3">
        <v>49970000</v>
      </c>
      <c r="G1155" s="3">
        <v>0.35000000000000003</v>
      </c>
      <c r="H1155" s="3"/>
      <c r="I1155" s="3">
        <v>1</v>
      </c>
      <c r="J1155" s="3">
        <v>1</v>
      </c>
      <c r="K1155" s="3">
        <v>3</v>
      </c>
      <c r="L1155" s="3"/>
      <c r="M1155" s="3">
        <v>5</v>
      </c>
      <c r="N1155" s="3">
        <v>26</v>
      </c>
      <c r="O1155" s="3">
        <v>21</v>
      </c>
      <c r="P1155" s="3">
        <v>1</v>
      </c>
      <c r="Q1155" s="3">
        <v>1</v>
      </c>
      <c r="R1155" s="3">
        <v>1</v>
      </c>
      <c r="S1155" s="3"/>
      <c r="T1155" s="3">
        <v>1</v>
      </c>
      <c r="U1155" s="3">
        <v>2</v>
      </c>
      <c r="V1155" s="3">
        <v>1</v>
      </c>
      <c r="W1155" s="3">
        <v>1</v>
      </c>
    </row>
    <row r="1156" spans="2:23">
      <c r="B1156" s="2" t="s">
        <v>2468</v>
      </c>
      <c r="C1156" t="s">
        <v>2467</v>
      </c>
      <c r="D1156" s="3">
        <v>19</v>
      </c>
      <c r="E1156" s="3">
        <v>0.70000000000000007</v>
      </c>
      <c r="F1156" s="3">
        <v>49940000</v>
      </c>
      <c r="G1156" s="3">
        <v>0.28999999999999998</v>
      </c>
      <c r="H1156" s="3"/>
      <c r="I1156" s="3">
        <v>3</v>
      </c>
      <c r="J1156" s="3">
        <v>16</v>
      </c>
      <c r="K1156" s="3">
        <v>4</v>
      </c>
      <c r="L1156" s="3"/>
      <c r="M1156" s="3">
        <v>2</v>
      </c>
      <c r="N1156" s="3">
        <v>16</v>
      </c>
      <c r="O1156" s="3">
        <v>20</v>
      </c>
      <c r="P1156" s="3">
        <v>1</v>
      </c>
      <c r="Q1156" s="3">
        <v>1</v>
      </c>
      <c r="R1156" s="3">
        <v>2</v>
      </c>
      <c r="S1156" s="3"/>
      <c r="T1156" s="3">
        <v>86</v>
      </c>
      <c r="U1156" s="3">
        <v>19</v>
      </c>
      <c r="V1156" s="3">
        <v>18</v>
      </c>
      <c r="W1156" s="3">
        <v>1</v>
      </c>
    </row>
    <row r="1157" spans="2:23">
      <c r="B1157" s="2" t="s">
        <v>2470</v>
      </c>
      <c r="C1157" t="s">
        <v>2469</v>
      </c>
      <c r="D1157" s="3">
        <v>12</v>
      </c>
      <c r="E1157" s="3">
        <v>0.8</v>
      </c>
      <c r="F1157" s="3">
        <v>49900000</v>
      </c>
      <c r="G1157" s="3">
        <v>0.36</v>
      </c>
      <c r="H1157" s="3"/>
      <c r="I1157" s="3">
        <v>1</v>
      </c>
      <c r="J1157" s="3">
        <v>13</v>
      </c>
      <c r="K1157" s="3">
        <v>7</v>
      </c>
      <c r="L1157" s="3"/>
      <c r="M1157" s="3">
        <v>1</v>
      </c>
      <c r="N1157" s="3">
        <v>2</v>
      </c>
      <c r="O1157" s="3">
        <v>1</v>
      </c>
      <c r="P1157" s="3">
        <v>1</v>
      </c>
      <c r="Q1157" s="3">
        <v>1</v>
      </c>
      <c r="R1157" s="3">
        <v>1</v>
      </c>
      <c r="S1157" s="3"/>
      <c r="T1157" s="3">
        <v>5</v>
      </c>
      <c r="U1157" s="3">
        <v>5</v>
      </c>
      <c r="V1157" s="3">
        <v>2</v>
      </c>
      <c r="W1157" s="3">
        <v>1</v>
      </c>
    </row>
    <row r="1158" spans="2:23">
      <c r="B1158" s="2" t="s">
        <v>483</v>
      </c>
      <c r="C1158" t="s">
        <v>2471</v>
      </c>
      <c r="D1158" s="3">
        <v>4</v>
      </c>
      <c r="E1158" s="3">
        <v>0.8</v>
      </c>
      <c r="F1158" s="3">
        <v>49710000</v>
      </c>
      <c r="G1158" s="3">
        <v>0.05</v>
      </c>
      <c r="H1158" s="3"/>
      <c r="I1158" s="3">
        <v>6</v>
      </c>
      <c r="J1158" s="3">
        <v>13</v>
      </c>
      <c r="K1158" s="3">
        <v>5</v>
      </c>
      <c r="L1158" s="3"/>
      <c r="M1158" s="3">
        <v>17</v>
      </c>
      <c r="N1158" s="3">
        <v>35</v>
      </c>
      <c r="O1158" s="3">
        <v>42</v>
      </c>
      <c r="P1158" s="3">
        <v>1</v>
      </c>
      <c r="Q1158" s="3">
        <v>1</v>
      </c>
      <c r="R1158" s="3">
        <v>1</v>
      </c>
      <c r="S1158" s="3"/>
      <c r="T1158" s="3">
        <v>19</v>
      </c>
      <c r="U1158" s="3">
        <v>16</v>
      </c>
      <c r="V1158" s="3">
        <v>4</v>
      </c>
      <c r="W1158" s="3">
        <v>1</v>
      </c>
    </row>
    <row r="1159" spans="2:23">
      <c r="B1159" s="2" t="s">
        <v>2473</v>
      </c>
      <c r="C1159" t="s">
        <v>2472</v>
      </c>
      <c r="D1159" s="3">
        <v>4</v>
      </c>
      <c r="E1159" s="3">
        <v>0.25</v>
      </c>
      <c r="F1159" s="3">
        <v>49630000</v>
      </c>
      <c r="G1159" s="3">
        <v>0.22</v>
      </c>
      <c r="H1159" s="3"/>
      <c r="I1159" s="3">
        <v>1</v>
      </c>
      <c r="J1159" s="3">
        <v>8</v>
      </c>
      <c r="K1159" s="3">
        <v>1</v>
      </c>
      <c r="L1159" s="3"/>
      <c r="M1159" s="3">
        <v>1</v>
      </c>
      <c r="N1159" s="3">
        <v>1</v>
      </c>
      <c r="O1159" s="3">
        <v>1</v>
      </c>
      <c r="P1159" s="3">
        <v>1</v>
      </c>
      <c r="Q1159" s="3">
        <v>1</v>
      </c>
      <c r="R1159" s="3">
        <v>1</v>
      </c>
      <c r="S1159" s="3"/>
      <c r="T1159" s="3">
        <v>7</v>
      </c>
      <c r="U1159" s="3">
        <v>2</v>
      </c>
      <c r="V1159" s="3">
        <v>2</v>
      </c>
      <c r="W1159" s="3">
        <v>1</v>
      </c>
    </row>
    <row r="1160" spans="2:23">
      <c r="B1160" s="2" t="s">
        <v>2475</v>
      </c>
      <c r="C1160" t="s">
        <v>2474</v>
      </c>
      <c r="D1160" s="3">
        <v>2</v>
      </c>
      <c r="E1160" s="3">
        <v>0.3</v>
      </c>
      <c r="F1160" s="3">
        <v>49500000</v>
      </c>
      <c r="G1160" s="3">
        <v>0.38</v>
      </c>
      <c r="H1160" s="3"/>
      <c r="I1160" s="3">
        <v>1</v>
      </c>
      <c r="J1160" s="3">
        <v>13</v>
      </c>
      <c r="K1160" s="3">
        <v>1</v>
      </c>
      <c r="L1160" s="3"/>
      <c r="M1160" s="3">
        <v>1</v>
      </c>
      <c r="N1160" s="3">
        <v>5</v>
      </c>
      <c r="O1160" s="3">
        <v>1</v>
      </c>
      <c r="P1160" s="3">
        <v>1</v>
      </c>
      <c r="Q1160" s="3">
        <v>1</v>
      </c>
      <c r="R1160" s="3">
        <v>1</v>
      </c>
      <c r="S1160" s="3"/>
      <c r="T1160" s="3">
        <v>3</v>
      </c>
      <c r="U1160" s="3">
        <v>5</v>
      </c>
      <c r="V1160" s="3">
        <v>4</v>
      </c>
      <c r="W1160" s="3">
        <v>1</v>
      </c>
    </row>
    <row r="1161" spans="2:23">
      <c r="B1161" s="2" t="s">
        <v>2477</v>
      </c>
      <c r="C1161" t="s">
        <v>2476</v>
      </c>
      <c r="D1161" s="3">
        <v>40</v>
      </c>
      <c r="E1161" s="3">
        <v>0.44999999999999996</v>
      </c>
      <c r="F1161" s="3">
        <v>49430000</v>
      </c>
      <c r="G1161" s="3">
        <v>0.6</v>
      </c>
      <c r="H1161" s="3"/>
      <c r="I1161" s="3">
        <v>1</v>
      </c>
      <c r="J1161" s="3">
        <v>13</v>
      </c>
      <c r="K1161" s="3">
        <v>2</v>
      </c>
      <c r="L1161" s="3"/>
      <c r="M1161" s="3">
        <v>1</v>
      </c>
      <c r="N1161" s="3">
        <v>2</v>
      </c>
      <c r="O1161" s="3">
        <v>1</v>
      </c>
      <c r="P1161" s="3">
        <v>1</v>
      </c>
      <c r="Q1161" s="3">
        <v>1</v>
      </c>
      <c r="R1161" s="3">
        <v>1</v>
      </c>
      <c r="S1161" s="3"/>
      <c r="T1161" s="3">
        <v>54</v>
      </c>
      <c r="U1161" s="3">
        <v>2</v>
      </c>
      <c r="V1161" s="3">
        <v>4</v>
      </c>
      <c r="W1161" s="3">
        <v>1</v>
      </c>
    </row>
    <row r="1162" spans="2:23">
      <c r="B1162" s="2" t="s">
        <v>44</v>
      </c>
      <c r="C1162" t="s">
        <v>2478</v>
      </c>
      <c r="D1162" s="3">
        <v>28</v>
      </c>
      <c r="E1162" s="3">
        <v>0.65</v>
      </c>
      <c r="F1162" s="3">
        <v>49070000</v>
      </c>
      <c r="G1162" s="3">
        <v>0.13999999999999999</v>
      </c>
      <c r="H1162" s="3"/>
      <c r="I1162" s="3">
        <v>1</v>
      </c>
      <c r="J1162" s="3">
        <v>1</v>
      </c>
      <c r="K1162" s="3">
        <v>7</v>
      </c>
      <c r="L1162" s="3"/>
      <c r="M1162" s="3">
        <v>5</v>
      </c>
      <c r="N1162" s="3">
        <v>8</v>
      </c>
      <c r="O1162" s="3">
        <v>1</v>
      </c>
      <c r="P1162" s="3">
        <v>1</v>
      </c>
      <c r="Q1162" s="3">
        <v>1</v>
      </c>
      <c r="R1162" s="3">
        <v>1</v>
      </c>
      <c r="S1162" s="3"/>
      <c r="T1162" s="3">
        <v>38</v>
      </c>
      <c r="U1162" s="3">
        <v>2</v>
      </c>
      <c r="V1162" s="3">
        <v>1</v>
      </c>
      <c r="W1162" s="3">
        <v>1</v>
      </c>
    </row>
    <row r="1163" spans="2:23">
      <c r="B1163" s="2" t="s">
        <v>2480</v>
      </c>
      <c r="C1163" t="s">
        <v>2479</v>
      </c>
      <c r="D1163" s="3">
        <v>64</v>
      </c>
      <c r="E1163" s="3">
        <v>0.48</v>
      </c>
      <c r="F1163" s="3">
        <v>48910000</v>
      </c>
      <c r="G1163" s="3">
        <v>0.2</v>
      </c>
      <c r="H1163" s="3"/>
      <c r="I1163" s="3">
        <v>1</v>
      </c>
      <c r="J1163" s="3">
        <v>13</v>
      </c>
      <c r="K1163" s="3">
        <v>1</v>
      </c>
      <c r="L1163" s="3"/>
      <c r="M1163" s="3">
        <v>1</v>
      </c>
      <c r="N1163" s="3">
        <v>5</v>
      </c>
      <c r="O1163" s="3">
        <v>1</v>
      </c>
      <c r="P1163" s="3">
        <v>1</v>
      </c>
      <c r="Q1163" s="3">
        <v>1</v>
      </c>
      <c r="R1163" s="3">
        <v>1</v>
      </c>
      <c r="S1163" s="3"/>
      <c r="T1163" s="3">
        <v>4</v>
      </c>
      <c r="U1163" s="3">
        <v>2</v>
      </c>
      <c r="V1163" s="3">
        <v>4</v>
      </c>
      <c r="W1163" s="3">
        <v>1</v>
      </c>
    </row>
    <row r="1164" spans="2:23">
      <c r="B1164" s="2" t="s">
        <v>2482</v>
      </c>
      <c r="C1164" t="s">
        <v>2481</v>
      </c>
      <c r="D1164" s="3">
        <v>7</v>
      </c>
      <c r="E1164" s="3">
        <v>0.52</v>
      </c>
      <c r="F1164" s="3">
        <v>48620000</v>
      </c>
      <c r="G1164" s="3">
        <v>0.21</v>
      </c>
      <c r="H1164" s="3"/>
      <c r="I1164" s="3">
        <v>1</v>
      </c>
      <c r="J1164" s="3">
        <v>11</v>
      </c>
      <c r="K1164" s="3">
        <v>1</v>
      </c>
      <c r="L1164" s="3"/>
      <c r="M1164" s="3">
        <v>1</v>
      </c>
      <c r="N1164" s="3">
        <v>2</v>
      </c>
      <c r="O1164" s="3">
        <v>1</v>
      </c>
      <c r="P1164" s="3">
        <v>1</v>
      </c>
      <c r="Q1164" s="3">
        <v>1</v>
      </c>
      <c r="R1164" s="3">
        <v>1</v>
      </c>
      <c r="S1164" s="3"/>
      <c r="T1164" s="3">
        <v>16</v>
      </c>
      <c r="U1164" s="3">
        <v>12</v>
      </c>
      <c r="V1164" s="3">
        <v>9</v>
      </c>
      <c r="W1164" s="3">
        <v>2</v>
      </c>
    </row>
    <row r="1165" spans="2:23">
      <c r="B1165" s="2" t="s">
        <v>2484</v>
      </c>
      <c r="C1165" t="s">
        <v>2483</v>
      </c>
      <c r="D1165" s="3">
        <v>50</v>
      </c>
      <c r="E1165" s="3">
        <v>0.44999999999999996</v>
      </c>
      <c r="F1165" s="3">
        <v>48510000</v>
      </c>
      <c r="G1165" s="3">
        <v>2.4299999999999997</v>
      </c>
      <c r="H1165" s="3"/>
      <c r="I1165" s="3">
        <v>1</v>
      </c>
      <c r="J1165" s="3">
        <v>13</v>
      </c>
      <c r="K1165" s="3">
        <v>2</v>
      </c>
      <c r="L1165" s="3"/>
      <c r="M1165" s="3">
        <v>1</v>
      </c>
      <c r="N1165" s="3">
        <v>2</v>
      </c>
      <c r="O1165" s="3">
        <v>1</v>
      </c>
      <c r="P1165" s="3">
        <v>1</v>
      </c>
      <c r="Q1165" s="3">
        <v>1</v>
      </c>
      <c r="R1165" s="3">
        <v>1</v>
      </c>
      <c r="S1165" s="3"/>
      <c r="T1165" s="3">
        <v>91</v>
      </c>
      <c r="U1165" s="3">
        <v>5</v>
      </c>
      <c r="V1165" s="3">
        <v>8</v>
      </c>
      <c r="W1165" s="3">
        <v>1</v>
      </c>
    </row>
    <row r="1166" spans="2:23">
      <c r="B1166" s="2" t="s">
        <v>2486</v>
      </c>
      <c r="C1166" t="s">
        <v>2485</v>
      </c>
      <c r="D1166" s="3">
        <v>5</v>
      </c>
      <c r="E1166" s="3">
        <v>0.43</v>
      </c>
      <c r="F1166" s="3">
        <v>48100000</v>
      </c>
      <c r="G1166" s="3">
        <v>0.1</v>
      </c>
      <c r="H1166" s="3"/>
      <c r="I1166" s="3">
        <v>2</v>
      </c>
      <c r="J1166" s="3">
        <v>17</v>
      </c>
      <c r="K1166" s="3">
        <v>1</v>
      </c>
      <c r="L1166" s="3"/>
      <c r="M1166" s="3">
        <v>3</v>
      </c>
      <c r="N1166" s="3">
        <v>12</v>
      </c>
      <c r="O1166" s="3">
        <v>7</v>
      </c>
      <c r="P1166" s="3">
        <v>1</v>
      </c>
      <c r="Q1166" s="3">
        <v>1</v>
      </c>
      <c r="R1166" s="3">
        <v>1</v>
      </c>
      <c r="S1166" s="3"/>
      <c r="T1166" s="3">
        <v>35</v>
      </c>
      <c r="U1166" s="3">
        <v>20</v>
      </c>
      <c r="V1166" s="3">
        <v>3</v>
      </c>
      <c r="W1166" s="3">
        <v>1</v>
      </c>
    </row>
    <row r="1167" spans="2:23">
      <c r="B1167" s="2" t="s">
        <v>2488</v>
      </c>
      <c r="C1167" t="s">
        <v>2487</v>
      </c>
      <c r="D1167" s="3">
        <v>45</v>
      </c>
      <c r="E1167" s="3">
        <v>0.59</v>
      </c>
      <c r="F1167" s="3">
        <v>48050000</v>
      </c>
      <c r="G1167" s="3">
        <v>0.48</v>
      </c>
      <c r="H1167" s="3"/>
      <c r="I1167" s="3">
        <v>1</v>
      </c>
      <c r="J1167" s="3">
        <v>13</v>
      </c>
      <c r="K1167" s="3">
        <v>2</v>
      </c>
      <c r="L1167" s="3"/>
      <c r="M1167" s="3">
        <v>1</v>
      </c>
      <c r="N1167" s="3">
        <v>2</v>
      </c>
      <c r="O1167" s="3">
        <v>1</v>
      </c>
      <c r="P1167" s="3">
        <v>1</v>
      </c>
      <c r="Q1167" s="3">
        <v>1</v>
      </c>
      <c r="R1167" s="3">
        <v>1</v>
      </c>
      <c r="S1167" s="3"/>
      <c r="T1167" s="3">
        <v>70</v>
      </c>
      <c r="U1167" s="3">
        <v>5</v>
      </c>
      <c r="V1167" s="3">
        <v>8</v>
      </c>
      <c r="W1167" s="3">
        <v>1</v>
      </c>
    </row>
    <row r="1168" spans="2:23">
      <c r="B1168" s="2" t="s">
        <v>2490</v>
      </c>
      <c r="C1168" t="s">
        <v>2489</v>
      </c>
      <c r="D1168" s="3">
        <v>4</v>
      </c>
      <c r="E1168" s="3">
        <v>0.75</v>
      </c>
      <c r="F1168" s="3">
        <v>47960000</v>
      </c>
      <c r="G1168" s="3">
        <v>0.35000000000000003</v>
      </c>
      <c r="H1168" s="3"/>
      <c r="I1168" s="3">
        <v>1</v>
      </c>
      <c r="J1168" s="3">
        <v>13</v>
      </c>
      <c r="K1168" s="3">
        <v>1</v>
      </c>
      <c r="L1168" s="3"/>
      <c r="M1168" s="3">
        <v>5</v>
      </c>
      <c r="N1168" s="3">
        <v>15</v>
      </c>
      <c r="O1168" s="3">
        <v>18</v>
      </c>
      <c r="P1168" s="3">
        <v>1</v>
      </c>
      <c r="Q1168" s="3">
        <v>1</v>
      </c>
      <c r="R1168" s="3">
        <v>1</v>
      </c>
      <c r="S1168" s="3"/>
      <c r="T1168" s="3">
        <v>15</v>
      </c>
      <c r="U1168" s="3">
        <v>5</v>
      </c>
      <c r="V1168" s="3">
        <v>2</v>
      </c>
      <c r="W1168" s="3">
        <v>1</v>
      </c>
    </row>
    <row r="1169" spans="2:23">
      <c r="B1169" s="2" t="s">
        <v>2492</v>
      </c>
      <c r="C1169" t="s">
        <v>2491</v>
      </c>
      <c r="D1169" s="3">
        <v>28</v>
      </c>
      <c r="E1169" s="3">
        <v>0.57999999999999996</v>
      </c>
      <c r="F1169" s="3">
        <v>47940000</v>
      </c>
      <c r="G1169" s="3">
        <v>0.15</v>
      </c>
      <c r="H1169" s="3"/>
      <c r="I1169" s="3">
        <v>1</v>
      </c>
      <c r="J1169" s="3">
        <v>13</v>
      </c>
      <c r="K1169" s="3">
        <v>4</v>
      </c>
      <c r="L1169" s="3"/>
      <c r="M1169" s="3">
        <v>5</v>
      </c>
      <c r="N1169" s="3">
        <v>7</v>
      </c>
      <c r="O1169" s="3">
        <v>1</v>
      </c>
      <c r="P1169" s="3">
        <v>1</v>
      </c>
      <c r="Q1169" s="3">
        <v>1</v>
      </c>
      <c r="R1169" s="3">
        <v>1</v>
      </c>
      <c r="S1169" s="3"/>
      <c r="T1169" s="3">
        <v>46</v>
      </c>
      <c r="U1169" s="3">
        <v>5</v>
      </c>
      <c r="V1169" s="3">
        <v>8</v>
      </c>
      <c r="W1169" s="3">
        <v>1</v>
      </c>
    </row>
    <row r="1170" spans="2:23">
      <c r="B1170" s="2" t="s">
        <v>2494</v>
      </c>
      <c r="C1170" t="s">
        <v>2493</v>
      </c>
      <c r="D1170" s="3">
        <v>7</v>
      </c>
      <c r="E1170" s="3">
        <v>0.6</v>
      </c>
      <c r="F1170" s="3">
        <v>47930000</v>
      </c>
      <c r="G1170" s="3">
        <v>0.2</v>
      </c>
      <c r="H1170" s="3"/>
      <c r="I1170" s="3">
        <v>1</v>
      </c>
      <c r="J1170" s="3">
        <v>5</v>
      </c>
      <c r="K1170" s="3">
        <v>3</v>
      </c>
      <c r="L1170" s="3"/>
      <c r="M1170" s="3">
        <v>1</v>
      </c>
      <c r="N1170" s="3">
        <v>1</v>
      </c>
      <c r="O1170" s="3">
        <v>1</v>
      </c>
      <c r="P1170" s="3">
        <v>1</v>
      </c>
      <c r="Q1170" s="3">
        <v>1</v>
      </c>
      <c r="R1170" s="3">
        <v>1</v>
      </c>
      <c r="S1170" s="3"/>
      <c r="T1170" s="3">
        <v>27</v>
      </c>
      <c r="U1170" s="3">
        <v>7</v>
      </c>
      <c r="V1170" s="3">
        <v>8</v>
      </c>
      <c r="W1170" s="3">
        <v>1</v>
      </c>
    </row>
    <row r="1171" spans="2:23">
      <c r="B1171" s="2" t="s">
        <v>2496</v>
      </c>
      <c r="C1171" t="s">
        <v>2495</v>
      </c>
      <c r="D1171" s="3">
        <v>41</v>
      </c>
      <c r="E1171" s="3">
        <v>1.03</v>
      </c>
      <c r="F1171" s="3">
        <v>47880000</v>
      </c>
      <c r="G1171" s="3">
        <v>0.13</v>
      </c>
      <c r="H1171" s="3"/>
      <c r="I1171" s="3">
        <v>1</v>
      </c>
      <c r="J1171" s="3">
        <v>11</v>
      </c>
      <c r="K1171" s="3">
        <v>4</v>
      </c>
      <c r="L1171" s="3"/>
      <c r="M1171" s="3">
        <v>1</v>
      </c>
      <c r="N1171" s="3">
        <v>1</v>
      </c>
      <c r="O1171" s="3">
        <v>3</v>
      </c>
      <c r="P1171" s="3">
        <v>1</v>
      </c>
      <c r="Q1171" s="3">
        <v>1</v>
      </c>
      <c r="R1171" s="3">
        <v>1</v>
      </c>
      <c r="S1171" s="3"/>
      <c r="T1171" s="3">
        <v>16</v>
      </c>
      <c r="U1171" s="3">
        <v>12</v>
      </c>
      <c r="V1171" s="3">
        <v>9</v>
      </c>
      <c r="W1171" s="3">
        <v>2</v>
      </c>
    </row>
    <row r="1172" spans="2:23">
      <c r="B1172" s="2" t="s">
        <v>2498</v>
      </c>
      <c r="C1172" t="s">
        <v>2497</v>
      </c>
      <c r="D1172" s="3">
        <v>2</v>
      </c>
      <c r="E1172" s="3">
        <v>0.1</v>
      </c>
      <c r="F1172" s="3">
        <v>47840000</v>
      </c>
      <c r="G1172" s="3">
        <v>0.33</v>
      </c>
      <c r="H1172" s="3"/>
      <c r="I1172" s="3">
        <v>2</v>
      </c>
      <c r="J1172" s="3">
        <v>32</v>
      </c>
      <c r="K1172" s="3">
        <v>1</v>
      </c>
      <c r="L1172" s="3"/>
      <c r="M1172" s="3">
        <v>3</v>
      </c>
      <c r="N1172" s="3">
        <v>3</v>
      </c>
      <c r="O1172" s="3">
        <v>7</v>
      </c>
      <c r="P1172" s="3">
        <v>1</v>
      </c>
      <c r="Q1172" s="3">
        <v>1</v>
      </c>
      <c r="R1172" s="3">
        <v>1</v>
      </c>
      <c r="S1172" s="3"/>
      <c r="T1172" s="3">
        <v>6</v>
      </c>
      <c r="U1172" s="3">
        <v>20</v>
      </c>
      <c r="V1172" s="3">
        <v>2</v>
      </c>
      <c r="W1172" s="3">
        <v>1</v>
      </c>
    </row>
    <row r="1173" spans="2:23">
      <c r="B1173" s="2" t="s">
        <v>2500</v>
      </c>
      <c r="C1173" t="s">
        <v>2499</v>
      </c>
      <c r="D1173" s="3">
        <v>28</v>
      </c>
      <c r="E1173" s="3">
        <v>0.66</v>
      </c>
      <c r="F1173" s="3">
        <v>47790000</v>
      </c>
      <c r="G1173" s="3">
        <v>0.70000000000000007</v>
      </c>
      <c r="H1173" s="3"/>
      <c r="I1173" s="3">
        <v>1</v>
      </c>
      <c r="J1173" s="3">
        <v>1</v>
      </c>
      <c r="K1173" s="3">
        <v>4</v>
      </c>
      <c r="L1173" s="3"/>
      <c r="M1173" s="3">
        <v>5</v>
      </c>
      <c r="N1173" s="3">
        <v>22</v>
      </c>
      <c r="O1173" s="3">
        <v>12</v>
      </c>
      <c r="P1173" s="3">
        <v>1</v>
      </c>
      <c r="Q1173" s="3">
        <v>1</v>
      </c>
      <c r="R1173" s="3">
        <v>1</v>
      </c>
      <c r="S1173" s="3"/>
      <c r="T1173" s="3">
        <v>46</v>
      </c>
      <c r="U1173" s="3">
        <v>2</v>
      </c>
      <c r="V1173" s="3">
        <v>1</v>
      </c>
      <c r="W1173" s="3">
        <v>1</v>
      </c>
    </row>
    <row r="1174" spans="2:23">
      <c r="B1174" s="2" t="s">
        <v>2502</v>
      </c>
      <c r="C1174" t="s">
        <v>2501</v>
      </c>
      <c r="D1174" s="3">
        <v>65</v>
      </c>
      <c r="E1174" s="3">
        <v>0.85000000000000009</v>
      </c>
      <c r="F1174" s="3">
        <v>47760000</v>
      </c>
      <c r="G1174" s="3">
        <v>0.54</v>
      </c>
      <c r="H1174" s="3"/>
      <c r="I1174" s="3">
        <v>1</v>
      </c>
      <c r="J1174" s="3">
        <v>14</v>
      </c>
      <c r="K1174" s="3">
        <v>1</v>
      </c>
      <c r="L1174" s="3"/>
      <c r="M1174" s="3">
        <v>5</v>
      </c>
      <c r="N1174" s="3">
        <v>15</v>
      </c>
      <c r="O1174" s="3">
        <v>8</v>
      </c>
      <c r="P1174" s="3">
        <v>1</v>
      </c>
      <c r="Q1174" s="3">
        <v>1</v>
      </c>
      <c r="R1174" s="3">
        <v>2</v>
      </c>
      <c r="S1174" s="3"/>
      <c r="T1174" s="3">
        <v>5</v>
      </c>
      <c r="U1174" s="3">
        <v>14</v>
      </c>
      <c r="V1174" s="3">
        <v>8</v>
      </c>
      <c r="W1174" s="3">
        <v>1</v>
      </c>
    </row>
    <row r="1175" spans="2:23">
      <c r="B1175" s="2" t="s">
        <v>2504</v>
      </c>
      <c r="C1175" t="s">
        <v>2503</v>
      </c>
      <c r="D1175" s="3">
        <v>40</v>
      </c>
      <c r="E1175" s="3">
        <v>0.5</v>
      </c>
      <c r="F1175" s="3">
        <v>47740000</v>
      </c>
      <c r="G1175" s="3">
        <v>0.26</v>
      </c>
      <c r="H1175" s="3"/>
      <c r="I1175" s="3">
        <v>1</v>
      </c>
      <c r="J1175" s="3">
        <v>13</v>
      </c>
      <c r="K1175" s="3">
        <v>1</v>
      </c>
      <c r="L1175" s="3"/>
      <c r="M1175" s="3">
        <v>5</v>
      </c>
      <c r="N1175" s="3">
        <v>8</v>
      </c>
      <c r="O1175" s="3">
        <v>1</v>
      </c>
      <c r="P1175" s="3">
        <v>1</v>
      </c>
      <c r="Q1175" s="3">
        <v>1</v>
      </c>
      <c r="R1175" s="3">
        <v>1</v>
      </c>
      <c r="S1175" s="3"/>
      <c r="T1175" s="3">
        <v>54</v>
      </c>
      <c r="U1175" s="3">
        <v>2</v>
      </c>
      <c r="V1175" s="3">
        <v>4</v>
      </c>
      <c r="W1175" s="3">
        <v>1</v>
      </c>
    </row>
    <row r="1176" spans="2:23">
      <c r="B1176" s="2" t="s">
        <v>2506</v>
      </c>
      <c r="C1176" t="s">
        <v>2505</v>
      </c>
      <c r="D1176" s="3">
        <v>66</v>
      </c>
      <c r="E1176" s="3">
        <v>0.85000000000000009</v>
      </c>
      <c r="F1176" s="3">
        <v>47590000</v>
      </c>
      <c r="G1176" s="3">
        <v>1.3299999999999998</v>
      </c>
      <c r="H1176" s="3"/>
      <c r="I1176" s="3">
        <v>1</v>
      </c>
      <c r="J1176" s="3">
        <v>12</v>
      </c>
      <c r="K1176" s="3">
        <v>1</v>
      </c>
      <c r="L1176" s="3"/>
      <c r="M1176" s="3">
        <v>5</v>
      </c>
      <c r="N1176" s="3">
        <v>15</v>
      </c>
      <c r="O1176" s="3">
        <v>8</v>
      </c>
      <c r="P1176" s="3">
        <v>1</v>
      </c>
      <c r="Q1176" s="3">
        <v>1</v>
      </c>
      <c r="R1176" s="3">
        <v>2</v>
      </c>
      <c r="S1176" s="3"/>
      <c r="T1176" s="3">
        <v>92</v>
      </c>
      <c r="U1176" s="3">
        <v>8</v>
      </c>
      <c r="V1176" s="3">
        <v>8</v>
      </c>
      <c r="W1176" s="3">
        <v>1</v>
      </c>
    </row>
    <row r="1177" spans="2:23">
      <c r="B1177" s="2" t="s">
        <v>2508</v>
      </c>
      <c r="C1177" t="s">
        <v>2507</v>
      </c>
      <c r="D1177" s="3">
        <v>2</v>
      </c>
      <c r="E1177" s="3">
        <v>0.25</v>
      </c>
      <c r="F1177" s="3">
        <v>47580000</v>
      </c>
      <c r="G1177" s="3">
        <v>0.09</v>
      </c>
      <c r="H1177" s="3"/>
      <c r="I1177" s="3">
        <v>2</v>
      </c>
      <c r="J1177" s="3">
        <v>11</v>
      </c>
      <c r="K1177" s="3">
        <v>1</v>
      </c>
      <c r="L1177" s="3"/>
      <c r="M1177" s="3">
        <v>10</v>
      </c>
      <c r="N1177" s="3">
        <v>3</v>
      </c>
      <c r="O1177" s="3">
        <v>6</v>
      </c>
      <c r="P1177" s="3">
        <v>1</v>
      </c>
      <c r="Q1177" s="3">
        <v>1</v>
      </c>
      <c r="R1177" s="3">
        <v>1</v>
      </c>
      <c r="S1177" s="3"/>
      <c r="T1177" s="3">
        <v>16</v>
      </c>
      <c r="U1177" s="3">
        <v>12</v>
      </c>
      <c r="V1177" s="3">
        <v>9</v>
      </c>
      <c r="W1177" s="3">
        <v>2</v>
      </c>
    </row>
    <row r="1178" spans="2:23">
      <c r="B1178" s="2" t="s">
        <v>2510</v>
      </c>
      <c r="C1178" t="s">
        <v>2509</v>
      </c>
      <c r="D1178" s="3">
        <v>14</v>
      </c>
      <c r="E1178" s="3">
        <v>0.18</v>
      </c>
      <c r="F1178" s="3">
        <v>47580000</v>
      </c>
      <c r="G1178" s="3">
        <v>0.05</v>
      </c>
      <c r="H1178" s="3"/>
      <c r="I1178" s="3">
        <v>2</v>
      </c>
      <c r="J1178" s="3">
        <v>11</v>
      </c>
      <c r="K1178" s="3">
        <v>1</v>
      </c>
      <c r="L1178" s="3"/>
      <c r="M1178" s="3">
        <v>2</v>
      </c>
      <c r="N1178" s="3">
        <v>3</v>
      </c>
      <c r="O1178" s="3">
        <v>13</v>
      </c>
      <c r="P1178" s="3">
        <v>1</v>
      </c>
      <c r="Q1178" s="3">
        <v>1</v>
      </c>
      <c r="R1178" s="3">
        <v>1</v>
      </c>
      <c r="S1178" s="3"/>
      <c r="T1178" s="3">
        <v>16</v>
      </c>
      <c r="U1178" s="3">
        <v>12</v>
      </c>
      <c r="V1178" s="3">
        <v>9</v>
      </c>
      <c r="W1178" s="3">
        <v>2</v>
      </c>
    </row>
    <row r="1179" spans="2:23">
      <c r="B1179" s="2" t="s">
        <v>2512</v>
      </c>
      <c r="C1179" t="s">
        <v>2511</v>
      </c>
      <c r="D1179" s="3">
        <v>2</v>
      </c>
      <c r="E1179" s="3">
        <v>0.59</v>
      </c>
      <c r="F1179" s="3">
        <v>47430000</v>
      </c>
      <c r="G1179" s="3">
        <v>0.25</v>
      </c>
      <c r="H1179" s="3"/>
      <c r="I1179" s="3">
        <v>1</v>
      </c>
      <c r="J1179" s="3">
        <v>1</v>
      </c>
      <c r="K1179" s="3">
        <v>6</v>
      </c>
      <c r="L1179" s="3"/>
      <c r="M1179" s="3">
        <v>1</v>
      </c>
      <c r="N1179" s="3">
        <v>5</v>
      </c>
      <c r="O1179" s="3">
        <v>1</v>
      </c>
      <c r="P1179" s="3">
        <v>1</v>
      </c>
      <c r="Q1179" s="3">
        <v>1</v>
      </c>
      <c r="R1179" s="3">
        <v>1</v>
      </c>
      <c r="S1179" s="3"/>
      <c r="T1179" s="3">
        <v>3</v>
      </c>
      <c r="U1179" s="3">
        <v>2</v>
      </c>
      <c r="V1179" s="3">
        <v>1</v>
      </c>
      <c r="W1179" s="3">
        <v>1</v>
      </c>
    </row>
    <row r="1180" spans="2:23">
      <c r="B1180" s="2" t="s">
        <v>2514</v>
      </c>
      <c r="C1180" t="s">
        <v>2513</v>
      </c>
      <c r="D1180" s="3">
        <v>20</v>
      </c>
      <c r="E1180" s="3">
        <v>0.65</v>
      </c>
      <c r="F1180" s="3">
        <v>47240000</v>
      </c>
      <c r="G1180" s="3">
        <v>0.22999999999999998</v>
      </c>
      <c r="H1180" s="3"/>
      <c r="I1180" s="3">
        <v>3</v>
      </c>
      <c r="J1180" s="3">
        <v>25</v>
      </c>
      <c r="K1180" s="3">
        <v>4</v>
      </c>
      <c r="L1180" s="3"/>
      <c r="M1180" s="3">
        <v>4</v>
      </c>
      <c r="N1180" s="3">
        <v>24</v>
      </c>
      <c r="O1180" s="3">
        <v>5</v>
      </c>
      <c r="P1180" s="3">
        <v>1</v>
      </c>
      <c r="Q1180" s="3">
        <v>1</v>
      </c>
      <c r="R1180" s="3">
        <v>2</v>
      </c>
      <c r="S1180" s="3"/>
      <c r="T1180" s="3">
        <v>45</v>
      </c>
      <c r="U1180" s="3">
        <v>16</v>
      </c>
      <c r="V1180" s="3">
        <v>13</v>
      </c>
      <c r="W1180" s="3">
        <v>1</v>
      </c>
    </row>
    <row r="1181" spans="2:23">
      <c r="B1181" s="2" t="s">
        <v>2516</v>
      </c>
      <c r="C1181" t="s">
        <v>2515</v>
      </c>
      <c r="D1181" s="3">
        <v>51</v>
      </c>
      <c r="E1181" s="3">
        <v>0.59</v>
      </c>
      <c r="F1181" s="3">
        <v>47090000</v>
      </c>
      <c r="G1181" s="3">
        <v>0.38999999999999996</v>
      </c>
      <c r="H1181" s="3"/>
      <c r="I1181" s="3">
        <v>1</v>
      </c>
      <c r="J1181" s="3">
        <v>13</v>
      </c>
      <c r="K1181" s="3">
        <v>3</v>
      </c>
      <c r="L1181" s="3"/>
      <c r="M1181" s="3">
        <v>1</v>
      </c>
      <c r="N1181" s="3">
        <v>2</v>
      </c>
      <c r="O1181" s="3">
        <v>1</v>
      </c>
      <c r="P1181" s="3">
        <v>1</v>
      </c>
      <c r="Q1181" s="3">
        <v>1</v>
      </c>
      <c r="R1181" s="3">
        <v>1</v>
      </c>
      <c r="S1181" s="3"/>
      <c r="T1181" s="3">
        <v>78</v>
      </c>
      <c r="U1181" s="3">
        <v>5</v>
      </c>
      <c r="V1181" s="3">
        <v>4</v>
      </c>
      <c r="W1181" s="3">
        <v>1</v>
      </c>
    </row>
    <row r="1182" spans="2:23">
      <c r="B1182" s="2" t="s">
        <v>2518</v>
      </c>
      <c r="C1182" t="s">
        <v>2517</v>
      </c>
      <c r="D1182" s="3">
        <v>15</v>
      </c>
      <c r="E1182" s="3">
        <v>1.31</v>
      </c>
      <c r="F1182" s="3">
        <v>47050000</v>
      </c>
      <c r="G1182" s="3">
        <v>0.18</v>
      </c>
      <c r="H1182" s="3"/>
      <c r="I1182" s="3">
        <v>3</v>
      </c>
      <c r="J1182" s="3">
        <v>20</v>
      </c>
      <c r="K1182" s="3">
        <v>4</v>
      </c>
      <c r="L1182" s="3"/>
      <c r="M1182" s="3">
        <v>11</v>
      </c>
      <c r="N1182" s="3">
        <v>37</v>
      </c>
      <c r="O1182" s="3">
        <v>39</v>
      </c>
      <c r="P1182" s="3">
        <v>1</v>
      </c>
      <c r="Q1182" s="3">
        <v>2</v>
      </c>
      <c r="R1182" s="3">
        <v>1</v>
      </c>
      <c r="S1182" s="3"/>
      <c r="T1182" s="3">
        <v>42</v>
      </c>
      <c r="U1182" s="3">
        <v>6</v>
      </c>
      <c r="V1182" s="3">
        <v>5</v>
      </c>
      <c r="W1182" s="3">
        <v>1</v>
      </c>
    </row>
    <row r="1183" spans="2:23">
      <c r="B1183" s="2" t="s">
        <v>2520</v>
      </c>
      <c r="C1183" t="s">
        <v>2519</v>
      </c>
      <c r="D1183" s="3">
        <v>2</v>
      </c>
      <c r="E1183" s="3">
        <v>0.64</v>
      </c>
      <c r="F1183" s="3">
        <v>46890000</v>
      </c>
      <c r="G1183" s="3">
        <v>0.28999999999999998</v>
      </c>
      <c r="H1183" s="3"/>
      <c r="I1183" s="3">
        <v>1</v>
      </c>
      <c r="J1183" s="3">
        <v>1</v>
      </c>
      <c r="K1183" s="3">
        <v>10</v>
      </c>
      <c r="L1183" s="3"/>
      <c r="M1183" s="3">
        <v>1</v>
      </c>
      <c r="N1183" s="3">
        <v>2</v>
      </c>
      <c r="O1183" s="3">
        <v>1</v>
      </c>
      <c r="P1183" s="3">
        <v>1</v>
      </c>
      <c r="Q1183" s="3">
        <v>1</v>
      </c>
      <c r="R1183" s="3">
        <v>1</v>
      </c>
      <c r="S1183" s="3"/>
      <c r="T1183" s="3">
        <v>3</v>
      </c>
      <c r="U1183" s="3">
        <v>2</v>
      </c>
      <c r="V1183" s="3">
        <v>1</v>
      </c>
      <c r="W1183" s="3">
        <v>1</v>
      </c>
    </row>
    <row r="1184" spans="2:23">
      <c r="B1184" s="2" t="s">
        <v>2522</v>
      </c>
      <c r="C1184" t="s">
        <v>2521</v>
      </c>
      <c r="D1184" s="3">
        <v>19</v>
      </c>
      <c r="E1184" s="3">
        <v>0.75</v>
      </c>
      <c r="F1184" s="3">
        <v>46620000</v>
      </c>
      <c r="G1184" s="3">
        <v>0.49</v>
      </c>
      <c r="H1184" s="3"/>
      <c r="I1184" s="3">
        <v>2</v>
      </c>
      <c r="J1184" s="3">
        <v>1</v>
      </c>
      <c r="K1184" s="3">
        <v>1</v>
      </c>
      <c r="L1184" s="3"/>
      <c r="M1184" s="3">
        <v>6</v>
      </c>
      <c r="N1184" s="3">
        <v>18</v>
      </c>
      <c r="O1184" s="3">
        <v>7</v>
      </c>
      <c r="P1184" s="3">
        <v>2</v>
      </c>
      <c r="Q1184" s="3">
        <v>1</v>
      </c>
      <c r="R1184" s="3">
        <v>2</v>
      </c>
      <c r="S1184" s="3"/>
      <c r="T1184" s="3">
        <v>86</v>
      </c>
      <c r="U1184" s="3">
        <v>6</v>
      </c>
      <c r="V1184" s="3">
        <v>5</v>
      </c>
      <c r="W1184" s="3">
        <v>1</v>
      </c>
    </row>
    <row r="1185" spans="2:23">
      <c r="B1185" s="2" t="s">
        <v>2524</v>
      </c>
      <c r="C1185" t="s">
        <v>2523</v>
      </c>
      <c r="D1185" s="3">
        <v>41</v>
      </c>
      <c r="E1185" s="3">
        <v>1.05</v>
      </c>
      <c r="F1185" s="3">
        <v>46600000</v>
      </c>
      <c r="G1185" s="3">
        <v>0.13</v>
      </c>
      <c r="H1185" s="3"/>
      <c r="I1185" s="3">
        <v>1</v>
      </c>
      <c r="J1185" s="3">
        <v>11</v>
      </c>
      <c r="K1185" s="3">
        <v>4</v>
      </c>
      <c r="L1185" s="3"/>
      <c r="M1185" s="3">
        <v>1</v>
      </c>
      <c r="N1185" s="3">
        <v>1</v>
      </c>
      <c r="O1185" s="3">
        <v>1</v>
      </c>
      <c r="P1185" s="3">
        <v>1</v>
      </c>
      <c r="Q1185" s="3">
        <v>1</v>
      </c>
      <c r="R1185" s="3">
        <v>1</v>
      </c>
      <c r="S1185" s="3"/>
      <c r="T1185" s="3">
        <v>16</v>
      </c>
      <c r="U1185" s="3">
        <v>12</v>
      </c>
      <c r="V1185" s="3">
        <v>9</v>
      </c>
      <c r="W1185" s="3">
        <v>2</v>
      </c>
    </row>
    <row r="1186" spans="2:23">
      <c r="B1186" s="2" t="s">
        <v>2526</v>
      </c>
      <c r="C1186" t="s">
        <v>2525</v>
      </c>
      <c r="D1186" s="3">
        <v>2</v>
      </c>
      <c r="E1186" s="3">
        <v>0.53</v>
      </c>
      <c r="F1186" s="3">
        <v>46450000</v>
      </c>
      <c r="G1186" s="3">
        <v>0.22999999999999998</v>
      </c>
      <c r="H1186" s="3"/>
      <c r="I1186" s="3">
        <v>1</v>
      </c>
      <c r="J1186" s="3">
        <v>1</v>
      </c>
      <c r="K1186" s="3">
        <v>6</v>
      </c>
      <c r="L1186" s="3"/>
      <c r="M1186" s="3">
        <v>1</v>
      </c>
      <c r="N1186" s="3">
        <v>2</v>
      </c>
      <c r="O1186" s="3">
        <v>1</v>
      </c>
      <c r="P1186" s="3">
        <v>1</v>
      </c>
      <c r="Q1186" s="3">
        <v>1</v>
      </c>
      <c r="R1186" s="3">
        <v>1</v>
      </c>
      <c r="S1186" s="3"/>
      <c r="T1186" s="3">
        <v>3</v>
      </c>
      <c r="U1186" s="3">
        <v>2</v>
      </c>
      <c r="V1186" s="3">
        <v>1</v>
      </c>
      <c r="W1186" s="3">
        <v>1</v>
      </c>
    </row>
    <row r="1187" spans="2:23">
      <c r="B1187" s="2" t="s">
        <v>2528</v>
      </c>
      <c r="C1187" t="s">
        <v>2527</v>
      </c>
      <c r="D1187" s="3">
        <v>4</v>
      </c>
      <c r="E1187" s="3">
        <v>0.22</v>
      </c>
      <c r="F1187" s="3">
        <v>46280000</v>
      </c>
      <c r="G1187" s="3">
        <v>0.28999999999999998</v>
      </c>
      <c r="H1187" s="3"/>
      <c r="I1187" s="3">
        <v>2</v>
      </c>
      <c r="J1187" s="3">
        <v>12</v>
      </c>
      <c r="K1187" s="3">
        <v>1</v>
      </c>
      <c r="L1187" s="3"/>
      <c r="M1187" s="3">
        <v>3</v>
      </c>
      <c r="N1187" s="3">
        <v>3</v>
      </c>
      <c r="O1187" s="3">
        <v>7</v>
      </c>
      <c r="P1187" s="3">
        <v>1</v>
      </c>
      <c r="Q1187" s="3">
        <v>1</v>
      </c>
      <c r="R1187" s="3">
        <v>1</v>
      </c>
      <c r="S1187" s="3"/>
      <c r="T1187" s="3">
        <v>32</v>
      </c>
      <c r="U1187" s="3">
        <v>8</v>
      </c>
      <c r="V1187" s="3">
        <v>11</v>
      </c>
      <c r="W1187" s="3">
        <v>1</v>
      </c>
    </row>
    <row r="1188" spans="2:23">
      <c r="B1188" s="2" t="s">
        <v>2530</v>
      </c>
      <c r="C1188" t="s">
        <v>2529</v>
      </c>
      <c r="D1188" s="3">
        <v>13</v>
      </c>
      <c r="E1188" s="3">
        <v>0.22</v>
      </c>
      <c r="F1188" s="3">
        <v>45910000</v>
      </c>
      <c r="G1188" s="3">
        <v>0.19</v>
      </c>
      <c r="H1188" s="3"/>
      <c r="I1188" s="3">
        <v>2</v>
      </c>
      <c r="J1188" s="3">
        <v>12</v>
      </c>
      <c r="K1188" s="3">
        <v>1</v>
      </c>
      <c r="L1188" s="3"/>
      <c r="M1188" s="3">
        <v>3</v>
      </c>
      <c r="N1188" s="3">
        <v>3</v>
      </c>
      <c r="O1188" s="3">
        <v>7</v>
      </c>
      <c r="P1188" s="3">
        <v>1</v>
      </c>
      <c r="Q1188" s="3">
        <v>1</v>
      </c>
      <c r="R1188" s="3">
        <v>1</v>
      </c>
      <c r="S1188" s="3"/>
      <c r="T1188" s="3">
        <v>29</v>
      </c>
      <c r="U1188" s="3">
        <v>2</v>
      </c>
      <c r="V1188" s="3">
        <v>9</v>
      </c>
      <c r="W1188" s="3">
        <v>1</v>
      </c>
    </row>
    <row r="1189" spans="2:23">
      <c r="B1189" s="2" t="s">
        <v>2532</v>
      </c>
      <c r="C1189" t="s">
        <v>2531</v>
      </c>
      <c r="D1189" s="3">
        <v>21</v>
      </c>
      <c r="E1189" s="3">
        <v>1.0999999999999999</v>
      </c>
      <c r="F1189" s="3">
        <v>45630000</v>
      </c>
      <c r="G1189" s="3">
        <v>0.28999999999999998</v>
      </c>
      <c r="H1189" s="3"/>
      <c r="I1189" s="3">
        <v>1</v>
      </c>
      <c r="J1189" s="3">
        <v>1</v>
      </c>
      <c r="K1189" s="3">
        <v>1</v>
      </c>
      <c r="L1189" s="3"/>
      <c r="M1189" s="3">
        <v>5</v>
      </c>
      <c r="N1189" s="3">
        <v>14</v>
      </c>
      <c r="O1189" s="3">
        <v>28</v>
      </c>
      <c r="P1189" s="3">
        <v>2</v>
      </c>
      <c r="Q1189" s="3">
        <v>1</v>
      </c>
      <c r="R1189" s="3">
        <v>1</v>
      </c>
      <c r="S1189" s="3"/>
      <c r="T1189" s="3">
        <v>5</v>
      </c>
      <c r="U1189" s="3">
        <v>2</v>
      </c>
      <c r="V1189" s="3">
        <v>1</v>
      </c>
      <c r="W1189" s="3">
        <v>1</v>
      </c>
    </row>
    <row r="1190" spans="2:23">
      <c r="B1190" s="2" t="s">
        <v>2534</v>
      </c>
      <c r="C1190" t="s">
        <v>2533</v>
      </c>
      <c r="D1190" s="3">
        <v>16</v>
      </c>
      <c r="E1190" s="3">
        <v>0.44999999999999996</v>
      </c>
      <c r="F1190" s="3">
        <v>45610000</v>
      </c>
      <c r="G1190" s="3">
        <v>0.16999999999999998</v>
      </c>
      <c r="H1190" s="3"/>
      <c r="I1190" s="3">
        <v>1</v>
      </c>
      <c r="J1190" s="3">
        <v>28</v>
      </c>
      <c r="K1190" s="3">
        <v>1</v>
      </c>
      <c r="L1190" s="3"/>
      <c r="M1190" s="3">
        <v>1</v>
      </c>
      <c r="N1190" s="3">
        <v>2</v>
      </c>
      <c r="O1190" s="3">
        <v>1</v>
      </c>
      <c r="P1190" s="3">
        <v>1</v>
      </c>
      <c r="Q1190" s="3">
        <v>1</v>
      </c>
      <c r="R1190" s="3">
        <v>1</v>
      </c>
      <c r="S1190" s="3"/>
      <c r="T1190" s="3">
        <v>24</v>
      </c>
      <c r="U1190" s="3">
        <v>1</v>
      </c>
      <c r="V1190" s="3">
        <v>8</v>
      </c>
      <c r="W1190" s="3">
        <v>1</v>
      </c>
    </row>
    <row r="1191" spans="2:23">
      <c r="B1191" s="2" t="s">
        <v>2536</v>
      </c>
      <c r="C1191" t="s">
        <v>2535</v>
      </c>
      <c r="D1191" s="3">
        <v>1</v>
      </c>
      <c r="E1191" s="3">
        <v>0.3</v>
      </c>
      <c r="F1191" s="3">
        <v>45170000</v>
      </c>
      <c r="G1191" s="3">
        <v>0.48</v>
      </c>
      <c r="H1191" s="3"/>
      <c r="I1191" s="3">
        <v>2</v>
      </c>
      <c r="J1191" s="3">
        <v>1</v>
      </c>
      <c r="K1191" s="3">
        <v>1</v>
      </c>
      <c r="L1191" s="3"/>
      <c r="M1191" s="3">
        <v>3</v>
      </c>
      <c r="N1191" s="3">
        <v>16</v>
      </c>
      <c r="O1191" s="3">
        <v>2</v>
      </c>
      <c r="P1191" s="3">
        <v>1</v>
      </c>
      <c r="Q1191" s="3">
        <v>1</v>
      </c>
      <c r="R1191" s="3">
        <v>1</v>
      </c>
      <c r="S1191" s="3"/>
      <c r="T1191" s="3">
        <v>18</v>
      </c>
      <c r="U1191" s="3">
        <v>29</v>
      </c>
      <c r="V1191" s="3">
        <v>3</v>
      </c>
      <c r="W1191" s="3">
        <v>1</v>
      </c>
    </row>
    <row r="1192" spans="2:23">
      <c r="B1192" s="2" t="s">
        <v>2538</v>
      </c>
      <c r="C1192" t="s">
        <v>2537</v>
      </c>
      <c r="D1192" s="3">
        <v>16</v>
      </c>
      <c r="E1192" s="3">
        <v>0.25</v>
      </c>
      <c r="F1192" s="3">
        <v>45070000</v>
      </c>
      <c r="G1192" s="3">
        <v>0.13</v>
      </c>
      <c r="H1192" s="3"/>
      <c r="I1192" s="3">
        <v>1</v>
      </c>
      <c r="J1192" s="3">
        <v>13</v>
      </c>
      <c r="K1192" s="3">
        <v>6</v>
      </c>
      <c r="L1192" s="3"/>
      <c r="M1192" s="3">
        <v>1</v>
      </c>
      <c r="N1192" s="3">
        <v>2</v>
      </c>
      <c r="O1192" s="3">
        <v>1</v>
      </c>
      <c r="P1192" s="3">
        <v>1</v>
      </c>
      <c r="Q1192" s="3">
        <v>1</v>
      </c>
      <c r="R1192" s="3">
        <v>1</v>
      </c>
      <c r="S1192" s="3"/>
      <c r="T1192" s="3">
        <v>24</v>
      </c>
      <c r="U1192" s="3">
        <v>2</v>
      </c>
      <c r="V1192" s="3">
        <v>2</v>
      </c>
      <c r="W1192" s="3">
        <v>1</v>
      </c>
    </row>
    <row r="1193" spans="2:23">
      <c r="B1193" s="2" t="s">
        <v>19</v>
      </c>
      <c r="C1193" t="s">
        <v>2539</v>
      </c>
      <c r="D1193" s="3">
        <v>8</v>
      </c>
      <c r="E1193" s="3">
        <v>0.48</v>
      </c>
      <c r="F1193" s="3">
        <v>44880000</v>
      </c>
      <c r="G1193" s="3">
        <v>0.11</v>
      </c>
      <c r="H1193" s="3"/>
      <c r="I1193" s="3">
        <v>1</v>
      </c>
      <c r="J1193" s="3">
        <v>5</v>
      </c>
      <c r="K1193" s="3">
        <v>7</v>
      </c>
      <c r="L1193" s="3"/>
      <c r="M1193" s="3">
        <v>1</v>
      </c>
      <c r="N1193" s="3">
        <v>2</v>
      </c>
      <c r="O1193" s="3">
        <v>1</v>
      </c>
      <c r="P1193" s="3">
        <v>1</v>
      </c>
      <c r="Q1193" s="3">
        <v>1</v>
      </c>
      <c r="R1193" s="3">
        <v>1</v>
      </c>
      <c r="S1193" s="3"/>
      <c r="T1193" s="3">
        <v>14</v>
      </c>
      <c r="U1193" s="3">
        <v>7</v>
      </c>
      <c r="V1193" s="3">
        <v>7</v>
      </c>
      <c r="W1193" s="3">
        <v>1</v>
      </c>
    </row>
    <row r="1194" spans="2:23">
      <c r="B1194" s="2" t="s">
        <v>2541</v>
      </c>
      <c r="C1194" t="s">
        <v>2540</v>
      </c>
      <c r="D1194" s="3">
        <v>2</v>
      </c>
      <c r="E1194" s="3">
        <v>0.22</v>
      </c>
      <c r="F1194" s="3">
        <v>44870000</v>
      </c>
      <c r="G1194" s="3">
        <v>1.23</v>
      </c>
      <c r="H1194" s="3"/>
      <c r="I1194" s="3">
        <v>1</v>
      </c>
      <c r="J1194" s="3">
        <v>12</v>
      </c>
      <c r="K1194" s="3">
        <v>5</v>
      </c>
      <c r="L1194" s="3"/>
      <c r="M1194" s="3">
        <v>1</v>
      </c>
      <c r="N1194" s="3">
        <v>2</v>
      </c>
      <c r="O1194" s="3">
        <v>1</v>
      </c>
      <c r="P1194" s="3">
        <v>1</v>
      </c>
      <c r="Q1194" s="3">
        <v>1</v>
      </c>
      <c r="R1194" s="3">
        <v>1</v>
      </c>
      <c r="S1194" s="3"/>
      <c r="T1194" s="3">
        <v>17</v>
      </c>
      <c r="U1194" s="3">
        <v>8</v>
      </c>
      <c r="V1194" s="3">
        <v>7</v>
      </c>
      <c r="W1194" s="3">
        <v>1</v>
      </c>
    </row>
    <row r="1195" spans="2:23">
      <c r="B1195" s="2" t="s">
        <v>2543</v>
      </c>
      <c r="C1195" t="s">
        <v>2542</v>
      </c>
      <c r="D1195" s="3">
        <v>44</v>
      </c>
      <c r="E1195" s="3">
        <v>0.61</v>
      </c>
      <c r="F1195" s="3">
        <v>44750000</v>
      </c>
      <c r="G1195" s="3">
        <v>0.57999999999999996</v>
      </c>
      <c r="H1195" s="3"/>
      <c r="I1195" s="3">
        <v>1</v>
      </c>
      <c r="J1195" s="3">
        <v>19</v>
      </c>
      <c r="K1195" s="3">
        <v>4</v>
      </c>
      <c r="L1195" s="3"/>
      <c r="M1195" s="3">
        <v>1</v>
      </c>
      <c r="N1195" s="3">
        <v>1</v>
      </c>
      <c r="O1195" s="3">
        <v>1</v>
      </c>
      <c r="P1195" s="3">
        <v>1</v>
      </c>
      <c r="Q1195" s="3">
        <v>1</v>
      </c>
      <c r="R1195" s="3">
        <v>1</v>
      </c>
      <c r="S1195" s="3"/>
      <c r="T1195" s="3">
        <v>93</v>
      </c>
      <c r="U1195" s="3">
        <v>22</v>
      </c>
      <c r="V1195" s="3">
        <v>8</v>
      </c>
      <c r="W1195" s="3">
        <v>1</v>
      </c>
    </row>
    <row r="1196" spans="2:23">
      <c r="B1196" s="2" t="s">
        <v>2545</v>
      </c>
      <c r="C1196" t="s">
        <v>2544</v>
      </c>
      <c r="D1196" s="3">
        <v>45</v>
      </c>
      <c r="E1196" s="3">
        <v>0.3</v>
      </c>
      <c r="F1196" s="3">
        <v>44720000</v>
      </c>
      <c r="G1196" s="3">
        <v>0.22</v>
      </c>
      <c r="H1196" s="3"/>
      <c r="I1196" s="3">
        <v>4</v>
      </c>
      <c r="J1196" s="3">
        <v>13</v>
      </c>
      <c r="K1196" s="3">
        <v>4</v>
      </c>
      <c r="L1196" s="3"/>
      <c r="M1196" s="3">
        <v>13</v>
      </c>
      <c r="N1196" s="3">
        <v>31</v>
      </c>
      <c r="O1196" s="3">
        <v>62</v>
      </c>
      <c r="P1196" s="3">
        <v>1</v>
      </c>
      <c r="Q1196" s="3">
        <v>1</v>
      </c>
      <c r="R1196" s="3">
        <v>1</v>
      </c>
      <c r="S1196" s="3"/>
      <c r="T1196" s="3">
        <v>70</v>
      </c>
      <c r="U1196" s="3">
        <v>12</v>
      </c>
      <c r="V1196" s="3">
        <v>9</v>
      </c>
      <c r="W1196" s="3">
        <v>1</v>
      </c>
    </row>
    <row r="1197" spans="2:23">
      <c r="B1197" s="2" t="s">
        <v>2547</v>
      </c>
      <c r="C1197" t="s">
        <v>2546</v>
      </c>
      <c r="D1197" s="3">
        <v>14</v>
      </c>
      <c r="E1197" s="3">
        <v>0.49</v>
      </c>
      <c r="F1197" s="3">
        <v>44590000</v>
      </c>
      <c r="G1197" s="3">
        <v>0.77</v>
      </c>
      <c r="H1197" s="3"/>
      <c r="I1197" s="3">
        <v>1</v>
      </c>
      <c r="J1197" s="3">
        <v>22</v>
      </c>
      <c r="K1197" s="3">
        <v>2</v>
      </c>
      <c r="L1197" s="3"/>
      <c r="M1197" s="3">
        <v>1</v>
      </c>
      <c r="N1197" s="3">
        <v>2</v>
      </c>
      <c r="O1197" s="3">
        <v>1</v>
      </c>
      <c r="P1197" s="3">
        <v>1</v>
      </c>
      <c r="Q1197" s="3">
        <v>1</v>
      </c>
      <c r="R1197" s="3">
        <v>1</v>
      </c>
      <c r="S1197" s="3"/>
      <c r="T1197" s="3">
        <v>4</v>
      </c>
      <c r="U1197" s="3">
        <v>5</v>
      </c>
      <c r="V1197" s="3">
        <v>10</v>
      </c>
      <c r="W1197" s="3">
        <v>1</v>
      </c>
    </row>
    <row r="1198" spans="2:23">
      <c r="B1198" s="2" t="s">
        <v>2549</v>
      </c>
      <c r="C1198" t="s">
        <v>2548</v>
      </c>
      <c r="D1198" s="3">
        <v>15</v>
      </c>
      <c r="E1198" s="3">
        <v>0.86999999999999988</v>
      </c>
      <c r="F1198" s="3">
        <v>44350000</v>
      </c>
      <c r="G1198" s="3">
        <v>0.12</v>
      </c>
      <c r="H1198" s="3"/>
      <c r="I1198" s="3">
        <v>4</v>
      </c>
      <c r="J1198" s="3">
        <v>1</v>
      </c>
      <c r="K1198" s="3">
        <v>1</v>
      </c>
      <c r="L1198" s="3"/>
      <c r="M1198" s="3">
        <v>12</v>
      </c>
      <c r="N1198" s="3">
        <v>29</v>
      </c>
      <c r="O1198" s="3">
        <v>56</v>
      </c>
      <c r="P1198" s="3">
        <v>1</v>
      </c>
      <c r="Q1198" s="3">
        <v>1</v>
      </c>
      <c r="R1198" s="3">
        <v>1</v>
      </c>
      <c r="S1198" s="3"/>
      <c r="T1198" s="3">
        <v>1</v>
      </c>
      <c r="U1198" s="3">
        <v>6</v>
      </c>
      <c r="V1198" s="3">
        <v>5</v>
      </c>
      <c r="W1198" s="3">
        <v>1</v>
      </c>
    </row>
    <row r="1199" spans="2:23">
      <c r="B1199" s="2" t="s">
        <v>359</v>
      </c>
      <c r="C1199" t="s">
        <v>2550</v>
      </c>
      <c r="D1199" s="3">
        <v>4</v>
      </c>
      <c r="E1199" s="3">
        <v>0.28999999999999998</v>
      </c>
      <c r="F1199" s="3">
        <v>44260000</v>
      </c>
      <c r="G1199" s="3">
        <v>0.3</v>
      </c>
      <c r="H1199" s="3"/>
      <c r="I1199" s="3">
        <v>1</v>
      </c>
      <c r="J1199" s="3">
        <v>1</v>
      </c>
      <c r="K1199" s="3">
        <v>1</v>
      </c>
      <c r="L1199" s="3"/>
      <c r="M1199" s="3">
        <v>5</v>
      </c>
      <c r="N1199" s="3">
        <v>22</v>
      </c>
      <c r="O1199" s="3">
        <v>1</v>
      </c>
      <c r="P1199" s="3">
        <v>1</v>
      </c>
      <c r="Q1199" s="3">
        <v>1</v>
      </c>
      <c r="R1199" s="3">
        <v>1</v>
      </c>
      <c r="S1199" s="3"/>
      <c r="T1199" s="3">
        <v>1</v>
      </c>
      <c r="U1199" s="3">
        <v>1</v>
      </c>
      <c r="V1199" s="3">
        <v>1</v>
      </c>
      <c r="W1199" s="3">
        <v>1</v>
      </c>
    </row>
    <row r="1200" spans="2:23">
      <c r="B1200" s="2" t="s">
        <v>479</v>
      </c>
      <c r="C1200" t="s">
        <v>2551</v>
      </c>
      <c r="D1200" s="3">
        <v>15</v>
      </c>
      <c r="E1200" s="3">
        <v>0.95</v>
      </c>
      <c r="F1200" s="3">
        <v>43740000</v>
      </c>
      <c r="G1200" s="3">
        <v>0.25</v>
      </c>
      <c r="H1200" s="3"/>
      <c r="I1200" s="3">
        <v>2</v>
      </c>
      <c r="J1200" s="3">
        <v>1</v>
      </c>
      <c r="K1200" s="3">
        <v>1</v>
      </c>
      <c r="L1200" s="3"/>
      <c r="M1200" s="3">
        <v>6</v>
      </c>
      <c r="N1200" s="3">
        <v>18</v>
      </c>
      <c r="O1200" s="3">
        <v>9</v>
      </c>
      <c r="P1200" s="3">
        <v>1</v>
      </c>
      <c r="Q1200" s="3">
        <v>2</v>
      </c>
      <c r="R1200" s="3">
        <v>1</v>
      </c>
      <c r="S1200" s="3"/>
      <c r="T1200" s="3">
        <v>12</v>
      </c>
      <c r="U1200" s="3">
        <v>4</v>
      </c>
      <c r="V1200" s="3">
        <v>3</v>
      </c>
      <c r="W1200" s="3">
        <v>1</v>
      </c>
    </row>
    <row r="1201" spans="2:23">
      <c r="B1201" s="2" t="s">
        <v>498</v>
      </c>
      <c r="C1201" t="s">
        <v>2552</v>
      </c>
      <c r="D1201" s="3">
        <v>15</v>
      </c>
      <c r="E1201" s="3">
        <v>0.95</v>
      </c>
      <c r="F1201" s="3">
        <v>43670000</v>
      </c>
      <c r="G1201" s="3">
        <v>0.53</v>
      </c>
      <c r="H1201" s="3"/>
      <c r="I1201" s="3">
        <v>1</v>
      </c>
      <c r="J1201" s="3">
        <v>1</v>
      </c>
      <c r="K1201" s="3">
        <v>1</v>
      </c>
      <c r="L1201" s="3"/>
      <c r="M1201" s="3">
        <v>5</v>
      </c>
      <c r="N1201" s="3">
        <v>14</v>
      </c>
      <c r="O1201" s="3">
        <v>28</v>
      </c>
      <c r="P1201" s="3">
        <v>1</v>
      </c>
      <c r="Q1201" s="3">
        <v>2</v>
      </c>
      <c r="R1201" s="3">
        <v>1</v>
      </c>
      <c r="S1201" s="3"/>
      <c r="T1201" s="3">
        <v>10</v>
      </c>
      <c r="U1201" s="3">
        <v>2</v>
      </c>
      <c r="V1201" s="3">
        <v>1</v>
      </c>
      <c r="W1201" s="3">
        <v>1</v>
      </c>
    </row>
    <row r="1202" spans="2:23">
      <c r="B1202" s="2" t="s">
        <v>25</v>
      </c>
      <c r="C1202" t="s">
        <v>2553</v>
      </c>
      <c r="D1202" s="3">
        <v>15</v>
      </c>
      <c r="E1202" s="3">
        <v>0.95</v>
      </c>
      <c r="F1202" s="3">
        <v>43430000</v>
      </c>
      <c r="G1202" s="3">
        <v>0.22</v>
      </c>
      <c r="H1202" s="3"/>
      <c r="I1202" s="3">
        <v>1</v>
      </c>
      <c r="J1202" s="3">
        <v>2</v>
      </c>
      <c r="K1202" s="3">
        <v>1</v>
      </c>
      <c r="L1202" s="3"/>
      <c r="M1202" s="3">
        <v>5</v>
      </c>
      <c r="N1202" s="3">
        <v>13</v>
      </c>
      <c r="O1202" s="3">
        <v>10</v>
      </c>
      <c r="P1202" s="3">
        <v>2</v>
      </c>
      <c r="Q1202" s="3">
        <v>1</v>
      </c>
      <c r="R1202" s="3">
        <v>1</v>
      </c>
      <c r="S1202" s="3"/>
      <c r="T1202" s="3">
        <v>5</v>
      </c>
      <c r="U1202" s="3">
        <v>3</v>
      </c>
      <c r="V1202" s="3">
        <v>1</v>
      </c>
      <c r="W1202" s="3">
        <v>1</v>
      </c>
    </row>
    <row r="1203" spans="2:23">
      <c r="B1203" s="2" t="s">
        <v>571</v>
      </c>
      <c r="C1203" t="s">
        <v>2554</v>
      </c>
      <c r="D1203" s="3">
        <v>21</v>
      </c>
      <c r="E1203" s="3">
        <v>1.0999999999999999</v>
      </c>
      <c r="F1203" s="3">
        <v>43340000</v>
      </c>
      <c r="G1203" s="3">
        <v>0.12</v>
      </c>
      <c r="H1203" s="3"/>
      <c r="I1203" s="3">
        <v>1</v>
      </c>
      <c r="J1203" s="3">
        <v>2</v>
      </c>
      <c r="K1203" s="3">
        <v>7</v>
      </c>
      <c r="L1203" s="3"/>
      <c r="M1203" s="3">
        <v>1</v>
      </c>
      <c r="N1203" s="3">
        <v>1</v>
      </c>
      <c r="O1203" s="3">
        <v>1</v>
      </c>
      <c r="P1203" s="3">
        <v>2</v>
      </c>
      <c r="Q1203" s="3">
        <v>1</v>
      </c>
      <c r="R1203" s="3">
        <v>1</v>
      </c>
      <c r="S1203" s="3"/>
      <c r="T1203" s="3">
        <v>4</v>
      </c>
      <c r="U1203" s="3">
        <v>15</v>
      </c>
      <c r="V1203" s="3">
        <v>1</v>
      </c>
      <c r="W1203" s="3">
        <v>1</v>
      </c>
    </row>
    <row r="1204" spans="2:23">
      <c r="B1204" s="2" t="s">
        <v>2556</v>
      </c>
      <c r="C1204" t="s">
        <v>2555</v>
      </c>
      <c r="D1204" s="3">
        <v>16</v>
      </c>
      <c r="E1204" s="3">
        <v>0.25</v>
      </c>
      <c r="F1204" s="3">
        <v>43220000</v>
      </c>
      <c r="G1204" s="3">
        <v>0.13</v>
      </c>
      <c r="H1204" s="3"/>
      <c r="I1204" s="3">
        <v>1</v>
      </c>
      <c r="J1204" s="3">
        <v>13</v>
      </c>
      <c r="K1204" s="3">
        <v>7</v>
      </c>
      <c r="L1204" s="3"/>
      <c r="M1204" s="3">
        <v>1</v>
      </c>
      <c r="N1204" s="3">
        <v>2</v>
      </c>
      <c r="O1204" s="3">
        <v>1</v>
      </c>
      <c r="P1204" s="3">
        <v>1</v>
      </c>
      <c r="Q1204" s="3">
        <v>1</v>
      </c>
      <c r="R1204" s="3">
        <v>1</v>
      </c>
      <c r="S1204" s="3"/>
      <c r="T1204" s="3">
        <v>24</v>
      </c>
      <c r="U1204" s="3">
        <v>2</v>
      </c>
      <c r="V1204" s="3">
        <v>2</v>
      </c>
      <c r="W1204" s="3">
        <v>1</v>
      </c>
    </row>
    <row r="1205" spans="2:23">
      <c r="B1205" s="2" t="s">
        <v>71</v>
      </c>
      <c r="C1205" t="s">
        <v>2557</v>
      </c>
      <c r="D1205" s="3">
        <v>4</v>
      </c>
      <c r="E1205" s="3">
        <v>0.8</v>
      </c>
      <c r="F1205" s="3">
        <v>43170000</v>
      </c>
      <c r="G1205" s="3">
        <v>0.24</v>
      </c>
      <c r="H1205" s="3"/>
      <c r="I1205" s="3">
        <v>4</v>
      </c>
      <c r="J1205" s="3">
        <v>12</v>
      </c>
      <c r="K1205" s="3">
        <v>2</v>
      </c>
      <c r="L1205" s="3"/>
      <c r="M1205" s="3">
        <v>13</v>
      </c>
      <c r="N1205" s="3">
        <v>41</v>
      </c>
      <c r="O1205" s="3">
        <v>74</v>
      </c>
      <c r="P1205" s="3">
        <v>1</v>
      </c>
      <c r="Q1205" s="3">
        <v>1</v>
      </c>
      <c r="R1205" s="3">
        <v>1</v>
      </c>
      <c r="S1205" s="3"/>
      <c r="T1205" s="3">
        <v>19</v>
      </c>
      <c r="U1205" s="3">
        <v>30</v>
      </c>
      <c r="V1205" s="3">
        <v>8</v>
      </c>
      <c r="W1205" s="3">
        <v>1</v>
      </c>
    </row>
    <row r="1206" spans="2:23">
      <c r="B1206" s="2" t="s">
        <v>446</v>
      </c>
      <c r="C1206" t="s">
        <v>2558</v>
      </c>
      <c r="D1206" s="3">
        <v>15</v>
      </c>
      <c r="E1206" s="3">
        <v>0.95</v>
      </c>
      <c r="F1206" s="3">
        <v>42950000</v>
      </c>
      <c r="G1206" s="3">
        <v>0.16999999999999998</v>
      </c>
      <c r="H1206" s="3"/>
      <c r="I1206" s="3">
        <v>1</v>
      </c>
      <c r="J1206" s="3">
        <v>1</v>
      </c>
      <c r="K1206" s="3">
        <v>1</v>
      </c>
      <c r="L1206" s="3"/>
      <c r="M1206" s="3">
        <v>5</v>
      </c>
      <c r="N1206" s="3">
        <v>8</v>
      </c>
      <c r="O1206" s="3">
        <v>1</v>
      </c>
      <c r="P1206" s="3">
        <v>2</v>
      </c>
      <c r="Q1206" s="3">
        <v>1</v>
      </c>
      <c r="R1206" s="3">
        <v>1</v>
      </c>
      <c r="S1206" s="3"/>
      <c r="T1206" s="3">
        <v>10</v>
      </c>
      <c r="U1206" s="3">
        <v>2</v>
      </c>
      <c r="V1206" s="3">
        <v>1</v>
      </c>
      <c r="W1206" s="3">
        <v>1</v>
      </c>
    </row>
    <row r="1207" spans="2:23">
      <c r="B1207" s="2" t="s">
        <v>2560</v>
      </c>
      <c r="C1207" t="s">
        <v>2559</v>
      </c>
      <c r="D1207" s="3">
        <v>9</v>
      </c>
      <c r="E1207" s="3">
        <v>0.6</v>
      </c>
      <c r="F1207" s="3">
        <v>42660000</v>
      </c>
      <c r="G1207" s="3">
        <v>0.44</v>
      </c>
      <c r="H1207" s="3"/>
      <c r="I1207" s="3">
        <v>1</v>
      </c>
      <c r="J1207" s="3">
        <v>1</v>
      </c>
      <c r="K1207" s="3">
        <v>10</v>
      </c>
      <c r="L1207" s="3"/>
      <c r="M1207" s="3">
        <v>1</v>
      </c>
      <c r="N1207" s="3">
        <v>2</v>
      </c>
      <c r="O1207" s="3">
        <v>1</v>
      </c>
      <c r="P1207" s="3">
        <v>1</v>
      </c>
      <c r="Q1207" s="3">
        <v>1</v>
      </c>
      <c r="R1207" s="3">
        <v>1</v>
      </c>
      <c r="S1207" s="3"/>
      <c r="T1207" s="3">
        <v>21</v>
      </c>
      <c r="U1207" s="3">
        <v>1</v>
      </c>
      <c r="V1207" s="3">
        <v>1</v>
      </c>
      <c r="W1207" s="3">
        <v>1</v>
      </c>
    </row>
    <row r="1208" spans="2:23">
      <c r="B1208" s="2" t="s">
        <v>2562</v>
      </c>
      <c r="C1208" t="s">
        <v>2561</v>
      </c>
      <c r="D1208" s="3">
        <v>58</v>
      </c>
      <c r="E1208" s="3">
        <v>0.79</v>
      </c>
      <c r="F1208" s="3">
        <v>42440000</v>
      </c>
      <c r="G1208" s="3">
        <v>0.38999999999999996</v>
      </c>
      <c r="H1208" s="3"/>
      <c r="I1208" s="3">
        <v>1</v>
      </c>
      <c r="J1208" s="3">
        <v>14</v>
      </c>
      <c r="K1208" s="3">
        <v>2</v>
      </c>
      <c r="L1208" s="3"/>
      <c r="M1208" s="3">
        <v>1</v>
      </c>
      <c r="N1208" s="3">
        <v>2</v>
      </c>
      <c r="O1208" s="3">
        <v>1</v>
      </c>
      <c r="P1208" s="3">
        <v>1</v>
      </c>
      <c r="Q1208" s="3">
        <v>1</v>
      </c>
      <c r="R1208" s="3">
        <v>1</v>
      </c>
      <c r="S1208" s="3"/>
      <c r="T1208" s="3">
        <v>46</v>
      </c>
      <c r="U1208" s="3">
        <v>14</v>
      </c>
      <c r="V1208" s="3">
        <v>8</v>
      </c>
      <c r="W1208" s="3">
        <v>1</v>
      </c>
    </row>
    <row r="1209" spans="2:23">
      <c r="B1209" s="2" t="s">
        <v>2564</v>
      </c>
      <c r="C1209" t="s">
        <v>2563</v>
      </c>
      <c r="D1209" s="3">
        <v>23</v>
      </c>
      <c r="E1209" s="3">
        <v>0.79</v>
      </c>
      <c r="F1209" s="3">
        <v>42420000</v>
      </c>
      <c r="G1209" s="3">
        <v>0.27</v>
      </c>
      <c r="H1209" s="3"/>
      <c r="I1209" s="3">
        <v>1</v>
      </c>
      <c r="J1209" s="3">
        <v>8</v>
      </c>
      <c r="K1209" s="3">
        <v>1</v>
      </c>
      <c r="L1209" s="3"/>
      <c r="M1209" s="3">
        <v>5</v>
      </c>
      <c r="N1209" s="3">
        <v>13</v>
      </c>
      <c r="O1209" s="3">
        <v>10</v>
      </c>
      <c r="P1209" s="3">
        <v>1</v>
      </c>
      <c r="Q1209" s="3">
        <v>1</v>
      </c>
      <c r="R1209" s="3">
        <v>1</v>
      </c>
      <c r="S1209" s="3"/>
      <c r="T1209" s="3">
        <v>94</v>
      </c>
      <c r="U1209" s="3">
        <v>2</v>
      </c>
      <c r="V1209" s="3">
        <v>8</v>
      </c>
      <c r="W1209" s="3">
        <v>1</v>
      </c>
    </row>
    <row r="1210" spans="2:23">
      <c r="B1210" s="2" t="s">
        <v>2566</v>
      </c>
      <c r="C1210" t="s">
        <v>2565</v>
      </c>
      <c r="D1210" s="3">
        <v>2</v>
      </c>
      <c r="E1210" s="3">
        <v>0.49</v>
      </c>
      <c r="F1210" s="3">
        <v>42380000</v>
      </c>
      <c r="G1210" s="3">
        <v>0.33</v>
      </c>
      <c r="H1210" s="3"/>
      <c r="I1210" s="3">
        <v>1</v>
      </c>
      <c r="J1210" s="3">
        <v>5</v>
      </c>
      <c r="K1210" s="3">
        <v>7</v>
      </c>
      <c r="L1210" s="3"/>
      <c r="M1210" s="3">
        <v>8</v>
      </c>
      <c r="N1210" s="3">
        <v>10</v>
      </c>
      <c r="O1210" s="3">
        <v>1</v>
      </c>
      <c r="P1210" s="3">
        <v>1</v>
      </c>
      <c r="Q1210" s="3">
        <v>1</v>
      </c>
      <c r="R1210" s="3">
        <v>1</v>
      </c>
      <c r="S1210" s="3"/>
      <c r="T1210" s="3">
        <v>10</v>
      </c>
      <c r="U1210" s="3">
        <v>7</v>
      </c>
      <c r="V1210" s="3">
        <v>7</v>
      </c>
      <c r="W1210" s="3">
        <v>1</v>
      </c>
    </row>
    <row r="1211" spans="2:23">
      <c r="B1211" s="2" t="s">
        <v>2568</v>
      </c>
      <c r="C1211" t="s">
        <v>2567</v>
      </c>
      <c r="D1211" s="3">
        <v>1</v>
      </c>
      <c r="E1211" s="3">
        <v>0.2</v>
      </c>
      <c r="F1211" s="3">
        <v>42190000</v>
      </c>
      <c r="G1211" s="3">
        <v>0.4</v>
      </c>
      <c r="H1211" s="3"/>
      <c r="I1211" s="3">
        <v>1</v>
      </c>
      <c r="J1211" s="3">
        <v>1</v>
      </c>
      <c r="K1211" s="3">
        <v>2</v>
      </c>
      <c r="L1211" s="3"/>
      <c r="M1211" s="3">
        <v>1</v>
      </c>
      <c r="N1211" s="3">
        <v>2</v>
      </c>
      <c r="O1211" s="3">
        <v>1</v>
      </c>
      <c r="P1211" s="3">
        <v>1</v>
      </c>
      <c r="Q1211" s="3">
        <v>1</v>
      </c>
      <c r="R1211" s="3">
        <v>1</v>
      </c>
      <c r="S1211" s="3"/>
      <c r="T1211" s="3">
        <v>3</v>
      </c>
      <c r="U1211" s="3">
        <v>2</v>
      </c>
      <c r="V1211" s="3">
        <v>1</v>
      </c>
      <c r="W1211" s="3">
        <v>1</v>
      </c>
    </row>
    <row r="1212" spans="2:23">
      <c r="B1212" s="2" t="s">
        <v>2570</v>
      </c>
      <c r="C1212" t="s">
        <v>2569</v>
      </c>
      <c r="D1212" s="3">
        <v>7</v>
      </c>
      <c r="E1212" s="3">
        <v>0.52</v>
      </c>
      <c r="F1212" s="3">
        <v>42150000</v>
      </c>
      <c r="G1212" s="3">
        <v>0.2</v>
      </c>
      <c r="H1212" s="3"/>
      <c r="I1212" s="3">
        <v>2</v>
      </c>
      <c r="J1212" s="3">
        <v>11</v>
      </c>
      <c r="K1212" s="3">
        <v>4</v>
      </c>
      <c r="L1212" s="3"/>
      <c r="M1212" s="3">
        <v>2</v>
      </c>
      <c r="N1212" s="3">
        <v>16</v>
      </c>
      <c r="O1212" s="3">
        <v>2</v>
      </c>
      <c r="P1212" s="3">
        <v>1</v>
      </c>
      <c r="Q1212" s="3">
        <v>1</v>
      </c>
      <c r="R1212" s="3">
        <v>1</v>
      </c>
      <c r="S1212" s="3"/>
      <c r="T1212" s="3">
        <v>16</v>
      </c>
      <c r="U1212" s="3">
        <v>12</v>
      </c>
      <c r="V1212" s="3">
        <v>9</v>
      </c>
      <c r="W1212" s="3">
        <v>2</v>
      </c>
    </row>
    <row r="1213" spans="2:23">
      <c r="B1213" s="2" t="s">
        <v>544</v>
      </c>
      <c r="C1213" t="s">
        <v>2571</v>
      </c>
      <c r="D1213" s="3">
        <v>19</v>
      </c>
      <c r="E1213" s="3">
        <v>0.89</v>
      </c>
      <c r="F1213" s="3">
        <v>41990000</v>
      </c>
      <c r="G1213" s="3">
        <v>0.09</v>
      </c>
      <c r="H1213" s="3"/>
      <c r="I1213" s="3">
        <v>4</v>
      </c>
      <c r="J1213" s="3">
        <v>1</v>
      </c>
      <c r="K1213" s="3">
        <v>1</v>
      </c>
      <c r="L1213" s="3"/>
      <c r="M1213" s="3">
        <v>12</v>
      </c>
      <c r="N1213" s="3">
        <v>29</v>
      </c>
      <c r="O1213" s="3">
        <v>56</v>
      </c>
      <c r="P1213" s="3">
        <v>1</v>
      </c>
      <c r="Q1213" s="3">
        <v>1</v>
      </c>
      <c r="R1213" s="3">
        <v>2</v>
      </c>
      <c r="S1213" s="3"/>
      <c r="T1213" s="3">
        <v>1</v>
      </c>
      <c r="U1213" s="3">
        <v>6</v>
      </c>
      <c r="V1213" s="3">
        <v>5</v>
      </c>
      <c r="W1213" s="3">
        <v>1</v>
      </c>
    </row>
    <row r="1214" spans="2:23">
      <c r="B1214" s="2" t="s">
        <v>109</v>
      </c>
      <c r="C1214" t="s">
        <v>2572</v>
      </c>
      <c r="D1214" s="3">
        <v>11</v>
      </c>
      <c r="E1214" s="3">
        <v>0.75</v>
      </c>
      <c r="F1214" s="3">
        <v>41980000</v>
      </c>
      <c r="G1214" s="3">
        <v>0.54</v>
      </c>
      <c r="H1214" s="3"/>
      <c r="I1214" s="3">
        <v>3</v>
      </c>
      <c r="J1214" s="3">
        <v>16</v>
      </c>
      <c r="K1214" s="3">
        <v>4</v>
      </c>
      <c r="L1214" s="3"/>
      <c r="M1214" s="3">
        <v>11</v>
      </c>
      <c r="N1214" s="3">
        <v>28</v>
      </c>
      <c r="O1214" s="3">
        <v>20</v>
      </c>
      <c r="P1214" s="3">
        <v>2</v>
      </c>
      <c r="Q1214" s="3">
        <v>1</v>
      </c>
      <c r="R1214" s="3">
        <v>2</v>
      </c>
      <c r="S1214" s="3"/>
      <c r="T1214" s="3">
        <v>19</v>
      </c>
      <c r="U1214" s="3">
        <v>6</v>
      </c>
      <c r="V1214" s="3">
        <v>5</v>
      </c>
      <c r="W1214" s="3">
        <v>1</v>
      </c>
    </row>
    <row r="1215" spans="2:23">
      <c r="B1215" s="2" t="s">
        <v>2574</v>
      </c>
      <c r="C1215" t="s">
        <v>2573</v>
      </c>
      <c r="D1215" s="3">
        <v>13</v>
      </c>
      <c r="E1215" s="3">
        <v>0.64</v>
      </c>
      <c r="F1215" s="3">
        <v>41820000</v>
      </c>
      <c r="G1215" s="3">
        <v>0.77</v>
      </c>
      <c r="H1215" s="3"/>
      <c r="I1215" s="3">
        <v>1</v>
      </c>
      <c r="J1215" s="3">
        <v>9</v>
      </c>
      <c r="K1215" s="3">
        <v>3</v>
      </c>
      <c r="L1215" s="3"/>
      <c r="M1215" s="3">
        <v>1</v>
      </c>
      <c r="N1215" s="3">
        <v>2</v>
      </c>
      <c r="O1215" s="3">
        <v>1</v>
      </c>
      <c r="P1215" s="3">
        <v>1</v>
      </c>
      <c r="Q1215" s="3">
        <v>1</v>
      </c>
      <c r="R1215" s="3">
        <v>1</v>
      </c>
      <c r="S1215" s="3"/>
      <c r="T1215" s="3">
        <v>17</v>
      </c>
      <c r="U1215" s="3">
        <v>2</v>
      </c>
      <c r="V1215" s="3">
        <v>11</v>
      </c>
      <c r="W1215" s="3">
        <v>1</v>
      </c>
    </row>
    <row r="1216" spans="2:23">
      <c r="B1216" s="2" t="s">
        <v>2576</v>
      </c>
      <c r="C1216" t="s">
        <v>2575</v>
      </c>
      <c r="D1216" s="3">
        <v>2</v>
      </c>
      <c r="E1216" s="3">
        <v>0.3</v>
      </c>
      <c r="F1216" s="3">
        <v>41560000</v>
      </c>
      <c r="G1216" s="3">
        <v>0.22999999999999998</v>
      </c>
      <c r="H1216" s="3"/>
      <c r="I1216" s="3">
        <v>1</v>
      </c>
      <c r="J1216" s="3">
        <v>14</v>
      </c>
      <c r="K1216" s="3">
        <v>2</v>
      </c>
      <c r="L1216" s="3"/>
      <c r="M1216" s="3">
        <v>1</v>
      </c>
      <c r="N1216" s="3">
        <v>2</v>
      </c>
      <c r="O1216" s="3">
        <v>1</v>
      </c>
      <c r="P1216" s="3">
        <v>1</v>
      </c>
      <c r="Q1216" s="3">
        <v>1</v>
      </c>
      <c r="R1216" s="3">
        <v>1</v>
      </c>
      <c r="S1216" s="3"/>
      <c r="T1216" s="3">
        <v>3</v>
      </c>
      <c r="U1216" s="3">
        <v>14</v>
      </c>
      <c r="V1216" s="3">
        <v>12</v>
      </c>
      <c r="W1216" s="3">
        <v>1</v>
      </c>
    </row>
    <row r="1217" spans="2:23">
      <c r="B1217" s="2" t="s">
        <v>2578</v>
      </c>
      <c r="C1217" t="s">
        <v>2577</v>
      </c>
      <c r="D1217" s="3">
        <v>28</v>
      </c>
      <c r="E1217" s="3">
        <v>0.43</v>
      </c>
      <c r="F1217" s="3">
        <v>41480000</v>
      </c>
      <c r="G1217" s="3">
        <v>0.22999999999999998</v>
      </c>
      <c r="H1217" s="3"/>
      <c r="I1217" s="3">
        <v>1</v>
      </c>
      <c r="J1217" s="3">
        <v>19</v>
      </c>
      <c r="K1217" s="3">
        <v>1</v>
      </c>
      <c r="L1217" s="3"/>
      <c r="M1217" s="3">
        <v>1</v>
      </c>
      <c r="N1217" s="3">
        <v>2</v>
      </c>
      <c r="O1217" s="3">
        <v>1</v>
      </c>
      <c r="P1217" s="3">
        <v>1</v>
      </c>
      <c r="Q1217" s="3">
        <v>1</v>
      </c>
      <c r="R1217" s="3">
        <v>1</v>
      </c>
      <c r="S1217" s="3"/>
      <c r="T1217" s="3">
        <v>95</v>
      </c>
      <c r="U1217" s="3">
        <v>22</v>
      </c>
      <c r="V1217" s="3">
        <v>8</v>
      </c>
      <c r="W1217" s="3">
        <v>1</v>
      </c>
    </row>
    <row r="1218" spans="2:23">
      <c r="B1218" s="2" t="s">
        <v>2580</v>
      </c>
      <c r="C1218" t="s">
        <v>2579</v>
      </c>
      <c r="D1218" s="3">
        <v>18</v>
      </c>
      <c r="E1218" s="3">
        <v>0.85000000000000009</v>
      </c>
      <c r="F1218" s="3">
        <v>41230000</v>
      </c>
      <c r="G1218" s="3">
        <v>0.44</v>
      </c>
      <c r="H1218" s="3"/>
      <c r="I1218" s="3">
        <v>1</v>
      </c>
      <c r="J1218" s="3">
        <v>5</v>
      </c>
      <c r="K1218" s="3">
        <v>1</v>
      </c>
      <c r="L1218" s="3"/>
      <c r="M1218" s="3">
        <v>5</v>
      </c>
      <c r="N1218" s="3">
        <v>15</v>
      </c>
      <c r="O1218" s="3">
        <v>8</v>
      </c>
      <c r="P1218" s="3">
        <v>1</v>
      </c>
      <c r="Q1218" s="3">
        <v>2</v>
      </c>
      <c r="R1218" s="3">
        <v>2</v>
      </c>
      <c r="S1218" s="3"/>
      <c r="T1218" s="3">
        <v>13</v>
      </c>
      <c r="U1218" s="3">
        <v>10</v>
      </c>
      <c r="V1218" s="3">
        <v>1</v>
      </c>
      <c r="W1218" s="3">
        <v>1</v>
      </c>
    </row>
    <row r="1219" spans="2:23">
      <c r="B1219" s="2" t="s">
        <v>2582</v>
      </c>
      <c r="C1219" t="s">
        <v>2581</v>
      </c>
      <c r="D1219" s="3">
        <v>14</v>
      </c>
      <c r="E1219" s="3">
        <v>0.4</v>
      </c>
      <c r="F1219" s="3">
        <v>41130000</v>
      </c>
      <c r="G1219" s="3">
        <v>0.12</v>
      </c>
      <c r="H1219" s="3"/>
      <c r="I1219" s="3">
        <v>2</v>
      </c>
      <c r="J1219" s="3">
        <v>11</v>
      </c>
      <c r="K1219" s="3">
        <v>1</v>
      </c>
      <c r="L1219" s="3"/>
      <c r="M1219" s="3">
        <v>3</v>
      </c>
      <c r="N1219" s="3">
        <v>12</v>
      </c>
      <c r="O1219" s="3">
        <v>2</v>
      </c>
      <c r="P1219" s="3">
        <v>1</v>
      </c>
      <c r="Q1219" s="3">
        <v>1</v>
      </c>
      <c r="R1219" s="3">
        <v>1</v>
      </c>
      <c r="S1219" s="3"/>
      <c r="T1219" s="3">
        <v>16</v>
      </c>
      <c r="U1219" s="3">
        <v>12</v>
      </c>
      <c r="V1219" s="3">
        <v>9</v>
      </c>
      <c r="W1219" s="3">
        <v>2</v>
      </c>
    </row>
    <row r="1220" spans="2:23">
      <c r="B1220" s="2" t="s">
        <v>2584</v>
      </c>
      <c r="C1220" t="s">
        <v>2583</v>
      </c>
      <c r="D1220" s="3">
        <v>8</v>
      </c>
      <c r="E1220" s="3">
        <v>0.38</v>
      </c>
      <c r="F1220" s="3">
        <v>41120000</v>
      </c>
      <c r="G1220" s="3">
        <v>0.13999999999999999</v>
      </c>
      <c r="H1220" s="3"/>
      <c r="I1220" s="3">
        <v>1</v>
      </c>
      <c r="J1220" s="3">
        <v>4</v>
      </c>
      <c r="K1220" s="3">
        <v>1</v>
      </c>
      <c r="L1220" s="3"/>
      <c r="M1220" s="3">
        <v>1</v>
      </c>
      <c r="N1220" s="3">
        <v>1</v>
      </c>
      <c r="O1220" s="3">
        <v>4</v>
      </c>
      <c r="P1220" s="3">
        <v>1</v>
      </c>
      <c r="Q1220" s="3">
        <v>1</v>
      </c>
      <c r="R1220" s="3">
        <v>1</v>
      </c>
      <c r="S1220" s="3"/>
      <c r="T1220" s="3">
        <v>14</v>
      </c>
      <c r="U1220" s="3">
        <v>8</v>
      </c>
      <c r="V1220" s="3">
        <v>11</v>
      </c>
      <c r="W1220" s="3">
        <v>1</v>
      </c>
    </row>
    <row r="1221" spans="2:23">
      <c r="B1221" s="2" t="s">
        <v>2586</v>
      </c>
      <c r="C1221" t="s">
        <v>2585</v>
      </c>
      <c r="D1221" s="3">
        <v>21</v>
      </c>
      <c r="E1221" s="3">
        <v>0.62</v>
      </c>
      <c r="F1221" s="3">
        <v>41110000</v>
      </c>
      <c r="G1221" s="3">
        <v>0.03</v>
      </c>
      <c r="H1221" s="3"/>
      <c r="I1221" s="3">
        <v>1</v>
      </c>
      <c r="J1221" s="3">
        <v>1</v>
      </c>
      <c r="K1221" s="3">
        <v>1</v>
      </c>
      <c r="L1221" s="3"/>
      <c r="M1221" s="3">
        <v>1</v>
      </c>
      <c r="N1221" s="3">
        <v>1</v>
      </c>
      <c r="O1221" s="3">
        <v>1</v>
      </c>
      <c r="P1221" s="3">
        <v>2</v>
      </c>
      <c r="Q1221" s="3">
        <v>1</v>
      </c>
      <c r="R1221" s="3">
        <v>1</v>
      </c>
      <c r="S1221" s="3"/>
      <c r="T1221" s="3">
        <v>1</v>
      </c>
      <c r="U1221" s="3">
        <v>1</v>
      </c>
      <c r="V1221" s="3">
        <v>1</v>
      </c>
      <c r="W1221" s="3">
        <v>1</v>
      </c>
    </row>
    <row r="1222" spans="2:23">
      <c r="B1222" s="2" t="s">
        <v>2588</v>
      </c>
      <c r="C1222" t="s">
        <v>2587</v>
      </c>
      <c r="D1222" s="3">
        <v>1</v>
      </c>
      <c r="E1222" s="3">
        <v>0.6</v>
      </c>
      <c r="F1222" s="3">
        <v>41110000</v>
      </c>
      <c r="G1222" s="3">
        <v>0.37</v>
      </c>
      <c r="H1222" s="3"/>
      <c r="I1222" s="3">
        <v>1</v>
      </c>
      <c r="J1222" s="3">
        <v>11</v>
      </c>
      <c r="K1222" s="3">
        <v>1</v>
      </c>
      <c r="L1222" s="3"/>
      <c r="M1222" s="3">
        <v>1</v>
      </c>
      <c r="N1222" s="3">
        <v>1</v>
      </c>
      <c r="O1222" s="3">
        <v>3</v>
      </c>
      <c r="P1222" s="3">
        <v>1</v>
      </c>
      <c r="Q1222" s="3">
        <v>1</v>
      </c>
      <c r="R1222" s="3">
        <v>1</v>
      </c>
      <c r="S1222" s="3"/>
      <c r="T1222" s="3">
        <v>16</v>
      </c>
      <c r="U1222" s="3">
        <v>12</v>
      </c>
      <c r="V1222" s="3">
        <v>9</v>
      </c>
      <c r="W1222" s="3">
        <v>2</v>
      </c>
    </row>
    <row r="1223" spans="2:23">
      <c r="B1223" s="2" t="s">
        <v>191</v>
      </c>
      <c r="C1223" t="s">
        <v>2589</v>
      </c>
      <c r="D1223" s="3">
        <v>28</v>
      </c>
      <c r="E1223" s="3">
        <v>0.51</v>
      </c>
      <c r="F1223" s="3">
        <v>40980000</v>
      </c>
      <c r="G1223" s="3">
        <v>0.21</v>
      </c>
      <c r="H1223" s="3"/>
      <c r="I1223" s="3">
        <v>1</v>
      </c>
      <c r="J1223" s="3">
        <v>1</v>
      </c>
      <c r="K1223" s="3">
        <v>6</v>
      </c>
      <c r="L1223" s="3"/>
      <c r="M1223" s="3">
        <v>1</v>
      </c>
      <c r="N1223" s="3">
        <v>2</v>
      </c>
      <c r="O1223" s="3">
        <v>1</v>
      </c>
      <c r="P1223" s="3">
        <v>1</v>
      </c>
      <c r="Q1223" s="3">
        <v>1</v>
      </c>
      <c r="R1223" s="3">
        <v>1</v>
      </c>
      <c r="S1223" s="3"/>
      <c r="T1223" s="3">
        <v>4</v>
      </c>
      <c r="U1223" s="3">
        <v>2</v>
      </c>
      <c r="V1223" s="3">
        <v>1</v>
      </c>
      <c r="W1223" s="3">
        <v>1</v>
      </c>
    </row>
    <row r="1224" spans="2:23">
      <c r="B1224" s="2" t="s">
        <v>117</v>
      </c>
      <c r="C1224" t="s">
        <v>2590</v>
      </c>
      <c r="D1224" s="3">
        <v>15</v>
      </c>
      <c r="E1224" s="3">
        <v>0.95</v>
      </c>
      <c r="F1224" s="3">
        <v>40960000</v>
      </c>
      <c r="G1224" s="3">
        <v>0.33999999999999997</v>
      </c>
      <c r="H1224" s="3"/>
      <c r="I1224" s="3">
        <v>1</v>
      </c>
      <c r="J1224" s="3">
        <v>1</v>
      </c>
      <c r="K1224" s="3">
        <v>3</v>
      </c>
      <c r="L1224" s="3"/>
      <c r="M1224" s="3">
        <v>1</v>
      </c>
      <c r="N1224" s="3">
        <v>2</v>
      </c>
      <c r="O1224" s="3">
        <v>1</v>
      </c>
      <c r="P1224" s="3">
        <v>1</v>
      </c>
      <c r="Q1224" s="3">
        <v>2</v>
      </c>
      <c r="R1224" s="3">
        <v>1</v>
      </c>
      <c r="S1224" s="3"/>
      <c r="T1224" s="3">
        <v>3</v>
      </c>
      <c r="U1224" s="3">
        <v>2</v>
      </c>
      <c r="V1224" s="3">
        <v>1</v>
      </c>
      <c r="W1224" s="3">
        <v>1</v>
      </c>
    </row>
    <row r="1225" spans="2:23">
      <c r="B1225" s="2" t="s">
        <v>2592</v>
      </c>
      <c r="C1225" t="s">
        <v>2591</v>
      </c>
      <c r="D1225" s="3">
        <v>34</v>
      </c>
      <c r="E1225" s="3">
        <v>0.79</v>
      </c>
      <c r="F1225" s="3">
        <v>40950000</v>
      </c>
      <c r="G1225" s="3">
        <v>0.27999999999999997</v>
      </c>
      <c r="H1225" s="3"/>
      <c r="I1225" s="3">
        <v>1</v>
      </c>
      <c r="J1225" s="3">
        <v>8</v>
      </c>
      <c r="K1225" s="3">
        <v>1</v>
      </c>
      <c r="L1225" s="3"/>
      <c r="M1225" s="3">
        <v>5</v>
      </c>
      <c r="N1225" s="3">
        <v>13</v>
      </c>
      <c r="O1225" s="3">
        <v>10</v>
      </c>
      <c r="P1225" s="3">
        <v>1</v>
      </c>
      <c r="Q1225" s="3">
        <v>1</v>
      </c>
      <c r="R1225" s="3">
        <v>1</v>
      </c>
      <c r="S1225" s="3"/>
      <c r="T1225" s="3">
        <v>96</v>
      </c>
      <c r="U1225" s="3">
        <v>12</v>
      </c>
      <c r="V1225" s="3">
        <v>8</v>
      </c>
      <c r="W1225" s="3">
        <v>1</v>
      </c>
    </row>
    <row r="1226" spans="2:23">
      <c r="B1226" s="2" t="s">
        <v>2594</v>
      </c>
      <c r="C1226" t="s">
        <v>2593</v>
      </c>
      <c r="D1226" s="3">
        <v>67</v>
      </c>
      <c r="E1226" s="3">
        <v>0.65</v>
      </c>
      <c r="F1226" s="3">
        <v>40740000</v>
      </c>
      <c r="G1226" s="3">
        <v>0.27</v>
      </c>
      <c r="H1226" s="3"/>
      <c r="I1226" s="3">
        <v>1</v>
      </c>
      <c r="J1226" s="3">
        <v>19</v>
      </c>
      <c r="K1226" s="3">
        <v>1</v>
      </c>
      <c r="L1226" s="3"/>
      <c r="M1226" s="3">
        <v>1</v>
      </c>
      <c r="N1226" s="3">
        <v>1</v>
      </c>
      <c r="O1226" s="3">
        <v>1</v>
      </c>
      <c r="P1226" s="3">
        <v>1</v>
      </c>
      <c r="Q1226" s="3">
        <v>1</v>
      </c>
      <c r="R1226" s="3">
        <v>1</v>
      </c>
      <c r="S1226" s="3"/>
      <c r="T1226" s="3">
        <v>97</v>
      </c>
      <c r="U1226" s="3">
        <v>12</v>
      </c>
      <c r="V1226" s="3">
        <v>2</v>
      </c>
      <c r="W1226" s="3">
        <v>1</v>
      </c>
    </row>
    <row r="1227" spans="2:23">
      <c r="B1227" s="2" t="s">
        <v>2596</v>
      </c>
      <c r="C1227" t="s">
        <v>2595</v>
      </c>
      <c r="D1227" s="3">
        <v>22</v>
      </c>
      <c r="E1227" s="3">
        <v>0.28999999999999998</v>
      </c>
      <c r="F1227" s="3">
        <v>40610000</v>
      </c>
      <c r="G1227" s="3">
        <v>0.21</v>
      </c>
      <c r="H1227" s="3"/>
      <c r="I1227" s="3">
        <v>1</v>
      </c>
      <c r="J1227" s="3">
        <v>4</v>
      </c>
      <c r="K1227" s="3">
        <v>1</v>
      </c>
      <c r="L1227" s="3"/>
      <c r="M1227" s="3">
        <v>1</v>
      </c>
      <c r="N1227" s="3">
        <v>1</v>
      </c>
      <c r="O1227" s="3">
        <v>4</v>
      </c>
      <c r="P1227" s="3">
        <v>1</v>
      </c>
      <c r="Q1227" s="3">
        <v>1</v>
      </c>
      <c r="R1227" s="3">
        <v>1</v>
      </c>
      <c r="S1227" s="3"/>
      <c r="T1227" s="3">
        <v>69</v>
      </c>
      <c r="U1227" s="3">
        <v>8</v>
      </c>
      <c r="V1227" s="3">
        <v>2</v>
      </c>
      <c r="W1227" s="3">
        <v>1</v>
      </c>
    </row>
    <row r="1228" spans="2:23">
      <c r="B1228" s="2" t="s">
        <v>2598</v>
      </c>
      <c r="C1228" t="s">
        <v>2597</v>
      </c>
      <c r="D1228" s="3">
        <v>15</v>
      </c>
      <c r="E1228" s="3">
        <v>0.95</v>
      </c>
      <c r="F1228" s="3">
        <v>40160000</v>
      </c>
      <c r="G1228" s="3">
        <v>0.22999999999999998</v>
      </c>
      <c r="H1228" s="3"/>
      <c r="I1228" s="3">
        <v>4</v>
      </c>
      <c r="J1228" s="3">
        <v>13</v>
      </c>
      <c r="K1228" s="3">
        <v>4</v>
      </c>
      <c r="L1228" s="3"/>
      <c r="M1228" s="3">
        <v>13</v>
      </c>
      <c r="N1228" s="3">
        <v>31</v>
      </c>
      <c r="O1228" s="3">
        <v>29</v>
      </c>
      <c r="P1228" s="3">
        <v>1</v>
      </c>
      <c r="Q1228" s="3">
        <v>1</v>
      </c>
      <c r="R1228" s="3">
        <v>1</v>
      </c>
      <c r="S1228" s="3"/>
      <c r="T1228" s="3">
        <v>18</v>
      </c>
      <c r="U1228" s="3">
        <v>5</v>
      </c>
      <c r="V1228" s="3">
        <v>4</v>
      </c>
      <c r="W1228" s="3">
        <v>1</v>
      </c>
    </row>
    <row r="1229" spans="2:23">
      <c r="B1229" s="2" t="s">
        <v>2600</v>
      </c>
      <c r="C1229" t="s">
        <v>2599</v>
      </c>
      <c r="D1229" s="3">
        <v>14</v>
      </c>
      <c r="E1229" s="3">
        <v>0.28999999999999998</v>
      </c>
      <c r="F1229" s="3">
        <v>40040000</v>
      </c>
      <c r="G1229" s="3">
        <v>0.19</v>
      </c>
      <c r="H1229" s="3"/>
      <c r="I1229" s="3">
        <v>1</v>
      </c>
      <c r="J1229" s="3">
        <v>13</v>
      </c>
      <c r="K1229" s="3">
        <v>1</v>
      </c>
      <c r="L1229" s="3"/>
      <c r="M1229" s="3">
        <v>1</v>
      </c>
      <c r="N1229" s="3">
        <v>5</v>
      </c>
      <c r="O1229" s="3">
        <v>1</v>
      </c>
      <c r="P1229" s="3">
        <v>1</v>
      </c>
      <c r="Q1229" s="3">
        <v>1</v>
      </c>
      <c r="R1229" s="3">
        <v>1</v>
      </c>
      <c r="S1229" s="3"/>
      <c r="T1229" s="3">
        <v>80</v>
      </c>
      <c r="U1229" s="3">
        <v>5</v>
      </c>
      <c r="V1229" s="3">
        <v>10</v>
      </c>
      <c r="W1229" s="3">
        <v>1</v>
      </c>
    </row>
    <row r="1230" spans="2:23">
      <c r="B1230" s="2" t="s">
        <v>2602</v>
      </c>
      <c r="C1230" t="s">
        <v>2601</v>
      </c>
      <c r="D1230" s="3">
        <v>15</v>
      </c>
      <c r="E1230" s="3">
        <v>0.45999999999999996</v>
      </c>
      <c r="F1230" s="3">
        <v>39830000</v>
      </c>
      <c r="G1230" s="3">
        <v>0.13</v>
      </c>
      <c r="H1230" s="3"/>
      <c r="I1230" s="3">
        <v>1</v>
      </c>
      <c r="J1230" s="3">
        <v>1</v>
      </c>
      <c r="K1230" s="3">
        <v>4</v>
      </c>
      <c r="L1230" s="3"/>
      <c r="M1230" s="3">
        <v>5</v>
      </c>
      <c r="N1230" s="3">
        <v>26</v>
      </c>
      <c r="O1230" s="3">
        <v>21</v>
      </c>
      <c r="P1230" s="3">
        <v>1</v>
      </c>
      <c r="Q1230" s="3">
        <v>1</v>
      </c>
      <c r="R1230" s="3">
        <v>1</v>
      </c>
      <c r="S1230" s="3"/>
      <c r="T1230" s="3">
        <v>10</v>
      </c>
      <c r="U1230" s="3">
        <v>2</v>
      </c>
      <c r="V1230" s="3">
        <v>1</v>
      </c>
      <c r="W1230" s="3">
        <v>1</v>
      </c>
    </row>
    <row r="1231" spans="2:23">
      <c r="B1231" s="2" t="s">
        <v>2604</v>
      </c>
      <c r="C1231" t="s">
        <v>2603</v>
      </c>
      <c r="D1231" s="3">
        <v>1</v>
      </c>
      <c r="E1231" s="3">
        <v>0.44999999999999996</v>
      </c>
      <c r="F1231" s="3">
        <v>39720000</v>
      </c>
      <c r="G1231" s="3">
        <v>0.35000000000000003</v>
      </c>
      <c r="H1231" s="3"/>
      <c r="I1231" s="3">
        <v>2</v>
      </c>
      <c r="J1231" s="3">
        <v>11</v>
      </c>
      <c r="K1231" s="3">
        <v>4</v>
      </c>
      <c r="L1231" s="3"/>
      <c r="M1231" s="3">
        <v>2</v>
      </c>
      <c r="N1231" s="3">
        <v>16</v>
      </c>
      <c r="O1231" s="3">
        <v>6</v>
      </c>
      <c r="P1231" s="3">
        <v>1</v>
      </c>
      <c r="Q1231" s="3">
        <v>1</v>
      </c>
      <c r="R1231" s="3">
        <v>1</v>
      </c>
      <c r="S1231" s="3"/>
      <c r="T1231" s="3">
        <v>16</v>
      </c>
      <c r="U1231" s="3">
        <v>12</v>
      </c>
      <c r="V1231" s="3">
        <v>9</v>
      </c>
      <c r="W1231" s="3">
        <v>2</v>
      </c>
    </row>
    <row r="1232" spans="2:23">
      <c r="B1232" s="2" t="s">
        <v>2606</v>
      </c>
      <c r="C1232" t="s">
        <v>2605</v>
      </c>
      <c r="D1232" s="3">
        <v>41</v>
      </c>
      <c r="E1232" s="3">
        <v>1.01</v>
      </c>
      <c r="F1232" s="3">
        <v>39540000</v>
      </c>
      <c r="G1232" s="3">
        <v>0.13999999999999999</v>
      </c>
      <c r="H1232" s="3"/>
      <c r="I1232" s="3">
        <v>1</v>
      </c>
      <c r="J1232" s="3">
        <v>11</v>
      </c>
      <c r="K1232" s="3">
        <v>4</v>
      </c>
      <c r="L1232" s="3"/>
      <c r="M1232" s="3">
        <v>1</v>
      </c>
      <c r="N1232" s="3">
        <v>25</v>
      </c>
      <c r="O1232" s="3">
        <v>3</v>
      </c>
      <c r="P1232" s="3">
        <v>1</v>
      </c>
      <c r="Q1232" s="3">
        <v>1</v>
      </c>
      <c r="R1232" s="3">
        <v>1</v>
      </c>
      <c r="S1232" s="3"/>
      <c r="T1232" s="3">
        <v>16</v>
      </c>
      <c r="U1232" s="3">
        <v>12</v>
      </c>
      <c r="V1232" s="3">
        <v>9</v>
      </c>
      <c r="W1232" s="3">
        <v>2</v>
      </c>
    </row>
    <row r="1233" spans="2:23">
      <c r="B1233" s="2" t="s">
        <v>215</v>
      </c>
      <c r="C1233" t="s">
        <v>2607</v>
      </c>
      <c r="D1233" s="3">
        <v>2</v>
      </c>
      <c r="E1233" s="3">
        <v>0.48</v>
      </c>
      <c r="F1233" s="3">
        <v>39440000</v>
      </c>
      <c r="G1233" s="3">
        <v>0.18</v>
      </c>
      <c r="H1233" s="3"/>
      <c r="I1233" s="3">
        <v>1</v>
      </c>
      <c r="J1233" s="3">
        <v>1</v>
      </c>
      <c r="K1233" s="3">
        <v>6</v>
      </c>
      <c r="L1233" s="3"/>
      <c r="M1233" s="3">
        <v>5</v>
      </c>
      <c r="N1233" s="3">
        <v>7</v>
      </c>
      <c r="O1233" s="3">
        <v>1</v>
      </c>
      <c r="P1233" s="3">
        <v>1</v>
      </c>
      <c r="Q1233" s="3">
        <v>1</v>
      </c>
      <c r="R1233" s="3">
        <v>1</v>
      </c>
      <c r="S1233" s="3"/>
      <c r="T1233" s="3">
        <v>4</v>
      </c>
      <c r="U1233" s="3">
        <v>2</v>
      </c>
      <c r="V1233" s="3">
        <v>1</v>
      </c>
      <c r="W1233" s="3">
        <v>1</v>
      </c>
    </row>
    <row r="1234" spans="2:23">
      <c r="B1234" s="2" t="s">
        <v>2609</v>
      </c>
      <c r="C1234" t="s">
        <v>2608</v>
      </c>
      <c r="D1234" s="3">
        <v>20</v>
      </c>
      <c r="E1234" s="3">
        <v>1.6500000000000001</v>
      </c>
      <c r="F1234" s="3">
        <v>38970000</v>
      </c>
      <c r="G1234" s="3">
        <v>0.11</v>
      </c>
      <c r="H1234" s="3"/>
      <c r="I1234" s="3">
        <v>3</v>
      </c>
      <c r="J1234" s="3">
        <v>1</v>
      </c>
      <c r="K1234" s="3">
        <v>4</v>
      </c>
      <c r="L1234" s="3"/>
      <c r="M1234" s="3">
        <v>4</v>
      </c>
      <c r="N1234" s="3">
        <v>24</v>
      </c>
      <c r="O1234" s="3">
        <v>19</v>
      </c>
      <c r="P1234" s="3">
        <v>2</v>
      </c>
      <c r="Q1234" s="3">
        <v>1</v>
      </c>
      <c r="R1234" s="3">
        <v>2</v>
      </c>
      <c r="S1234" s="3"/>
      <c r="T1234" s="3">
        <v>1</v>
      </c>
      <c r="U1234" s="3">
        <v>6</v>
      </c>
      <c r="V1234" s="3">
        <v>5</v>
      </c>
      <c r="W1234" s="3">
        <v>1</v>
      </c>
    </row>
    <row r="1235" spans="2:23">
      <c r="B1235" s="2" t="s">
        <v>2611</v>
      </c>
      <c r="C1235" t="s">
        <v>2610</v>
      </c>
      <c r="D1235" s="3">
        <v>44</v>
      </c>
      <c r="E1235" s="3">
        <v>0.59</v>
      </c>
      <c r="F1235" s="3">
        <v>38820000</v>
      </c>
      <c r="G1235" s="3">
        <v>0.36</v>
      </c>
      <c r="H1235" s="3"/>
      <c r="I1235" s="3">
        <v>1</v>
      </c>
      <c r="J1235" s="3">
        <v>26</v>
      </c>
      <c r="K1235" s="3">
        <v>1</v>
      </c>
      <c r="L1235" s="3"/>
      <c r="M1235" s="3">
        <v>1</v>
      </c>
      <c r="N1235" s="3">
        <v>1</v>
      </c>
      <c r="O1235" s="3">
        <v>1</v>
      </c>
      <c r="P1235" s="3">
        <v>1</v>
      </c>
      <c r="Q1235" s="3">
        <v>1</v>
      </c>
      <c r="R1235" s="3">
        <v>1</v>
      </c>
      <c r="S1235" s="3"/>
      <c r="T1235" s="3">
        <v>88</v>
      </c>
      <c r="U1235" s="3">
        <v>12</v>
      </c>
      <c r="V1235" s="3">
        <v>9</v>
      </c>
      <c r="W1235" s="3">
        <v>1</v>
      </c>
    </row>
    <row r="1236" spans="2:23">
      <c r="B1236" s="2" t="s">
        <v>2613</v>
      </c>
      <c r="C1236" t="s">
        <v>2612</v>
      </c>
      <c r="D1236" s="3">
        <v>7</v>
      </c>
      <c r="E1236" s="3">
        <v>0.65</v>
      </c>
      <c r="F1236" s="3">
        <v>38760000</v>
      </c>
      <c r="G1236" s="3">
        <v>0.32</v>
      </c>
      <c r="H1236" s="3"/>
      <c r="I1236" s="3">
        <v>1</v>
      </c>
      <c r="J1236" s="3">
        <v>8</v>
      </c>
      <c r="K1236" s="3">
        <v>1</v>
      </c>
      <c r="L1236" s="3"/>
      <c r="M1236" s="3">
        <v>5</v>
      </c>
      <c r="N1236" s="3">
        <v>15</v>
      </c>
      <c r="O1236" s="3">
        <v>8</v>
      </c>
      <c r="P1236" s="3">
        <v>1</v>
      </c>
      <c r="Q1236" s="3">
        <v>1</v>
      </c>
      <c r="R1236" s="3">
        <v>1</v>
      </c>
      <c r="S1236" s="3"/>
      <c r="T1236" s="3">
        <v>13</v>
      </c>
      <c r="U1236" s="3">
        <v>2</v>
      </c>
      <c r="V1236" s="3">
        <v>2</v>
      </c>
      <c r="W1236" s="3">
        <v>1</v>
      </c>
    </row>
    <row r="1237" spans="2:23">
      <c r="B1237" s="2" t="s">
        <v>2615</v>
      </c>
      <c r="C1237" t="s">
        <v>2614</v>
      </c>
      <c r="D1237" s="3">
        <v>58</v>
      </c>
      <c r="E1237" s="3">
        <v>0.79</v>
      </c>
      <c r="F1237" s="3">
        <v>38700000</v>
      </c>
      <c r="G1237" s="3">
        <v>0.22</v>
      </c>
      <c r="H1237" s="3"/>
      <c r="I1237" s="3">
        <v>1</v>
      </c>
      <c r="J1237" s="3">
        <v>26</v>
      </c>
      <c r="K1237" s="3">
        <v>2</v>
      </c>
      <c r="L1237" s="3"/>
      <c r="M1237" s="3">
        <v>1</v>
      </c>
      <c r="N1237" s="3">
        <v>2</v>
      </c>
      <c r="O1237" s="3">
        <v>1</v>
      </c>
      <c r="P1237" s="3">
        <v>1</v>
      </c>
      <c r="Q1237" s="3">
        <v>1</v>
      </c>
      <c r="R1237" s="3">
        <v>1</v>
      </c>
      <c r="S1237" s="3"/>
      <c r="T1237" s="3">
        <v>46</v>
      </c>
      <c r="U1237" s="3">
        <v>16</v>
      </c>
      <c r="V1237" s="3">
        <v>17</v>
      </c>
      <c r="W1237" s="3">
        <v>1</v>
      </c>
    </row>
    <row r="1238" spans="2:23">
      <c r="B1238" s="2" t="s">
        <v>2617</v>
      </c>
      <c r="C1238" t="s">
        <v>2616</v>
      </c>
      <c r="D1238" s="3">
        <v>8</v>
      </c>
      <c r="E1238" s="3">
        <v>0.44999999999999996</v>
      </c>
      <c r="F1238" s="3">
        <v>38660000</v>
      </c>
      <c r="G1238" s="3">
        <v>0.43</v>
      </c>
      <c r="H1238" s="3"/>
      <c r="I1238" s="3">
        <v>6</v>
      </c>
      <c r="J1238" s="3">
        <v>1</v>
      </c>
      <c r="K1238" s="3">
        <v>7</v>
      </c>
      <c r="L1238" s="3"/>
      <c r="M1238" s="3">
        <v>26</v>
      </c>
      <c r="N1238" s="3">
        <v>61</v>
      </c>
      <c r="O1238" s="3">
        <v>42</v>
      </c>
      <c r="P1238" s="3">
        <v>1</v>
      </c>
      <c r="Q1238" s="3">
        <v>1</v>
      </c>
      <c r="R1238" s="3">
        <v>1</v>
      </c>
      <c r="S1238" s="3"/>
      <c r="T1238" s="3">
        <v>16</v>
      </c>
      <c r="U1238" s="3">
        <v>6</v>
      </c>
      <c r="V1238" s="3">
        <v>5</v>
      </c>
      <c r="W1238" s="3">
        <v>2</v>
      </c>
    </row>
    <row r="1239" spans="2:23">
      <c r="B1239" s="2" t="s">
        <v>2619</v>
      </c>
      <c r="C1239" t="s">
        <v>2618</v>
      </c>
      <c r="D1239" s="3">
        <v>33</v>
      </c>
      <c r="E1239" s="3">
        <v>0.35000000000000003</v>
      </c>
      <c r="F1239" s="3">
        <v>38500000</v>
      </c>
      <c r="G1239" s="3">
        <v>0.28999999999999998</v>
      </c>
      <c r="H1239" s="3"/>
      <c r="I1239" s="3">
        <v>1</v>
      </c>
      <c r="J1239" s="3">
        <v>13</v>
      </c>
      <c r="K1239" s="3">
        <v>1</v>
      </c>
      <c r="L1239" s="3"/>
      <c r="M1239" s="3">
        <v>1</v>
      </c>
      <c r="N1239" s="3">
        <v>5</v>
      </c>
      <c r="O1239" s="3">
        <v>1</v>
      </c>
      <c r="P1239" s="3">
        <v>1</v>
      </c>
      <c r="Q1239" s="3">
        <v>1</v>
      </c>
      <c r="R1239" s="3">
        <v>1</v>
      </c>
      <c r="S1239" s="3"/>
      <c r="T1239" s="3">
        <v>48</v>
      </c>
      <c r="U1239" s="3">
        <v>8</v>
      </c>
      <c r="V1239" s="3">
        <v>10</v>
      </c>
      <c r="W1239" s="3">
        <v>1</v>
      </c>
    </row>
    <row r="1240" spans="2:23">
      <c r="B1240" s="2" t="s">
        <v>2621</v>
      </c>
      <c r="C1240" t="s">
        <v>2620</v>
      </c>
      <c r="D1240" s="3">
        <v>1</v>
      </c>
      <c r="E1240" s="3">
        <v>0.3</v>
      </c>
      <c r="F1240" s="3">
        <v>38430000</v>
      </c>
      <c r="G1240" s="3">
        <v>0.09</v>
      </c>
      <c r="H1240" s="3"/>
      <c r="I1240" s="3">
        <v>1</v>
      </c>
      <c r="J1240" s="3">
        <v>13</v>
      </c>
      <c r="K1240" s="3">
        <v>1</v>
      </c>
      <c r="L1240" s="3"/>
      <c r="M1240" s="3">
        <v>1</v>
      </c>
      <c r="N1240" s="3">
        <v>2</v>
      </c>
      <c r="O1240" s="3">
        <v>1</v>
      </c>
      <c r="P1240" s="3">
        <v>1</v>
      </c>
      <c r="Q1240" s="3">
        <v>1</v>
      </c>
      <c r="R1240" s="3">
        <v>1</v>
      </c>
      <c r="S1240" s="3"/>
      <c r="T1240" s="3">
        <v>3</v>
      </c>
      <c r="U1240" s="3">
        <v>5</v>
      </c>
      <c r="V1240" s="3">
        <v>2</v>
      </c>
      <c r="W1240" s="3">
        <v>1</v>
      </c>
    </row>
    <row r="1241" spans="2:23">
      <c r="B1241" s="2" t="s">
        <v>2623</v>
      </c>
      <c r="C1241" t="s">
        <v>2622</v>
      </c>
      <c r="D1241" s="3">
        <v>4</v>
      </c>
      <c r="E1241" s="3">
        <v>0.6</v>
      </c>
      <c r="F1241" s="3">
        <v>38380000</v>
      </c>
      <c r="G1241" s="3">
        <v>0.32</v>
      </c>
      <c r="H1241" s="3"/>
      <c r="I1241" s="3">
        <v>1</v>
      </c>
      <c r="J1241" s="3">
        <v>14</v>
      </c>
      <c r="K1241" s="3">
        <v>1</v>
      </c>
      <c r="L1241" s="3"/>
      <c r="M1241" s="3">
        <v>1</v>
      </c>
      <c r="N1241" s="3">
        <v>2</v>
      </c>
      <c r="O1241" s="3">
        <v>1</v>
      </c>
      <c r="P1241" s="3">
        <v>1</v>
      </c>
      <c r="Q1241" s="3">
        <v>1</v>
      </c>
      <c r="R1241" s="3">
        <v>1</v>
      </c>
      <c r="S1241" s="3"/>
      <c r="T1241" s="3">
        <v>26</v>
      </c>
      <c r="U1241" s="3">
        <v>14</v>
      </c>
      <c r="V1241" s="3">
        <v>12</v>
      </c>
      <c r="W1241" s="3">
        <v>1</v>
      </c>
    </row>
    <row r="1242" spans="2:23">
      <c r="B1242" s="2" t="s">
        <v>2625</v>
      </c>
      <c r="C1242" t="s">
        <v>2624</v>
      </c>
      <c r="D1242" s="3">
        <v>15</v>
      </c>
      <c r="E1242" s="3">
        <v>0.95</v>
      </c>
      <c r="F1242" s="3">
        <v>38110000</v>
      </c>
      <c r="G1242" s="3">
        <v>0.28999999999999998</v>
      </c>
      <c r="H1242" s="3"/>
      <c r="I1242" s="3">
        <v>1</v>
      </c>
      <c r="J1242" s="3">
        <v>2</v>
      </c>
      <c r="K1242" s="3">
        <v>1</v>
      </c>
      <c r="L1242" s="3"/>
      <c r="M1242" s="3">
        <v>5</v>
      </c>
      <c r="N1242" s="3">
        <v>13</v>
      </c>
      <c r="O1242" s="3">
        <v>10</v>
      </c>
      <c r="P1242" s="3">
        <v>1</v>
      </c>
      <c r="Q1242" s="3">
        <v>2</v>
      </c>
      <c r="R1242" s="3">
        <v>1</v>
      </c>
      <c r="S1242" s="3"/>
      <c r="T1242" s="3">
        <v>5</v>
      </c>
      <c r="U1242" s="3">
        <v>3</v>
      </c>
      <c r="V1242" s="3">
        <v>1</v>
      </c>
      <c r="W1242" s="3">
        <v>1</v>
      </c>
    </row>
    <row r="1243" spans="2:23">
      <c r="B1243" s="2" t="s">
        <v>2627</v>
      </c>
      <c r="C1243" t="s">
        <v>2626</v>
      </c>
      <c r="D1243" s="3">
        <v>27</v>
      </c>
      <c r="E1243" s="3">
        <v>0.67999999999999994</v>
      </c>
      <c r="F1243" s="3">
        <v>38070000</v>
      </c>
      <c r="G1243" s="3">
        <v>0.2</v>
      </c>
      <c r="H1243" s="3"/>
      <c r="I1243" s="3">
        <v>5</v>
      </c>
      <c r="J1243" s="3">
        <v>13</v>
      </c>
      <c r="K1243" s="3">
        <v>4</v>
      </c>
      <c r="L1243" s="3"/>
      <c r="M1243" s="3">
        <v>14</v>
      </c>
      <c r="N1243" s="3">
        <v>33</v>
      </c>
      <c r="O1243" s="3">
        <v>54</v>
      </c>
      <c r="P1243" s="3">
        <v>1</v>
      </c>
      <c r="Q1243" s="3">
        <v>1</v>
      </c>
      <c r="R1243" s="3">
        <v>1</v>
      </c>
      <c r="S1243" s="3"/>
      <c r="T1243" s="3">
        <v>37</v>
      </c>
      <c r="U1243" s="3">
        <v>5</v>
      </c>
      <c r="V1243" s="3">
        <v>4</v>
      </c>
      <c r="W1243" s="3">
        <v>1</v>
      </c>
    </row>
    <row r="1244" spans="2:23">
      <c r="B1244" s="2" t="s">
        <v>141</v>
      </c>
      <c r="C1244" t="s">
        <v>2628</v>
      </c>
      <c r="D1244" s="3">
        <v>21</v>
      </c>
      <c r="E1244" s="3">
        <v>1.0900000000000001</v>
      </c>
      <c r="F1244" s="3">
        <v>37920000</v>
      </c>
      <c r="G1244" s="3">
        <v>0.08</v>
      </c>
      <c r="H1244" s="3"/>
      <c r="I1244" s="3">
        <v>1</v>
      </c>
      <c r="J1244" s="3">
        <v>1</v>
      </c>
      <c r="K1244" s="3">
        <v>1</v>
      </c>
      <c r="L1244" s="3"/>
      <c r="M1244" s="3">
        <v>5</v>
      </c>
      <c r="N1244" s="3">
        <v>15</v>
      </c>
      <c r="O1244" s="3">
        <v>1</v>
      </c>
      <c r="P1244" s="3">
        <v>2</v>
      </c>
      <c r="Q1244" s="3">
        <v>1</v>
      </c>
      <c r="R1244" s="3">
        <v>1</v>
      </c>
      <c r="S1244" s="3"/>
      <c r="T1244" s="3">
        <v>1</v>
      </c>
      <c r="U1244" s="3">
        <v>1</v>
      </c>
      <c r="V1244" s="3">
        <v>1</v>
      </c>
      <c r="W1244" s="3">
        <v>1</v>
      </c>
    </row>
    <row r="1245" spans="2:23">
      <c r="B1245" s="2" t="s">
        <v>2630</v>
      </c>
      <c r="C1245" t="s">
        <v>2629</v>
      </c>
      <c r="D1245" s="3">
        <v>18</v>
      </c>
      <c r="E1245" s="3">
        <v>0.85000000000000009</v>
      </c>
      <c r="F1245" s="3">
        <v>37760000</v>
      </c>
      <c r="G1245" s="3">
        <v>0.43</v>
      </c>
      <c r="H1245" s="3"/>
      <c r="I1245" s="3">
        <v>1</v>
      </c>
      <c r="J1245" s="3">
        <v>5</v>
      </c>
      <c r="K1245" s="3">
        <v>1</v>
      </c>
      <c r="L1245" s="3"/>
      <c r="M1245" s="3">
        <v>5</v>
      </c>
      <c r="N1245" s="3">
        <v>15</v>
      </c>
      <c r="O1245" s="3">
        <v>8</v>
      </c>
      <c r="P1245" s="3">
        <v>1</v>
      </c>
      <c r="Q1245" s="3">
        <v>1</v>
      </c>
      <c r="R1245" s="3">
        <v>2</v>
      </c>
      <c r="S1245" s="3"/>
      <c r="T1245" s="3">
        <v>13</v>
      </c>
      <c r="U1245" s="3">
        <v>10</v>
      </c>
      <c r="V1245" s="3">
        <v>1</v>
      </c>
      <c r="W1245" s="3">
        <v>1</v>
      </c>
    </row>
    <row r="1246" spans="2:23">
      <c r="B1246" s="2" t="s">
        <v>2632</v>
      </c>
      <c r="C1246" t="s">
        <v>2631</v>
      </c>
      <c r="D1246" s="3">
        <v>44</v>
      </c>
      <c r="E1246" s="3">
        <v>1.1499999999999999</v>
      </c>
      <c r="F1246" s="3">
        <v>37620000</v>
      </c>
      <c r="G1246" s="3">
        <v>0.24</v>
      </c>
      <c r="H1246" s="3"/>
      <c r="I1246" s="3">
        <v>5</v>
      </c>
      <c r="J1246" s="3">
        <v>11</v>
      </c>
      <c r="K1246" s="3">
        <v>1</v>
      </c>
      <c r="L1246" s="3"/>
      <c r="M1246" s="3">
        <v>14</v>
      </c>
      <c r="N1246" s="3">
        <v>33</v>
      </c>
      <c r="O1246" s="3">
        <v>54</v>
      </c>
      <c r="P1246" s="3">
        <v>1</v>
      </c>
      <c r="Q1246" s="3">
        <v>1</v>
      </c>
      <c r="R1246" s="3">
        <v>1</v>
      </c>
      <c r="S1246" s="3"/>
      <c r="T1246" s="3">
        <v>16</v>
      </c>
      <c r="U1246" s="3">
        <v>12</v>
      </c>
      <c r="V1246" s="3">
        <v>9</v>
      </c>
      <c r="W1246" s="3">
        <v>2</v>
      </c>
    </row>
    <row r="1247" spans="2:23">
      <c r="B1247" s="2" t="s">
        <v>18</v>
      </c>
      <c r="C1247" t="s">
        <v>2633</v>
      </c>
      <c r="D1247" s="3">
        <v>8</v>
      </c>
      <c r="E1247" s="3">
        <v>0.57999999999999996</v>
      </c>
      <c r="F1247" s="3">
        <v>37500000</v>
      </c>
      <c r="G1247" s="3">
        <v>0.15</v>
      </c>
      <c r="H1247" s="3"/>
      <c r="I1247" s="3">
        <v>1</v>
      </c>
      <c r="J1247" s="3">
        <v>5</v>
      </c>
      <c r="K1247" s="3">
        <v>7</v>
      </c>
      <c r="L1247" s="3"/>
      <c r="M1247" s="3">
        <v>8</v>
      </c>
      <c r="N1247" s="3">
        <v>10</v>
      </c>
      <c r="O1247" s="3">
        <v>1</v>
      </c>
      <c r="P1247" s="3">
        <v>1</v>
      </c>
      <c r="Q1247" s="3">
        <v>1</v>
      </c>
      <c r="R1247" s="3">
        <v>1</v>
      </c>
      <c r="S1247" s="3"/>
      <c r="T1247" s="3">
        <v>14</v>
      </c>
      <c r="U1247" s="3">
        <v>7</v>
      </c>
      <c r="V1247" s="3">
        <v>7</v>
      </c>
      <c r="W1247" s="3">
        <v>1</v>
      </c>
    </row>
    <row r="1248" spans="2:23">
      <c r="B1248" s="2" t="s">
        <v>2635</v>
      </c>
      <c r="C1248" t="s">
        <v>2634</v>
      </c>
      <c r="D1248" s="3">
        <v>41</v>
      </c>
      <c r="E1248" s="3">
        <v>0.67</v>
      </c>
      <c r="F1248" s="3">
        <v>37390000</v>
      </c>
      <c r="G1248" s="3">
        <v>6.9999999999999993E-2</v>
      </c>
      <c r="H1248" s="3"/>
      <c r="I1248" s="3">
        <v>1</v>
      </c>
      <c r="J1248" s="3">
        <v>12</v>
      </c>
      <c r="K1248" s="3">
        <v>1</v>
      </c>
      <c r="L1248" s="3"/>
      <c r="M1248" s="3">
        <v>8</v>
      </c>
      <c r="N1248" s="3">
        <v>10</v>
      </c>
      <c r="O1248" s="3">
        <v>1</v>
      </c>
      <c r="P1248" s="3">
        <v>1</v>
      </c>
      <c r="Q1248" s="3">
        <v>1</v>
      </c>
      <c r="R1248" s="3">
        <v>1</v>
      </c>
      <c r="S1248" s="3"/>
      <c r="T1248" s="3">
        <v>46</v>
      </c>
      <c r="U1248" s="3">
        <v>8</v>
      </c>
      <c r="V1248" s="3">
        <v>7</v>
      </c>
      <c r="W1248" s="3">
        <v>1</v>
      </c>
    </row>
    <row r="1249" spans="2:23">
      <c r="B1249" s="2" t="s">
        <v>2637</v>
      </c>
      <c r="C1249" t="s">
        <v>2636</v>
      </c>
      <c r="D1249" s="3">
        <v>47</v>
      </c>
      <c r="E1249" s="3">
        <v>0.66</v>
      </c>
      <c r="F1249" s="3">
        <v>37350000</v>
      </c>
      <c r="G1249" s="3">
        <v>0.24</v>
      </c>
      <c r="H1249" s="3"/>
      <c r="I1249" s="3">
        <v>1</v>
      </c>
      <c r="J1249" s="3">
        <v>8</v>
      </c>
      <c r="K1249" s="3">
        <v>4</v>
      </c>
      <c r="L1249" s="3"/>
      <c r="M1249" s="3">
        <v>5</v>
      </c>
      <c r="N1249" s="3">
        <v>14</v>
      </c>
      <c r="O1249" s="3">
        <v>1</v>
      </c>
      <c r="P1249" s="3">
        <v>1</v>
      </c>
      <c r="Q1249" s="3">
        <v>1</v>
      </c>
      <c r="R1249" s="3">
        <v>1</v>
      </c>
      <c r="S1249" s="3"/>
      <c r="T1249" s="3">
        <v>98</v>
      </c>
      <c r="U1249" s="3">
        <v>2</v>
      </c>
      <c r="V1249" s="3">
        <v>2</v>
      </c>
      <c r="W1249" s="3">
        <v>1</v>
      </c>
    </row>
    <row r="1250" spans="2:23">
      <c r="B1250" s="2" t="s">
        <v>2639</v>
      </c>
      <c r="C1250" t="s">
        <v>2638</v>
      </c>
      <c r="D1250" s="3">
        <v>33</v>
      </c>
      <c r="E1250" s="3">
        <v>0.44999999999999996</v>
      </c>
      <c r="F1250" s="3">
        <v>37290000</v>
      </c>
      <c r="G1250" s="3">
        <v>0.26</v>
      </c>
      <c r="H1250" s="3"/>
      <c r="I1250" s="3">
        <v>1</v>
      </c>
      <c r="J1250" s="3">
        <v>13</v>
      </c>
      <c r="K1250" s="3">
        <v>2</v>
      </c>
      <c r="L1250" s="3"/>
      <c r="M1250" s="3">
        <v>1</v>
      </c>
      <c r="N1250" s="3">
        <v>1</v>
      </c>
      <c r="O1250" s="3">
        <v>1</v>
      </c>
      <c r="P1250" s="3">
        <v>1</v>
      </c>
      <c r="Q1250" s="3">
        <v>1</v>
      </c>
      <c r="R1250" s="3">
        <v>1</v>
      </c>
      <c r="S1250" s="3"/>
      <c r="T1250" s="3">
        <v>48</v>
      </c>
      <c r="U1250" s="3">
        <v>8</v>
      </c>
      <c r="V1250" s="3">
        <v>10</v>
      </c>
      <c r="W1250" s="3">
        <v>1</v>
      </c>
    </row>
    <row r="1251" spans="2:23">
      <c r="B1251" s="2" t="s">
        <v>2641</v>
      </c>
      <c r="C1251" t="s">
        <v>2640</v>
      </c>
      <c r="D1251" s="3">
        <v>8</v>
      </c>
      <c r="E1251" s="3">
        <v>0.32</v>
      </c>
      <c r="F1251" s="3">
        <v>37210000</v>
      </c>
      <c r="G1251" s="3">
        <v>0.19</v>
      </c>
      <c r="H1251" s="3"/>
      <c r="I1251" s="3">
        <v>1</v>
      </c>
      <c r="J1251" s="3">
        <v>19</v>
      </c>
      <c r="K1251" s="3">
        <v>7</v>
      </c>
      <c r="L1251" s="3"/>
      <c r="M1251" s="3">
        <v>1</v>
      </c>
      <c r="N1251" s="3">
        <v>2</v>
      </c>
      <c r="O1251" s="3">
        <v>1</v>
      </c>
      <c r="P1251" s="3">
        <v>1</v>
      </c>
      <c r="Q1251" s="3">
        <v>1</v>
      </c>
      <c r="R1251" s="3">
        <v>1</v>
      </c>
      <c r="S1251" s="3"/>
      <c r="T1251" s="3">
        <v>14</v>
      </c>
      <c r="U1251" s="3">
        <v>22</v>
      </c>
      <c r="V1251" s="3">
        <v>1</v>
      </c>
      <c r="W1251" s="3">
        <v>1</v>
      </c>
    </row>
    <row r="1252" spans="2:23">
      <c r="B1252" s="2" t="s">
        <v>2643</v>
      </c>
      <c r="C1252" t="s">
        <v>2642</v>
      </c>
      <c r="D1252" s="3">
        <v>13</v>
      </c>
      <c r="E1252" s="3">
        <v>0.2</v>
      </c>
      <c r="F1252" s="3">
        <v>37160000</v>
      </c>
      <c r="G1252" s="3">
        <v>0.41000000000000003</v>
      </c>
      <c r="H1252" s="3"/>
      <c r="I1252" s="3">
        <v>2</v>
      </c>
      <c r="J1252" s="3">
        <v>15</v>
      </c>
      <c r="K1252" s="3">
        <v>1</v>
      </c>
      <c r="L1252" s="3"/>
      <c r="M1252" s="3">
        <v>6</v>
      </c>
      <c r="N1252" s="3">
        <v>19</v>
      </c>
      <c r="O1252" s="3">
        <v>7</v>
      </c>
      <c r="P1252" s="3">
        <v>1</v>
      </c>
      <c r="Q1252" s="3">
        <v>1</v>
      </c>
      <c r="R1252" s="3">
        <v>1</v>
      </c>
      <c r="S1252" s="3"/>
      <c r="T1252" s="3">
        <v>18</v>
      </c>
      <c r="U1252" s="3">
        <v>4</v>
      </c>
      <c r="V1252" s="3">
        <v>9</v>
      </c>
      <c r="W1252" s="3">
        <v>1</v>
      </c>
    </row>
    <row r="1253" spans="2:23">
      <c r="B1253" s="2" t="s">
        <v>2645</v>
      </c>
      <c r="C1253" t="s">
        <v>2644</v>
      </c>
      <c r="D1253" s="3">
        <v>37</v>
      </c>
      <c r="E1253" s="3">
        <v>0.35000000000000003</v>
      </c>
      <c r="F1253" s="3">
        <v>37130000</v>
      </c>
      <c r="G1253" s="3">
        <v>0.24</v>
      </c>
      <c r="H1253" s="3"/>
      <c r="I1253" s="3">
        <v>2</v>
      </c>
      <c r="J1253" s="3">
        <v>11</v>
      </c>
      <c r="K1253" s="3">
        <v>1</v>
      </c>
      <c r="L1253" s="3"/>
      <c r="M1253" s="3">
        <v>3</v>
      </c>
      <c r="N1253" s="3">
        <v>3</v>
      </c>
      <c r="O1253" s="3">
        <v>2</v>
      </c>
      <c r="P1253" s="3">
        <v>1</v>
      </c>
      <c r="Q1253" s="3">
        <v>1</v>
      </c>
      <c r="R1253" s="3">
        <v>1</v>
      </c>
      <c r="S1253" s="3"/>
      <c r="T1253" s="3">
        <v>16</v>
      </c>
      <c r="U1253" s="3">
        <v>12</v>
      </c>
      <c r="V1253" s="3">
        <v>9</v>
      </c>
      <c r="W1253" s="3">
        <v>2</v>
      </c>
    </row>
    <row r="1254" spans="2:23">
      <c r="B1254" s="2" t="s">
        <v>2647</v>
      </c>
      <c r="C1254" t="s">
        <v>2646</v>
      </c>
      <c r="D1254" s="3">
        <v>4</v>
      </c>
      <c r="E1254" s="3">
        <v>0.38999999999999996</v>
      </c>
      <c r="F1254" s="3">
        <v>37120000</v>
      </c>
      <c r="G1254" s="3">
        <v>0.37</v>
      </c>
      <c r="H1254" s="3"/>
      <c r="I1254" s="3">
        <v>1</v>
      </c>
      <c r="J1254" s="3">
        <v>3</v>
      </c>
      <c r="K1254" s="3">
        <v>1</v>
      </c>
      <c r="L1254" s="3"/>
      <c r="M1254" s="3">
        <v>1</v>
      </c>
      <c r="N1254" s="3">
        <v>5</v>
      </c>
      <c r="O1254" s="3">
        <v>3</v>
      </c>
      <c r="P1254" s="3">
        <v>1</v>
      </c>
      <c r="Q1254" s="3">
        <v>1</v>
      </c>
      <c r="R1254" s="3">
        <v>1</v>
      </c>
      <c r="S1254" s="3"/>
      <c r="T1254" s="3">
        <v>7</v>
      </c>
      <c r="U1254" s="3">
        <v>8</v>
      </c>
      <c r="V1254" s="3">
        <v>11</v>
      </c>
      <c r="W1254" s="3">
        <v>1</v>
      </c>
    </row>
    <row r="1255" spans="2:23">
      <c r="B1255" s="2" t="s">
        <v>2649</v>
      </c>
      <c r="C1255" t="s">
        <v>2648</v>
      </c>
      <c r="D1255" s="3">
        <v>18</v>
      </c>
      <c r="E1255" s="3">
        <v>1.6500000000000001</v>
      </c>
      <c r="F1255" s="3">
        <v>37120000</v>
      </c>
      <c r="G1255" s="3">
        <v>0.42</v>
      </c>
      <c r="H1255" s="3"/>
      <c r="I1255" s="3">
        <v>1</v>
      </c>
      <c r="J1255" s="3">
        <v>5</v>
      </c>
      <c r="K1255" s="3">
        <v>1</v>
      </c>
      <c r="L1255" s="3"/>
      <c r="M1255" s="3">
        <v>1</v>
      </c>
      <c r="N1255" s="3">
        <v>5</v>
      </c>
      <c r="O1255" s="3">
        <v>1</v>
      </c>
      <c r="P1255" s="3">
        <v>1</v>
      </c>
      <c r="Q1255" s="3">
        <v>2</v>
      </c>
      <c r="R1255" s="3">
        <v>2</v>
      </c>
      <c r="S1255" s="3"/>
      <c r="T1255" s="3">
        <v>46</v>
      </c>
      <c r="U1255" s="3">
        <v>7</v>
      </c>
      <c r="V1255" s="3">
        <v>18</v>
      </c>
      <c r="W1255" s="3">
        <v>1</v>
      </c>
    </row>
    <row r="1256" spans="2:23">
      <c r="B1256" s="2" t="s">
        <v>2651</v>
      </c>
      <c r="C1256" t="s">
        <v>2650</v>
      </c>
      <c r="D1256" s="3">
        <v>8</v>
      </c>
      <c r="E1256" s="3">
        <v>0.57999999999999996</v>
      </c>
      <c r="F1256" s="3">
        <v>37010000</v>
      </c>
      <c r="G1256" s="3">
        <v>0.18</v>
      </c>
      <c r="H1256" s="3"/>
      <c r="I1256" s="3">
        <v>1</v>
      </c>
      <c r="J1256" s="3">
        <v>13</v>
      </c>
      <c r="K1256" s="3">
        <v>6</v>
      </c>
      <c r="L1256" s="3"/>
      <c r="M1256" s="3">
        <v>1</v>
      </c>
      <c r="N1256" s="3">
        <v>2</v>
      </c>
      <c r="O1256" s="3">
        <v>1</v>
      </c>
      <c r="P1256" s="3">
        <v>1</v>
      </c>
      <c r="Q1256" s="3">
        <v>1</v>
      </c>
      <c r="R1256" s="3">
        <v>1</v>
      </c>
      <c r="S1256" s="3"/>
      <c r="T1256" s="3">
        <v>14</v>
      </c>
      <c r="U1256" s="3">
        <v>5</v>
      </c>
      <c r="V1256" s="3">
        <v>7</v>
      </c>
      <c r="W1256" s="3">
        <v>1</v>
      </c>
    </row>
    <row r="1257" spans="2:23">
      <c r="B1257" s="2" t="s">
        <v>352</v>
      </c>
      <c r="C1257" t="s">
        <v>2652</v>
      </c>
      <c r="D1257" s="3">
        <v>4</v>
      </c>
      <c r="E1257" s="3">
        <v>0.75</v>
      </c>
      <c r="F1257" s="3">
        <v>36980000</v>
      </c>
      <c r="G1257" s="3">
        <v>0.51</v>
      </c>
      <c r="H1257" s="3"/>
      <c r="I1257" s="3">
        <v>1</v>
      </c>
      <c r="J1257" s="3">
        <v>8</v>
      </c>
      <c r="K1257" s="3">
        <v>4</v>
      </c>
      <c r="L1257" s="3"/>
      <c r="M1257" s="3">
        <v>5</v>
      </c>
      <c r="N1257" s="3">
        <v>22</v>
      </c>
      <c r="O1257" s="3">
        <v>12</v>
      </c>
      <c r="P1257" s="3">
        <v>1</v>
      </c>
      <c r="Q1257" s="3">
        <v>1</v>
      </c>
      <c r="R1257" s="3">
        <v>1</v>
      </c>
      <c r="S1257" s="3"/>
      <c r="T1257" s="3">
        <v>5</v>
      </c>
      <c r="U1257" s="3">
        <v>2</v>
      </c>
      <c r="V1257" s="3">
        <v>2</v>
      </c>
      <c r="W1257" s="3">
        <v>1</v>
      </c>
    </row>
    <row r="1258" spans="2:23">
      <c r="B1258" s="2" t="s">
        <v>2654</v>
      </c>
      <c r="C1258" t="s">
        <v>2653</v>
      </c>
      <c r="D1258" s="3">
        <v>8</v>
      </c>
      <c r="E1258" s="3">
        <v>0.32</v>
      </c>
      <c r="F1258" s="3">
        <v>36950000</v>
      </c>
      <c r="G1258" s="3">
        <v>0.25</v>
      </c>
      <c r="H1258" s="3"/>
      <c r="I1258" s="3">
        <v>1</v>
      </c>
      <c r="J1258" s="3">
        <v>12</v>
      </c>
      <c r="K1258" s="3">
        <v>3</v>
      </c>
      <c r="L1258" s="3"/>
      <c r="M1258" s="3">
        <v>5</v>
      </c>
      <c r="N1258" s="3">
        <v>26</v>
      </c>
      <c r="O1258" s="3">
        <v>32</v>
      </c>
      <c r="P1258" s="3">
        <v>1</v>
      </c>
      <c r="Q1258" s="3">
        <v>1</v>
      </c>
      <c r="R1258" s="3">
        <v>1</v>
      </c>
      <c r="S1258" s="3"/>
      <c r="T1258" s="3">
        <v>14</v>
      </c>
      <c r="U1258" s="3">
        <v>8</v>
      </c>
      <c r="V1258" s="3">
        <v>11</v>
      </c>
      <c r="W1258" s="3">
        <v>1</v>
      </c>
    </row>
    <row r="1259" spans="2:23">
      <c r="B1259" s="2" t="s">
        <v>2656</v>
      </c>
      <c r="C1259" t="s">
        <v>2655</v>
      </c>
      <c r="D1259" s="3">
        <v>58</v>
      </c>
      <c r="E1259" s="3">
        <v>0.79</v>
      </c>
      <c r="F1259" s="3">
        <v>36850000</v>
      </c>
      <c r="G1259" s="3">
        <v>0.15</v>
      </c>
      <c r="H1259" s="3"/>
      <c r="I1259" s="3">
        <v>1</v>
      </c>
      <c r="J1259" s="3">
        <v>14</v>
      </c>
      <c r="K1259" s="3">
        <v>1</v>
      </c>
      <c r="L1259" s="3"/>
      <c r="M1259" s="3">
        <v>1</v>
      </c>
      <c r="N1259" s="3">
        <v>2</v>
      </c>
      <c r="O1259" s="3">
        <v>1</v>
      </c>
      <c r="P1259" s="3">
        <v>1</v>
      </c>
      <c r="Q1259" s="3">
        <v>1</v>
      </c>
      <c r="R1259" s="3">
        <v>1</v>
      </c>
      <c r="S1259" s="3"/>
      <c r="T1259" s="3">
        <v>46</v>
      </c>
      <c r="U1259" s="3">
        <v>14</v>
      </c>
      <c r="V1259" s="3">
        <v>8</v>
      </c>
      <c r="W1259" s="3">
        <v>1</v>
      </c>
    </row>
    <row r="1260" spans="2:23">
      <c r="B1260" s="2" t="s">
        <v>2658</v>
      </c>
      <c r="C1260" t="s">
        <v>2657</v>
      </c>
      <c r="D1260" s="3">
        <v>33</v>
      </c>
      <c r="E1260" s="3">
        <v>0.5</v>
      </c>
      <c r="F1260" s="3">
        <v>36840000</v>
      </c>
      <c r="G1260" s="3">
        <v>0.35000000000000003</v>
      </c>
      <c r="H1260" s="3"/>
      <c r="I1260" s="3">
        <v>1</v>
      </c>
      <c r="J1260" s="3">
        <v>13</v>
      </c>
      <c r="K1260" s="3">
        <v>3</v>
      </c>
      <c r="L1260" s="3"/>
      <c r="M1260" s="3">
        <v>1</v>
      </c>
      <c r="N1260" s="3">
        <v>1</v>
      </c>
      <c r="O1260" s="3">
        <v>1</v>
      </c>
      <c r="P1260" s="3">
        <v>1</v>
      </c>
      <c r="Q1260" s="3">
        <v>1</v>
      </c>
      <c r="R1260" s="3">
        <v>1</v>
      </c>
      <c r="S1260" s="3"/>
      <c r="T1260" s="3">
        <v>48</v>
      </c>
      <c r="U1260" s="3">
        <v>17</v>
      </c>
      <c r="V1260" s="3">
        <v>10</v>
      </c>
      <c r="W1260" s="3">
        <v>1</v>
      </c>
    </row>
    <row r="1261" spans="2:23">
      <c r="B1261" s="2" t="s">
        <v>355</v>
      </c>
      <c r="C1261" t="s">
        <v>2659</v>
      </c>
      <c r="D1261" s="3">
        <v>4</v>
      </c>
      <c r="E1261" s="3">
        <v>0.28999999999999998</v>
      </c>
      <c r="F1261" s="3">
        <v>36750000</v>
      </c>
      <c r="G1261" s="3">
        <v>0.44</v>
      </c>
      <c r="H1261" s="3"/>
      <c r="I1261" s="3">
        <v>1</v>
      </c>
      <c r="J1261" s="3">
        <v>1</v>
      </c>
      <c r="K1261" s="3">
        <v>1</v>
      </c>
      <c r="L1261" s="3"/>
      <c r="M1261" s="3">
        <v>5</v>
      </c>
      <c r="N1261" s="3">
        <v>15</v>
      </c>
      <c r="O1261" s="3">
        <v>1</v>
      </c>
      <c r="P1261" s="3">
        <v>1</v>
      </c>
      <c r="Q1261" s="3">
        <v>1</v>
      </c>
      <c r="R1261" s="3">
        <v>1</v>
      </c>
      <c r="S1261" s="3"/>
      <c r="T1261" s="3">
        <v>1</v>
      </c>
      <c r="U1261" s="3">
        <v>1</v>
      </c>
      <c r="V1261" s="3">
        <v>1</v>
      </c>
      <c r="W1261" s="3">
        <v>1</v>
      </c>
    </row>
    <row r="1262" spans="2:23">
      <c r="B1262" s="2" t="s">
        <v>2661</v>
      </c>
      <c r="C1262" t="s">
        <v>2660</v>
      </c>
      <c r="D1262" s="3">
        <v>40</v>
      </c>
      <c r="E1262" s="3">
        <v>0.5</v>
      </c>
      <c r="F1262" s="3">
        <v>36740000</v>
      </c>
      <c r="G1262" s="3">
        <v>0.32</v>
      </c>
      <c r="H1262" s="3"/>
      <c r="I1262" s="3">
        <v>1</v>
      </c>
      <c r="J1262" s="3">
        <v>13</v>
      </c>
      <c r="K1262" s="3">
        <v>1</v>
      </c>
      <c r="L1262" s="3"/>
      <c r="M1262" s="3">
        <v>5</v>
      </c>
      <c r="N1262" s="3">
        <v>13</v>
      </c>
      <c r="O1262" s="3">
        <v>1</v>
      </c>
      <c r="P1262" s="3">
        <v>1</v>
      </c>
      <c r="Q1262" s="3">
        <v>1</v>
      </c>
      <c r="R1262" s="3">
        <v>1</v>
      </c>
      <c r="S1262" s="3"/>
      <c r="T1262" s="3">
        <v>54</v>
      </c>
      <c r="U1262" s="3">
        <v>2</v>
      </c>
      <c r="V1262" s="3">
        <v>4</v>
      </c>
      <c r="W1262" s="3">
        <v>1</v>
      </c>
    </row>
    <row r="1263" spans="2:23">
      <c r="B1263" s="2" t="s">
        <v>2663</v>
      </c>
      <c r="C1263" t="s">
        <v>2662</v>
      </c>
      <c r="D1263" s="3">
        <v>2</v>
      </c>
      <c r="E1263" s="3">
        <v>0.25</v>
      </c>
      <c r="F1263" s="3">
        <v>36720000</v>
      </c>
      <c r="G1263" s="3">
        <v>0.13999999999999999</v>
      </c>
      <c r="H1263" s="3"/>
      <c r="I1263" s="3">
        <v>1</v>
      </c>
      <c r="J1263" s="3">
        <v>13</v>
      </c>
      <c r="K1263" s="3">
        <v>6</v>
      </c>
      <c r="L1263" s="3"/>
      <c r="M1263" s="3">
        <v>1</v>
      </c>
      <c r="N1263" s="3">
        <v>2</v>
      </c>
      <c r="O1263" s="3">
        <v>1</v>
      </c>
      <c r="P1263" s="3">
        <v>1</v>
      </c>
      <c r="Q1263" s="3">
        <v>1</v>
      </c>
      <c r="R1263" s="3">
        <v>1</v>
      </c>
      <c r="S1263" s="3"/>
      <c r="T1263" s="3">
        <v>3</v>
      </c>
      <c r="U1263" s="3">
        <v>5</v>
      </c>
      <c r="V1263" s="3">
        <v>4</v>
      </c>
      <c r="W1263" s="3">
        <v>1</v>
      </c>
    </row>
    <row r="1264" spans="2:23">
      <c r="B1264" s="2" t="s">
        <v>2665</v>
      </c>
      <c r="C1264" t="s">
        <v>2664</v>
      </c>
      <c r="D1264" s="3">
        <v>38</v>
      </c>
      <c r="E1264" s="3">
        <v>0.53</v>
      </c>
      <c r="F1264" s="3">
        <v>36420000</v>
      </c>
      <c r="G1264" s="3">
        <v>0.25</v>
      </c>
      <c r="H1264" s="3"/>
      <c r="I1264" s="3">
        <v>1</v>
      </c>
      <c r="J1264" s="3">
        <v>11</v>
      </c>
      <c r="K1264" s="3">
        <v>4</v>
      </c>
      <c r="L1264" s="3"/>
      <c r="M1264" s="3">
        <v>1</v>
      </c>
      <c r="N1264" s="3">
        <v>2</v>
      </c>
      <c r="O1264" s="3">
        <v>3</v>
      </c>
      <c r="P1264" s="3">
        <v>1</v>
      </c>
      <c r="Q1264" s="3">
        <v>1</v>
      </c>
      <c r="R1264" s="3">
        <v>1</v>
      </c>
      <c r="S1264" s="3"/>
      <c r="T1264" s="3">
        <v>16</v>
      </c>
      <c r="U1264" s="3">
        <v>12</v>
      </c>
      <c r="V1264" s="3">
        <v>9</v>
      </c>
      <c r="W1264" s="3">
        <v>2</v>
      </c>
    </row>
    <row r="1265" spans="2:23">
      <c r="B1265" s="2" t="s">
        <v>2667</v>
      </c>
      <c r="C1265" t="s">
        <v>2666</v>
      </c>
      <c r="D1265" s="3">
        <v>5</v>
      </c>
      <c r="E1265" s="3">
        <v>0.44999999999999996</v>
      </c>
      <c r="F1265" s="3">
        <v>36420000</v>
      </c>
      <c r="G1265" s="3">
        <v>0.51</v>
      </c>
      <c r="H1265" s="3"/>
      <c r="I1265" s="3">
        <v>1</v>
      </c>
      <c r="J1265" s="3">
        <v>5</v>
      </c>
      <c r="K1265" s="3">
        <v>4</v>
      </c>
      <c r="L1265" s="3"/>
      <c r="M1265" s="3">
        <v>5</v>
      </c>
      <c r="N1265" s="3">
        <v>26</v>
      </c>
      <c r="O1265" s="3">
        <v>21</v>
      </c>
      <c r="P1265" s="3">
        <v>1</v>
      </c>
      <c r="Q1265" s="3">
        <v>1</v>
      </c>
      <c r="R1265" s="3">
        <v>1</v>
      </c>
      <c r="S1265" s="3"/>
      <c r="T1265" s="3">
        <v>1</v>
      </c>
      <c r="U1265" s="3">
        <v>7</v>
      </c>
      <c r="V1265" s="3">
        <v>7</v>
      </c>
      <c r="W1265" s="3">
        <v>1</v>
      </c>
    </row>
    <row r="1266" spans="2:23">
      <c r="B1266" s="2" t="s">
        <v>95</v>
      </c>
      <c r="C1266" t="s">
        <v>2668</v>
      </c>
      <c r="D1266" s="3">
        <v>11</v>
      </c>
      <c r="E1266" s="3">
        <v>0.75</v>
      </c>
      <c r="F1266" s="3">
        <v>36350000</v>
      </c>
      <c r="G1266" s="3">
        <v>1.4000000000000001</v>
      </c>
      <c r="H1266" s="3"/>
      <c r="I1266" s="3">
        <v>1</v>
      </c>
      <c r="J1266" s="3">
        <v>5</v>
      </c>
      <c r="K1266" s="3">
        <v>1</v>
      </c>
      <c r="L1266" s="3"/>
      <c r="M1266" s="3">
        <v>1</v>
      </c>
      <c r="N1266" s="3">
        <v>1</v>
      </c>
      <c r="O1266" s="3">
        <v>1</v>
      </c>
      <c r="P1266" s="3">
        <v>1</v>
      </c>
      <c r="Q1266" s="3">
        <v>1</v>
      </c>
      <c r="R1266" s="3">
        <v>2</v>
      </c>
      <c r="S1266" s="3"/>
      <c r="T1266" s="3">
        <v>10</v>
      </c>
      <c r="U1266" s="3">
        <v>7</v>
      </c>
      <c r="V1266" s="3">
        <v>8</v>
      </c>
      <c r="W1266" s="3">
        <v>1</v>
      </c>
    </row>
    <row r="1267" spans="2:23">
      <c r="B1267" s="2" t="s">
        <v>2670</v>
      </c>
      <c r="C1267" t="s">
        <v>2669</v>
      </c>
      <c r="D1267" s="3">
        <v>22</v>
      </c>
      <c r="E1267" s="3">
        <v>0.28999999999999998</v>
      </c>
      <c r="F1267" s="3">
        <v>35950000</v>
      </c>
      <c r="G1267" s="3">
        <v>0.13</v>
      </c>
      <c r="H1267" s="3"/>
      <c r="I1267" s="3">
        <v>1</v>
      </c>
      <c r="J1267" s="3">
        <v>13</v>
      </c>
      <c r="K1267" s="3">
        <v>1</v>
      </c>
      <c r="L1267" s="3"/>
      <c r="M1267" s="3">
        <v>1</v>
      </c>
      <c r="N1267" s="3">
        <v>1</v>
      </c>
      <c r="O1267" s="3">
        <v>1</v>
      </c>
      <c r="P1267" s="3">
        <v>1</v>
      </c>
      <c r="Q1267" s="3">
        <v>1</v>
      </c>
      <c r="R1267" s="3">
        <v>1</v>
      </c>
      <c r="S1267" s="3"/>
      <c r="T1267" s="3">
        <v>69</v>
      </c>
      <c r="U1267" s="3">
        <v>5</v>
      </c>
      <c r="V1267" s="3">
        <v>2</v>
      </c>
      <c r="W1267" s="3">
        <v>1</v>
      </c>
    </row>
    <row r="1268" spans="2:23">
      <c r="B1268" s="2" t="s">
        <v>2672</v>
      </c>
      <c r="C1268" t="s">
        <v>2671</v>
      </c>
      <c r="D1268" s="3">
        <v>24</v>
      </c>
      <c r="E1268" s="3">
        <v>0.75</v>
      </c>
      <c r="F1268" s="3">
        <v>35690000</v>
      </c>
      <c r="G1268" s="3">
        <v>0.28999999999999998</v>
      </c>
      <c r="H1268" s="3"/>
      <c r="I1268" s="3">
        <v>1</v>
      </c>
      <c r="J1268" s="3">
        <v>1</v>
      </c>
      <c r="K1268" s="3">
        <v>4</v>
      </c>
      <c r="L1268" s="3"/>
      <c r="M1268" s="3">
        <v>5</v>
      </c>
      <c r="N1268" s="3">
        <v>17</v>
      </c>
      <c r="O1268" s="3">
        <v>75</v>
      </c>
      <c r="P1268" s="3">
        <v>1</v>
      </c>
      <c r="Q1268" s="3">
        <v>1</v>
      </c>
      <c r="R1268" s="3">
        <v>1</v>
      </c>
      <c r="S1268" s="3"/>
      <c r="T1268" s="3">
        <v>21</v>
      </c>
      <c r="U1268" s="3">
        <v>2</v>
      </c>
      <c r="V1268" s="3">
        <v>2</v>
      </c>
      <c r="W1268" s="3">
        <v>1</v>
      </c>
    </row>
    <row r="1269" spans="2:23">
      <c r="B1269" s="2" t="s">
        <v>2674</v>
      </c>
      <c r="C1269" t="s">
        <v>2673</v>
      </c>
      <c r="D1269" s="3">
        <v>15</v>
      </c>
      <c r="E1269" s="3">
        <v>0.95</v>
      </c>
      <c r="F1269" s="3">
        <v>35610000</v>
      </c>
      <c r="G1269" s="3">
        <v>0.27</v>
      </c>
      <c r="H1269" s="3"/>
      <c r="I1269" s="3">
        <v>2</v>
      </c>
      <c r="J1269" s="3">
        <v>1</v>
      </c>
      <c r="K1269" s="3">
        <v>1</v>
      </c>
      <c r="L1269" s="3"/>
      <c r="M1269" s="3">
        <v>6</v>
      </c>
      <c r="N1269" s="3">
        <v>18</v>
      </c>
      <c r="O1269" s="3">
        <v>7</v>
      </c>
      <c r="P1269" s="3">
        <v>2</v>
      </c>
      <c r="Q1269" s="3">
        <v>1</v>
      </c>
      <c r="R1269" s="3">
        <v>1</v>
      </c>
      <c r="S1269" s="3"/>
      <c r="T1269" s="3">
        <v>12</v>
      </c>
      <c r="U1269" s="3">
        <v>4</v>
      </c>
      <c r="V1269" s="3">
        <v>3</v>
      </c>
      <c r="W1269" s="3">
        <v>1</v>
      </c>
    </row>
    <row r="1270" spans="2:23">
      <c r="B1270" s="2" t="s">
        <v>2676</v>
      </c>
      <c r="C1270" t="s">
        <v>2675</v>
      </c>
      <c r="D1270" s="3">
        <v>5</v>
      </c>
      <c r="E1270" s="3">
        <v>0.24</v>
      </c>
      <c r="F1270" s="3">
        <v>35550000</v>
      </c>
      <c r="G1270" s="3">
        <v>0.22</v>
      </c>
      <c r="H1270" s="3"/>
      <c r="I1270" s="3">
        <v>2</v>
      </c>
      <c r="J1270" s="3">
        <v>17</v>
      </c>
      <c r="K1270" s="3">
        <v>1</v>
      </c>
      <c r="L1270" s="3"/>
      <c r="M1270" s="3">
        <v>3</v>
      </c>
      <c r="N1270" s="3">
        <v>3</v>
      </c>
      <c r="O1270" s="3">
        <v>7</v>
      </c>
      <c r="P1270" s="3">
        <v>1</v>
      </c>
      <c r="Q1270" s="3">
        <v>1</v>
      </c>
      <c r="R1270" s="3">
        <v>1</v>
      </c>
      <c r="S1270" s="3"/>
      <c r="T1270" s="3">
        <v>35</v>
      </c>
      <c r="U1270" s="3">
        <v>20</v>
      </c>
      <c r="V1270" s="3">
        <v>3</v>
      </c>
      <c r="W1270" s="3">
        <v>1</v>
      </c>
    </row>
    <row r="1271" spans="2:23">
      <c r="B1271" s="2" t="s">
        <v>2678</v>
      </c>
      <c r="C1271" t="s">
        <v>2677</v>
      </c>
      <c r="D1271" s="3">
        <v>38</v>
      </c>
      <c r="E1271" s="3">
        <v>0.53</v>
      </c>
      <c r="F1271" s="3">
        <v>35480000</v>
      </c>
      <c r="G1271" s="3">
        <v>1.06</v>
      </c>
      <c r="H1271" s="3"/>
      <c r="I1271" s="3">
        <v>1</v>
      </c>
      <c r="J1271" s="3">
        <v>13</v>
      </c>
      <c r="K1271" s="3">
        <v>4</v>
      </c>
      <c r="L1271" s="3"/>
      <c r="M1271" s="3">
        <v>5</v>
      </c>
      <c r="N1271" s="3">
        <v>26</v>
      </c>
      <c r="O1271" s="3">
        <v>21</v>
      </c>
      <c r="P1271" s="3">
        <v>1</v>
      </c>
      <c r="Q1271" s="3">
        <v>1</v>
      </c>
      <c r="R1271" s="3">
        <v>1</v>
      </c>
      <c r="S1271" s="3"/>
      <c r="T1271" s="3">
        <v>99</v>
      </c>
      <c r="U1271" s="3">
        <v>8</v>
      </c>
      <c r="V1271" s="3">
        <v>4</v>
      </c>
      <c r="W1271" s="3">
        <v>1</v>
      </c>
    </row>
    <row r="1272" spans="2:23">
      <c r="B1272" s="2" t="s">
        <v>2680</v>
      </c>
      <c r="C1272" t="s">
        <v>2679</v>
      </c>
      <c r="D1272" s="3">
        <v>24</v>
      </c>
      <c r="E1272" s="3">
        <v>0.75</v>
      </c>
      <c r="F1272" s="3">
        <v>35310000</v>
      </c>
      <c r="G1272" s="3">
        <v>0.5</v>
      </c>
      <c r="H1272" s="3"/>
      <c r="I1272" s="3">
        <v>1</v>
      </c>
      <c r="J1272" s="3">
        <v>13</v>
      </c>
      <c r="K1272" s="3">
        <v>4</v>
      </c>
      <c r="L1272" s="3"/>
      <c r="M1272" s="3">
        <v>5</v>
      </c>
      <c r="N1272" s="3">
        <v>20</v>
      </c>
      <c r="O1272" s="3">
        <v>16</v>
      </c>
      <c r="P1272" s="3">
        <v>1</v>
      </c>
      <c r="Q1272" s="3">
        <v>1</v>
      </c>
      <c r="R1272" s="3">
        <v>1</v>
      </c>
      <c r="S1272" s="3"/>
      <c r="T1272" s="3">
        <v>100</v>
      </c>
      <c r="U1272" s="3">
        <v>1</v>
      </c>
      <c r="V1272" s="3">
        <v>9</v>
      </c>
      <c r="W1272" s="3">
        <v>1</v>
      </c>
    </row>
    <row r="1273" spans="2:23">
      <c r="B1273" s="2" t="s">
        <v>2682</v>
      </c>
      <c r="C1273" t="s">
        <v>2681</v>
      </c>
      <c r="D1273" s="3">
        <v>2</v>
      </c>
      <c r="E1273" s="3">
        <v>0.59</v>
      </c>
      <c r="F1273" s="3">
        <v>35200000</v>
      </c>
      <c r="G1273" s="3">
        <v>0.64</v>
      </c>
      <c r="H1273" s="3"/>
      <c r="I1273" s="3">
        <v>1</v>
      </c>
      <c r="J1273" s="3">
        <v>1</v>
      </c>
      <c r="K1273" s="3">
        <v>6</v>
      </c>
      <c r="L1273" s="3"/>
      <c r="M1273" s="3">
        <v>1</v>
      </c>
      <c r="N1273" s="3">
        <v>5</v>
      </c>
      <c r="O1273" s="3">
        <v>1</v>
      </c>
      <c r="P1273" s="3">
        <v>1</v>
      </c>
      <c r="Q1273" s="3">
        <v>1</v>
      </c>
      <c r="R1273" s="3">
        <v>1</v>
      </c>
      <c r="S1273" s="3"/>
      <c r="T1273" s="3">
        <v>3</v>
      </c>
      <c r="U1273" s="3">
        <v>2</v>
      </c>
      <c r="V1273" s="3">
        <v>1</v>
      </c>
      <c r="W1273" s="3">
        <v>1</v>
      </c>
    </row>
    <row r="1274" spans="2:23">
      <c r="B1274" s="2" t="s">
        <v>2684</v>
      </c>
      <c r="C1274" t="s">
        <v>2683</v>
      </c>
      <c r="D1274" s="3">
        <v>15</v>
      </c>
      <c r="E1274" s="3">
        <v>0.95</v>
      </c>
      <c r="F1274" s="3">
        <v>34890000</v>
      </c>
      <c r="G1274" s="3">
        <v>0.09</v>
      </c>
      <c r="H1274" s="3"/>
      <c r="I1274" s="3">
        <v>1</v>
      </c>
      <c r="J1274" s="3">
        <v>2</v>
      </c>
      <c r="K1274" s="3">
        <v>7</v>
      </c>
      <c r="L1274" s="3"/>
      <c r="M1274" s="3">
        <v>1</v>
      </c>
      <c r="N1274" s="3">
        <v>1</v>
      </c>
      <c r="O1274" s="3">
        <v>1</v>
      </c>
      <c r="P1274" s="3">
        <v>2</v>
      </c>
      <c r="Q1274" s="3">
        <v>1</v>
      </c>
      <c r="R1274" s="3">
        <v>1</v>
      </c>
      <c r="S1274" s="3"/>
      <c r="T1274" s="3">
        <v>4</v>
      </c>
      <c r="U1274" s="3">
        <v>15</v>
      </c>
      <c r="V1274" s="3">
        <v>1</v>
      </c>
      <c r="W1274" s="3">
        <v>1</v>
      </c>
    </row>
    <row r="1275" spans="2:23">
      <c r="B1275" s="2" t="s">
        <v>2686</v>
      </c>
      <c r="C1275" t="s">
        <v>2685</v>
      </c>
      <c r="D1275" s="3">
        <v>19</v>
      </c>
      <c r="E1275" s="3">
        <v>0.44999999999999996</v>
      </c>
      <c r="F1275" s="3">
        <v>34840000</v>
      </c>
      <c r="G1275" s="3">
        <v>0.38</v>
      </c>
      <c r="H1275" s="3"/>
      <c r="I1275" s="3">
        <v>1</v>
      </c>
      <c r="J1275" s="3">
        <v>19</v>
      </c>
      <c r="K1275" s="3">
        <v>1</v>
      </c>
      <c r="L1275" s="3"/>
      <c r="M1275" s="3">
        <v>1</v>
      </c>
      <c r="N1275" s="3">
        <v>2</v>
      </c>
      <c r="O1275" s="3">
        <v>1</v>
      </c>
      <c r="P1275" s="3">
        <v>1</v>
      </c>
      <c r="Q1275" s="3">
        <v>1</v>
      </c>
      <c r="R1275" s="3">
        <v>2</v>
      </c>
      <c r="S1275" s="3"/>
      <c r="T1275" s="3">
        <v>86</v>
      </c>
      <c r="U1275" s="3">
        <v>22</v>
      </c>
      <c r="V1275" s="3">
        <v>1</v>
      </c>
      <c r="W1275" s="3">
        <v>1</v>
      </c>
    </row>
    <row r="1276" spans="2:23">
      <c r="B1276" s="2" t="s">
        <v>2688</v>
      </c>
      <c r="C1276" t="s">
        <v>2687</v>
      </c>
      <c r="D1276" s="3">
        <v>2</v>
      </c>
      <c r="E1276" s="3">
        <v>0.06</v>
      </c>
      <c r="F1276" s="3">
        <v>34790000</v>
      </c>
      <c r="G1276" s="3">
        <v>0.4</v>
      </c>
      <c r="H1276" s="3"/>
      <c r="I1276" s="3">
        <v>2</v>
      </c>
      <c r="J1276" s="3">
        <v>1</v>
      </c>
      <c r="K1276" s="3">
        <v>1</v>
      </c>
      <c r="L1276" s="3"/>
      <c r="M1276" s="3">
        <v>2</v>
      </c>
      <c r="N1276" s="3">
        <v>16</v>
      </c>
      <c r="O1276" s="3">
        <v>7</v>
      </c>
      <c r="P1276" s="3">
        <v>1</v>
      </c>
      <c r="Q1276" s="3">
        <v>1</v>
      </c>
      <c r="R1276" s="3">
        <v>1</v>
      </c>
      <c r="S1276" s="3"/>
      <c r="T1276" s="3">
        <v>6</v>
      </c>
      <c r="U1276" s="3">
        <v>4</v>
      </c>
      <c r="V1276" s="3">
        <v>3</v>
      </c>
      <c r="W1276" s="3">
        <v>1</v>
      </c>
    </row>
    <row r="1277" spans="2:23">
      <c r="B1277" s="2" t="s">
        <v>2690</v>
      </c>
      <c r="C1277" t="s">
        <v>2689</v>
      </c>
      <c r="D1277" s="3">
        <v>18</v>
      </c>
      <c r="E1277" s="3">
        <v>1.35</v>
      </c>
      <c r="F1277" s="3">
        <v>34730000</v>
      </c>
      <c r="G1277" s="3">
        <v>0.32</v>
      </c>
      <c r="H1277" s="3"/>
      <c r="I1277" s="3">
        <v>4</v>
      </c>
      <c r="J1277" s="3">
        <v>1</v>
      </c>
      <c r="K1277" s="3">
        <v>6</v>
      </c>
      <c r="L1277" s="3"/>
      <c r="M1277" s="3">
        <v>12</v>
      </c>
      <c r="N1277" s="3">
        <v>29</v>
      </c>
      <c r="O1277" s="3">
        <v>76</v>
      </c>
      <c r="P1277" s="3">
        <v>2</v>
      </c>
      <c r="Q1277" s="3">
        <v>1</v>
      </c>
      <c r="R1277" s="3">
        <v>2</v>
      </c>
      <c r="S1277" s="3"/>
      <c r="T1277" s="3">
        <v>20</v>
      </c>
      <c r="U1277" s="3">
        <v>6</v>
      </c>
      <c r="V1277" s="3">
        <v>5</v>
      </c>
      <c r="W1277" s="3">
        <v>1</v>
      </c>
    </row>
    <row r="1278" spans="2:23">
      <c r="B1278" s="2" t="s">
        <v>2692</v>
      </c>
      <c r="C1278" t="s">
        <v>2691</v>
      </c>
      <c r="D1278" s="3">
        <v>7</v>
      </c>
      <c r="E1278" s="3">
        <v>0.52</v>
      </c>
      <c r="F1278" s="3">
        <v>34510000</v>
      </c>
      <c r="G1278" s="3">
        <v>0.2</v>
      </c>
      <c r="H1278" s="3"/>
      <c r="I1278" s="3">
        <v>1</v>
      </c>
      <c r="J1278" s="3">
        <v>11</v>
      </c>
      <c r="K1278" s="3">
        <v>1</v>
      </c>
      <c r="L1278" s="3"/>
      <c r="M1278" s="3">
        <v>1</v>
      </c>
      <c r="N1278" s="3">
        <v>2</v>
      </c>
      <c r="O1278" s="3">
        <v>1</v>
      </c>
      <c r="P1278" s="3">
        <v>1</v>
      </c>
      <c r="Q1278" s="3">
        <v>1</v>
      </c>
      <c r="R1278" s="3">
        <v>1</v>
      </c>
      <c r="S1278" s="3"/>
      <c r="T1278" s="3">
        <v>16</v>
      </c>
      <c r="U1278" s="3">
        <v>12</v>
      </c>
      <c r="V1278" s="3">
        <v>9</v>
      </c>
      <c r="W1278" s="3">
        <v>2</v>
      </c>
    </row>
    <row r="1279" spans="2:23">
      <c r="B1279" s="2" t="s">
        <v>2694</v>
      </c>
      <c r="C1279" t="s">
        <v>2693</v>
      </c>
      <c r="D1279" s="3">
        <v>19</v>
      </c>
      <c r="E1279" s="3">
        <v>0.44999999999999996</v>
      </c>
      <c r="F1279" s="3">
        <v>34500000</v>
      </c>
      <c r="G1279" s="3">
        <v>7.48</v>
      </c>
      <c r="H1279" s="3"/>
      <c r="I1279" s="3">
        <v>1</v>
      </c>
      <c r="J1279" s="3">
        <v>19</v>
      </c>
      <c r="K1279" s="3">
        <v>1</v>
      </c>
      <c r="L1279" s="3"/>
      <c r="M1279" s="3">
        <v>1</v>
      </c>
      <c r="N1279" s="3">
        <v>2</v>
      </c>
      <c r="O1279" s="3">
        <v>1</v>
      </c>
      <c r="P1279" s="3">
        <v>1</v>
      </c>
      <c r="Q1279" s="3">
        <v>1</v>
      </c>
      <c r="R1279" s="3">
        <v>2</v>
      </c>
      <c r="S1279" s="3"/>
      <c r="T1279" s="3">
        <v>15</v>
      </c>
      <c r="U1279" s="3">
        <v>22</v>
      </c>
      <c r="V1279" s="3">
        <v>8</v>
      </c>
      <c r="W1279" s="3">
        <v>1</v>
      </c>
    </row>
    <row r="1280" spans="2:23">
      <c r="B1280" s="2" t="s">
        <v>490</v>
      </c>
      <c r="C1280" t="s">
        <v>2695</v>
      </c>
      <c r="D1280" s="3">
        <v>15</v>
      </c>
      <c r="E1280" s="3">
        <v>0.95</v>
      </c>
      <c r="F1280" s="3">
        <v>34060000</v>
      </c>
      <c r="G1280" s="3">
        <v>0.31</v>
      </c>
      <c r="H1280" s="3"/>
      <c r="I1280" s="3">
        <v>1</v>
      </c>
      <c r="J1280" s="3">
        <v>1</v>
      </c>
      <c r="K1280" s="3">
        <v>1</v>
      </c>
      <c r="L1280" s="3"/>
      <c r="M1280" s="3">
        <v>1</v>
      </c>
      <c r="N1280" s="3">
        <v>4</v>
      </c>
      <c r="O1280" s="3">
        <v>1</v>
      </c>
      <c r="P1280" s="3">
        <v>1</v>
      </c>
      <c r="Q1280" s="3">
        <v>2</v>
      </c>
      <c r="R1280" s="3">
        <v>1</v>
      </c>
      <c r="S1280" s="3"/>
      <c r="T1280" s="3">
        <v>1</v>
      </c>
      <c r="U1280" s="3">
        <v>1</v>
      </c>
      <c r="V1280" s="3">
        <v>1</v>
      </c>
      <c r="W1280" s="3">
        <v>1</v>
      </c>
    </row>
    <row r="1281" spans="2:23">
      <c r="B1281" s="2" t="s">
        <v>406</v>
      </c>
      <c r="C1281" t="s">
        <v>2696</v>
      </c>
      <c r="D1281" s="3">
        <v>30</v>
      </c>
      <c r="E1281" s="3">
        <v>0.49</v>
      </c>
      <c r="F1281" s="3">
        <v>33900000</v>
      </c>
      <c r="G1281" s="3">
        <v>0.13</v>
      </c>
      <c r="H1281" s="3"/>
      <c r="I1281" s="3">
        <v>1</v>
      </c>
      <c r="J1281" s="3">
        <v>12</v>
      </c>
      <c r="K1281" s="3">
        <v>1</v>
      </c>
      <c r="L1281" s="3"/>
      <c r="M1281" s="3">
        <v>5</v>
      </c>
      <c r="N1281" s="3">
        <v>8</v>
      </c>
      <c r="O1281" s="3">
        <v>1</v>
      </c>
      <c r="P1281" s="3">
        <v>1</v>
      </c>
      <c r="Q1281" s="3">
        <v>1</v>
      </c>
      <c r="R1281" s="3">
        <v>1</v>
      </c>
      <c r="S1281" s="3"/>
      <c r="T1281" s="3">
        <v>43</v>
      </c>
      <c r="U1281" s="3">
        <v>1</v>
      </c>
      <c r="V1281" s="3">
        <v>16</v>
      </c>
      <c r="W1281" s="3">
        <v>1</v>
      </c>
    </row>
    <row r="1282" spans="2:23">
      <c r="B1282" s="2" t="s">
        <v>2698</v>
      </c>
      <c r="C1282" t="s">
        <v>2697</v>
      </c>
      <c r="D1282" s="3">
        <v>18</v>
      </c>
      <c r="E1282" s="3">
        <v>0.75</v>
      </c>
      <c r="F1282" s="3">
        <v>33820000</v>
      </c>
      <c r="G1282" s="3">
        <v>0.35000000000000003</v>
      </c>
      <c r="H1282" s="3"/>
      <c r="I1282" s="3">
        <v>1</v>
      </c>
      <c r="J1282" s="3">
        <v>5</v>
      </c>
      <c r="K1282" s="3">
        <v>1</v>
      </c>
      <c r="L1282" s="3"/>
      <c r="M1282" s="3">
        <v>8</v>
      </c>
      <c r="N1282" s="3">
        <v>10</v>
      </c>
      <c r="O1282" s="3">
        <v>1</v>
      </c>
      <c r="P1282" s="3">
        <v>1</v>
      </c>
      <c r="Q1282" s="3">
        <v>2</v>
      </c>
      <c r="R1282" s="3">
        <v>2</v>
      </c>
      <c r="S1282" s="3"/>
      <c r="T1282" s="3">
        <v>10</v>
      </c>
      <c r="U1282" s="3">
        <v>7</v>
      </c>
      <c r="V1282" s="3">
        <v>7</v>
      </c>
      <c r="W1282" s="3">
        <v>1</v>
      </c>
    </row>
    <row r="1283" spans="2:23">
      <c r="B1283" s="2" t="s">
        <v>173</v>
      </c>
      <c r="C1283" t="s">
        <v>2699</v>
      </c>
      <c r="D1283" s="3">
        <v>15</v>
      </c>
      <c r="E1283" s="3">
        <v>1.6199999999999999</v>
      </c>
      <c r="F1283" s="3">
        <v>33350000</v>
      </c>
      <c r="G1283" s="3">
        <v>0.27999999999999997</v>
      </c>
      <c r="H1283" s="3"/>
      <c r="I1283" s="3">
        <v>3</v>
      </c>
      <c r="J1283" s="3">
        <v>1</v>
      </c>
      <c r="K1283" s="3">
        <v>4</v>
      </c>
      <c r="L1283" s="3"/>
      <c r="M1283" s="3">
        <v>4</v>
      </c>
      <c r="N1283" s="3">
        <v>6</v>
      </c>
      <c r="O1283" s="3">
        <v>19</v>
      </c>
      <c r="P1283" s="3">
        <v>2</v>
      </c>
      <c r="Q1283" s="3">
        <v>1</v>
      </c>
      <c r="R1283" s="3">
        <v>1</v>
      </c>
      <c r="S1283" s="3"/>
      <c r="T1283" s="3">
        <v>9</v>
      </c>
      <c r="U1283" s="3">
        <v>6</v>
      </c>
      <c r="V1283" s="3">
        <v>5</v>
      </c>
      <c r="W1283" s="3">
        <v>1</v>
      </c>
    </row>
    <row r="1284" spans="2:23">
      <c r="B1284" s="2" t="s">
        <v>118</v>
      </c>
      <c r="C1284" t="s">
        <v>2700</v>
      </c>
      <c r="D1284" s="3">
        <v>15</v>
      </c>
      <c r="E1284" s="3">
        <v>0.95</v>
      </c>
      <c r="F1284" s="3">
        <v>33229999.999999996</v>
      </c>
      <c r="G1284" s="3">
        <v>0.33</v>
      </c>
      <c r="H1284" s="3"/>
      <c r="I1284" s="3">
        <v>1</v>
      </c>
      <c r="J1284" s="3">
        <v>1</v>
      </c>
      <c r="K1284" s="3">
        <v>3</v>
      </c>
      <c r="L1284" s="3"/>
      <c r="M1284" s="3">
        <v>1</v>
      </c>
      <c r="N1284" s="3">
        <v>2</v>
      </c>
      <c r="O1284" s="3">
        <v>1</v>
      </c>
      <c r="P1284" s="3">
        <v>2</v>
      </c>
      <c r="Q1284" s="3">
        <v>1</v>
      </c>
      <c r="R1284" s="3">
        <v>1</v>
      </c>
      <c r="S1284" s="3"/>
      <c r="T1284" s="3">
        <v>3</v>
      </c>
      <c r="U1284" s="3">
        <v>2</v>
      </c>
      <c r="V1284" s="3">
        <v>1</v>
      </c>
      <c r="W1284" s="3">
        <v>1</v>
      </c>
    </row>
    <row r="1285" spans="2:23">
      <c r="B1285" s="2" t="s">
        <v>2702</v>
      </c>
      <c r="C1285" t="s">
        <v>2701</v>
      </c>
      <c r="D1285" s="3">
        <v>2</v>
      </c>
      <c r="E1285" s="3">
        <v>0.38999999999999996</v>
      </c>
      <c r="F1285" s="3">
        <v>33210000</v>
      </c>
      <c r="G1285" s="3">
        <v>0.59</v>
      </c>
      <c r="H1285" s="3"/>
      <c r="I1285" s="3">
        <v>1</v>
      </c>
      <c r="J1285" s="3">
        <v>1</v>
      </c>
      <c r="K1285" s="3">
        <v>4</v>
      </c>
      <c r="L1285" s="3"/>
      <c r="M1285" s="3">
        <v>5</v>
      </c>
      <c r="N1285" s="3">
        <v>15</v>
      </c>
      <c r="O1285" s="3">
        <v>18</v>
      </c>
      <c r="P1285" s="3">
        <v>1</v>
      </c>
      <c r="Q1285" s="3">
        <v>1</v>
      </c>
      <c r="R1285" s="3">
        <v>1</v>
      </c>
      <c r="S1285" s="3"/>
      <c r="T1285" s="3">
        <v>3</v>
      </c>
      <c r="U1285" s="3">
        <v>2</v>
      </c>
      <c r="V1285" s="3">
        <v>1</v>
      </c>
      <c r="W1285" s="3">
        <v>1</v>
      </c>
    </row>
    <row r="1286" spans="2:23">
      <c r="B1286" s="2" t="s">
        <v>2704</v>
      </c>
      <c r="C1286" t="s">
        <v>2703</v>
      </c>
      <c r="D1286" s="3">
        <v>2</v>
      </c>
      <c r="E1286" s="3">
        <v>0.53</v>
      </c>
      <c r="F1286" s="3">
        <v>33189999.999999996</v>
      </c>
      <c r="G1286" s="3">
        <v>0.24</v>
      </c>
      <c r="H1286" s="3"/>
      <c r="I1286" s="3">
        <v>1</v>
      </c>
      <c r="J1286" s="3">
        <v>1</v>
      </c>
      <c r="K1286" s="3">
        <v>6</v>
      </c>
      <c r="L1286" s="3"/>
      <c r="M1286" s="3">
        <v>1</v>
      </c>
      <c r="N1286" s="3">
        <v>2</v>
      </c>
      <c r="O1286" s="3">
        <v>1</v>
      </c>
      <c r="P1286" s="3">
        <v>1</v>
      </c>
      <c r="Q1286" s="3">
        <v>1</v>
      </c>
      <c r="R1286" s="3">
        <v>1</v>
      </c>
      <c r="S1286" s="3"/>
      <c r="T1286" s="3">
        <v>3</v>
      </c>
      <c r="U1286" s="3">
        <v>2</v>
      </c>
      <c r="V1286" s="3">
        <v>1</v>
      </c>
      <c r="W1286" s="3">
        <v>1</v>
      </c>
    </row>
    <row r="1287" spans="2:23">
      <c r="B1287" s="2" t="s">
        <v>2706</v>
      </c>
      <c r="C1287" t="s">
        <v>2705</v>
      </c>
      <c r="D1287" s="3">
        <v>68</v>
      </c>
      <c r="E1287" s="3">
        <v>0.79</v>
      </c>
      <c r="F1287" s="3">
        <v>32820000</v>
      </c>
      <c r="G1287" s="3">
        <v>0.25</v>
      </c>
      <c r="H1287" s="3"/>
      <c r="I1287" s="3">
        <v>5</v>
      </c>
      <c r="J1287" s="3">
        <v>14</v>
      </c>
      <c r="K1287" s="3">
        <v>1</v>
      </c>
      <c r="L1287" s="3"/>
      <c r="M1287" s="3">
        <v>14</v>
      </c>
      <c r="N1287" s="3">
        <v>33</v>
      </c>
      <c r="O1287" s="3">
        <v>54</v>
      </c>
      <c r="P1287" s="3">
        <v>1</v>
      </c>
      <c r="Q1287" s="3">
        <v>1</v>
      </c>
      <c r="R1287" s="3">
        <v>1</v>
      </c>
      <c r="S1287" s="3"/>
      <c r="T1287" s="3">
        <v>101</v>
      </c>
      <c r="U1287" s="3">
        <v>14</v>
      </c>
      <c r="V1287" s="3">
        <v>12</v>
      </c>
      <c r="W1287" s="3">
        <v>1</v>
      </c>
    </row>
    <row r="1288" spans="2:23">
      <c r="B1288" s="2" t="s">
        <v>2708</v>
      </c>
      <c r="C1288" t="s">
        <v>2707</v>
      </c>
      <c r="D1288" s="3">
        <v>22</v>
      </c>
      <c r="E1288" s="3">
        <v>0.28999999999999998</v>
      </c>
      <c r="F1288" s="3">
        <v>32729999.999999996</v>
      </c>
      <c r="G1288" s="3">
        <v>0.13</v>
      </c>
      <c r="H1288" s="3"/>
      <c r="I1288" s="3">
        <v>1</v>
      </c>
      <c r="J1288" s="3">
        <v>7</v>
      </c>
      <c r="K1288" s="3">
        <v>1</v>
      </c>
      <c r="L1288" s="3"/>
      <c r="M1288" s="3">
        <v>1</v>
      </c>
      <c r="N1288" s="3">
        <v>1</v>
      </c>
      <c r="O1288" s="3">
        <v>1</v>
      </c>
      <c r="P1288" s="3">
        <v>1</v>
      </c>
      <c r="Q1288" s="3">
        <v>1</v>
      </c>
      <c r="R1288" s="3">
        <v>1</v>
      </c>
      <c r="S1288" s="3"/>
      <c r="T1288" s="3">
        <v>69</v>
      </c>
      <c r="U1288" s="3">
        <v>5</v>
      </c>
      <c r="V1288" s="3">
        <v>2</v>
      </c>
      <c r="W1288" s="3">
        <v>1</v>
      </c>
    </row>
    <row r="1289" spans="2:23">
      <c r="B1289" s="2" t="s">
        <v>2710</v>
      </c>
      <c r="C1289" t="s">
        <v>2709</v>
      </c>
      <c r="D1289" s="3">
        <v>51</v>
      </c>
      <c r="E1289" s="3">
        <v>0.28999999999999998</v>
      </c>
      <c r="F1289" s="3">
        <v>32700000.000000004</v>
      </c>
      <c r="G1289" s="3">
        <v>0.3</v>
      </c>
      <c r="H1289" s="3"/>
      <c r="I1289" s="3">
        <v>1</v>
      </c>
      <c r="J1289" s="3">
        <v>13</v>
      </c>
      <c r="K1289" s="3">
        <v>1</v>
      </c>
      <c r="L1289" s="3"/>
      <c r="M1289" s="3">
        <v>1</v>
      </c>
      <c r="N1289" s="3">
        <v>1</v>
      </c>
      <c r="O1289" s="3">
        <v>1</v>
      </c>
      <c r="P1289" s="3">
        <v>1</v>
      </c>
      <c r="Q1289" s="3">
        <v>1</v>
      </c>
      <c r="R1289" s="3">
        <v>1</v>
      </c>
      <c r="S1289" s="3"/>
      <c r="T1289" s="3">
        <v>78</v>
      </c>
      <c r="U1289" s="3">
        <v>5</v>
      </c>
      <c r="V1289" s="3">
        <v>4</v>
      </c>
      <c r="W1289" s="3">
        <v>1</v>
      </c>
    </row>
    <row r="1290" spans="2:23">
      <c r="B1290" s="2" t="s">
        <v>2712</v>
      </c>
      <c r="C1290" t="s">
        <v>2711</v>
      </c>
      <c r="D1290" s="3">
        <v>22</v>
      </c>
      <c r="E1290" s="3">
        <v>0.28999999999999998</v>
      </c>
      <c r="F1290" s="3">
        <v>32540000</v>
      </c>
      <c r="G1290" s="3">
        <v>0.12</v>
      </c>
      <c r="H1290" s="3"/>
      <c r="I1290" s="3">
        <v>1</v>
      </c>
      <c r="J1290" s="3">
        <v>12</v>
      </c>
      <c r="K1290" s="3">
        <v>1</v>
      </c>
      <c r="L1290" s="3"/>
      <c r="M1290" s="3">
        <v>1</v>
      </c>
      <c r="N1290" s="3">
        <v>1</v>
      </c>
      <c r="O1290" s="3">
        <v>1</v>
      </c>
      <c r="P1290" s="3">
        <v>1</v>
      </c>
      <c r="Q1290" s="3">
        <v>1</v>
      </c>
      <c r="R1290" s="3">
        <v>1</v>
      </c>
      <c r="S1290" s="3"/>
      <c r="T1290" s="3">
        <v>69</v>
      </c>
      <c r="U1290" s="3">
        <v>8</v>
      </c>
      <c r="V1290" s="3">
        <v>2</v>
      </c>
      <c r="W1290" s="3">
        <v>1</v>
      </c>
    </row>
    <row r="1291" spans="2:23">
      <c r="B1291" s="2" t="s">
        <v>308</v>
      </c>
      <c r="C1291" t="s">
        <v>2713</v>
      </c>
      <c r="D1291" s="3">
        <v>9</v>
      </c>
      <c r="E1291" s="3">
        <v>0.61</v>
      </c>
      <c r="F1291" s="3">
        <v>32540000</v>
      </c>
      <c r="G1291" s="3">
        <v>1.1400000000000001</v>
      </c>
      <c r="H1291" s="3"/>
      <c r="I1291" s="3">
        <v>1</v>
      </c>
      <c r="J1291" s="3">
        <v>1</v>
      </c>
      <c r="K1291" s="3">
        <v>4</v>
      </c>
      <c r="L1291" s="3"/>
      <c r="M1291" s="3">
        <v>5</v>
      </c>
      <c r="N1291" s="3">
        <v>26</v>
      </c>
      <c r="O1291" s="3">
        <v>52</v>
      </c>
      <c r="P1291" s="3">
        <v>1</v>
      </c>
      <c r="Q1291" s="3">
        <v>1</v>
      </c>
      <c r="R1291" s="3">
        <v>1</v>
      </c>
      <c r="S1291" s="3"/>
      <c r="T1291" s="3">
        <v>31</v>
      </c>
      <c r="U1291" s="3">
        <v>2</v>
      </c>
      <c r="V1291" s="3">
        <v>1</v>
      </c>
      <c r="W1291" s="3">
        <v>1</v>
      </c>
    </row>
    <row r="1292" spans="2:23">
      <c r="B1292" s="2" t="s">
        <v>429</v>
      </c>
      <c r="C1292" t="s">
        <v>2714</v>
      </c>
      <c r="D1292" s="3">
        <v>29</v>
      </c>
      <c r="E1292" s="3">
        <v>0.86</v>
      </c>
      <c r="F1292" s="3">
        <v>32450000.000000004</v>
      </c>
      <c r="G1292" s="3">
        <v>0.5</v>
      </c>
      <c r="H1292" s="3"/>
      <c r="I1292" s="3">
        <v>1</v>
      </c>
      <c r="J1292" s="3">
        <v>1</v>
      </c>
      <c r="K1292" s="3">
        <v>7</v>
      </c>
      <c r="L1292" s="3"/>
      <c r="M1292" s="3">
        <v>1</v>
      </c>
      <c r="N1292" s="3">
        <v>5</v>
      </c>
      <c r="O1292" s="3">
        <v>1</v>
      </c>
      <c r="P1292" s="3">
        <v>1</v>
      </c>
      <c r="Q1292" s="3">
        <v>1</v>
      </c>
      <c r="R1292" s="3">
        <v>1</v>
      </c>
      <c r="S1292" s="3"/>
      <c r="T1292" s="3">
        <v>49</v>
      </c>
      <c r="U1292" s="3">
        <v>2</v>
      </c>
      <c r="V1292" s="3">
        <v>1</v>
      </c>
      <c r="W1292" s="3">
        <v>1</v>
      </c>
    </row>
    <row r="1293" spans="2:23">
      <c r="B1293" s="2" t="s">
        <v>2716</v>
      </c>
      <c r="C1293" t="s">
        <v>2715</v>
      </c>
      <c r="D1293" s="3">
        <v>40</v>
      </c>
      <c r="E1293" s="3">
        <v>0.5</v>
      </c>
      <c r="F1293" s="3">
        <v>32170000</v>
      </c>
      <c r="G1293" s="3">
        <v>0.55999999999999994</v>
      </c>
      <c r="H1293" s="3"/>
      <c r="I1293" s="3">
        <v>1</v>
      </c>
      <c r="J1293" s="3">
        <v>13</v>
      </c>
      <c r="K1293" s="3">
        <v>1</v>
      </c>
      <c r="L1293" s="3"/>
      <c r="M1293" s="3">
        <v>5</v>
      </c>
      <c r="N1293" s="3">
        <v>17</v>
      </c>
      <c r="O1293" s="3">
        <v>1</v>
      </c>
      <c r="P1293" s="3">
        <v>1</v>
      </c>
      <c r="Q1293" s="3">
        <v>1</v>
      </c>
      <c r="R1293" s="3">
        <v>1</v>
      </c>
      <c r="S1293" s="3"/>
      <c r="T1293" s="3">
        <v>54</v>
      </c>
      <c r="U1293" s="3">
        <v>2</v>
      </c>
      <c r="V1293" s="3">
        <v>4</v>
      </c>
      <c r="W1293" s="3">
        <v>1</v>
      </c>
    </row>
    <row r="1294" spans="2:23">
      <c r="B1294" s="2" t="s">
        <v>2718</v>
      </c>
      <c r="C1294" t="s">
        <v>2717</v>
      </c>
      <c r="D1294" s="3">
        <v>53</v>
      </c>
      <c r="E1294" s="3">
        <v>0.38</v>
      </c>
      <c r="F1294" s="3">
        <v>32020000.000000004</v>
      </c>
      <c r="G1294" s="3">
        <v>0.4</v>
      </c>
      <c r="H1294" s="3"/>
      <c r="I1294" s="3">
        <v>2</v>
      </c>
      <c r="J1294" s="3">
        <v>11</v>
      </c>
      <c r="K1294" s="3">
        <v>1</v>
      </c>
      <c r="L1294" s="3"/>
      <c r="M1294" s="3">
        <v>2</v>
      </c>
      <c r="N1294" s="3">
        <v>3</v>
      </c>
      <c r="O1294" s="3">
        <v>6</v>
      </c>
      <c r="P1294" s="3">
        <v>1</v>
      </c>
      <c r="Q1294" s="3">
        <v>1</v>
      </c>
      <c r="R1294" s="3">
        <v>1</v>
      </c>
      <c r="S1294" s="3"/>
      <c r="T1294" s="3">
        <v>16</v>
      </c>
      <c r="U1294" s="3">
        <v>12</v>
      </c>
      <c r="V1294" s="3">
        <v>9</v>
      </c>
      <c r="W1294" s="3">
        <v>2</v>
      </c>
    </row>
    <row r="1295" spans="2:23">
      <c r="B1295" s="2" t="s">
        <v>2720</v>
      </c>
      <c r="C1295" t="s">
        <v>2719</v>
      </c>
      <c r="D1295" s="3">
        <v>2</v>
      </c>
      <c r="E1295" s="3">
        <v>0.3</v>
      </c>
      <c r="F1295" s="3">
        <v>31920000</v>
      </c>
      <c r="G1295" s="3">
        <v>0.09</v>
      </c>
      <c r="H1295" s="3"/>
      <c r="I1295" s="3">
        <v>1</v>
      </c>
      <c r="J1295" s="3">
        <v>13</v>
      </c>
      <c r="K1295" s="3">
        <v>7</v>
      </c>
      <c r="L1295" s="3"/>
      <c r="M1295" s="3">
        <v>1</v>
      </c>
      <c r="N1295" s="3">
        <v>2</v>
      </c>
      <c r="O1295" s="3">
        <v>1</v>
      </c>
      <c r="P1295" s="3">
        <v>1</v>
      </c>
      <c r="Q1295" s="3">
        <v>1</v>
      </c>
      <c r="R1295" s="3">
        <v>1</v>
      </c>
      <c r="S1295" s="3"/>
      <c r="T1295" s="3">
        <v>3</v>
      </c>
      <c r="U1295" s="3">
        <v>5</v>
      </c>
      <c r="V1295" s="3">
        <v>4</v>
      </c>
      <c r="W1295" s="3">
        <v>1</v>
      </c>
    </row>
    <row r="1296" spans="2:23">
      <c r="B1296" s="2" t="s">
        <v>2722</v>
      </c>
      <c r="C1296" t="s">
        <v>2721</v>
      </c>
      <c r="D1296" s="3">
        <v>18</v>
      </c>
      <c r="E1296" s="3">
        <v>0.85000000000000009</v>
      </c>
      <c r="F1296" s="3">
        <v>31880000</v>
      </c>
      <c r="G1296" s="3">
        <v>1.3</v>
      </c>
      <c r="H1296" s="3"/>
      <c r="I1296" s="3">
        <v>1</v>
      </c>
      <c r="J1296" s="3">
        <v>1</v>
      </c>
      <c r="K1296" s="3">
        <v>4</v>
      </c>
      <c r="L1296" s="3"/>
      <c r="M1296" s="3">
        <v>5</v>
      </c>
      <c r="N1296" s="3">
        <v>8</v>
      </c>
      <c r="O1296" s="3">
        <v>50</v>
      </c>
      <c r="P1296" s="3">
        <v>1</v>
      </c>
      <c r="Q1296" s="3">
        <v>1</v>
      </c>
      <c r="R1296" s="3">
        <v>2</v>
      </c>
      <c r="S1296" s="3"/>
      <c r="T1296" s="3">
        <v>28</v>
      </c>
      <c r="U1296" s="3">
        <v>2</v>
      </c>
      <c r="V1296" s="3">
        <v>1</v>
      </c>
      <c r="W1296" s="3">
        <v>1</v>
      </c>
    </row>
    <row r="1297" spans="2:23">
      <c r="B1297" s="2" t="s">
        <v>2724</v>
      </c>
      <c r="C1297" t="s">
        <v>2723</v>
      </c>
      <c r="D1297" s="3">
        <v>47</v>
      </c>
      <c r="E1297" s="3">
        <v>0.75</v>
      </c>
      <c r="F1297" s="3">
        <v>31880000</v>
      </c>
      <c r="G1297" s="3">
        <v>0.27</v>
      </c>
      <c r="H1297" s="3"/>
      <c r="I1297" s="3">
        <v>1</v>
      </c>
      <c r="J1297" s="3">
        <v>11</v>
      </c>
      <c r="K1297" s="3">
        <v>4</v>
      </c>
      <c r="L1297" s="3"/>
      <c r="M1297" s="3">
        <v>5</v>
      </c>
      <c r="N1297" s="3">
        <v>13</v>
      </c>
      <c r="O1297" s="3">
        <v>10</v>
      </c>
      <c r="P1297" s="3">
        <v>1</v>
      </c>
      <c r="Q1297" s="3">
        <v>1</v>
      </c>
      <c r="R1297" s="3">
        <v>1</v>
      </c>
      <c r="S1297" s="3"/>
      <c r="T1297" s="3">
        <v>16</v>
      </c>
      <c r="U1297" s="3">
        <v>12</v>
      </c>
      <c r="V1297" s="3">
        <v>9</v>
      </c>
      <c r="W1297" s="3">
        <v>2</v>
      </c>
    </row>
    <row r="1298" spans="2:23">
      <c r="B1298" s="2" t="s">
        <v>2726</v>
      </c>
      <c r="C1298" t="s">
        <v>2725</v>
      </c>
      <c r="D1298" s="3">
        <v>12</v>
      </c>
      <c r="E1298" s="3">
        <v>2.5</v>
      </c>
      <c r="F1298" s="3">
        <v>31750000</v>
      </c>
      <c r="G1298" s="3">
        <v>0.38</v>
      </c>
      <c r="H1298" s="3"/>
      <c r="I1298" s="3">
        <v>5</v>
      </c>
      <c r="J1298" s="3">
        <v>11</v>
      </c>
      <c r="K1298" s="3">
        <v>4</v>
      </c>
      <c r="L1298" s="3"/>
      <c r="M1298" s="3">
        <v>14</v>
      </c>
      <c r="N1298" s="3">
        <v>33</v>
      </c>
      <c r="O1298" s="3">
        <v>34</v>
      </c>
      <c r="P1298" s="3">
        <v>1</v>
      </c>
      <c r="Q1298" s="3">
        <v>1</v>
      </c>
      <c r="R1298" s="3">
        <v>1</v>
      </c>
      <c r="S1298" s="3"/>
      <c r="T1298" s="3">
        <v>16</v>
      </c>
      <c r="U1298" s="3">
        <v>12</v>
      </c>
      <c r="V1298" s="3">
        <v>9</v>
      </c>
      <c r="W1298" s="3">
        <v>2</v>
      </c>
    </row>
    <row r="1299" spans="2:23">
      <c r="B1299" s="2" t="s">
        <v>2728</v>
      </c>
      <c r="C1299" t="s">
        <v>2727</v>
      </c>
      <c r="D1299" s="3">
        <v>20</v>
      </c>
      <c r="E1299" s="3">
        <v>0.54999999999999993</v>
      </c>
      <c r="F1299" s="3">
        <v>31390000</v>
      </c>
      <c r="G1299" s="3">
        <v>0.32</v>
      </c>
      <c r="H1299" s="3"/>
      <c r="I1299" s="3">
        <v>3</v>
      </c>
      <c r="J1299" s="3">
        <v>20</v>
      </c>
      <c r="K1299" s="3">
        <v>4</v>
      </c>
      <c r="L1299" s="3"/>
      <c r="M1299" s="3">
        <v>11</v>
      </c>
      <c r="N1299" s="3">
        <v>28</v>
      </c>
      <c r="O1299" s="3">
        <v>39</v>
      </c>
      <c r="P1299" s="3">
        <v>1</v>
      </c>
      <c r="Q1299" s="3">
        <v>1</v>
      </c>
      <c r="R1299" s="3">
        <v>2</v>
      </c>
      <c r="S1299" s="3"/>
      <c r="T1299" s="3">
        <v>42</v>
      </c>
      <c r="U1299" s="3">
        <v>6</v>
      </c>
      <c r="V1299" s="3">
        <v>5</v>
      </c>
      <c r="W1299" s="3">
        <v>1</v>
      </c>
    </row>
    <row r="1300" spans="2:23">
      <c r="B1300" s="2" t="s">
        <v>2730</v>
      </c>
      <c r="C1300" t="s">
        <v>2729</v>
      </c>
      <c r="D1300" s="3">
        <v>69</v>
      </c>
      <c r="E1300" s="3">
        <v>0.59</v>
      </c>
      <c r="F1300" s="3">
        <v>31170000</v>
      </c>
      <c r="G1300" s="3">
        <v>0.18</v>
      </c>
      <c r="H1300" s="3"/>
      <c r="I1300" s="3">
        <v>1</v>
      </c>
      <c r="J1300" s="3">
        <v>11</v>
      </c>
      <c r="K1300" s="3">
        <v>1</v>
      </c>
      <c r="L1300" s="3"/>
      <c r="M1300" s="3">
        <v>1</v>
      </c>
      <c r="N1300" s="3">
        <v>2</v>
      </c>
      <c r="O1300" s="3">
        <v>1</v>
      </c>
      <c r="P1300" s="3">
        <v>1</v>
      </c>
      <c r="Q1300" s="3">
        <v>1</v>
      </c>
      <c r="R1300" s="3">
        <v>1</v>
      </c>
      <c r="S1300" s="3"/>
      <c r="T1300" s="3">
        <v>16</v>
      </c>
      <c r="U1300" s="3">
        <v>12</v>
      </c>
      <c r="V1300" s="3">
        <v>9</v>
      </c>
      <c r="W1300" s="3">
        <v>2</v>
      </c>
    </row>
    <row r="1301" spans="2:23">
      <c r="B1301" s="2" t="s">
        <v>2732</v>
      </c>
      <c r="C1301" t="s">
        <v>2731</v>
      </c>
      <c r="D1301" s="3">
        <v>4</v>
      </c>
      <c r="E1301" s="3">
        <v>0.63</v>
      </c>
      <c r="F1301" s="3">
        <v>30880000</v>
      </c>
      <c r="G1301" s="3">
        <v>0.37</v>
      </c>
      <c r="H1301" s="3"/>
      <c r="I1301" s="3">
        <v>1</v>
      </c>
      <c r="J1301" s="3">
        <v>13</v>
      </c>
      <c r="K1301" s="3">
        <v>1</v>
      </c>
      <c r="L1301" s="3"/>
      <c r="M1301" s="3">
        <v>5</v>
      </c>
      <c r="N1301" s="3">
        <v>15</v>
      </c>
      <c r="O1301" s="3">
        <v>27</v>
      </c>
      <c r="P1301" s="3">
        <v>1</v>
      </c>
      <c r="Q1301" s="3">
        <v>1</v>
      </c>
      <c r="R1301" s="3">
        <v>1</v>
      </c>
      <c r="S1301" s="3"/>
      <c r="T1301" s="3">
        <v>15</v>
      </c>
      <c r="U1301" s="3">
        <v>5</v>
      </c>
      <c r="V1301" s="3">
        <v>2</v>
      </c>
      <c r="W1301" s="3">
        <v>1</v>
      </c>
    </row>
    <row r="1302" spans="2:23">
      <c r="B1302" s="2" t="s">
        <v>2734</v>
      </c>
      <c r="C1302" t="s">
        <v>2733</v>
      </c>
      <c r="D1302" s="3">
        <v>1</v>
      </c>
      <c r="E1302" s="3">
        <v>0.65</v>
      </c>
      <c r="F1302" s="3">
        <v>30710000</v>
      </c>
      <c r="G1302" s="3">
        <v>0.19</v>
      </c>
      <c r="H1302" s="3"/>
      <c r="I1302" s="3">
        <v>2</v>
      </c>
      <c r="J1302" s="3">
        <v>11</v>
      </c>
      <c r="K1302" s="3">
        <v>3</v>
      </c>
      <c r="L1302" s="3"/>
      <c r="M1302" s="3">
        <v>2</v>
      </c>
      <c r="N1302" s="3">
        <v>16</v>
      </c>
      <c r="O1302" s="3">
        <v>2</v>
      </c>
      <c r="P1302" s="3">
        <v>1</v>
      </c>
      <c r="Q1302" s="3">
        <v>1</v>
      </c>
      <c r="R1302" s="3">
        <v>1</v>
      </c>
      <c r="S1302" s="3"/>
      <c r="T1302" s="3">
        <v>16</v>
      </c>
      <c r="U1302" s="3">
        <v>12</v>
      </c>
      <c r="V1302" s="3">
        <v>9</v>
      </c>
      <c r="W1302" s="3">
        <v>2</v>
      </c>
    </row>
    <row r="1303" spans="2:23">
      <c r="B1303" s="2" t="s">
        <v>2736</v>
      </c>
      <c r="C1303" t="s">
        <v>2735</v>
      </c>
      <c r="D1303" s="3">
        <v>27</v>
      </c>
      <c r="E1303" s="3">
        <v>0.3</v>
      </c>
      <c r="F1303" s="3">
        <v>30480000</v>
      </c>
      <c r="G1303" s="3">
        <v>0.25</v>
      </c>
      <c r="H1303" s="3"/>
      <c r="I1303" s="3">
        <v>1</v>
      </c>
      <c r="J1303" s="3">
        <v>10</v>
      </c>
      <c r="K1303" s="3">
        <v>7</v>
      </c>
      <c r="L1303" s="3"/>
      <c r="M1303" s="3">
        <v>1</v>
      </c>
      <c r="N1303" s="3">
        <v>2</v>
      </c>
      <c r="O1303" s="3">
        <v>1</v>
      </c>
      <c r="P1303" s="3">
        <v>1</v>
      </c>
      <c r="Q1303" s="3">
        <v>1</v>
      </c>
      <c r="R1303" s="3">
        <v>1</v>
      </c>
      <c r="S1303" s="3"/>
      <c r="T1303" s="3">
        <v>4</v>
      </c>
      <c r="U1303" s="3">
        <v>2</v>
      </c>
      <c r="V1303" s="3">
        <v>1</v>
      </c>
      <c r="W1303" s="3">
        <v>1</v>
      </c>
    </row>
    <row r="1304" spans="2:23">
      <c r="B1304" s="2" t="s">
        <v>2738</v>
      </c>
      <c r="C1304" t="s">
        <v>2737</v>
      </c>
      <c r="D1304" s="3">
        <v>20</v>
      </c>
      <c r="E1304" s="3">
        <v>1.3</v>
      </c>
      <c r="F1304" s="3">
        <v>30370000</v>
      </c>
      <c r="G1304" s="3">
        <v>0.76</v>
      </c>
      <c r="H1304" s="3"/>
      <c r="I1304" s="3">
        <v>1</v>
      </c>
      <c r="J1304" s="3">
        <v>1</v>
      </c>
      <c r="K1304" s="3">
        <v>1</v>
      </c>
      <c r="L1304" s="3"/>
      <c r="M1304" s="3">
        <v>5</v>
      </c>
      <c r="N1304" s="3">
        <v>26</v>
      </c>
      <c r="O1304" s="3">
        <v>26</v>
      </c>
      <c r="P1304" s="3">
        <v>1</v>
      </c>
      <c r="Q1304" s="3">
        <v>2</v>
      </c>
      <c r="R1304" s="3">
        <v>2</v>
      </c>
      <c r="S1304" s="3"/>
      <c r="T1304" s="3">
        <v>4</v>
      </c>
      <c r="U1304" s="3">
        <v>2</v>
      </c>
      <c r="V1304" s="3">
        <v>1</v>
      </c>
      <c r="W1304" s="3">
        <v>1</v>
      </c>
    </row>
    <row r="1305" spans="2:23">
      <c r="B1305" s="2" t="s">
        <v>2740</v>
      </c>
      <c r="C1305" t="s">
        <v>2739</v>
      </c>
      <c r="D1305" s="3">
        <v>35</v>
      </c>
      <c r="E1305" s="3">
        <v>0.54999999999999993</v>
      </c>
      <c r="F1305" s="3">
        <v>30190000</v>
      </c>
      <c r="G1305" s="3">
        <v>6.9999999999999993E-2</v>
      </c>
      <c r="H1305" s="3"/>
      <c r="I1305" s="3">
        <v>2</v>
      </c>
      <c r="J1305" s="3">
        <v>11</v>
      </c>
      <c r="K1305" s="3">
        <v>4</v>
      </c>
      <c r="L1305" s="3"/>
      <c r="M1305" s="3">
        <v>3</v>
      </c>
      <c r="N1305" s="3">
        <v>11</v>
      </c>
      <c r="O1305" s="3">
        <v>2</v>
      </c>
      <c r="P1305" s="3">
        <v>1</v>
      </c>
      <c r="Q1305" s="3">
        <v>1</v>
      </c>
      <c r="R1305" s="3">
        <v>1</v>
      </c>
      <c r="S1305" s="3"/>
      <c r="T1305" s="3">
        <v>16</v>
      </c>
      <c r="U1305" s="3">
        <v>12</v>
      </c>
      <c r="V1305" s="3">
        <v>9</v>
      </c>
      <c r="W1305" s="3">
        <v>2</v>
      </c>
    </row>
    <row r="1306" spans="2:23">
      <c r="B1306" s="2" t="s">
        <v>2742</v>
      </c>
      <c r="C1306" t="s">
        <v>2741</v>
      </c>
      <c r="D1306" s="3">
        <v>61</v>
      </c>
      <c r="E1306" s="3">
        <v>0.2</v>
      </c>
      <c r="F1306" s="3">
        <v>30070000</v>
      </c>
      <c r="G1306" s="3">
        <v>0.19</v>
      </c>
      <c r="H1306" s="3"/>
      <c r="I1306" s="3">
        <v>2</v>
      </c>
      <c r="J1306" s="3">
        <v>12</v>
      </c>
      <c r="K1306" s="3">
        <v>1</v>
      </c>
      <c r="L1306" s="3"/>
      <c r="M1306" s="3">
        <v>2</v>
      </c>
      <c r="N1306" s="3">
        <v>3</v>
      </c>
      <c r="O1306" s="3">
        <v>6</v>
      </c>
      <c r="P1306" s="3">
        <v>1</v>
      </c>
      <c r="Q1306" s="3">
        <v>1</v>
      </c>
      <c r="R1306" s="3">
        <v>1</v>
      </c>
      <c r="S1306" s="3"/>
      <c r="T1306" s="3">
        <v>18</v>
      </c>
      <c r="U1306" s="3">
        <v>4</v>
      </c>
      <c r="V1306" s="3">
        <v>11</v>
      </c>
      <c r="W1306" s="3">
        <v>1</v>
      </c>
    </row>
    <row r="1307" spans="2:23">
      <c r="B1307" s="2" t="s">
        <v>2744</v>
      </c>
      <c r="C1307" t="s">
        <v>2743</v>
      </c>
      <c r="D1307" s="3">
        <v>12</v>
      </c>
      <c r="E1307" s="3">
        <v>0.8</v>
      </c>
      <c r="F1307" s="3">
        <v>30030000</v>
      </c>
      <c r="G1307" s="3">
        <v>0.13999999999999999</v>
      </c>
      <c r="H1307" s="3"/>
      <c r="I1307" s="3">
        <v>1</v>
      </c>
      <c r="J1307" s="3">
        <v>11</v>
      </c>
      <c r="K1307" s="3">
        <v>2</v>
      </c>
      <c r="L1307" s="3"/>
      <c r="M1307" s="3">
        <v>1</v>
      </c>
      <c r="N1307" s="3">
        <v>2</v>
      </c>
      <c r="O1307" s="3">
        <v>1</v>
      </c>
      <c r="P1307" s="3">
        <v>1</v>
      </c>
      <c r="Q1307" s="3">
        <v>1</v>
      </c>
      <c r="R1307" s="3">
        <v>1</v>
      </c>
      <c r="S1307" s="3"/>
      <c r="T1307" s="3">
        <v>16</v>
      </c>
      <c r="U1307" s="3">
        <v>12</v>
      </c>
      <c r="V1307" s="3">
        <v>9</v>
      </c>
      <c r="W1307" s="3">
        <v>2</v>
      </c>
    </row>
    <row r="1308" spans="2:23">
      <c r="B1308" s="2" t="s">
        <v>2746</v>
      </c>
      <c r="C1308" t="s">
        <v>2745</v>
      </c>
      <c r="D1308" s="3">
        <v>5</v>
      </c>
      <c r="E1308" s="3">
        <v>0.41000000000000003</v>
      </c>
      <c r="F1308" s="3">
        <v>29960000</v>
      </c>
      <c r="G1308" s="3">
        <v>0.38</v>
      </c>
      <c r="H1308" s="3"/>
      <c r="I1308" s="3">
        <v>1</v>
      </c>
      <c r="J1308" s="3">
        <v>8</v>
      </c>
      <c r="K1308" s="3">
        <v>1</v>
      </c>
      <c r="L1308" s="3"/>
      <c r="M1308" s="3">
        <v>1</v>
      </c>
      <c r="N1308" s="3">
        <v>5</v>
      </c>
      <c r="O1308" s="3">
        <v>1</v>
      </c>
      <c r="P1308" s="3">
        <v>1</v>
      </c>
      <c r="Q1308" s="3">
        <v>1</v>
      </c>
      <c r="R1308" s="3">
        <v>1</v>
      </c>
      <c r="S1308" s="3"/>
      <c r="T1308" s="3">
        <v>1</v>
      </c>
      <c r="U1308" s="3">
        <v>2</v>
      </c>
      <c r="V1308" s="3">
        <v>8</v>
      </c>
      <c r="W1308" s="3">
        <v>1</v>
      </c>
    </row>
    <row r="1309" spans="2:23">
      <c r="B1309" s="2" t="s">
        <v>2748</v>
      </c>
      <c r="C1309" t="s">
        <v>2747</v>
      </c>
      <c r="D1309" s="3">
        <v>11</v>
      </c>
      <c r="E1309" s="3">
        <v>0.57999999999999996</v>
      </c>
      <c r="F1309" s="3">
        <v>29880000</v>
      </c>
      <c r="G1309" s="3">
        <v>0.13</v>
      </c>
      <c r="H1309" s="3"/>
      <c r="I1309" s="3">
        <v>1</v>
      </c>
      <c r="J1309" s="3">
        <v>10</v>
      </c>
      <c r="K1309" s="3">
        <v>7</v>
      </c>
      <c r="L1309" s="3"/>
      <c r="M1309" s="3">
        <v>1</v>
      </c>
      <c r="N1309" s="3">
        <v>2</v>
      </c>
      <c r="O1309" s="3">
        <v>1</v>
      </c>
      <c r="P1309" s="3">
        <v>1</v>
      </c>
      <c r="Q1309" s="3">
        <v>1</v>
      </c>
      <c r="R1309" s="3">
        <v>1</v>
      </c>
      <c r="S1309" s="3"/>
      <c r="T1309" s="3">
        <v>3</v>
      </c>
      <c r="U1309" s="3">
        <v>2</v>
      </c>
      <c r="V1309" s="3">
        <v>1</v>
      </c>
      <c r="W1309" s="3">
        <v>1</v>
      </c>
    </row>
    <row r="1310" spans="2:23">
      <c r="B1310" s="2" t="s">
        <v>124</v>
      </c>
      <c r="C1310" t="s">
        <v>2749</v>
      </c>
      <c r="D1310" s="3">
        <v>15</v>
      </c>
      <c r="E1310" s="3">
        <v>0.95</v>
      </c>
      <c r="F1310" s="3">
        <v>29850000</v>
      </c>
      <c r="G1310" s="3">
        <v>0.12</v>
      </c>
      <c r="H1310" s="3"/>
      <c r="I1310" s="3">
        <v>1</v>
      </c>
      <c r="J1310" s="3">
        <v>1</v>
      </c>
      <c r="K1310" s="3">
        <v>2</v>
      </c>
      <c r="L1310" s="3"/>
      <c r="M1310" s="3">
        <v>1</v>
      </c>
      <c r="N1310" s="3">
        <v>2</v>
      </c>
      <c r="O1310" s="3">
        <v>1</v>
      </c>
      <c r="P1310" s="3">
        <v>2</v>
      </c>
      <c r="Q1310" s="3">
        <v>1</v>
      </c>
      <c r="R1310" s="3">
        <v>1</v>
      </c>
      <c r="S1310" s="3"/>
      <c r="T1310" s="3">
        <v>3</v>
      </c>
      <c r="U1310" s="3">
        <v>2</v>
      </c>
      <c r="V1310" s="3">
        <v>1</v>
      </c>
      <c r="W1310" s="3">
        <v>1</v>
      </c>
    </row>
    <row r="1311" spans="2:23">
      <c r="B1311" s="2" t="s">
        <v>2751</v>
      </c>
      <c r="C1311" t="s">
        <v>2750</v>
      </c>
      <c r="D1311" s="3">
        <v>21</v>
      </c>
      <c r="E1311" s="3">
        <v>1.17</v>
      </c>
      <c r="F1311" s="3">
        <v>29830000</v>
      </c>
      <c r="G1311" s="3">
        <v>0.21</v>
      </c>
      <c r="H1311" s="3"/>
      <c r="I1311" s="3">
        <v>1</v>
      </c>
      <c r="J1311" s="3">
        <v>1</v>
      </c>
      <c r="K1311" s="3">
        <v>2</v>
      </c>
      <c r="L1311" s="3"/>
      <c r="M1311" s="3">
        <v>1</v>
      </c>
      <c r="N1311" s="3">
        <v>2</v>
      </c>
      <c r="O1311" s="3">
        <v>1</v>
      </c>
      <c r="P1311" s="3">
        <v>1</v>
      </c>
      <c r="Q1311" s="3">
        <v>2</v>
      </c>
      <c r="R1311" s="3">
        <v>1</v>
      </c>
      <c r="S1311" s="3"/>
      <c r="T1311" s="3">
        <v>3</v>
      </c>
      <c r="U1311" s="3">
        <v>2</v>
      </c>
      <c r="V1311" s="3">
        <v>1</v>
      </c>
      <c r="W1311" s="3">
        <v>1</v>
      </c>
    </row>
    <row r="1312" spans="2:23">
      <c r="B1312" s="2" t="s">
        <v>2753</v>
      </c>
      <c r="C1312" t="s">
        <v>2752</v>
      </c>
      <c r="D1312" s="3">
        <v>33</v>
      </c>
      <c r="E1312" s="3">
        <v>0.35000000000000003</v>
      </c>
      <c r="F1312" s="3">
        <v>29590000</v>
      </c>
      <c r="G1312" s="3">
        <v>0.3</v>
      </c>
      <c r="H1312" s="3"/>
      <c r="I1312" s="3">
        <v>1</v>
      </c>
      <c r="J1312" s="3">
        <v>13</v>
      </c>
      <c r="K1312" s="3">
        <v>1</v>
      </c>
      <c r="L1312" s="3"/>
      <c r="M1312" s="3">
        <v>1</v>
      </c>
      <c r="N1312" s="3">
        <v>5</v>
      </c>
      <c r="O1312" s="3">
        <v>1</v>
      </c>
      <c r="P1312" s="3">
        <v>1</v>
      </c>
      <c r="Q1312" s="3">
        <v>1</v>
      </c>
      <c r="R1312" s="3">
        <v>1</v>
      </c>
      <c r="S1312" s="3"/>
      <c r="T1312" s="3">
        <v>48</v>
      </c>
      <c r="U1312" s="3">
        <v>17</v>
      </c>
      <c r="V1312" s="3">
        <v>10</v>
      </c>
      <c r="W1312" s="3">
        <v>1</v>
      </c>
    </row>
    <row r="1313" spans="2:23">
      <c r="B1313" s="2" t="s">
        <v>2755</v>
      </c>
      <c r="C1313" t="s">
        <v>2754</v>
      </c>
      <c r="D1313" s="3">
        <v>34</v>
      </c>
      <c r="E1313" s="3">
        <v>0.79</v>
      </c>
      <c r="F1313" s="3">
        <v>29410000</v>
      </c>
      <c r="G1313" s="3">
        <v>0.33</v>
      </c>
      <c r="H1313" s="3"/>
      <c r="I1313" s="3">
        <v>1</v>
      </c>
      <c r="J1313" s="3">
        <v>8</v>
      </c>
      <c r="K1313" s="3">
        <v>1</v>
      </c>
      <c r="L1313" s="3"/>
      <c r="M1313" s="3">
        <v>5</v>
      </c>
      <c r="N1313" s="3">
        <v>13</v>
      </c>
      <c r="O1313" s="3">
        <v>10</v>
      </c>
      <c r="P1313" s="3">
        <v>1</v>
      </c>
      <c r="Q1313" s="3">
        <v>1</v>
      </c>
      <c r="R1313" s="3">
        <v>1</v>
      </c>
      <c r="S1313" s="3"/>
      <c r="T1313" s="3">
        <v>96</v>
      </c>
      <c r="U1313" s="3">
        <v>12</v>
      </c>
      <c r="V1313" s="3">
        <v>8</v>
      </c>
      <c r="W1313" s="3">
        <v>1</v>
      </c>
    </row>
    <row r="1314" spans="2:23">
      <c r="B1314" s="2" t="s">
        <v>2757</v>
      </c>
      <c r="C1314" t="s">
        <v>2756</v>
      </c>
      <c r="D1314" s="3">
        <v>2</v>
      </c>
      <c r="E1314" s="3">
        <v>0.38999999999999996</v>
      </c>
      <c r="F1314" s="3">
        <v>29290000</v>
      </c>
      <c r="G1314" s="3">
        <v>0.16999999999999998</v>
      </c>
      <c r="H1314" s="3"/>
      <c r="I1314" s="3">
        <v>1</v>
      </c>
      <c r="J1314" s="3">
        <v>1</v>
      </c>
      <c r="K1314" s="3">
        <v>4</v>
      </c>
      <c r="L1314" s="3"/>
      <c r="M1314" s="3">
        <v>5</v>
      </c>
      <c r="N1314" s="3">
        <v>26</v>
      </c>
      <c r="O1314" s="3">
        <v>37</v>
      </c>
      <c r="P1314" s="3">
        <v>1</v>
      </c>
      <c r="Q1314" s="3">
        <v>1</v>
      </c>
      <c r="R1314" s="3">
        <v>1</v>
      </c>
      <c r="S1314" s="3"/>
      <c r="T1314" s="3">
        <v>3</v>
      </c>
      <c r="U1314" s="3">
        <v>2</v>
      </c>
      <c r="V1314" s="3">
        <v>1</v>
      </c>
      <c r="W1314" s="3">
        <v>1</v>
      </c>
    </row>
    <row r="1315" spans="2:23">
      <c r="B1315" s="2" t="s">
        <v>2759</v>
      </c>
      <c r="C1315" t="s">
        <v>2758</v>
      </c>
      <c r="D1315" s="3">
        <v>14</v>
      </c>
      <c r="E1315" s="3">
        <v>0.49</v>
      </c>
      <c r="F1315" s="3">
        <v>29240000</v>
      </c>
      <c r="G1315" s="3">
        <v>0.72</v>
      </c>
      <c r="H1315" s="3"/>
      <c r="I1315" s="3">
        <v>1</v>
      </c>
      <c r="J1315" s="3">
        <v>22</v>
      </c>
      <c r="K1315" s="3">
        <v>6</v>
      </c>
      <c r="L1315" s="3"/>
      <c r="M1315" s="3">
        <v>1</v>
      </c>
      <c r="N1315" s="3">
        <v>2</v>
      </c>
      <c r="O1315" s="3">
        <v>1</v>
      </c>
      <c r="P1315" s="3">
        <v>1</v>
      </c>
      <c r="Q1315" s="3">
        <v>1</v>
      </c>
      <c r="R1315" s="3">
        <v>1</v>
      </c>
      <c r="S1315" s="3"/>
      <c r="T1315" s="3">
        <v>4</v>
      </c>
      <c r="U1315" s="3">
        <v>5</v>
      </c>
      <c r="V1315" s="3">
        <v>2</v>
      </c>
      <c r="W1315" s="3">
        <v>1</v>
      </c>
    </row>
    <row r="1316" spans="2:23">
      <c r="B1316" s="2" t="s">
        <v>2761</v>
      </c>
      <c r="C1316" t="s">
        <v>2760</v>
      </c>
      <c r="D1316" s="3">
        <v>18</v>
      </c>
      <c r="E1316" s="3">
        <v>0.5</v>
      </c>
      <c r="F1316" s="3">
        <v>29210000</v>
      </c>
      <c r="G1316" s="3">
        <v>0.33999999999999997</v>
      </c>
      <c r="H1316" s="3"/>
      <c r="I1316" s="3">
        <v>3</v>
      </c>
      <c r="J1316" s="3">
        <v>1</v>
      </c>
      <c r="K1316" s="3">
        <v>4</v>
      </c>
      <c r="L1316" s="3"/>
      <c r="M1316" s="3">
        <v>11</v>
      </c>
      <c r="N1316" s="3">
        <v>28</v>
      </c>
      <c r="O1316" s="3">
        <v>19</v>
      </c>
      <c r="P1316" s="3">
        <v>1</v>
      </c>
      <c r="Q1316" s="3">
        <v>1</v>
      </c>
      <c r="R1316" s="3">
        <v>2</v>
      </c>
      <c r="S1316" s="3"/>
      <c r="T1316" s="3">
        <v>1</v>
      </c>
      <c r="U1316" s="3">
        <v>6</v>
      </c>
      <c r="V1316" s="3">
        <v>5</v>
      </c>
      <c r="W1316" s="3">
        <v>1</v>
      </c>
    </row>
    <row r="1317" spans="2:23">
      <c r="B1317" s="2" t="s">
        <v>2763</v>
      </c>
      <c r="C1317" t="s">
        <v>2762</v>
      </c>
      <c r="D1317" s="3">
        <v>21</v>
      </c>
      <c r="E1317" s="3">
        <v>1.1299999999999999</v>
      </c>
      <c r="F1317" s="3">
        <v>28930000</v>
      </c>
      <c r="G1317" s="3">
        <v>0.31</v>
      </c>
      <c r="H1317" s="3"/>
      <c r="I1317" s="3">
        <v>1</v>
      </c>
      <c r="J1317" s="3">
        <v>1</v>
      </c>
      <c r="K1317" s="3">
        <v>6</v>
      </c>
      <c r="L1317" s="3"/>
      <c r="M1317" s="3">
        <v>1</v>
      </c>
      <c r="N1317" s="3">
        <v>2</v>
      </c>
      <c r="O1317" s="3">
        <v>1</v>
      </c>
      <c r="P1317" s="3">
        <v>2</v>
      </c>
      <c r="Q1317" s="3">
        <v>1</v>
      </c>
      <c r="R1317" s="3">
        <v>1</v>
      </c>
      <c r="S1317" s="3"/>
      <c r="T1317" s="3">
        <v>21</v>
      </c>
      <c r="U1317" s="3">
        <v>2</v>
      </c>
      <c r="V1317" s="3">
        <v>1</v>
      </c>
      <c r="W1317" s="3">
        <v>1</v>
      </c>
    </row>
    <row r="1318" spans="2:23">
      <c r="B1318" s="2" t="s">
        <v>54</v>
      </c>
      <c r="C1318" t="s">
        <v>2764</v>
      </c>
      <c r="D1318" s="3">
        <v>27</v>
      </c>
      <c r="E1318" s="3">
        <v>0.66</v>
      </c>
      <c r="F1318" s="3">
        <v>28910000</v>
      </c>
      <c r="G1318" s="3">
        <v>0.16</v>
      </c>
      <c r="H1318" s="3"/>
      <c r="I1318" s="3">
        <v>4</v>
      </c>
      <c r="J1318" s="3">
        <v>13</v>
      </c>
      <c r="K1318" s="3">
        <v>4</v>
      </c>
      <c r="L1318" s="3"/>
      <c r="M1318" s="3">
        <v>13</v>
      </c>
      <c r="N1318" s="3">
        <v>31</v>
      </c>
      <c r="O1318" s="3">
        <v>67</v>
      </c>
      <c r="P1318" s="3">
        <v>1</v>
      </c>
      <c r="Q1318" s="3">
        <v>1</v>
      </c>
      <c r="R1318" s="3">
        <v>1</v>
      </c>
      <c r="S1318" s="3"/>
      <c r="T1318" s="3">
        <v>37</v>
      </c>
      <c r="U1318" s="3">
        <v>5</v>
      </c>
      <c r="V1318" s="3">
        <v>4</v>
      </c>
      <c r="W1318" s="3">
        <v>1</v>
      </c>
    </row>
    <row r="1319" spans="2:23">
      <c r="B1319" s="2" t="s">
        <v>547</v>
      </c>
      <c r="C1319" t="s">
        <v>2765</v>
      </c>
      <c r="D1319" s="3">
        <v>5</v>
      </c>
      <c r="E1319" s="3">
        <v>0.59</v>
      </c>
      <c r="F1319" s="3">
        <v>28890000</v>
      </c>
      <c r="G1319" s="3">
        <v>0.26</v>
      </c>
      <c r="H1319" s="3"/>
      <c r="I1319" s="3">
        <v>1</v>
      </c>
      <c r="J1319" s="3">
        <v>1</v>
      </c>
      <c r="K1319" s="3">
        <v>1</v>
      </c>
      <c r="L1319" s="3"/>
      <c r="M1319" s="3">
        <v>1</v>
      </c>
      <c r="N1319" s="3">
        <v>34</v>
      </c>
      <c r="O1319" s="3">
        <v>1</v>
      </c>
      <c r="P1319" s="3">
        <v>1</v>
      </c>
      <c r="Q1319" s="3">
        <v>1</v>
      </c>
      <c r="R1319" s="3">
        <v>1</v>
      </c>
      <c r="S1319" s="3"/>
      <c r="T1319" s="3">
        <v>102</v>
      </c>
      <c r="U1319" s="3">
        <v>2</v>
      </c>
      <c r="V1319" s="3">
        <v>1</v>
      </c>
      <c r="W1319" s="3">
        <v>1</v>
      </c>
    </row>
    <row r="1320" spans="2:23">
      <c r="B1320" s="2" t="s">
        <v>2767</v>
      </c>
      <c r="C1320" t="s">
        <v>2766</v>
      </c>
      <c r="D1320" s="3">
        <v>1</v>
      </c>
      <c r="E1320" s="3">
        <v>0.3</v>
      </c>
      <c r="F1320" s="3">
        <v>28680000</v>
      </c>
      <c r="G1320" s="3">
        <v>0.84</v>
      </c>
      <c r="H1320" s="3"/>
      <c r="I1320" s="3">
        <v>1</v>
      </c>
      <c r="J1320" s="3">
        <v>13</v>
      </c>
      <c r="K1320" s="3">
        <v>2</v>
      </c>
      <c r="L1320" s="3"/>
      <c r="M1320" s="3">
        <v>1</v>
      </c>
      <c r="N1320" s="3">
        <v>2</v>
      </c>
      <c r="O1320" s="3">
        <v>1</v>
      </c>
      <c r="P1320" s="3">
        <v>1</v>
      </c>
      <c r="Q1320" s="3">
        <v>1</v>
      </c>
      <c r="R1320" s="3">
        <v>1</v>
      </c>
      <c r="S1320" s="3"/>
      <c r="T1320" s="3">
        <v>3</v>
      </c>
      <c r="U1320" s="3">
        <v>5</v>
      </c>
      <c r="V1320" s="3">
        <v>2</v>
      </c>
      <c r="W1320" s="3">
        <v>1</v>
      </c>
    </row>
    <row r="1321" spans="2:23">
      <c r="B1321" s="2" t="s">
        <v>2769</v>
      </c>
      <c r="C1321" t="s">
        <v>2768</v>
      </c>
      <c r="D1321" s="3">
        <v>12</v>
      </c>
      <c r="E1321" s="3">
        <v>0.8</v>
      </c>
      <c r="F1321" s="3">
        <v>28660000</v>
      </c>
      <c r="G1321" s="3">
        <v>0.42</v>
      </c>
      <c r="H1321" s="3"/>
      <c r="I1321" s="3">
        <v>1</v>
      </c>
      <c r="J1321" s="3">
        <v>13</v>
      </c>
      <c r="K1321" s="3">
        <v>6</v>
      </c>
      <c r="L1321" s="3"/>
      <c r="M1321" s="3">
        <v>1</v>
      </c>
      <c r="N1321" s="3">
        <v>2</v>
      </c>
      <c r="O1321" s="3">
        <v>1</v>
      </c>
      <c r="P1321" s="3">
        <v>1</v>
      </c>
      <c r="Q1321" s="3">
        <v>1</v>
      </c>
      <c r="R1321" s="3">
        <v>1</v>
      </c>
      <c r="S1321" s="3"/>
      <c r="T1321" s="3">
        <v>5</v>
      </c>
      <c r="U1321" s="3">
        <v>5</v>
      </c>
      <c r="V1321" s="3">
        <v>2</v>
      </c>
      <c r="W1321" s="3">
        <v>1</v>
      </c>
    </row>
    <row r="1322" spans="2:23">
      <c r="B1322" s="2" t="s">
        <v>2771</v>
      </c>
      <c r="C1322" t="s">
        <v>2770</v>
      </c>
      <c r="D1322" s="3">
        <v>8</v>
      </c>
      <c r="E1322" s="3">
        <v>0.43</v>
      </c>
      <c r="F1322" s="3">
        <v>28390000</v>
      </c>
      <c r="G1322" s="3">
        <v>0.1</v>
      </c>
      <c r="H1322" s="3"/>
      <c r="I1322" s="3">
        <v>1</v>
      </c>
      <c r="J1322" s="3">
        <v>5</v>
      </c>
      <c r="K1322" s="3">
        <v>4</v>
      </c>
      <c r="L1322" s="3"/>
      <c r="M1322" s="3">
        <v>1</v>
      </c>
      <c r="N1322" s="3">
        <v>5</v>
      </c>
      <c r="O1322" s="3">
        <v>1</v>
      </c>
      <c r="P1322" s="3">
        <v>1</v>
      </c>
      <c r="Q1322" s="3">
        <v>1</v>
      </c>
      <c r="R1322" s="3">
        <v>1</v>
      </c>
      <c r="S1322" s="3"/>
      <c r="T1322" s="3">
        <v>14</v>
      </c>
      <c r="U1322" s="3">
        <v>7</v>
      </c>
      <c r="V1322" s="3">
        <v>7</v>
      </c>
      <c r="W1322" s="3">
        <v>1</v>
      </c>
    </row>
    <row r="1323" spans="2:23">
      <c r="B1323" s="2" t="s">
        <v>2773</v>
      </c>
      <c r="C1323" t="s">
        <v>2772</v>
      </c>
      <c r="D1323" s="3">
        <v>12</v>
      </c>
      <c r="E1323" s="3">
        <v>0.70000000000000007</v>
      </c>
      <c r="F1323" s="3">
        <v>28390000</v>
      </c>
      <c r="G1323" s="3">
        <v>0.16</v>
      </c>
      <c r="H1323" s="3"/>
      <c r="I1323" s="3">
        <v>1</v>
      </c>
      <c r="J1323" s="3">
        <v>13</v>
      </c>
      <c r="K1323" s="3">
        <v>4</v>
      </c>
      <c r="L1323" s="3"/>
      <c r="M1323" s="3">
        <v>1</v>
      </c>
      <c r="N1323" s="3">
        <v>2</v>
      </c>
      <c r="O1323" s="3">
        <v>1</v>
      </c>
      <c r="P1323" s="3">
        <v>1</v>
      </c>
      <c r="Q1323" s="3">
        <v>1</v>
      </c>
      <c r="R1323" s="3">
        <v>1</v>
      </c>
      <c r="S1323" s="3"/>
      <c r="T1323" s="3">
        <v>72</v>
      </c>
      <c r="U1323" s="3">
        <v>5</v>
      </c>
      <c r="V1323" s="3">
        <v>9</v>
      </c>
      <c r="W1323" s="3">
        <v>1</v>
      </c>
    </row>
    <row r="1324" spans="2:23">
      <c r="B1324" s="2" t="s">
        <v>368</v>
      </c>
      <c r="C1324" t="s">
        <v>2774</v>
      </c>
      <c r="D1324" s="3">
        <v>4</v>
      </c>
      <c r="E1324" s="3">
        <v>0.8</v>
      </c>
      <c r="F1324" s="3">
        <v>28350000</v>
      </c>
      <c r="G1324" s="3">
        <v>0.16</v>
      </c>
      <c r="H1324" s="3"/>
      <c r="I1324" s="3">
        <v>1</v>
      </c>
      <c r="J1324" s="3">
        <v>11</v>
      </c>
      <c r="K1324" s="3">
        <v>1</v>
      </c>
      <c r="L1324" s="3"/>
      <c r="M1324" s="3">
        <v>5</v>
      </c>
      <c r="N1324" s="3">
        <v>7</v>
      </c>
      <c r="O1324" s="3">
        <v>1</v>
      </c>
      <c r="P1324" s="3">
        <v>1</v>
      </c>
      <c r="Q1324" s="3">
        <v>1</v>
      </c>
      <c r="R1324" s="3">
        <v>1</v>
      </c>
      <c r="S1324" s="3"/>
      <c r="T1324" s="3">
        <v>16</v>
      </c>
      <c r="U1324" s="3">
        <v>12</v>
      </c>
      <c r="V1324" s="3">
        <v>9</v>
      </c>
      <c r="W1324" s="3">
        <v>2</v>
      </c>
    </row>
    <row r="1325" spans="2:23">
      <c r="B1325" s="2" t="s">
        <v>2776</v>
      </c>
      <c r="C1325" t="s">
        <v>2775</v>
      </c>
      <c r="D1325" s="3">
        <v>9</v>
      </c>
      <c r="E1325" s="3">
        <v>0.82000000000000006</v>
      </c>
      <c r="F1325" s="3">
        <v>28300000</v>
      </c>
      <c r="G1325" s="3">
        <v>0.59</v>
      </c>
      <c r="H1325" s="3"/>
      <c r="I1325" s="3">
        <v>1</v>
      </c>
      <c r="J1325" s="3">
        <v>12</v>
      </c>
      <c r="K1325" s="3">
        <v>1</v>
      </c>
      <c r="L1325" s="3"/>
      <c r="M1325" s="3">
        <v>5</v>
      </c>
      <c r="N1325" s="3">
        <v>15</v>
      </c>
      <c r="O1325" s="3">
        <v>8</v>
      </c>
      <c r="P1325" s="3">
        <v>1</v>
      </c>
      <c r="Q1325" s="3">
        <v>1</v>
      </c>
      <c r="R1325" s="3">
        <v>1</v>
      </c>
      <c r="S1325" s="3"/>
      <c r="T1325" s="3">
        <v>38</v>
      </c>
      <c r="U1325" s="3">
        <v>12</v>
      </c>
      <c r="V1325" s="3">
        <v>2</v>
      </c>
      <c r="W1325" s="3">
        <v>1</v>
      </c>
    </row>
    <row r="1326" spans="2:23">
      <c r="B1326" s="2" t="s">
        <v>2778</v>
      </c>
      <c r="C1326" t="s">
        <v>2777</v>
      </c>
      <c r="D1326" s="3">
        <v>19</v>
      </c>
      <c r="E1326" s="3">
        <v>0.95</v>
      </c>
      <c r="F1326" s="3">
        <v>27960000</v>
      </c>
      <c r="G1326" s="3">
        <v>0.4</v>
      </c>
      <c r="H1326" s="3"/>
      <c r="I1326" s="3">
        <v>1</v>
      </c>
      <c r="J1326" s="3">
        <v>21</v>
      </c>
      <c r="K1326" s="3">
        <v>1</v>
      </c>
      <c r="L1326" s="3"/>
      <c r="M1326" s="3">
        <v>1</v>
      </c>
      <c r="N1326" s="3">
        <v>1</v>
      </c>
      <c r="O1326" s="3">
        <v>1</v>
      </c>
      <c r="P1326" s="3">
        <v>1</v>
      </c>
      <c r="Q1326" s="3">
        <v>1</v>
      </c>
      <c r="R1326" s="3">
        <v>2</v>
      </c>
      <c r="S1326" s="3"/>
      <c r="T1326" s="3">
        <v>1</v>
      </c>
      <c r="U1326" s="3">
        <v>23</v>
      </c>
      <c r="V1326" s="3">
        <v>12</v>
      </c>
      <c r="W1326" s="3">
        <v>1</v>
      </c>
    </row>
    <row r="1327" spans="2:23">
      <c r="B1327" s="2" t="s">
        <v>206</v>
      </c>
      <c r="C1327" t="s">
        <v>2779</v>
      </c>
      <c r="D1327" s="3">
        <v>4</v>
      </c>
      <c r="E1327" s="3">
        <v>0.33</v>
      </c>
      <c r="F1327" s="3">
        <v>27840000</v>
      </c>
      <c r="G1327" s="3">
        <v>0.28999999999999998</v>
      </c>
      <c r="H1327" s="3"/>
      <c r="I1327" s="3">
        <v>1</v>
      </c>
      <c r="J1327" s="3">
        <v>12</v>
      </c>
      <c r="K1327" s="3">
        <v>2</v>
      </c>
      <c r="L1327" s="3"/>
      <c r="M1327" s="3">
        <v>1</v>
      </c>
      <c r="N1327" s="3">
        <v>2</v>
      </c>
      <c r="O1327" s="3">
        <v>1</v>
      </c>
      <c r="P1327" s="3">
        <v>1</v>
      </c>
      <c r="Q1327" s="3">
        <v>1</v>
      </c>
      <c r="R1327" s="3">
        <v>1</v>
      </c>
      <c r="S1327" s="3"/>
      <c r="T1327" s="3">
        <v>1</v>
      </c>
      <c r="U1327" s="3">
        <v>8</v>
      </c>
      <c r="V1327" s="3">
        <v>11</v>
      </c>
      <c r="W1327" s="3">
        <v>1</v>
      </c>
    </row>
    <row r="1328" spans="2:23">
      <c r="B1328" s="2" t="s">
        <v>2781</v>
      </c>
      <c r="C1328" t="s">
        <v>2780</v>
      </c>
      <c r="D1328" s="3">
        <v>5</v>
      </c>
      <c r="E1328" s="3">
        <v>0.4</v>
      </c>
      <c r="F1328" s="3">
        <v>27800000</v>
      </c>
      <c r="G1328" s="3">
        <v>0.2</v>
      </c>
      <c r="H1328" s="3"/>
      <c r="I1328" s="3">
        <v>1</v>
      </c>
      <c r="J1328" s="3">
        <v>8</v>
      </c>
      <c r="K1328" s="3">
        <v>1</v>
      </c>
      <c r="L1328" s="3"/>
      <c r="M1328" s="3">
        <v>5</v>
      </c>
      <c r="N1328" s="3">
        <v>7</v>
      </c>
      <c r="O1328" s="3">
        <v>1</v>
      </c>
      <c r="P1328" s="3">
        <v>1</v>
      </c>
      <c r="Q1328" s="3">
        <v>1</v>
      </c>
      <c r="R1328" s="3">
        <v>1</v>
      </c>
      <c r="S1328" s="3"/>
      <c r="T1328" s="3">
        <v>1</v>
      </c>
      <c r="U1328" s="3">
        <v>1</v>
      </c>
      <c r="V1328" s="3">
        <v>8</v>
      </c>
      <c r="W1328" s="3">
        <v>1</v>
      </c>
    </row>
    <row r="1329" spans="2:23">
      <c r="B1329" s="2" t="s">
        <v>2783</v>
      </c>
      <c r="C1329" t="s">
        <v>2782</v>
      </c>
      <c r="D1329" s="3">
        <v>18</v>
      </c>
      <c r="E1329" s="3">
        <v>2.2999999999999998</v>
      </c>
      <c r="F1329" s="3">
        <v>27700000</v>
      </c>
      <c r="G1329" s="3">
        <v>0.22</v>
      </c>
      <c r="H1329" s="3"/>
      <c r="I1329" s="3">
        <v>4</v>
      </c>
      <c r="J1329" s="3">
        <v>33</v>
      </c>
      <c r="K1329" s="3">
        <v>1</v>
      </c>
      <c r="L1329" s="3"/>
      <c r="M1329" s="3">
        <v>12</v>
      </c>
      <c r="N1329" s="3">
        <v>59</v>
      </c>
      <c r="O1329" s="3">
        <v>73</v>
      </c>
      <c r="P1329" s="3">
        <v>1</v>
      </c>
      <c r="Q1329" s="3">
        <v>1</v>
      </c>
      <c r="R1329" s="3">
        <v>2</v>
      </c>
      <c r="S1329" s="3"/>
      <c r="T1329" s="3">
        <v>1</v>
      </c>
      <c r="U1329" s="3">
        <v>16</v>
      </c>
      <c r="V1329" s="3">
        <v>13</v>
      </c>
      <c r="W1329" s="3">
        <v>1</v>
      </c>
    </row>
    <row r="1330" spans="2:23">
      <c r="B1330" s="2" t="s">
        <v>476</v>
      </c>
      <c r="C1330" t="s">
        <v>2784</v>
      </c>
      <c r="D1330" s="3">
        <v>21</v>
      </c>
      <c r="E1330" s="3">
        <v>1.0999999999999999</v>
      </c>
      <c r="F1330" s="3">
        <v>27690000</v>
      </c>
      <c r="G1330" s="3">
        <v>0.41000000000000003</v>
      </c>
      <c r="H1330" s="3"/>
      <c r="I1330" s="3">
        <v>2</v>
      </c>
      <c r="J1330" s="3">
        <v>1</v>
      </c>
      <c r="K1330" s="3">
        <v>1</v>
      </c>
      <c r="L1330" s="3"/>
      <c r="M1330" s="3">
        <v>6</v>
      </c>
      <c r="N1330" s="3">
        <v>18</v>
      </c>
      <c r="O1330" s="3">
        <v>7</v>
      </c>
      <c r="P1330" s="3">
        <v>2</v>
      </c>
      <c r="Q1330" s="3">
        <v>1</v>
      </c>
      <c r="R1330" s="3">
        <v>1</v>
      </c>
      <c r="S1330" s="3"/>
      <c r="T1330" s="3">
        <v>12</v>
      </c>
      <c r="U1330" s="3">
        <v>4</v>
      </c>
      <c r="V1330" s="3">
        <v>3</v>
      </c>
      <c r="W1330" s="3">
        <v>1</v>
      </c>
    </row>
    <row r="1331" spans="2:23">
      <c r="B1331" s="2" t="s">
        <v>138</v>
      </c>
      <c r="C1331" t="s">
        <v>2785</v>
      </c>
      <c r="D1331" s="3">
        <v>15</v>
      </c>
      <c r="E1331" s="3">
        <v>0.95</v>
      </c>
      <c r="F1331" s="3">
        <v>27570000</v>
      </c>
      <c r="G1331" s="3">
        <v>0.33999999999999997</v>
      </c>
      <c r="H1331" s="3"/>
      <c r="I1331" s="3">
        <v>1</v>
      </c>
      <c r="J1331" s="3">
        <v>1</v>
      </c>
      <c r="K1331" s="3">
        <v>6</v>
      </c>
      <c r="L1331" s="3"/>
      <c r="M1331" s="3">
        <v>1</v>
      </c>
      <c r="N1331" s="3">
        <v>2</v>
      </c>
      <c r="O1331" s="3">
        <v>1</v>
      </c>
      <c r="P1331" s="3">
        <v>2</v>
      </c>
      <c r="Q1331" s="3">
        <v>1</v>
      </c>
      <c r="R1331" s="3">
        <v>1</v>
      </c>
      <c r="S1331" s="3"/>
      <c r="T1331" s="3">
        <v>4</v>
      </c>
      <c r="U1331" s="3">
        <v>2</v>
      </c>
      <c r="V1331" s="3">
        <v>1</v>
      </c>
      <c r="W1331" s="3">
        <v>1</v>
      </c>
    </row>
    <row r="1332" spans="2:23">
      <c r="B1332" s="2" t="s">
        <v>2787</v>
      </c>
      <c r="C1332" t="s">
        <v>2786</v>
      </c>
      <c r="D1332" s="3">
        <v>42</v>
      </c>
      <c r="E1332" s="3">
        <v>1.25</v>
      </c>
      <c r="F1332" s="3">
        <v>27190000</v>
      </c>
      <c r="G1332" s="3">
        <v>0.61</v>
      </c>
      <c r="H1332" s="3"/>
      <c r="I1332" s="3">
        <v>1</v>
      </c>
      <c r="J1332" s="3">
        <v>11</v>
      </c>
      <c r="K1332" s="3">
        <v>1</v>
      </c>
      <c r="L1332" s="3"/>
      <c r="M1332" s="3">
        <v>1</v>
      </c>
      <c r="N1332" s="3">
        <v>1</v>
      </c>
      <c r="O1332" s="3">
        <v>1</v>
      </c>
      <c r="P1332" s="3">
        <v>1</v>
      </c>
      <c r="Q1332" s="3">
        <v>1</v>
      </c>
      <c r="R1332" s="3">
        <v>1</v>
      </c>
      <c r="S1332" s="3"/>
      <c r="T1332" s="3">
        <v>16</v>
      </c>
      <c r="U1332" s="3">
        <v>12</v>
      </c>
      <c r="V1332" s="3">
        <v>9</v>
      </c>
      <c r="W1332" s="3">
        <v>2</v>
      </c>
    </row>
    <row r="1333" spans="2:23">
      <c r="B1333" s="2" t="s">
        <v>2789</v>
      </c>
      <c r="C1333" t="s">
        <v>2788</v>
      </c>
      <c r="D1333" s="3">
        <v>42</v>
      </c>
      <c r="E1333" s="3">
        <v>1.1199999999999999</v>
      </c>
      <c r="F1333" s="3">
        <v>27080000</v>
      </c>
      <c r="G1333" s="3">
        <v>0.41000000000000003</v>
      </c>
      <c r="H1333" s="3"/>
      <c r="I1333" s="3">
        <v>2</v>
      </c>
      <c r="J1333" s="3">
        <v>11</v>
      </c>
      <c r="K1333" s="3">
        <v>1</v>
      </c>
      <c r="L1333" s="3"/>
      <c r="M1333" s="3">
        <v>3</v>
      </c>
      <c r="N1333" s="3">
        <v>12</v>
      </c>
      <c r="O1333" s="3">
        <v>11</v>
      </c>
      <c r="P1333" s="3">
        <v>1</v>
      </c>
      <c r="Q1333" s="3">
        <v>1</v>
      </c>
      <c r="R1333" s="3">
        <v>1</v>
      </c>
      <c r="S1333" s="3"/>
      <c r="T1333" s="3">
        <v>16</v>
      </c>
      <c r="U1333" s="3">
        <v>12</v>
      </c>
      <c r="V1333" s="3">
        <v>9</v>
      </c>
      <c r="W1333" s="3">
        <v>2</v>
      </c>
    </row>
    <row r="1334" spans="2:23">
      <c r="B1334" s="2" t="s">
        <v>572</v>
      </c>
      <c r="C1334" t="s">
        <v>2790</v>
      </c>
      <c r="D1334" s="3">
        <v>5</v>
      </c>
      <c r="E1334" s="3">
        <v>0.70000000000000007</v>
      </c>
      <c r="F1334" s="3">
        <v>27020000</v>
      </c>
      <c r="G1334" s="3">
        <v>0.57999999999999996</v>
      </c>
      <c r="H1334" s="3"/>
      <c r="I1334" s="3">
        <v>1</v>
      </c>
      <c r="J1334" s="3">
        <v>1</v>
      </c>
      <c r="K1334" s="3">
        <v>7</v>
      </c>
      <c r="L1334" s="3"/>
      <c r="M1334" s="3">
        <v>1</v>
      </c>
      <c r="N1334" s="3">
        <v>2</v>
      </c>
      <c r="O1334" s="3">
        <v>1</v>
      </c>
      <c r="P1334" s="3">
        <v>1</v>
      </c>
      <c r="Q1334" s="3">
        <v>1</v>
      </c>
      <c r="R1334" s="3">
        <v>1</v>
      </c>
      <c r="S1334" s="3"/>
      <c r="T1334" s="3">
        <v>63</v>
      </c>
      <c r="U1334" s="3">
        <v>2</v>
      </c>
      <c r="V1334" s="3">
        <v>1</v>
      </c>
      <c r="W1334" s="3">
        <v>1</v>
      </c>
    </row>
    <row r="1335" spans="2:23">
      <c r="B1335" s="2" t="s">
        <v>2792</v>
      </c>
      <c r="C1335" t="s">
        <v>2791</v>
      </c>
      <c r="D1335" s="3">
        <v>18</v>
      </c>
      <c r="E1335" s="3">
        <v>1.8499999999999999</v>
      </c>
      <c r="F1335" s="3">
        <v>27000000</v>
      </c>
      <c r="G1335" s="3">
        <v>0.22</v>
      </c>
      <c r="H1335" s="3"/>
      <c r="I1335" s="3">
        <v>3</v>
      </c>
      <c r="J1335" s="3">
        <v>20</v>
      </c>
      <c r="K1335" s="3">
        <v>4</v>
      </c>
      <c r="L1335" s="3"/>
      <c r="M1335" s="3">
        <v>11</v>
      </c>
      <c r="N1335" s="3">
        <v>28</v>
      </c>
      <c r="O1335" s="3">
        <v>39</v>
      </c>
      <c r="P1335" s="3">
        <v>2</v>
      </c>
      <c r="Q1335" s="3">
        <v>1</v>
      </c>
      <c r="R1335" s="3">
        <v>2</v>
      </c>
      <c r="S1335" s="3"/>
      <c r="T1335" s="3">
        <v>42</v>
      </c>
      <c r="U1335" s="3">
        <v>6</v>
      </c>
      <c r="V1335" s="3">
        <v>5</v>
      </c>
      <c r="W1335" s="3">
        <v>1</v>
      </c>
    </row>
    <row r="1336" spans="2:23">
      <c r="B1336" s="2" t="s">
        <v>2794</v>
      </c>
      <c r="C1336" t="s">
        <v>2793</v>
      </c>
      <c r="D1336" s="3">
        <v>8</v>
      </c>
      <c r="E1336" s="3">
        <v>0.32</v>
      </c>
      <c r="F1336" s="3">
        <v>26950000</v>
      </c>
      <c r="G1336" s="3">
        <v>0.18</v>
      </c>
      <c r="H1336" s="3"/>
      <c r="I1336" s="3">
        <v>1</v>
      </c>
      <c r="J1336" s="3">
        <v>19</v>
      </c>
      <c r="K1336" s="3">
        <v>3</v>
      </c>
      <c r="L1336" s="3"/>
      <c r="M1336" s="3">
        <v>1</v>
      </c>
      <c r="N1336" s="3">
        <v>2</v>
      </c>
      <c r="O1336" s="3">
        <v>1</v>
      </c>
      <c r="P1336" s="3">
        <v>1</v>
      </c>
      <c r="Q1336" s="3">
        <v>1</v>
      </c>
      <c r="R1336" s="3">
        <v>1</v>
      </c>
      <c r="S1336" s="3"/>
      <c r="T1336" s="3">
        <v>14</v>
      </c>
      <c r="U1336" s="3">
        <v>22</v>
      </c>
      <c r="V1336" s="3">
        <v>1</v>
      </c>
      <c r="W1336" s="3">
        <v>1</v>
      </c>
    </row>
    <row r="1337" spans="2:23">
      <c r="B1337" s="2" t="s">
        <v>2796</v>
      </c>
      <c r="C1337" t="s">
        <v>2795</v>
      </c>
      <c r="D1337" s="3">
        <v>4</v>
      </c>
      <c r="E1337" s="3">
        <v>0.25</v>
      </c>
      <c r="F1337" s="3">
        <v>26940000</v>
      </c>
      <c r="G1337" s="3">
        <v>0.41000000000000003</v>
      </c>
      <c r="H1337" s="3"/>
      <c r="I1337" s="3">
        <v>1</v>
      </c>
      <c r="J1337" s="3">
        <v>8</v>
      </c>
      <c r="K1337" s="3">
        <v>1</v>
      </c>
      <c r="L1337" s="3"/>
      <c r="M1337" s="3">
        <v>1</v>
      </c>
      <c r="N1337" s="3">
        <v>4</v>
      </c>
      <c r="O1337" s="3">
        <v>1</v>
      </c>
      <c r="P1337" s="3">
        <v>1</v>
      </c>
      <c r="Q1337" s="3">
        <v>1</v>
      </c>
      <c r="R1337" s="3">
        <v>1</v>
      </c>
      <c r="S1337" s="3"/>
      <c r="T1337" s="3">
        <v>7</v>
      </c>
      <c r="U1337" s="3">
        <v>2</v>
      </c>
      <c r="V1337" s="3">
        <v>2</v>
      </c>
      <c r="W1337" s="3">
        <v>1</v>
      </c>
    </row>
    <row r="1338" spans="2:23">
      <c r="B1338" s="2" t="s">
        <v>2798</v>
      </c>
      <c r="C1338" t="s">
        <v>2797</v>
      </c>
      <c r="D1338" s="3">
        <v>70</v>
      </c>
      <c r="E1338" s="3">
        <v>0.91</v>
      </c>
      <c r="F1338" s="3">
        <v>26750000</v>
      </c>
      <c r="G1338" s="3">
        <v>0.38999999999999996</v>
      </c>
      <c r="H1338" s="3"/>
      <c r="I1338" s="3">
        <v>1</v>
      </c>
      <c r="J1338" s="3">
        <v>11</v>
      </c>
      <c r="K1338" s="3">
        <v>4</v>
      </c>
      <c r="L1338" s="3"/>
      <c r="M1338" s="3">
        <v>1</v>
      </c>
      <c r="N1338" s="3">
        <v>5</v>
      </c>
      <c r="O1338" s="3">
        <v>1</v>
      </c>
      <c r="P1338" s="3">
        <v>1</v>
      </c>
      <c r="Q1338" s="3">
        <v>1</v>
      </c>
      <c r="R1338" s="3">
        <v>1</v>
      </c>
      <c r="S1338" s="3"/>
      <c r="T1338" s="3">
        <v>16</v>
      </c>
      <c r="U1338" s="3">
        <v>12</v>
      </c>
      <c r="V1338" s="3">
        <v>9</v>
      </c>
      <c r="W1338" s="3">
        <v>2</v>
      </c>
    </row>
    <row r="1339" spans="2:23">
      <c r="B1339" s="2" t="s">
        <v>2800</v>
      </c>
      <c r="C1339" t="s">
        <v>2799</v>
      </c>
      <c r="D1339" s="3">
        <v>18</v>
      </c>
      <c r="E1339" s="3">
        <v>0.8</v>
      </c>
      <c r="F1339" s="3">
        <v>26700000</v>
      </c>
      <c r="G1339" s="3">
        <v>0.45999999999999996</v>
      </c>
      <c r="H1339" s="3"/>
      <c r="I1339" s="3">
        <v>1</v>
      </c>
      <c r="J1339" s="3">
        <v>5</v>
      </c>
      <c r="K1339" s="3">
        <v>1</v>
      </c>
      <c r="L1339" s="3"/>
      <c r="M1339" s="3">
        <v>5</v>
      </c>
      <c r="N1339" s="3">
        <v>15</v>
      </c>
      <c r="O1339" s="3">
        <v>8</v>
      </c>
      <c r="P1339" s="3">
        <v>1</v>
      </c>
      <c r="Q1339" s="3">
        <v>1</v>
      </c>
      <c r="R1339" s="3">
        <v>2</v>
      </c>
      <c r="S1339" s="3"/>
      <c r="T1339" s="3">
        <v>13</v>
      </c>
      <c r="U1339" s="3">
        <v>10</v>
      </c>
      <c r="V1339" s="3">
        <v>1</v>
      </c>
      <c r="W1339" s="3">
        <v>1</v>
      </c>
    </row>
    <row r="1340" spans="2:23">
      <c r="B1340" s="2" t="s">
        <v>2802</v>
      </c>
      <c r="C1340" t="s">
        <v>2801</v>
      </c>
      <c r="D1340" s="3">
        <v>21</v>
      </c>
      <c r="E1340" s="3">
        <v>1.04</v>
      </c>
      <c r="F1340" s="3">
        <v>26270000</v>
      </c>
      <c r="G1340" s="3">
        <v>0.31</v>
      </c>
      <c r="H1340" s="3"/>
      <c r="I1340" s="3">
        <v>1</v>
      </c>
      <c r="J1340" s="3">
        <v>8</v>
      </c>
      <c r="K1340" s="3">
        <v>1</v>
      </c>
      <c r="L1340" s="3"/>
      <c r="M1340" s="3">
        <v>5</v>
      </c>
      <c r="N1340" s="3">
        <v>8</v>
      </c>
      <c r="O1340" s="3">
        <v>17</v>
      </c>
      <c r="P1340" s="3">
        <v>1</v>
      </c>
      <c r="Q1340" s="3">
        <v>2</v>
      </c>
      <c r="R1340" s="3">
        <v>1</v>
      </c>
      <c r="S1340" s="3"/>
      <c r="T1340" s="3">
        <v>1</v>
      </c>
      <c r="U1340" s="3">
        <v>1</v>
      </c>
      <c r="V1340" s="3">
        <v>8</v>
      </c>
      <c r="W1340" s="3">
        <v>1</v>
      </c>
    </row>
    <row r="1341" spans="2:23">
      <c r="B1341" s="2" t="s">
        <v>2804</v>
      </c>
      <c r="C1341" t="s">
        <v>2803</v>
      </c>
      <c r="D1341" s="3">
        <v>12</v>
      </c>
      <c r="E1341" s="3">
        <v>0.65</v>
      </c>
      <c r="F1341" s="3">
        <v>26160000</v>
      </c>
      <c r="G1341" s="3">
        <v>0.33</v>
      </c>
      <c r="H1341" s="3"/>
      <c r="I1341" s="3">
        <v>5</v>
      </c>
      <c r="J1341" s="3">
        <v>11</v>
      </c>
      <c r="K1341" s="3">
        <v>1</v>
      </c>
      <c r="L1341" s="3"/>
      <c r="M1341" s="3">
        <v>14</v>
      </c>
      <c r="N1341" s="3">
        <v>33</v>
      </c>
      <c r="O1341" s="3">
        <v>54</v>
      </c>
      <c r="P1341" s="3">
        <v>1</v>
      </c>
      <c r="Q1341" s="3">
        <v>1</v>
      </c>
      <c r="R1341" s="3">
        <v>1</v>
      </c>
      <c r="S1341" s="3"/>
      <c r="T1341" s="3">
        <v>16</v>
      </c>
      <c r="U1341" s="3">
        <v>12</v>
      </c>
      <c r="V1341" s="3">
        <v>9</v>
      </c>
      <c r="W1341" s="3">
        <v>2</v>
      </c>
    </row>
    <row r="1342" spans="2:23">
      <c r="B1342" s="2" t="s">
        <v>2806</v>
      </c>
      <c r="C1342" t="s">
        <v>2805</v>
      </c>
      <c r="D1342" s="3">
        <v>13</v>
      </c>
      <c r="E1342" s="3">
        <v>0.32</v>
      </c>
      <c r="F1342" s="3">
        <v>26070000</v>
      </c>
      <c r="G1342" s="3">
        <v>0.67</v>
      </c>
      <c r="H1342" s="3"/>
      <c r="I1342" s="3">
        <v>1</v>
      </c>
      <c r="J1342" s="3">
        <v>13</v>
      </c>
      <c r="K1342" s="3">
        <v>1</v>
      </c>
      <c r="L1342" s="3"/>
      <c r="M1342" s="3">
        <v>1</v>
      </c>
      <c r="N1342" s="3">
        <v>1</v>
      </c>
      <c r="O1342" s="3">
        <v>1</v>
      </c>
      <c r="P1342" s="3">
        <v>1</v>
      </c>
      <c r="Q1342" s="3">
        <v>1</v>
      </c>
      <c r="R1342" s="3">
        <v>1</v>
      </c>
      <c r="S1342" s="3"/>
      <c r="T1342" s="3">
        <v>29</v>
      </c>
      <c r="U1342" s="3">
        <v>2</v>
      </c>
      <c r="V1342" s="3">
        <v>9</v>
      </c>
      <c r="W1342" s="3">
        <v>1</v>
      </c>
    </row>
    <row r="1343" spans="2:23">
      <c r="B1343" s="2" t="s">
        <v>2808</v>
      </c>
      <c r="C1343" t="s">
        <v>2807</v>
      </c>
      <c r="D1343" s="3">
        <v>21</v>
      </c>
      <c r="E1343" s="3">
        <v>1.0999999999999999</v>
      </c>
      <c r="F1343" s="3">
        <v>25950000</v>
      </c>
      <c r="G1343" s="3">
        <v>0.25</v>
      </c>
      <c r="H1343" s="3"/>
      <c r="I1343" s="3">
        <v>1</v>
      </c>
      <c r="J1343" s="3">
        <v>8</v>
      </c>
      <c r="K1343" s="3">
        <v>1</v>
      </c>
      <c r="L1343" s="3"/>
      <c r="M1343" s="3">
        <v>5</v>
      </c>
      <c r="N1343" s="3">
        <v>15</v>
      </c>
      <c r="O1343" s="3">
        <v>18</v>
      </c>
      <c r="P1343" s="3">
        <v>2</v>
      </c>
      <c r="Q1343" s="3">
        <v>1</v>
      </c>
      <c r="R1343" s="3">
        <v>1</v>
      </c>
      <c r="S1343" s="3"/>
      <c r="T1343" s="3">
        <v>1</v>
      </c>
      <c r="U1343" s="3">
        <v>2</v>
      </c>
      <c r="V1343" s="3">
        <v>8</v>
      </c>
      <c r="W1343" s="3">
        <v>1</v>
      </c>
    </row>
    <row r="1344" spans="2:23">
      <c r="B1344" s="2" t="s">
        <v>2810</v>
      </c>
      <c r="C1344" t="s">
        <v>2809</v>
      </c>
      <c r="D1344" s="3">
        <v>1</v>
      </c>
      <c r="E1344" s="3">
        <v>0.16</v>
      </c>
      <c r="F1344" s="3">
        <v>25930000</v>
      </c>
      <c r="G1344" s="3">
        <v>0.33999999999999997</v>
      </c>
      <c r="H1344" s="3"/>
      <c r="I1344" s="3">
        <v>2</v>
      </c>
      <c r="J1344" s="3">
        <v>12</v>
      </c>
      <c r="K1344" s="3">
        <v>1</v>
      </c>
      <c r="L1344" s="3"/>
      <c r="M1344" s="3">
        <v>3</v>
      </c>
      <c r="N1344" s="3">
        <v>3</v>
      </c>
      <c r="O1344" s="3">
        <v>2</v>
      </c>
      <c r="P1344" s="3">
        <v>1</v>
      </c>
      <c r="Q1344" s="3">
        <v>1</v>
      </c>
      <c r="R1344" s="3">
        <v>1</v>
      </c>
      <c r="S1344" s="3"/>
      <c r="T1344" s="3">
        <v>6</v>
      </c>
      <c r="U1344" s="3">
        <v>8</v>
      </c>
      <c r="V1344" s="3">
        <v>3</v>
      </c>
      <c r="W1344" s="3">
        <v>1</v>
      </c>
    </row>
    <row r="1345" spans="2:23">
      <c r="B1345" s="2" t="s">
        <v>314</v>
      </c>
      <c r="C1345" t="s">
        <v>2811</v>
      </c>
      <c r="D1345" s="3">
        <v>4</v>
      </c>
      <c r="E1345" s="3">
        <v>0.49</v>
      </c>
      <c r="F1345" s="3">
        <v>25880000</v>
      </c>
      <c r="G1345" s="3">
        <v>0.22999999999999998</v>
      </c>
      <c r="H1345" s="3"/>
      <c r="I1345" s="3">
        <v>1</v>
      </c>
      <c r="J1345" s="3">
        <v>12</v>
      </c>
      <c r="K1345" s="3">
        <v>7</v>
      </c>
      <c r="L1345" s="3"/>
      <c r="M1345" s="3">
        <v>1</v>
      </c>
      <c r="N1345" s="3">
        <v>2</v>
      </c>
      <c r="O1345" s="3">
        <v>1</v>
      </c>
      <c r="P1345" s="3">
        <v>1</v>
      </c>
      <c r="Q1345" s="3">
        <v>1</v>
      </c>
      <c r="R1345" s="3">
        <v>1</v>
      </c>
      <c r="S1345" s="3"/>
      <c r="T1345" s="3">
        <v>4</v>
      </c>
      <c r="U1345" s="3">
        <v>8</v>
      </c>
      <c r="V1345" s="3">
        <v>11</v>
      </c>
      <c r="W1345" s="3">
        <v>1</v>
      </c>
    </row>
    <row r="1346" spans="2:23">
      <c r="B1346" s="2" t="s">
        <v>2813</v>
      </c>
      <c r="C1346" t="s">
        <v>2812</v>
      </c>
      <c r="D1346" s="3">
        <v>11</v>
      </c>
      <c r="E1346" s="3">
        <v>0.65</v>
      </c>
      <c r="F1346" s="3">
        <v>25810000</v>
      </c>
      <c r="G1346" s="3">
        <v>0.13</v>
      </c>
      <c r="H1346" s="3"/>
      <c r="I1346" s="3">
        <v>1</v>
      </c>
      <c r="J1346" s="3">
        <v>1</v>
      </c>
      <c r="K1346" s="3">
        <v>7</v>
      </c>
      <c r="L1346" s="3"/>
      <c r="M1346" s="3">
        <v>1</v>
      </c>
      <c r="N1346" s="3">
        <v>5</v>
      </c>
      <c r="O1346" s="3">
        <v>1</v>
      </c>
      <c r="P1346" s="3">
        <v>1</v>
      </c>
      <c r="Q1346" s="3">
        <v>1</v>
      </c>
      <c r="R1346" s="3">
        <v>1</v>
      </c>
      <c r="S1346" s="3"/>
      <c r="T1346" s="3">
        <v>36</v>
      </c>
      <c r="U1346" s="3">
        <v>2</v>
      </c>
      <c r="V1346" s="3">
        <v>1</v>
      </c>
      <c r="W1346" s="3">
        <v>1</v>
      </c>
    </row>
    <row r="1347" spans="2:23">
      <c r="B1347" s="2" t="s">
        <v>2815</v>
      </c>
      <c r="C1347" t="s">
        <v>2814</v>
      </c>
      <c r="D1347" s="3">
        <v>5</v>
      </c>
      <c r="E1347" s="3">
        <v>0.42</v>
      </c>
      <c r="F1347" s="3">
        <v>25730000</v>
      </c>
      <c r="G1347" s="3">
        <v>0.27999999999999997</v>
      </c>
      <c r="H1347" s="3"/>
      <c r="I1347" s="3">
        <v>2</v>
      </c>
      <c r="J1347" s="3">
        <v>17</v>
      </c>
      <c r="K1347" s="3">
        <v>1</v>
      </c>
      <c r="L1347" s="3"/>
      <c r="M1347" s="3">
        <v>3</v>
      </c>
      <c r="N1347" s="3">
        <v>12</v>
      </c>
      <c r="O1347" s="3">
        <v>7</v>
      </c>
      <c r="P1347" s="3">
        <v>1</v>
      </c>
      <c r="Q1347" s="3">
        <v>1</v>
      </c>
      <c r="R1347" s="3">
        <v>1</v>
      </c>
      <c r="S1347" s="3"/>
      <c r="T1347" s="3">
        <v>35</v>
      </c>
      <c r="U1347" s="3">
        <v>20</v>
      </c>
      <c r="V1347" s="3">
        <v>3</v>
      </c>
      <c r="W1347" s="3">
        <v>1</v>
      </c>
    </row>
    <row r="1348" spans="2:23">
      <c r="B1348" s="2" t="s">
        <v>2817</v>
      </c>
      <c r="C1348" t="s">
        <v>2816</v>
      </c>
      <c r="D1348" s="3">
        <v>2</v>
      </c>
      <c r="E1348" s="3">
        <v>0.49</v>
      </c>
      <c r="F1348" s="3">
        <v>25710000</v>
      </c>
      <c r="G1348" s="3">
        <v>0.52</v>
      </c>
      <c r="H1348" s="3"/>
      <c r="I1348" s="3">
        <v>1</v>
      </c>
      <c r="J1348" s="3">
        <v>19</v>
      </c>
      <c r="K1348" s="3">
        <v>4</v>
      </c>
      <c r="L1348" s="3"/>
      <c r="M1348" s="3">
        <v>1</v>
      </c>
      <c r="N1348" s="3">
        <v>2</v>
      </c>
      <c r="O1348" s="3">
        <v>1</v>
      </c>
      <c r="P1348" s="3">
        <v>1</v>
      </c>
      <c r="Q1348" s="3">
        <v>1</v>
      </c>
      <c r="R1348" s="3">
        <v>1</v>
      </c>
      <c r="S1348" s="3"/>
      <c r="T1348" s="3">
        <v>3</v>
      </c>
      <c r="U1348" s="3">
        <v>22</v>
      </c>
      <c r="V1348" s="3">
        <v>20</v>
      </c>
      <c r="W1348" s="3">
        <v>1</v>
      </c>
    </row>
    <row r="1349" spans="2:23">
      <c r="B1349" s="2" t="s">
        <v>327</v>
      </c>
      <c r="C1349" t="s">
        <v>2818</v>
      </c>
      <c r="D1349" s="3">
        <v>4</v>
      </c>
      <c r="E1349" s="3">
        <v>0.6</v>
      </c>
      <c r="F1349" s="3">
        <v>25700000</v>
      </c>
      <c r="G1349" s="3">
        <v>0.16999999999999998</v>
      </c>
      <c r="H1349" s="3"/>
      <c r="I1349" s="3">
        <v>1</v>
      </c>
      <c r="J1349" s="3">
        <v>14</v>
      </c>
      <c r="K1349" s="3">
        <v>1</v>
      </c>
      <c r="L1349" s="3"/>
      <c r="M1349" s="3">
        <v>5</v>
      </c>
      <c r="N1349" s="3">
        <v>17</v>
      </c>
      <c r="O1349" s="3">
        <v>1</v>
      </c>
      <c r="P1349" s="3">
        <v>1</v>
      </c>
      <c r="Q1349" s="3">
        <v>1</v>
      </c>
      <c r="R1349" s="3">
        <v>1</v>
      </c>
      <c r="S1349" s="3"/>
      <c r="T1349" s="3">
        <v>26</v>
      </c>
      <c r="U1349" s="3">
        <v>14</v>
      </c>
      <c r="V1349" s="3">
        <v>12</v>
      </c>
      <c r="W1349" s="3">
        <v>1</v>
      </c>
    </row>
    <row r="1350" spans="2:23">
      <c r="B1350" s="2" t="s">
        <v>2820</v>
      </c>
      <c r="C1350" t="s">
        <v>2819</v>
      </c>
      <c r="D1350" s="3">
        <v>11</v>
      </c>
      <c r="E1350" s="3">
        <v>0.75</v>
      </c>
      <c r="F1350" s="3">
        <v>25680000</v>
      </c>
      <c r="G1350" s="3">
        <v>0.26</v>
      </c>
      <c r="H1350" s="3"/>
      <c r="I1350" s="3">
        <v>3</v>
      </c>
      <c r="J1350" s="3">
        <v>16</v>
      </c>
      <c r="K1350" s="3">
        <v>4</v>
      </c>
      <c r="L1350" s="3"/>
      <c r="M1350" s="3">
        <v>4</v>
      </c>
      <c r="N1350" s="3">
        <v>6</v>
      </c>
      <c r="O1350" s="3">
        <v>20</v>
      </c>
      <c r="P1350" s="3">
        <v>2</v>
      </c>
      <c r="Q1350" s="3">
        <v>1</v>
      </c>
      <c r="R1350" s="3">
        <v>2</v>
      </c>
      <c r="S1350" s="3"/>
      <c r="T1350" s="3">
        <v>19</v>
      </c>
      <c r="U1350" s="3">
        <v>6</v>
      </c>
      <c r="V1350" s="3">
        <v>5</v>
      </c>
      <c r="W1350" s="3">
        <v>1</v>
      </c>
    </row>
    <row r="1351" spans="2:23">
      <c r="B1351" s="2" t="s">
        <v>38</v>
      </c>
      <c r="C1351" t="s">
        <v>2821</v>
      </c>
      <c r="D1351" s="3">
        <v>15</v>
      </c>
      <c r="E1351" s="3">
        <v>0.95</v>
      </c>
      <c r="F1351" s="3">
        <v>25520000</v>
      </c>
      <c r="G1351" s="3">
        <v>0.38999999999999996</v>
      </c>
      <c r="H1351" s="3"/>
      <c r="I1351" s="3">
        <v>1</v>
      </c>
      <c r="J1351" s="3">
        <v>1</v>
      </c>
      <c r="K1351" s="3">
        <v>8</v>
      </c>
      <c r="L1351" s="3"/>
      <c r="M1351" s="3">
        <v>1</v>
      </c>
      <c r="N1351" s="3">
        <v>2</v>
      </c>
      <c r="O1351" s="3">
        <v>1</v>
      </c>
      <c r="P1351" s="3">
        <v>2</v>
      </c>
      <c r="Q1351" s="3">
        <v>1</v>
      </c>
      <c r="R1351" s="3">
        <v>1</v>
      </c>
      <c r="S1351" s="3"/>
      <c r="T1351" s="3">
        <v>3</v>
      </c>
      <c r="U1351" s="3">
        <v>2</v>
      </c>
      <c r="V1351" s="3">
        <v>1</v>
      </c>
      <c r="W1351" s="3">
        <v>1</v>
      </c>
    </row>
    <row r="1352" spans="2:23">
      <c r="B1352" s="2" t="s">
        <v>2823</v>
      </c>
      <c r="C1352" t="s">
        <v>2822</v>
      </c>
      <c r="D1352" s="3">
        <v>12</v>
      </c>
      <c r="E1352" s="3">
        <v>0.8</v>
      </c>
      <c r="F1352" s="3">
        <v>25520000</v>
      </c>
      <c r="G1352" s="3">
        <v>0.24</v>
      </c>
      <c r="H1352" s="3"/>
      <c r="I1352" s="3">
        <v>1</v>
      </c>
      <c r="J1352" s="3">
        <v>13</v>
      </c>
      <c r="K1352" s="3">
        <v>8</v>
      </c>
      <c r="L1352" s="3"/>
      <c r="M1352" s="3">
        <v>1</v>
      </c>
      <c r="N1352" s="3">
        <v>2</v>
      </c>
      <c r="O1352" s="3">
        <v>1</v>
      </c>
      <c r="P1352" s="3">
        <v>1</v>
      </c>
      <c r="Q1352" s="3">
        <v>1</v>
      </c>
      <c r="R1352" s="3">
        <v>1</v>
      </c>
      <c r="S1352" s="3"/>
      <c r="T1352" s="3">
        <v>5</v>
      </c>
      <c r="U1352" s="3">
        <v>5</v>
      </c>
      <c r="V1352" s="3">
        <v>2</v>
      </c>
      <c r="W1352" s="3">
        <v>1</v>
      </c>
    </row>
    <row r="1353" spans="2:23">
      <c r="B1353" s="2" t="s">
        <v>2825</v>
      </c>
      <c r="C1353" t="s">
        <v>2824</v>
      </c>
      <c r="D1353" s="3">
        <v>19</v>
      </c>
      <c r="E1353" s="3">
        <v>0.85000000000000009</v>
      </c>
      <c r="F1353" s="3">
        <v>25470000</v>
      </c>
      <c r="G1353" s="3">
        <v>0.52</v>
      </c>
      <c r="H1353" s="3"/>
      <c r="I1353" s="3">
        <v>3</v>
      </c>
      <c r="J1353" s="3">
        <v>16</v>
      </c>
      <c r="K1353" s="3">
        <v>4</v>
      </c>
      <c r="L1353" s="3"/>
      <c r="M1353" s="3">
        <v>11</v>
      </c>
      <c r="N1353" s="3">
        <v>28</v>
      </c>
      <c r="O1353" s="3">
        <v>20</v>
      </c>
      <c r="P1353" s="3">
        <v>1</v>
      </c>
      <c r="Q1353" s="3">
        <v>1</v>
      </c>
      <c r="R1353" s="3">
        <v>2</v>
      </c>
      <c r="S1353" s="3"/>
      <c r="T1353" s="3">
        <v>86</v>
      </c>
      <c r="U1353" s="3">
        <v>6</v>
      </c>
      <c r="V1353" s="3">
        <v>5</v>
      </c>
      <c r="W1353" s="3">
        <v>1</v>
      </c>
    </row>
    <row r="1354" spans="2:23">
      <c r="B1354" s="2" t="s">
        <v>2827</v>
      </c>
      <c r="C1354" t="s">
        <v>2826</v>
      </c>
      <c r="D1354" s="3">
        <v>12</v>
      </c>
      <c r="E1354" s="3">
        <v>0.6</v>
      </c>
      <c r="F1354" s="3">
        <v>25390000</v>
      </c>
      <c r="G1354" s="3">
        <v>0.52</v>
      </c>
      <c r="H1354" s="3"/>
      <c r="I1354" s="3">
        <v>1</v>
      </c>
      <c r="J1354" s="3">
        <v>21</v>
      </c>
      <c r="K1354" s="3">
        <v>1</v>
      </c>
      <c r="L1354" s="3"/>
      <c r="M1354" s="3">
        <v>1</v>
      </c>
      <c r="N1354" s="3">
        <v>1</v>
      </c>
      <c r="O1354" s="3">
        <v>1</v>
      </c>
      <c r="P1354" s="3">
        <v>1</v>
      </c>
      <c r="Q1354" s="3">
        <v>1</v>
      </c>
      <c r="R1354" s="3">
        <v>1</v>
      </c>
      <c r="S1354" s="3"/>
      <c r="T1354" s="3">
        <v>5</v>
      </c>
      <c r="U1354" s="3">
        <v>14</v>
      </c>
      <c r="V1354" s="3">
        <v>13</v>
      </c>
      <c r="W1354" s="3">
        <v>1</v>
      </c>
    </row>
    <row r="1355" spans="2:23">
      <c r="B1355" s="2" t="s">
        <v>2829</v>
      </c>
      <c r="C1355" t="s">
        <v>2828</v>
      </c>
      <c r="D1355" s="3">
        <v>44</v>
      </c>
      <c r="E1355" s="3">
        <v>0.61</v>
      </c>
      <c r="F1355" s="3">
        <v>25270000</v>
      </c>
      <c r="G1355" s="3">
        <v>0.8</v>
      </c>
      <c r="H1355" s="3"/>
      <c r="I1355" s="3">
        <v>1</v>
      </c>
      <c r="J1355" s="3">
        <v>19</v>
      </c>
      <c r="K1355" s="3">
        <v>1</v>
      </c>
      <c r="L1355" s="3"/>
      <c r="M1355" s="3">
        <v>1</v>
      </c>
      <c r="N1355" s="3">
        <v>25</v>
      </c>
      <c r="O1355" s="3">
        <v>1</v>
      </c>
      <c r="P1355" s="3">
        <v>1</v>
      </c>
      <c r="Q1355" s="3">
        <v>1</v>
      </c>
      <c r="R1355" s="3">
        <v>1</v>
      </c>
      <c r="S1355" s="3"/>
      <c r="T1355" s="3">
        <v>93</v>
      </c>
      <c r="U1355" s="3">
        <v>22</v>
      </c>
      <c r="V1355" s="3">
        <v>8</v>
      </c>
      <c r="W1355" s="3">
        <v>1</v>
      </c>
    </row>
    <row r="1356" spans="2:23">
      <c r="B1356" s="2" t="s">
        <v>2831</v>
      </c>
      <c r="C1356" t="s">
        <v>2830</v>
      </c>
      <c r="D1356" s="3">
        <v>18</v>
      </c>
      <c r="E1356" s="3">
        <v>1.4500000000000002</v>
      </c>
      <c r="F1356" s="3">
        <v>25260000</v>
      </c>
      <c r="G1356" s="3">
        <v>0.74</v>
      </c>
      <c r="H1356" s="3"/>
      <c r="I1356" s="3">
        <v>1</v>
      </c>
      <c r="J1356" s="3">
        <v>1</v>
      </c>
      <c r="K1356" s="3">
        <v>1</v>
      </c>
      <c r="L1356" s="3"/>
      <c r="M1356" s="3">
        <v>1</v>
      </c>
      <c r="N1356" s="3">
        <v>2</v>
      </c>
      <c r="O1356" s="3">
        <v>1</v>
      </c>
      <c r="P1356" s="3">
        <v>1</v>
      </c>
      <c r="Q1356" s="3">
        <v>2</v>
      </c>
      <c r="R1356" s="3">
        <v>2</v>
      </c>
      <c r="S1356" s="3"/>
      <c r="T1356" s="3">
        <v>28</v>
      </c>
      <c r="U1356" s="3">
        <v>1</v>
      </c>
      <c r="V1356" s="3">
        <v>1</v>
      </c>
      <c r="W1356" s="3">
        <v>1</v>
      </c>
    </row>
    <row r="1357" spans="2:23">
      <c r="B1357" s="2" t="s">
        <v>2833</v>
      </c>
      <c r="C1357" t="s">
        <v>2832</v>
      </c>
      <c r="D1357" s="3">
        <v>24</v>
      </c>
      <c r="E1357" s="3">
        <v>1.71</v>
      </c>
      <c r="F1357" s="3">
        <v>25190000</v>
      </c>
      <c r="G1357" s="3">
        <v>0.57999999999999996</v>
      </c>
      <c r="H1357" s="3"/>
      <c r="I1357" s="3">
        <v>2</v>
      </c>
      <c r="J1357" s="3">
        <v>15</v>
      </c>
      <c r="K1357" s="3">
        <v>1</v>
      </c>
      <c r="L1357" s="3"/>
      <c r="M1357" s="3">
        <v>6</v>
      </c>
      <c r="N1357" s="3">
        <v>18</v>
      </c>
      <c r="O1357" s="3">
        <v>9</v>
      </c>
      <c r="P1357" s="3">
        <v>2</v>
      </c>
      <c r="Q1357" s="3">
        <v>1</v>
      </c>
      <c r="R1357" s="3">
        <v>1</v>
      </c>
      <c r="S1357" s="3"/>
      <c r="T1357" s="3">
        <v>16</v>
      </c>
      <c r="U1357" s="3">
        <v>16</v>
      </c>
      <c r="V1357" s="3">
        <v>21</v>
      </c>
      <c r="W1357" s="3">
        <v>2</v>
      </c>
    </row>
    <row r="1358" spans="2:23">
      <c r="B1358" s="2" t="s">
        <v>2835</v>
      </c>
      <c r="C1358" t="s">
        <v>2834</v>
      </c>
      <c r="D1358" s="3">
        <v>15</v>
      </c>
      <c r="E1358" s="3">
        <v>0.95</v>
      </c>
      <c r="F1358" s="3">
        <v>25140000</v>
      </c>
      <c r="G1358" s="3">
        <v>0.13</v>
      </c>
      <c r="H1358" s="3"/>
      <c r="I1358" s="3">
        <v>1</v>
      </c>
      <c r="J1358" s="3">
        <v>1</v>
      </c>
      <c r="K1358" s="3">
        <v>1</v>
      </c>
      <c r="L1358" s="3"/>
      <c r="M1358" s="3">
        <v>5</v>
      </c>
      <c r="N1358" s="3">
        <v>7</v>
      </c>
      <c r="O1358" s="3">
        <v>1</v>
      </c>
      <c r="P1358" s="3">
        <v>2</v>
      </c>
      <c r="Q1358" s="3">
        <v>1</v>
      </c>
      <c r="R1358" s="3">
        <v>1</v>
      </c>
      <c r="S1358" s="3"/>
      <c r="T1358" s="3">
        <v>10</v>
      </c>
      <c r="U1358" s="3">
        <v>2</v>
      </c>
      <c r="V1358" s="3">
        <v>1</v>
      </c>
      <c r="W1358" s="3">
        <v>1</v>
      </c>
    </row>
    <row r="1359" spans="2:23">
      <c r="B1359" s="2" t="s">
        <v>2837</v>
      </c>
      <c r="C1359" t="s">
        <v>2836</v>
      </c>
      <c r="D1359" s="3">
        <v>2</v>
      </c>
      <c r="E1359" s="3">
        <v>0.15</v>
      </c>
      <c r="F1359" s="3">
        <v>25100000</v>
      </c>
      <c r="G1359" s="3">
        <v>0.1</v>
      </c>
      <c r="H1359" s="3"/>
      <c r="I1359" s="3">
        <v>2</v>
      </c>
      <c r="J1359" s="3">
        <v>1</v>
      </c>
      <c r="K1359" s="3">
        <v>1</v>
      </c>
      <c r="L1359" s="3"/>
      <c r="M1359" s="3">
        <v>6</v>
      </c>
      <c r="N1359" s="3">
        <v>18</v>
      </c>
      <c r="O1359" s="3">
        <v>11</v>
      </c>
      <c r="P1359" s="3">
        <v>1</v>
      </c>
      <c r="Q1359" s="3">
        <v>1</v>
      </c>
      <c r="R1359" s="3">
        <v>1</v>
      </c>
      <c r="S1359" s="3"/>
      <c r="T1359" s="3">
        <v>6</v>
      </c>
      <c r="U1359" s="3">
        <v>4</v>
      </c>
      <c r="V1359" s="3">
        <v>3</v>
      </c>
      <c r="W1359" s="3">
        <v>1</v>
      </c>
    </row>
    <row r="1360" spans="2:23">
      <c r="B1360" s="2" t="s">
        <v>2839</v>
      </c>
      <c r="C1360" t="s">
        <v>2838</v>
      </c>
      <c r="D1360" s="3">
        <v>71</v>
      </c>
      <c r="E1360" s="3">
        <v>0.79</v>
      </c>
      <c r="F1360" s="3">
        <v>24870000</v>
      </c>
      <c r="G1360" s="3">
        <v>0.37</v>
      </c>
      <c r="H1360" s="3"/>
      <c r="I1360" s="3">
        <v>1</v>
      </c>
      <c r="J1360" s="3">
        <v>11</v>
      </c>
      <c r="K1360" s="3">
        <v>4</v>
      </c>
      <c r="L1360" s="3"/>
      <c r="M1360" s="3">
        <v>1</v>
      </c>
      <c r="N1360" s="3">
        <v>2</v>
      </c>
      <c r="O1360" s="3">
        <v>1</v>
      </c>
      <c r="P1360" s="3">
        <v>1</v>
      </c>
      <c r="Q1360" s="3">
        <v>1</v>
      </c>
      <c r="R1360" s="3">
        <v>1</v>
      </c>
      <c r="S1360" s="3"/>
      <c r="T1360" s="3">
        <v>16</v>
      </c>
      <c r="U1360" s="3">
        <v>12</v>
      </c>
      <c r="V1360" s="3">
        <v>9</v>
      </c>
      <c r="W1360" s="3">
        <v>2</v>
      </c>
    </row>
    <row r="1361" spans="2:23">
      <c r="B1361" s="2" t="s">
        <v>2841</v>
      </c>
      <c r="C1361" t="s">
        <v>2840</v>
      </c>
      <c r="D1361" s="3">
        <v>4</v>
      </c>
      <c r="E1361" s="3">
        <v>0.63</v>
      </c>
      <c r="F1361" s="3">
        <v>24820000</v>
      </c>
      <c r="G1361" s="3">
        <v>0.2</v>
      </c>
      <c r="H1361" s="3"/>
      <c r="I1361" s="3">
        <v>1</v>
      </c>
      <c r="J1361" s="3">
        <v>13</v>
      </c>
      <c r="K1361" s="3">
        <v>1</v>
      </c>
      <c r="L1361" s="3"/>
      <c r="M1361" s="3">
        <v>5</v>
      </c>
      <c r="N1361" s="3">
        <v>14</v>
      </c>
      <c r="O1361" s="3">
        <v>14</v>
      </c>
      <c r="P1361" s="3">
        <v>1</v>
      </c>
      <c r="Q1361" s="3">
        <v>1</v>
      </c>
      <c r="R1361" s="3">
        <v>1</v>
      </c>
      <c r="S1361" s="3"/>
      <c r="T1361" s="3">
        <v>15</v>
      </c>
      <c r="U1361" s="3">
        <v>5</v>
      </c>
      <c r="V1361" s="3">
        <v>2</v>
      </c>
      <c r="W1361" s="3">
        <v>1</v>
      </c>
    </row>
    <row r="1362" spans="2:23">
      <c r="B1362" s="2" t="s">
        <v>2843</v>
      </c>
      <c r="C1362" t="s">
        <v>2842</v>
      </c>
      <c r="D1362" s="3">
        <v>23</v>
      </c>
      <c r="E1362" s="3">
        <v>0.98</v>
      </c>
      <c r="F1362" s="3">
        <v>24690000</v>
      </c>
      <c r="G1362" s="3">
        <v>0.22999999999999998</v>
      </c>
      <c r="H1362" s="3"/>
      <c r="I1362" s="3">
        <v>1</v>
      </c>
      <c r="J1362" s="3">
        <v>28</v>
      </c>
      <c r="K1362" s="3">
        <v>1</v>
      </c>
      <c r="L1362" s="3"/>
      <c r="M1362" s="3">
        <v>1</v>
      </c>
      <c r="N1362" s="3">
        <v>2</v>
      </c>
      <c r="O1362" s="3">
        <v>1</v>
      </c>
      <c r="P1362" s="3">
        <v>1</v>
      </c>
      <c r="Q1362" s="3">
        <v>1</v>
      </c>
      <c r="R1362" s="3">
        <v>1</v>
      </c>
      <c r="S1362" s="3"/>
      <c r="T1362" s="3">
        <v>103</v>
      </c>
      <c r="U1362" s="3">
        <v>12</v>
      </c>
      <c r="V1362" s="3">
        <v>2</v>
      </c>
      <c r="W1362" s="3">
        <v>1</v>
      </c>
    </row>
    <row r="1363" spans="2:23">
      <c r="B1363" s="2" t="s">
        <v>2845</v>
      </c>
      <c r="C1363" t="s">
        <v>2844</v>
      </c>
      <c r="D1363" s="3">
        <v>39</v>
      </c>
      <c r="E1363" s="3">
        <v>0.85000000000000009</v>
      </c>
      <c r="F1363" s="3">
        <v>24430000</v>
      </c>
      <c r="G1363" s="3">
        <v>1.0900000000000001</v>
      </c>
      <c r="H1363" s="3"/>
      <c r="I1363" s="3">
        <v>1</v>
      </c>
      <c r="J1363" s="3">
        <v>12</v>
      </c>
      <c r="K1363" s="3">
        <v>1</v>
      </c>
      <c r="L1363" s="3"/>
      <c r="M1363" s="3">
        <v>5</v>
      </c>
      <c r="N1363" s="3">
        <v>15</v>
      </c>
      <c r="O1363" s="3">
        <v>8</v>
      </c>
      <c r="P1363" s="3">
        <v>1</v>
      </c>
      <c r="Q1363" s="3">
        <v>1</v>
      </c>
      <c r="R1363" s="3">
        <v>2</v>
      </c>
      <c r="S1363" s="3"/>
      <c r="T1363" s="3">
        <v>76</v>
      </c>
      <c r="U1363" s="3">
        <v>8</v>
      </c>
      <c r="V1363" s="3">
        <v>2</v>
      </c>
      <c r="W1363" s="3">
        <v>1</v>
      </c>
    </row>
    <row r="1364" spans="2:23">
      <c r="B1364" s="2" t="s">
        <v>2847</v>
      </c>
      <c r="C1364" t="s">
        <v>2846</v>
      </c>
      <c r="D1364" s="3">
        <v>2</v>
      </c>
      <c r="E1364" s="3">
        <v>0.35000000000000003</v>
      </c>
      <c r="F1364" s="3">
        <v>24230000</v>
      </c>
      <c r="G1364" s="3">
        <v>0.33</v>
      </c>
      <c r="H1364" s="3"/>
      <c r="I1364" s="3">
        <v>1</v>
      </c>
      <c r="J1364" s="3">
        <v>13</v>
      </c>
      <c r="K1364" s="3">
        <v>4</v>
      </c>
      <c r="L1364" s="3"/>
      <c r="M1364" s="3">
        <v>1</v>
      </c>
      <c r="N1364" s="3">
        <v>2</v>
      </c>
      <c r="O1364" s="3">
        <v>1</v>
      </c>
      <c r="P1364" s="3">
        <v>1</v>
      </c>
      <c r="Q1364" s="3">
        <v>1</v>
      </c>
      <c r="R1364" s="3">
        <v>1</v>
      </c>
      <c r="S1364" s="3"/>
      <c r="T1364" s="3">
        <v>3</v>
      </c>
      <c r="U1364" s="3">
        <v>5</v>
      </c>
      <c r="V1364" s="3">
        <v>4</v>
      </c>
      <c r="W1364" s="3">
        <v>1</v>
      </c>
    </row>
    <row r="1365" spans="2:23">
      <c r="B1365" s="2" t="s">
        <v>2849</v>
      </c>
      <c r="C1365" t="s">
        <v>2848</v>
      </c>
      <c r="D1365" s="3">
        <v>9</v>
      </c>
      <c r="E1365" s="3">
        <v>0.80999999999999994</v>
      </c>
      <c r="F1365" s="3">
        <v>24210000</v>
      </c>
      <c r="G1365" s="3">
        <v>0.13</v>
      </c>
      <c r="H1365" s="3"/>
      <c r="I1365" s="3">
        <v>1</v>
      </c>
      <c r="J1365" s="3">
        <v>1</v>
      </c>
      <c r="K1365" s="3">
        <v>7</v>
      </c>
      <c r="L1365" s="3"/>
      <c r="M1365" s="3">
        <v>1</v>
      </c>
      <c r="N1365" s="3">
        <v>25</v>
      </c>
      <c r="O1365" s="3">
        <v>1</v>
      </c>
      <c r="P1365" s="3">
        <v>1</v>
      </c>
      <c r="Q1365" s="3">
        <v>1</v>
      </c>
      <c r="R1365" s="3">
        <v>1</v>
      </c>
      <c r="S1365" s="3"/>
      <c r="T1365" s="3">
        <v>104</v>
      </c>
      <c r="U1365" s="3">
        <v>2</v>
      </c>
      <c r="V1365" s="3">
        <v>1</v>
      </c>
      <c r="W1365" s="3">
        <v>1</v>
      </c>
    </row>
    <row r="1366" spans="2:23">
      <c r="B1366" s="2" t="s">
        <v>2851</v>
      </c>
      <c r="C1366" t="s">
        <v>2850</v>
      </c>
      <c r="D1366" s="3">
        <v>15</v>
      </c>
      <c r="E1366" s="3">
        <v>0.95</v>
      </c>
      <c r="F1366" s="3">
        <v>24210000</v>
      </c>
      <c r="G1366" s="3">
        <v>0.62</v>
      </c>
      <c r="H1366" s="3"/>
      <c r="I1366" s="3">
        <v>1</v>
      </c>
      <c r="J1366" s="3">
        <v>1</v>
      </c>
      <c r="K1366" s="3">
        <v>1</v>
      </c>
      <c r="L1366" s="3"/>
      <c r="M1366" s="3">
        <v>5</v>
      </c>
      <c r="N1366" s="3">
        <v>8</v>
      </c>
      <c r="O1366" s="3">
        <v>1</v>
      </c>
      <c r="P1366" s="3">
        <v>1</v>
      </c>
      <c r="Q1366" s="3">
        <v>2</v>
      </c>
      <c r="R1366" s="3">
        <v>1</v>
      </c>
      <c r="S1366" s="3"/>
      <c r="T1366" s="3">
        <v>1</v>
      </c>
      <c r="U1366" s="3">
        <v>1</v>
      </c>
      <c r="V1366" s="3">
        <v>1</v>
      </c>
      <c r="W1366" s="3">
        <v>1</v>
      </c>
    </row>
    <row r="1367" spans="2:23">
      <c r="B1367" s="2" t="s">
        <v>439</v>
      </c>
      <c r="C1367" t="s">
        <v>2852</v>
      </c>
      <c r="D1367" s="3">
        <v>15</v>
      </c>
      <c r="E1367" s="3">
        <v>0.95</v>
      </c>
      <c r="F1367" s="3">
        <v>24190000</v>
      </c>
      <c r="G1367" s="3">
        <v>0.09</v>
      </c>
      <c r="H1367" s="3"/>
      <c r="I1367" s="3">
        <v>1</v>
      </c>
      <c r="J1367" s="3">
        <v>1</v>
      </c>
      <c r="K1367" s="3">
        <v>1</v>
      </c>
      <c r="L1367" s="3"/>
      <c r="M1367" s="3">
        <v>5</v>
      </c>
      <c r="N1367" s="3">
        <v>8</v>
      </c>
      <c r="O1367" s="3">
        <v>1</v>
      </c>
      <c r="P1367" s="3">
        <v>2</v>
      </c>
      <c r="Q1367" s="3">
        <v>1</v>
      </c>
      <c r="R1367" s="3">
        <v>1</v>
      </c>
      <c r="S1367" s="3"/>
      <c r="T1367" s="3">
        <v>10</v>
      </c>
      <c r="U1367" s="3">
        <v>2</v>
      </c>
      <c r="V1367" s="3">
        <v>1</v>
      </c>
      <c r="W1367" s="3">
        <v>1</v>
      </c>
    </row>
    <row r="1368" spans="2:23">
      <c r="B1368" s="2" t="s">
        <v>132</v>
      </c>
      <c r="C1368" t="s">
        <v>2853</v>
      </c>
      <c r="D1368" s="3">
        <v>5</v>
      </c>
      <c r="E1368" s="3">
        <v>0.69</v>
      </c>
      <c r="F1368" s="3">
        <v>24040000</v>
      </c>
      <c r="G1368" s="3">
        <v>0.38999999999999996</v>
      </c>
      <c r="H1368" s="3"/>
      <c r="I1368" s="3">
        <v>1</v>
      </c>
      <c r="J1368" s="3">
        <v>5</v>
      </c>
      <c r="K1368" s="3">
        <v>1</v>
      </c>
      <c r="L1368" s="3"/>
      <c r="M1368" s="3">
        <v>5</v>
      </c>
      <c r="N1368" s="3">
        <v>15</v>
      </c>
      <c r="O1368" s="3">
        <v>18</v>
      </c>
      <c r="P1368" s="3">
        <v>1</v>
      </c>
      <c r="Q1368" s="3">
        <v>1</v>
      </c>
      <c r="R1368" s="3">
        <v>1</v>
      </c>
      <c r="S1368" s="3"/>
      <c r="T1368" s="3">
        <v>1</v>
      </c>
      <c r="U1368" s="3">
        <v>7</v>
      </c>
      <c r="V1368" s="3">
        <v>1</v>
      </c>
      <c r="W1368" s="3">
        <v>1</v>
      </c>
    </row>
    <row r="1369" spans="2:23">
      <c r="B1369" s="2" t="s">
        <v>2855</v>
      </c>
      <c r="C1369" t="s">
        <v>2854</v>
      </c>
      <c r="D1369" s="3">
        <v>5</v>
      </c>
      <c r="E1369" s="3">
        <v>0.4</v>
      </c>
      <c r="F1369" s="3">
        <v>24030000</v>
      </c>
      <c r="G1369" s="3">
        <v>0.09</v>
      </c>
      <c r="H1369" s="3"/>
      <c r="I1369" s="3">
        <v>6</v>
      </c>
      <c r="J1369" s="3">
        <v>1</v>
      </c>
      <c r="K1369" s="3">
        <v>6</v>
      </c>
      <c r="L1369" s="3"/>
      <c r="M1369" s="3">
        <v>27</v>
      </c>
      <c r="N1369" s="3">
        <v>62</v>
      </c>
      <c r="O1369" s="3">
        <v>48</v>
      </c>
      <c r="P1369" s="3">
        <v>1</v>
      </c>
      <c r="Q1369" s="3">
        <v>1</v>
      </c>
      <c r="R1369" s="3">
        <v>1</v>
      </c>
      <c r="S1369" s="3"/>
      <c r="T1369" s="3">
        <v>59</v>
      </c>
      <c r="U1369" s="3">
        <v>6</v>
      </c>
      <c r="V1369" s="3">
        <v>5</v>
      </c>
      <c r="W1369" s="3">
        <v>1</v>
      </c>
    </row>
    <row r="1370" spans="2:23">
      <c r="B1370" s="2" t="s">
        <v>2857</v>
      </c>
      <c r="C1370" t="s">
        <v>2856</v>
      </c>
      <c r="D1370" s="3">
        <v>8</v>
      </c>
      <c r="E1370" s="3">
        <v>0.22999999999999998</v>
      </c>
      <c r="F1370" s="3">
        <v>23990000</v>
      </c>
      <c r="G1370" s="3">
        <v>0.27999999999999997</v>
      </c>
      <c r="H1370" s="3"/>
      <c r="I1370" s="3">
        <v>2</v>
      </c>
      <c r="J1370" s="3">
        <v>24</v>
      </c>
      <c r="K1370" s="3">
        <v>1</v>
      </c>
      <c r="L1370" s="3"/>
      <c r="M1370" s="3">
        <v>2</v>
      </c>
      <c r="N1370" s="3">
        <v>3</v>
      </c>
      <c r="O1370" s="3">
        <v>2</v>
      </c>
      <c r="P1370" s="3">
        <v>1</v>
      </c>
      <c r="Q1370" s="3">
        <v>1</v>
      </c>
      <c r="R1370" s="3">
        <v>1</v>
      </c>
      <c r="S1370" s="3"/>
      <c r="T1370" s="3">
        <v>6</v>
      </c>
      <c r="U1370" s="3">
        <v>4</v>
      </c>
      <c r="V1370" s="3">
        <v>3</v>
      </c>
      <c r="W1370" s="3">
        <v>1</v>
      </c>
    </row>
    <row r="1371" spans="2:23">
      <c r="B1371" s="2" t="s">
        <v>2859</v>
      </c>
      <c r="C1371" t="s">
        <v>2858</v>
      </c>
      <c r="D1371" s="3">
        <v>4</v>
      </c>
      <c r="E1371" s="3">
        <v>0.80999999999999994</v>
      </c>
      <c r="F1371" s="3">
        <v>23900000</v>
      </c>
      <c r="G1371" s="3">
        <v>0.71000000000000008</v>
      </c>
      <c r="H1371" s="3"/>
      <c r="I1371" s="3">
        <v>1</v>
      </c>
      <c r="J1371" s="3">
        <v>8</v>
      </c>
      <c r="K1371" s="3">
        <v>1</v>
      </c>
      <c r="L1371" s="3"/>
      <c r="M1371" s="3">
        <v>1</v>
      </c>
      <c r="N1371" s="3">
        <v>34</v>
      </c>
      <c r="O1371" s="3">
        <v>1</v>
      </c>
      <c r="P1371" s="3">
        <v>1</v>
      </c>
      <c r="Q1371" s="3">
        <v>1</v>
      </c>
      <c r="R1371" s="3">
        <v>1</v>
      </c>
      <c r="S1371" s="3"/>
      <c r="T1371" s="3">
        <v>56</v>
      </c>
      <c r="U1371" s="3">
        <v>12</v>
      </c>
      <c r="V1371" s="3">
        <v>8</v>
      </c>
      <c r="W1371" s="3">
        <v>1</v>
      </c>
    </row>
    <row r="1372" spans="2:23">
      <c r="B1372" s="2" t="s">
        <v>2861</v>
      </c>
      <c r="C1372" t="s">
        <v>2860</v>
      </c>
      <c r="D1372" s="3">
        <v>2</v>
      </c>
      <c r="E1372" s="3">
        <v>0.27999999999999997</v>
      </c>
      <c r="F1372" s="3">
        <v>23890000</v>
      </c>
      <c r="G1372" s="3">
        <v>0.13999999999999999</v>
      </c>
      <c r="H1372" s="3"/>
      <c r="I1372" s="3">
        <v>2</v>
      </c>
      <c r="J1372" s="3">
        <v>13</v>
      </c>
      <c r="K1372" s="3">
        <v>1</v>
      </c>
      <c r="L1372" s="3"/>
      <c r="M1372" s="3">
        <v>2</v>
      </c>
      <c r="N1372" s="3">
        <v>16</v>
      </c>
      <c r="O1372" s="3">
        <v>2</v>
      </c>
      <c r="P1372" s="3">
        <v>1</v>
      </c>
      <c r="Q1372" s="3">
        <v>1</v>
      </c>
      <c r="R1372" s="3">
        <v>1</v>
      </c>
      <c r="S1372" s="3"/>
      <c r="T1372" s="3">
        <v>17</v>
      </c>
      <c r="U1372" s="3">
        <v>5</v>
      </c>
      <c r="V1372" s="3">
        <v>17</v>
      </c>
      <c r="W1372" s="3">
        <v>1</v>
      </c>
    </row>
    <row r="1373" spans="2:23">
      <c r="B1373" s="2" t="s">
        <v>179</v>
      </c>
      <c r="C1373" t="s">
        <v>2862</v>
      </c>
      <c r="D1373" s="3">
        <v>12</v>
      </c>
      <c r="E1373" s="3">
        <v>0.70000000000000007</v>
      </c>
      <c r="F1373" s="3">
        <v>23810000</v>
      </c>
      <c r="G1373" s="3">
        <v>0.89</v>
      </c>
      <c r="H1373" s="3"/>
      <c r="I1373" s="3">
        <v>1</v>
      </c>
      <c r="J1373" s="3">
        <v>8</v>
      </c>
      <c r="K1373" s="3">
        <v>4</v>
      </c>
      <c r="L1373" s="3"/>
      <c r="M1373" s="3">
        <v>5</v>
      </c>
      <c r="N1373" s="3">
        <v>26</v>
      </c>
      <c r="O1373" s="3">
        <v>21</v>
      </c>
      <c r="P1373" s="3">
        <v>1</v>
      </c>
      <c r="Q1373" s="3">
        <v>1</v>
      </c>
      <c r="R1373" s="3">
        <v>1</v>
      </c>
      <c r="S1373" s="3"/>
      <c r="T1373" s="3">
        <v>5</v>
      </c>
      <c r="U1373" s="3">
        <v>2</v>
      </c>
      <c r="V1373" s="3">
        <v>2</v>
      </c>
      <c r="W1373" s="3">
        <v>1</v>
      </c>
    </row>
    <row r="1374" spans="2:23">
      <c r="B1374" s="2" t="s">
        <v>2864</v>
      </c>
      <c r="C1374" t="s">
        <v>2863</v>
      </c>
      <c r="D1374" s="3">
        <v>4</v>
      </c>
      <c r="E1374" s="3">
        <v>0.38999999999999996</v>
      </c>
      <c r="F1374" s="3">
        <v>23710000</v>
      </c>
      <c r="G1374" s="3">
        <v>0.45999999999999996</v>
      </c>
      <c r="H1374" s="3"/>
      <c r="I1374" s="3">
        <v>1</v>
      </c>
      <c r="J1374" s="3">
        <v>11</v>
      </c>
      <c r="K1374" s="3">
        <v>1</v>
      </c>
      <c r="L1374" s="3"/>
      <c r="M1374" s="3">
        <v>1</v>
      </c>
      <c r="N1374" s="3">
        <v>1</v>
      </c>
      <c r="O1374" s="3">
        <v>1</v>
      </c>
      <c r="P1374" s="3">
        <v>1</v>
      </c>
      <c r="Q1374" s="3">
        <v>1</v>
      </c>
      <c r="R1374" s="3">
        <v>1</v>
      </c>
      <c r="S1374" s="3"/>
      <c r="T1374" s="3">
        <v>16</v>
      </c>
      <c r="U1374" s="3">
        <v>12</v>
      </c>
      <c r="V1374" s="3">
        <v>9</v>
      </c>
      <c r="W1374" s="3">
        <v>2</v>
      </c>
    </row>
    <row r="1375" spans="2:23">
      <c r="B1375" s="2" t="s">
        <v>2866</v>
      </c>
      <c r="C1375" t="s">
        <v>2865</v>
      </c>
      <c r="D1375" s="3">
        <v>18</v>
      </c>
      <c r="E1375" s="3">
        <v>1.25</v>
      </c>
      <c r="F1375" s="3">
        <v>23670000</v>
      </c>
      <c r="G1375" s="3">
        <v>0.36</v>
      </c>
      <c r="H1375" s="3"/>
      <c r="I1375" s="3">
        <v>5</v>
      </c>
      <c r="J1375" s="3">
        <v>12</v>
      </c>
      <c r="K1375" s="3">
        <v>4</v>
      </c>
      <c r="L1375" s="3"/>
      <c r="M1375" s="3">
        <v>14</v>
      </c>
      <c r="N1375" s="3">
        <v>33</v>
      </c>
      <c r="O1375" s="3">
        <v>34</v>
      </c>
      <c r="P1375" s="3">
        <v>1</v>
      </c>
      <c r="Q1375" s="3">
        <v>2</v>
      </c>
      <c r="R1375" s="3">
        <v>2</v>
      </c>
      <c r="S1375" s="3"/>
      <c r="T1375" s="3">
        <v>15</v>
      </c>
      <c r="U1375" s="3">
        <v>16</v>
      </c>
      <c r="V1375" s="3">
        <v>13</v>
      </c>
      <c r="W1375" s="3">
        <v>1</v>
      </c>
    </row>
    <row r="1376" spans="2:23">
      <c r="B1376" s="2" t="s">
        <v>2868</v>
      </c>
      <c r="C1376" t="s">
        <v>2867</v>
      </c>
      <c r="D1376" s="3">
        <v>72</v>
      </c>
      <c r="E1376" s="3">
        <v>0.5</v>
      </c>
      <c r="F1376" s="3">
        <v>23670000</v>
      </c>
      <c r="G1376" s="3">
        <v>0.42</v>
      </c>
      <c r="H1376" s="3"/>
      <c r="I1376" s="3">
        <v>2</v>
      </c>
      <c r="J1376" s="3">
        <v>11</v>
      </c>
      <c r="K1376" s="3">
        <v>4</v>
      </c>
      <c r="L1376" s="3"/>
      <c r="M1376" s="3">
        <v>2</v>
      </c>
      <c r="N1376" s="3">
        <v>16</v>
      </c>
      <c r="O1376" s="3">
        <v>7</v>
      </c>
      <c r="P1376" s="3">
        <v>1</v>
      </c>
      <c r="Q1376" s="3">
        <v>1</v>
      </c>
      <c r="R1376" s="3">
        <v>1</v>
      </c>
      <c r="S1376" s="3"/>
      <c r="T1376" s="3">
        <v>16</v>
      </c>
      <c r="U1376" s="3">
        <v>12</v>
      </c>
      <c r="V1376" s="3">
        <v>9</v>
      </c>
      <c r="W1376" s="3">
        <v>2</v>
      </c>
    </row>
    <row r="1377" spans="2:23">
      <c r="B1377" s="2" t="s">
        <v>2870</v>
      </c>
      <c r="C1377" t="s">
        <v>2869</v>
      </c>
      <c r="D1377" s="3">
        <v>15</v>
      </c>
      <c r="E1377" s="3">
        <v>0.95</v>
      </c>
      <c r="F1377" s="3">
        <v>23620000</v>
      </c>
      <c r="G1377" s="3">
        <v>0.08</v>
      </c>
      <c r="H1377" s="3"/>
      <c r="I1377" s="3">
        <v>1</v>
      </c>
      <c r="J1377" s="3">
        <v>1</v>
      </c>
      <c r="K1377" s="3">
        <v>1</v>
      </c>
      <c r="L1377" s="3"/>
      <c r="M1377" s="3">
        <v>5</v>
      </c>
      <c r="N1377" s="3">
        <v>15</v>
      </c>
      <c r="O1377" s="3">
        <v>1</v>
      </c>
      <c r="P1377" s="3">
        <v>2</v>
      </c>
      <c r="Q1377" s="3">
        <v>1</v>
      </c>
      <c r="R1377" s="3">
        <v>1</v>
      </c>
      <c r="S1377" s="3"/>
      <c r="T1377" s="3">
        <v>10</v>
      </c>
      <c r="U1377" s="3">
        <v>2</v>
      </c>
      <c r="V1377" s="3">
        <v>1</v>
      </c>
      <c r="W1377" s="3">
        <v>1</v>
      </c>
    </row>
    <row r="1378" spans="2:23">
      <c r="B1378" s="2" t="s">
        <v>2872</v>
      </c>
      <c r="C1378" t="s">
        <v>2871</v>
      </c>
      <c r="D1378" s="3">
        <v>8</v>
      </c>
      <c r="E1378" s="3">
        <v>0.43</v>
      </c>
      <c r="F1378" s="3">
        <v>23510000</v>
      </c>
      <c r="G1378" s="3">
        <v>0.33</v>
      </c>
      <c r="H1378" s="3"/>
      <c r="I1378" s="3">
        <v>1</v>
      </c>
      <c r="J1378" s="3">
        <v>23</v>
      </c>
      <c r="K1378" s="3">
        <v>4</v>
      </c>
      <c r="L1378" s="3"/>
      <c r="M1378" s="3">
        <v>1</v>
      </c>
      <c r="N1378" s="3">
        <v>5</v>
      </c>
      <c r="O1378" s="3">
        <v>1</v>
      </c>
      <c r="P1378" s="3">
        <v>1</v>
      </c>
      <c r="Q1378" s="3">
        <v>1</v>
      </c>
      <c r="R1378" s="3">
        <v>1</v>
      </c>
      <c r="S1378" s="3"/>
      <c r="T1378" s="3">
        <v>14</v>
      </c>
      <c r="U1378" s="3">
        <v>7</v>
      </c>
      <c r="V1378" s="3">
        <v>7</v>
      </c>
      <c r="W1378" s="3">
        <v>1</v>
      </c>
    </row>
    <row r="1379" spans="2:23">
      <c r="B1379" s="2" t="s">
        <v>2874</v>
      </c>
      <c r="C1379" t="s">
        <v>2873</v>
      </c>
      <c r="D1379" s="3">
        <v>10</v>
      </c>
      <c r="E1379" s="3">
        <v>0.38999999999999996</v>
      </c>
      <c r="F1379" s="3">
        <v>23440000</v>
      </c>
      <c r="G1379" s="3">
        <v>0.13</v>
      </c>
      <c r="H1379" s="3"/>
      <c r="I1379" s="3">
        <v>1</v>
      </c>
      <c r="J1379" s="3">
        <v>13</v>
      </c>
      <c r="K1379" s="3">
        <v>2</v>
      </c>
      <c r="L1379" s="3"/>
      <c r="M1379" s="3">
        <v>1</v>
      </c>
      <c r="N1379" s="3">
        <v>2</v>
      </c>
      <c r="O1379" s="3">
        <v>1</v>
      </c>
      <c r="P1379" s="3">
        <v>1</v>
      </c>
      <c r="Q1379" s="3">
        <v>1</v>
      </c>
      <c r="R1379" s="3">
        <v>1</v>
      </c>
      <c r="S1379" s="3"/>
      <c r="T1379" s="3">
        <v>32</v>
      </c>
      <c r="U1379" s="3">
        <v>5</v>
      </c>
      <c r="V1379" s="3">
        <v>2</v>
      </c>
      <c r="W1379" s="3">
        <v>1</v>
      </c>
    </row>
    <row r="1380" spans="2:23">
      <c r="B1380" s="2" t="s">
        <v>2876</v>
      </c>
      <c r="C1380" t="s">
        <v>2875</v>
      </c>
      <c r="D1380" s="3">
        <v>10</v>
      </c>
      <c r="E1380" s="3">
        <v>0.28999999999999998</v>
      </c>
      <c r="F1380" s="3">
        <v>23440000</v>
      </c>
      <c r="G1380" s="3">
        <v>0.16</v>
      </c>
      <c r="H1380" s="3"/>
      <c r="I1380" s="3">
        <v>1</v>
      </c>
      <c r="J1380" s="3">
        <v>13</v>
      </c>
      <c r="K1380" s="3">
        <v>1</v>
      </c>
      <c r="L1380" s="3"/>
      <c r="M1380" s="3">
        <v>1</v>
      </c>
      <c r="N1380" s="3">
        <v>2</v>
      </c>
      <c r="O1380" s="3">
        <v>1</v>
      </c>
      <c r="P1380" s="3">
        <v>1</v>
      </c>
      <c r="Q1380" s="3">
        <v>1</v>
      </c>
      <c r="R1380" s="3">
        <v>1</v>
      </c>
      <c r="S1380" s="3"/>
      <c r="T1380" s="3">
        <v>32</v>
      </c>
      <c r="U1380" s="3">
        <v>5</v>
      </c>
      <c r="V1380" s="3">
        <v>4</v>
      </c>
      <c r="W1380" s="3">
        <v>1</v>
      </c>
    </row>
    <row r="1381" spans="2:23">
      <c r="B1381" s="2" t="s">
        <v>2878</v>
      </c>
      <c r="C1381" t="s">
        <v>2877</v>
      </c>
      <c r="D1381" s="3">
        <v>2</v>
      </c>
      <c r="E1381" s="3">
        <v>0.8</v>
      </c>
      <c r="F1381" s="3">
        <v>23430000</v>
      </c>
      <c r="G1381" s="3">
        <v>0.49</v>
      </c>
      <c r="H1381" s="3"/>
      <c r="I1381" s="3">
        <v>3</v>
      </c>
      <c r="J1381" s="3">
        <v>13</v>
      </c>
      <c r="K1381" s="3">
        <v>4</v>
      </c>
      <c r="L1381" s="3"/>
      <c r="M1381" s="3">
        <v>2</v>
      </c>
      <c r="N1381" s="3">
        <v>16</v>
      </c>
      <c r="O1381" s="3">
        <v>20</v>
      </c>
      <c r="P1381" s="3">
        <v>1</v>
      </c>
      <c r="Q1381" s="3">
        <v>1</v>
      </c>
      <c r="R1381" s="3">
        <v>1</v>
      </c>
      <c r="S1381" s="3"/>
      <c r="T1381" s="3">
        <v>42</v>
      </c>
      <c r="U1381" s="3">
        <v>16</v>
      </c>
      <c r="V1381" s="3">
        <v>4</v>
      </c>
      <c r="W1381" s="3">
        <v>1</v>
      </c>
    </row>
    <row r="1382" spans="2:23">
      <c r="B1382" s="2" t="s">
        <v>2880</v>
      </c>
      <c r="C1382" t="s">
        <v>2879</v>
      </c>
      <c r="D1382" s="3">
        <v>34</v>
      </c>
      <c r="E1382" s="3">
        <v>0.59</v>
      </c>
      <c r="F1382" s="3">
        <v>23270000</v>
      </c>
      <c r="G1382" s="3">
        <v>1.0900000000000001</v>
      </c>
      <c r="H1382" s="3"/>
      <c r="I1382" s="3">
        <v>2</v>
      </c>
      <c r="J1382" s="3">
        <v>11</v>
      </c>
      <c r="K1382" s="3">
        <v>1</v>
      </c>
      <c r="L1382" s="3"/>
      <c r="M1382" s="3">
        <v>10</v>
      </c>
      <c r="N1382" s="3">
        <v>3</v>
      </c>
      <c r="O1382" s="3">
        <v>2</v>
      </c>
      <c r="P1382" s="3">
        <v>1</v>
      </c>
      <c r="Q1382" s="3">
        <v>1</v>
      </c>
      <c r="R1382" s="3">
        <v>1</v>
      </c>
      <c r="S1382" s="3"/>
      <c r="T1382" s="3">
        <v>16</v>
      </c>
      <c r="U1382" s="3">
        <v>12</v>
      </c>
      <c r="V1382" s="3">
        <v>9</v>
      </c>
      <c r="W1382" s="3">
        <v>2</v>
      </c>
    </row>
    <row r="1383" spans="2:23">
      <c r="B1383" s="2" t="s">
        <v>2882</v>
      </c>
      <c r="C1383" t="s">
        <v>2881</v>
      </c>
      <c r="D1383" s="3">
        <v>12</v>
      </c>
      <c r="E1383" s="3">
        <v>0.6</v>
      </c>
      <c r="F1383" s="3">
        <v>23260000</v>
      </c>
      <c r="G1383" s="3">
        <v>0.4</v>
      </c>
      <c r="H1383" s="3"/>
      <c r="I1383" s="3">
        <v>1</v>
      </c>
      <c r="J1383" s="3">
        <v>13</v>
      </c>
      <c r="K1383" s="3">
        <v>1</v>
      </c>
      <c r="L1383" s="3"/>
      <c r="M1383" s="3">
        <v>5</v>
      </c>
      <c r="N1383" s="3">
        <v>14</v>
      </c>
      <c r="O1383" s="3">
        <v>28</v>
      </c>
      <c r="P1383" s="3">
        <v>1</v>
      </c>
      <c r="Q1383" s="3">
        <v>1</v>
      </c>
      <c r="R1383" s="3">
        <v>1</v>
      </c>
      <c r="S1383" s="3"/>
      <c r="T1383" s="3">
        <v>5</v>
      </c>
      <c r="U1383" s="3">
        <v>19</v>
      </c>
      <c r="V1383" s="3">
        <v>4</v>
      </c>
      <c r="W1383" s="3">
        <v>1</v>
      </c>
    </row>
    <row r="1384" spans="2:23">
      <c r="B1384" s="2" t="s">
        <v>2884</v>
      </c>
      <c r="C1384" t="s">
        <v>2883</v>
      </c>
      <c r="D1384" s="3">
        <v>30</v>
      </c>
      <c r="E1384" s="3">
        <v>0.4</v>
      </c>
      <c r="F1384" s="3">
        <v>23190000</v>
      </c>
      <c r="G1384" s="3">
        <v>0.15</v>
      </c>
      <c r="H1384" s="3"/>
      <c r="I1384" s="3">
        <v>1</v>
      </c>
      <c r="J1384" s="3">
        <v>12</v>
      </c>
      <c r="K1384" s="3">
        <v>1</v>
      </c>
      <c r="L1384" s="3"/>
      <c r="M1384" s="3">
        <v>1</v>
      </c>
      <c r="N1384" s="3">
        <v>1</v>
      </c>
      <c r="O1384" s="3">
        <v>1</v>
      </c>
      <c r="P1384" s="3">
        <v>1</v>
      </c>
      <c r="Q1384" s="3">
        <v>1</v>
      </c>
      <c r="R1384" s="3">
        <v>1</v>
      </c>
      <c r="S1384" s="3"/>
      <c r="T1384" s="3">
        <v>1</v>
      </c>
      <c r="U1384" s="3">
        <v>22</v>
      </c>
      <c r="V1384" s="3">
        <v>16</v>
      </c>
      <c r="W1384" s="3">
        <v>1</v>
      </c>
    </row>
    <row r="1385" spans="2:23">
      <c r="B1385" s="2" t="s">
        <v>419</v>
      </c>
      <c r="C1385" t="s">
        <v>2885</v>
      </c>
      <c r="D1385" s="3">
        <v>15</v>
      </c>
      <c r="E1385" s="3">
        <v>0.95</v>
      </c>
      <c r="F1385" s="3">
        <v>23190000</v>
      </c>
      <c r="G1385" s="3">
        <v>0.47000000000000003</v>
      </c>
      <c r="H1385" s="3"/>
      <c r="I1385" s="3">
        <v>1</v>
      </c>
      <c r="J1385" s="3">
        <v>1</v>
      </c>
      <c r="K1385" s="3">
        <v>1</v>
      </c>
      <c r="L1385" s="3"/>
      <c r="M1385" s="3">
        <v>1</v>
      </c>
      <c r="N1385" s="3">
        <v>5</v>
      </c>
      <c r="O1385" s="3">
        <v>1</v>
      </c>
      <c r="P1385" s="3">
        <v>1</v>
      </c>
      <c r="Q1385" s="3">
        <v>2</v>
      </c>
      <c r="R1385" s="3">
        <v>1</v>
      </c>
      <c r="S1385" s="3"/>
      <c r="T1385" s="3">
        <v>1</v>
      </c>
      <c r="U1385" s="3">
        <v>1</v>
      </c>
      <c r="V1385" s="3">
        <v>1</v>
      </c>
      <c r="W1385" s="3">
        <v>1</v>
      </c>
    </row>
    <row r="1386" spans="2:23">
      <c r="B1386" s="2" t="s">
        <v>2887</v>
      </c>
      <c r="C1386" t="s">
        <v>2886</v>
      </c>
      <c r="D1386" s="3">
        <v>2</v>
      </c>
      <c r="E1386" s="3">
        <v>0.61</v>
      </c>
      <c r="F1386" s="3">
        <v>23130000</v>
      </c>
      <c r="G1386" s="3">
        <v>0.49</v>
      </c>
      <c r="H1386" s="3"/>
      <c r="I1386" s="3">
        <v>1</v>
      </c>
      <c r="J1386" s="3">
        <v>1</v>
      </c>
      <c r="K1386" s="3">
        <v>8</v>
      </c>
      <c r="L1386" s="3"/>
      <c r="M1386" s="3">
        <v>1</v>
      </c>
      <c r="N1386" s="3">
        <v>2</v>
      </c>
      <c r="O1386" s="3">
        <v>1</v>
      </c>
      <c r="P1386" s="3">
        <v>1</v>
      </c>
      <c r="Q1386" s="3">
        <v>1</v>
      </c>
      <c r="R1386" s="3">
        <v>1</v>
      </c>
      <c r="S1386" s="3"/>
      <c r="T1386" s="3">
        <v>3</v>
      </c>
      <c r="U1386" s="3">
        <v>2</v>
      </c>
      <c r="V1386" s="3">
        <v>1</v>
      </c>
      <c r="W1386" s="3">
        <v>1</v>
      </c>
    </row>
    <row r="1387" spans="2:23">
      <c r="B1387" s="2" t="s">
        <v>2889</v>
      </c>
      <c r="C1387" t="s">
        <v>2888</v>
      </c>
      <c r="D1387" s="3">
        <v>10</v>
      </c>
      <c r="E1387" s="3">
        <v>0.49</v>
      </c>
      <c r="F1387" s="3">
        <v>23100000</v>
      </c>
      <c r="G1387" s="3">
        <v>0.13</v>
      </c>
      <c r="H1387" s="3"/>
      <c r="I1387" s="3">
        <v>1</v>
      </c>
      <c r="J1387" s="3">
        <v>13</v>
      </c>
      <c r="K1387" s="3">
        <v>3</v>
      </c>
      <c r="L1387" s="3"/>
      <c r="M1387" s="3">
        <v>1</v>
      </c>
      <c r="N1387" s="3">
        <v>2</v>
      </c>
      <c r="O1387" s="3">
        <v>1</v>
      </c>
      <c r="P1387" s="3">
        <v>1</v>
      </c>
      <c r="Q1387" s="3">
        <v>1</v>
      </c>
      <c r="R1387" s="3">
        <v>1</v>
      </c>
      <c r="S1387" s="3"/>
      <c r="T1387" s="3">
        <v>32</v>
      </c>
      <c r="U1387" s="3">
        <v>5</v>
      </c>
      <c r="V1387" s="3">
        <v>2</v>
      </c>
      <c r="W1387" s="3">
        <v>1</v>
      </c>
    </row>
    <row r="1388" spans="2:23">
      <c r="B1388" s="2" t="s">
        <v>27</v>
      </c>
      <c r="C1388" t="s">
        <v>2890</v>
      </c>
      <c r="D1388" s="3">
        <v>9</v>
      </c>
      <c r="E1388" s="3">
        <v>0.67</v>
      </c>
      <c r="F1388" s="3">
        <v>23070000</v>
      </c>
      <c r="G1388" s="3">
        <v>0.55999999999999994</v>
      </c>
      <c r="H1388" s="3"/>
      <c r="I1388" s="3">
        <v>1</v>
      </c>
      <c r="J1388" s="3">
        <v>1</v>
      </c>
      <c r="K1388" s="3">
        <v>4</v>
      </c>
      <c r="L1388" s="3"/>
      <c r="M1388" s="3">
        <v>5</v>
      </c>
      <c r="N1388" s="3">
        <v>17</v>
      </c>
      <c r="O1388" s="3">
        <v>77</v>
      </c>
      <c r="P1388" s="3">
        <v>1</v>
      </c>
      <c r="Q1388" s="3">
        <v>1</v>
      </c>
      <c r="R1388" s="3">
        <v>1</v>
      </c>
      <c r="S1388" s="3"/>
      <c r="T1388" s="3">
        <v>31</v>
      </c>
      <c r="U1388" s="3">
        <v>2</v>
      </c>
      <c r="V1388" s="3">
        <v>1</v>
      </c>
      <c r="W1388" s="3">
        <v>1</v>
      </c>
    </row>
    <row r="1389" spans="2:23">
      <c r="B1389" s="2" t="s">
        <v>2892</v>
      </c>
      <c r="C1389" t="s">
        <v>2891</v>
      </c>
      <c r="D1389" s="3">
        <v>12</v>
      </c>
      <c r="E1389" s="3">
        <v>0.83</v>
      </c>
      <c r="F1389" s="3">
        <v>23060000</v>
      </c>
      <c r="G1389" s="3">
        <v>0.36</v>
      </c>
      <c r="H1389" s="3"/>
      <c r="I1389" s="3">
        <v>1</v>
      </c>
      <c r="J1389" s="3">
        <v>11</v>
      </c>
      <c r="K1389" s="3">
        <v>7</v>
      </c>
      <c r="L1389" s="3"/>
      <c r="M1389" s="3">
        <v>1</v>
      </c>
      <c r="N1389" s="3">
        <v>2</v>
      </c>
      <c r="O1389" s="3">
        <v>1</v>
      </c>
      <c r="P1389" s="3">
        <v>1</v>
      </c>
      <c r="Q1389" s="3">
        <v>1</v>
      </c>
      <c r="R1389" s="3">
        <v>1</v>
      </c>
      <c r="S1389" s="3"/>
      <c r="T1389" s="3">
        <v>16</v>
      </c>
      <c r="U1389" s="3">
        <v>12</v>
      </c>
      <c r="V1389" s="3">
        <v>9</v>
      </c>
      <c r="W1389" s="3">
        <v>2</v>
      </c>
    </row>
    <row r="1390" spans="2:23">
      <c r="B1390" s="2" t="s">
        <v>2894</v>
      </c>
      <c r="C1390" t="s">
        <v>2893</v>
      </c>
      <c r="D1390" s="3">
        <v>2</v>
      </c>
      <c r="E1390" s="3">
        <v>0.64</v>
      </c>
      <c r="F1390" s="3">
        <v>23010000</v>
      </c>
      <c r="G1390" s="3">
        <v>0.5</v>
      </c>
      <c r="H1390" s="3"/>
      <c r="I1390" s="3">
        <v>1</v>
      </c>
      <c r="J1390" s="3">
        <v>1</v>
      </c>
      <c r="K1390" s="3">
        <v>7</v>
      </c>
      <c r="L1390" s="3"/>
      <c r="M1390" s="3">
        <v>1</v>
      </c>
      <c r="N1390" s="3">
        <v>5</v>
      </c>
      <c r="O1390" s="3">
        <v>1</v>
      </c>
      <c r="P1390" s="3">
        <v>1</v>
      </c>
      <c r="Q1390" s="3">
        <v>1</v>
      </c>
      <c r="R1390" s="3">
        <v>1</v>
      </c>
      <c r="S1390" s="3"/>
      <c r="T1390" s="3">
        <v>3</v>
      </c>
      <c r="U1390" s="3">
        <v>2</v>
      </c>
      <c r="V1390" s="3">
        <v>1</v>
      </c>
      <c r="W1390" s="3">
        <v>1</v>
      </c>
    </row>
    <row r="1391" spans="2:23">
      <c r="B1391" s="2" t="s">
        <v>2896</v>
      </c>
      <c r="C1391" t="s">
        <v>2895</v>
      </c>
      <c r="D1391" s="3">
        <v>8</v>
      </c>
      <c r="E1391" s="3">
        <v>0.54999999999999993</v>
      </c>
      <c r="F1391" s="3">
        <v>23000000</v>
      </c>
      <c r="G1391" s="3">
        <v>0.61</v>
      </c>
      <c r="H1391" s="3"/>
      <c r="I1391" s="3">
        <v>2</v>
      </c>
      <c r="J1391" s="3">
        <v>11</v>
      </c>
      <c r="K1391" s="3">
        <v>7</v>
      </c>
      <c r="L1391" s="3"/>
      <c r="M1391" s="3">
        <v>2</v>
      </c>
      <c r="N1391" s="3">
        <v>16</v>
      </c>
      <c r="O1391" s="3">
        <v>7</v>
      </c>
      <c r="P1391" s="3">
        <v>1</v>
      </c>
      <c r="Q1391" s="3">
        <v>1</v>
      </c>
      <c r="R1391" s="3">
        <v>1</v>
      </c>
      <c r="S1391" s="3"/>
      <c r="T1391" s="3">
        <v>16</v>
      </c>
      <c r="U1391" s="3">
        <v>12</v>
      </c>
      <c r="V1391" s="3">
        <v>9</v>
      </c>
      <c r="W1391" s="3">
        <v>2</v>
      </c>
    </row>
    <row r="1392" spans="2:23">
      <c r="B1392" s="2" t="s">
        <v>2898</v>
      </c>
      <c r="C1392" t="s">
        <v>2897</v>
      </c>
      <c r="D1392" s="3">
        <v>24</v>
      </c>
      <c r="E1392" s="3">
        <v>0.75</v>
      </c>
      <c r="F1392" s="3">
        <v>22980000</v>
      </c>
      <c r="G1392" s="3">
        <v>0.1</v>
      </c>
      <c r="H1392" s="3"/>
      <c r="I1392" s="3">
        <v>1</v>
      </c>
      <c r="J1392" s="3">
        <v>1</v>
      </c>
      <c r="K1392" s="3">
        <v>10</v>
      </c>
      <c r="L1392" s="3"/>
      <c r="M1392" s="3">
        <v>5</v>
      </c>
      <c r="N1392" s="3">
        <v>14</v>
      </c>
      <c r="O1392" s="3">
        <v>1</v>
      </c>
      <c r="P1392" s="3">
        <v>1</v>
      </c>
      <c r="Q1392" s="3">
        <v>1</v>
      </c>
      <c r="R1392" s="3">
        <v>1</v>
      </c>
      <c r="S1392" s="3"/>
      <c r="T1392" s="3">
        <v>105</v>
      </c>
      <c r="U1392" s="3">
        <v>1</v>
      </c>
      <c r="V1392" s="3">
        <v>1</v>
      </c>
      <c r="W1392" s="3">
        <v>1</v>
      </c>
    </row>
    <row r="1393" spans="2:23">
      <c r="B1393" s="2" t="s">
        <v>37</v>
      </c>
      <c r="C1393" t="s">
        <v>2899</v>
      </c>
      <c r="D1393" s="3">
        <v>8</v>
      </c>
      <c r="E1393" s="3">
        <v>0.44999999999999996</v>
      </c>
      <c r="F1393" s="3">
        <v>22900000</v>
      </c>
      <c r="G1393" s="3">
        <v>0.57000000000000006</v>
      </c>
      <c r="H1393" s="3"/>
      <c r="I1393" s="3">
        <v>6</v>
      </c>
      <c r="J1393" s="3">
        <v>1</v>
      </c>
      <c r="K1393" s="3">
        <v>8</v>
      </c>
      <c r="L1393" s="3"/>
      <c r="M1393" s="3">
        <v>28</v>
      </c>
      <c r="N1393" s="3">
        <v>63</v>
      </c>
      <c r="O1393" s="3">
        <v>42</v>
      </c>
      <c r="P1393" s="3">
        <v>1</v>
      </c>
      <c r="Q1393" s="3">
        <v>1</v>
      </c>
      <c r="R1393" s="3">
        <v>1</v>
      </c>
      <c r="S1393" s="3"/>
      <c r="T1393" s="3">
        <v>16</v>
      </c>
      <c r="U1393" s="3">
        <v>6</v>
      </c>
      <c r="V1393" s="3">
        <v>5</v>
      </c>
      <c r="W1393" s="3">
        <v>2</v>
      </c>
    </row>
    <row r="1394" spans="2:23">
      <c r="B1394" s="2" t="s">
        <v>2901</v>
      </c>
      <c r="C1394" t="s">
        <v>2900</v>
      </c>
      <c r="D1394" s="3">
        <v>4</v>
      </c>
      <c r="E1394" s="3">
        <v>0.22</v>
      </c>
      <c r="F1394" s="3">
        <v>22530000</v>
      </c>
      <c r="G1394" s="3">
        <v>0.22</v>
      </c>
      <c r="H1394" s="3"/>
      <c r="I1394" s="3">
        <v>2</v>
      </c>
      <c r="J1394" s="3">
        <v>31</v>
      </c>
      <c r="K1394" s="3">
        <v>1</v>
      </c>
      <c r="L1394" s="3"/>
      <c r="M1394" s="3">
        <v>3</v>
      </c>
      <c r="N1394" s="3">
        <v>3</v>
      </c>
      <c r="O1394" s="3">
        <v>6</v>
      </c>
      <c r="P1394" s="3">
        <v>1</v>
      </c>
      <c r="Q1394" s="3">
        <v>1</v>
      </c>
      <c r="R1394" s="3">
        <v>1</v>
      </c>
      <c r="S1394" s="3"/>
      <c r="T1394" s="3">
        <v>5</v>
      </c>
      <c r="U1394" s="3">
        <v>20</v>
      </c>
      <c r="V1394" s="3">
        <v>8</v>
      </c>
      <c r="W1394" s="3">
        <v>1</v>
      </c>
    </row>
    <row r="1395" spans="2:23">
      <c r="B1395" s="2" t="s">
        <v>315</v>
      </c>
      <c r="C1395" t="s">
        <v>2902</v>
      </c>
      <c r="D1395" s="3">
        <v>4</v>
      </c>
      <c r="E1395" s="3">
        <v>0.76</v>
      </c>
      <c r="F1395" s="3">
        <v>22490000</v>
      </c>
      <c r="G1395" s="3">
        <v>1.1900000000000002</v>
      </c>
      <c r="H1395" s="3"/>
      <c r="I1395" s="3">
        <v>1</v>
      </c>
      <c r="J1395" s="3">
        <v>1</v>
      </c>
      <c r="K1395" s="3">
        <v>4</v>
      </c>
      <c r="L1395" s="3"/>
      <c r="M1395" s="3">
        <v>5</v>
      </c>
      <c r="N1395" s="3">
        <v>26</v>
      </c>
      <c r="O1395" s="3">
        <v>37</v>
      </c>
      <c r="P1395" s="3">
        <v>1</v>
      </c>
      <c r="Q1395" s="3">
        <v>1</v>
      </c>
      <c r="R1395" s="3">
        <v>1</v>
      </c>
      <c r="S1395" s="3"/>
      <c r="T1395" s="3">
        <v>5</v>
      </c>
      <c r="U1395" s="3">
        <v>2</v>
      </c>
      <c r="V1395" s="3">
        <v>1</v>
      </c>
      <c r="W1395" s="3">
        <v>1</v>
      </c>
    </row>
    <row r="1396" spans="2:23">
      <c r="B1396" s="2" t="s">
        <v>384</v>
      </c>
      <c r="C1396" t="s">
        <v>2903</v>
      </c>
      <c r="D1396" s="3">
        <v>21</v>
      </c>
      <c r="E1396" s="3">
        <v>1.05</v>
      </c>
      <c r="F1396" s="3">
        <v>22480000</v>
      </c>
      <c r="G1396" s="3">
        <v>0.84</v>
      </c>
      <c r="H1396" s="3"/>
      <c r="I1396" s="3">
        <v>1</v>
      </c>
      <c r="J1396" s="3">
        <v>8</v>
      </c>
      <c r="K1396" s="3">
        <v>1</v>
      </c>
      <c r="L1396" s="3"/>
      <c r="M1396" s="3">
        <v>5</v>
      </c>
      <c r="N1396" s="3">
        <v>17</v>
      </c>
      <c r="O1396" s="3">
        <v>47</v>
      </c>
      <c r="P1396" s="3">
        <v>1</v>
      </c>
      <c r="Q1396" s="3">
        <v>2</v>
      </c>
      <c r="R1396" s="3">
        <v>1</v>
      </c>
      <c r="S1396" s="3"/>
      <c r="T1396" s="3">
        <v>1</v>
      </c>
      <c r="U1396" s="3">
        <v>1</v>
      </c>
      <c r="V1396" s="3">
        <v>8</v>
      </c>
      <c r="W1396" s="3">
        <v>1</v>
      </c>
    </row>
    <row r="1397" spans="2:23">
      <c r="B1397" s="2" t="s">
        <v>2905</v>
      </c>
      <c r="C1397" t="s">
        <v>2904</v>
      </c>
      <c r="D1397" s="3">
        <v>40</v>
      </c>
      <c r="E1397" s="3">
        <v>0.5</v>
      </c>
      <c r="F1397" s="3">
        <v>22450000</v>
      </c>
      <c r="G1397" s="3">
        <v>0.22</v>
      </c>
      <c r="H1397" s="3"/>
      <c r="I1397" s="3">
        <v>1</v>
      </c>
      <c r="J1397" s="3">
        <v>13</v>
      </c>
      <c r="K1397" s="3">
        <v>1</v>
      </c>
      <c r="L1397" s="3"/>
      <c r="M1397" s="3">
        <v>5</v>
      </c>
      <c r="N1397" s="3">
        <v>20</v>
      </c>
      <c r="O1397" s="3">
        <v>1</v>
      </c>
      <c r="P1397" s="3">
        <v>1</v>
      </c>
      <c r="Q1397" s="3">
        <v>1</v>
      </c>
      <c r="R1397" s="3">
        <v>1</v>
      </c>
      <c r="S1397" s="3"/>
      <c r="T1397" s="3">
        <v>54</v>
      </c>
      <c r="U1397" s="3">
        <v>2</v>
      </c>
      <c r="V1397" s="3">
        <v>4</v>
      </c>
      <c r="W1397" s="3">
        <v>1</v>
      </c>
    </row>
    <row r="1398" spans="2:23">
      <c r="B1398" s="2" t="s">
        <v>2907</v>
      </c>
      <c r="C1398" t="s">
        <v>2906</v>
      </c>
      <c r="D1398" s="3">
        <v>28</v>
      </c>
      <c r="E1398" s="3">
        <v>0.38</v>
      </c>
      <c r="F1398" s="3">
        <v>22370000</v>
      </c>
      <c r="G1398" s="3">
        <v>0.6</v>
      </c>
      <c r="H1398" s="3"/>
      <c r="I1398" s="3">
        <v>1</v>
      </c>
      <c r="J1398" s="3">
        <v>13</v>
      </c>
      <c r="K1398" s="3">
        <v>6</v>
      </c>
      <c r="L1398" s="3"/>
      <c r="M1398" s="3">
        <v>1</v>
      </c>
      <c r="N1398" s="3">
        <v>2</v>
      </c>
      <c r="O1398" s="3">
        <v>1</v>
      </c>
      <c r="P1398" s="3">
        <v>1</v>
      </c>
      <c r="Q1398" s="3">
        <v>1</v>
      </c>
      <c r="R1398" s="3">
        <v>1</v>
      </c>
      <c r="S1398" s="3"/>
      <c r="T1398" s="3">
        <v>75</v>
      </c>
      <c r="U1398" s="3">
        <v>5</v>
      </c>
      <c r="V1398" s="3">
        <v>4</v>
      </c>
      <c r="W1398" s="3">
        <v>1</v>
      </c>
    </row>
    <row r="1399" spans="2:23">
      <c r="B1399" s="2" t="s">
        <v>2909</v>
      </c>
      <c r="C1399" t="s">
        <v>2908</v>
      </c>
      <c r="D1399" s="3">
        <v>4</v>
      </c>
      <c r="E1399" s="3">
        <v>0.25</v>
      </c>
      <c r="F1399" s="3">
        <v>22240000</v>
      </c>
      <c r="G1399" s="3">
        <v>0.3</v>
      </c>
      <c r="H1399" s="3"/>
      <c r="I1399" s="3">
        <v>1</v>
      </c>
      <c r="J1399" s="3">
        <v>8</v>
      </c>
      <c r="K1399" s="3">
        <v>1</v>
      </c>
      <c r="L1399" s="3"/>
      <c r="M1399" s="3">
        <v>1</v>
      </c>
      <c r="N1399" s="3">
        <v>5</v>
      </c>
      <c r="O1399" s="3">
        <v>1</v>
      </c>
      <c r="P1399" s="3">
        <v>1</v>
      </c>
      <c r="Q1399" s="3">
        <v>1</v>
      </c>
      <c r="R1399" s="3">
        <v>1</v>
      </c>
      <c r="S1399" s="3"/>
      <c r="T1399" s="3">
        <v>7</v>
      </c>
      <c r="U1399" s="3">
        <v>2</v>
      </c>
      <c r="V1399" s="3">
        <v>2</v>
      </c>
      <c r="W1399" s="3">
        <v>1</v>
      </c>
    </row>
    <row r="1400" spans="2:23">
      <c r="B1400" s="2" t="s">
        <v>2911</v>
      </c>
      <c r="C1400" t="s">
        <v>2910</v>
      </c>
      <c r="D1400" s="3">
        <v>4</v>
      </c>
      <c r="E1400" s="3">
        <v>0.70000000000000007</v>
      </c>
      <c r="F1400" s="3">
        <v>22060000</v>
      </c>
      <c r="G1400" s="3">
        <v>0.48</v>
      </c>
      <c r="H1400" s="3"/>
      <c r="I1400" s="3">
        <v>1</v>
      </c>
      <c r="J1400" s="3">
        <v>8</v>
      </c>
      <c r="K1400" s="3">
        <v>4</v>
      </c>
      <c r="L1400" s="3"/>
      <c r="M1400" s="3">
        <v>5</v>
      </c>
      <c r="N1400" s="3">
        <v>15</v>
      </c>
      <c r="O1400" s="3">
        <v>1</v>
      </c>
      <c r="P1400" s="3">
        <v>1</v>
      </c>
      <c r="Q1400" s="3">
        <v>1</v>
      </c>
      <c r="R1400" s="3">
        <v>1</v>
      </c>
      <c r="S1400" s="3"/>
      <c r="T1400" s="3">
        <v>81</v>
      </c>
      <c r="U1400" s="3">
        <v>1</v>
      </c>
      <c r="V1400" s="3">
        <v>2</v>
      </c>
      <c r="W1400" s="3">
        <v>1</v>
      </c>
    </row>
    <row r="1401" spans="2:23">
      <c r="B1401" s="2" t="s">
        <v>2913</v>
      </c>
      <c r="C1401" t="s">
        <v>2912</v>
      </c>
      <c r="D1401" s="3">
        <v>21</v>
      </c>
      <c r="E1401" s="3">
        <v>1.08</v>
      </c>
      <c r="F1401" s="3">
        <v>21990000</v>
      </c>
      <c r="G1401" s="3">
        <v>0.22999999999999998</v>
      </c>
      <c r="H1401" s="3"/>
      <c r="I1401" s="3">
        <v>1</v>
      </c>
      <c r="J1401" s="3">
        <v>1</v>
      </c>
      <c r="K1401" s="3">
        <v>1</v>
      </c>
      <c r="L1401" s="3"/>
      <c r="M1401" s="3">
        <v>5</v>
      </c>
      <c r="N1401" s="3">
        <v>20</v>
      </c>
      <c r="O1401" s="3">
        <v>16</v>
      </c>
      <c r="P1401" s="3">
        <v>1</v>
      </c>
      <c r="Q1401" s="3">
        <v>2</v>
      </c>
      <c r="R1401" s="3">
        <v>1</v>
      </c>
      <c r="S1401" s="3"/>
      <c r="T1401" s="3">
        <v>10</v>
      </c>
      <c r="U1401" s="3">
        <v>2</v>
      </c>
      <c r="V1401" s="3">
        <v>1</v>
      </c>
      <c r="W1401" s="3">
        <v>1</v>
      </c>
    </row>
    <row r="1402" spans="2:23">
      <c r="B1402" s="2" t="s">
        <v>2915</v>
      </c>
      <c r="C1402" t="s">
        <v>2914</v>
      </c>
      <c r="D1402" s="3">
        <v>8</v>
      </c>
      <c r="E1402" s="3">
        <v>0.48</v>
      </c>
      <c r="F1402" s="3">
        <v>21760000</v>
      </c>
      <c r="G1402" s="3">
        <v>0.21</v>
      </c>
      <c r="H1402" s="3"/>
      <c r="I1402" s="3">
        <v>1</v>
      </c>
      <c r="J1402" s="3">
        <v>10</v>
      </c>
      <c r="K1402" s="3">
        <v>7</v>
      </c>
      <c r="L1402" s="3"/>
      <c r="M1402" s="3">
        <v>5</v>
      </c>
      <c r="N1402" s="3">
        <v>8</v>
      </c>
      <c r="O1402" s="3">
        <v>1</v>
      </c>
      <c r="P1402" s="3">
        <v>1</v>
      </c>
      <c r="Q1402" s="3">
        <v>1</v>
      </c>
      <c r="R1402" s="3">
        <v>1</v>
      </c>
      <c r="S1402" s="3"/>
      <c r="T1402" s="3">
        <v>14</v>
      </c>
      <c r="U1402" s="3">
        <v>2</v>
      </c>
      <c r="V1402" s="3">
        <v>1</v>
      </c>
      <c r="W1402" s="3">
        <v>1</v>
      </c>
    </row>
    <row r="1403" spans="2:23">
      <c r="B1403" s="2" t="s">
        <v>344</v>
      </c>
      <c r="C1403" t="s">
        <v>2916</v>
      </c>
      <c r="D1403" s="3">
        <v>9</v>
      </c>
      <c r="E1403" s="3">
        <v>0.6</v>
      </c>
      <c r="F1403" s="3">
        <v>21730000</v>
      </c>
      <c r="G1403" s="3">
        <v>0.42</v>
      </c>
      <c r="H1403" s="3"/>
      <c r="I1403" s="3">
        <v>1</v>
      </c>
      <c r="J1403" s="3">
        <v>1</v>
      </c>
      <c r="K1403" s="3">
        <v>6</v>
      </c>
      <c r="L1403" s="3"/>
      <c r="M1403" s="3">
        <v>1</v>
      </c>
      <c r="N1403" s="3">
        <v>2</v>
      </c>
      <c r="O1403" s="3">
        <v>1</v>
      </c>
      <c r="P1403" s="3">
        <v>1</v>
      </c>
      <c r="Q1403" s="3">
        <v>1</v>
      </c>
      <c r="R1403" s="3">
        <v>1</v>
      </c>
      <c r="S1403" s="3"/>
      <c r="T1403" s="3">
        <v>31</v>
      </c>
      <c r="U1403" s="3">
        <v>2</v>
      </c>
      <c r="V1403" s="3">
        <v>1</v>
      </c>
      <c r="W1403" s="3">
        <v>1</v>
      </c>
    </row>
    <row r="1404" spans="2:23">
      <c r="B1404" s="2" t="s">
        <v>70</v>
      </c>
      <c r="C1404" t="s">
        <v>2917</v>
      </c>
      <c r="D1404" s="3">
        <v>4</v>
      </c>
      <c r="E1404" s="3">
        <v>0.79</v>
      </c>
      <c r="F1404" s="3">
        <v>21730000</v>
      </c>
      <c r="G1404" s="3">
        <v>0.18</v>
      </c>
      <c r="H1404" s="3"/>
      <c r="I1404" s="3">
        <v>3</v>
      </c>
      <c r="J1404" s="3">
        <v>16</v>
      </c>
      <c r="K1404" s="3">
        <v>4</v>
      </c>
      <c r="L1404" s="3"/>
      <c r="M1404" s="3">
        <v>4</v>
      </c>
      <c r="N1404" s="3">
        <v>24</v>
      </c>
      <c r="O1404" s="3">
        <v>20</v>
      </c>
      <c r="P1404" s="3">
        <v>1</v>
      </c>
      <c r="Q1404" s="3">
        <v>1</v>
      </c>
      <c r="R1404" s="3">
        <v>1</v>
      </c>
      <c r="S1404" s="3"/>
      <c r="T1404" s="3">
        <v>19</v>
      </c>
      <c r="U1404" s="3">
        <v>6</v>
      </c>
      <c r="V1404" s="3">
        <v>5</v>
      </c>
      <c r="W1404" s="3">
        <v>1</v>
      </c>
    </row>
    <row r="1405" spans="2:23">
      <c r="B1405" s="2" t="s">
        <v>184</v>
      </c>
      <c r="C1405" t="s">
        <v>2918</v>
      </c>
      <c r="D1405" s="3">
        <v>19</v>
      </c>
      <c r="E1405" s="3">
        <v>0.75</v>
      </c>
      <c r="F1405" s="3">
        <v>21680000</v>
      </c>
      <c r="G1405" s="3">
        <v>0.24</v>
      </c>
      <c r="H1405" s="3"/>
      <c r="I1405" s="3">
        <v>3</v>
      </c>
      <c r="J1405" s="3">
        <v>1</v>
      </c>
      <c r="K1405" s="3">
        <v>4</v>
      </c>
      <c r="L1405" s="3"/>
      <c r="M1405" s="3">
        <v>2</v>
      </c>
      <c r="N1405" s="3">
        <v>16</v>
      </c>
      <c r="O1405" s="3">
        <v>19</v>
      </c>
      <c r="P1405" s="3">
        <v>1</v>
      </c>
      <c r="Q1405" s="3">
        <v>1</v>
      </c>
      <c r="R1405" s="3">
        <v>2</v>
      </c>
      <c r="S1405" s="3"/>
      <c r="T1405" s="3">
        <v>1</v>
      </c>
      <c r="U1405" s="3">
        <v>19</v>
      </c>
      <c r="V1405" s="3">
        <v>15</v>
      </c>
      <c r="W1405" s="3">
        <v>1</v>
      </c>
    </row>
    <row r="1406" spans="2:23">
      <c r="B1406" s="2" t="s">
        <v>2920</v>
      </c>
      <c r="C1406" t="s">
        <v>2919</v>
      </c>
      <c r="D1406" s="3">
        <v>15</v>
      </c>
      <c r="E1406" s="3">
        <v>0.95</v>
      </c>
      <c r="F1406" s="3">
        <v>21660000</v>
      </c>
      <c r="G1406" s="3">
        <v>0.67</v>
      </c>
      <c r="H1406" s="3"/>
      <c r="I1406" s="3">
        <v>4</v>
      </c>
      <c r="J1406" s="3">
        <v>12</v>
      </c>
      <c r="K1406" s="3">
        <v>1</v>
      </c>
      <c r="L1406" s="3"/>
      <c r="M1406" s="3">
        <v>13</v>
      </c>
      <c r="N1406" s="3">
        <v>41</v>
      </c>
      <c r="O1406" s="3">
        <v>64</v>
      </c>
      <c r="P1406" s="3">
        <v>1</v>
      </c>
      <c r="Q1406" s="3">
        <v>1</v>
      </c>
      <c r="R1406" s="3">
        <v>1</v>
      </c>
      <c r="S1406" s="3"/>
      <c r="T1406" s="3">
        <v>4</v>
      </c>
      <c r="U1406" s="3">
        <v>8</v>
      </c>
      <c r="V1406" s="3">
        <v>11</v>
      </c>
      <c r="W1406" s="3">
        <v>1</v>
      </c>
    </row>
    <row r="1407" spans="2:23">
      <c r="B1407" s="2" t="s">
        <v>551</v>
      </c>
      <c r="C1407" t="s">
        <v>2921</v>
      </c>
      <c r="D1407" s="3">
        <v>5</v>
      </c>
      <c r="E1407" s="3">
        <v>0.32</v>
      </c>
      <c r="F1407" s="3">
        <v>21610000</v>
      </c>
      <c r="G1407" s="3">
        <v>0.94000000000000006</v>
      </c>
      <c r="H1407" s="3"/>
      <c r="I1407" s="3">
        <v>1</v>
      </c>
      <c r="J1407" s="3">
        <v>1</v>
      </c>
      <c r="K1407" s="3">
        <v>1</v>
      </c>
      <c r="L1407" s="3"/>
      <c r="M1407" s="3">
        <v>5</v>
      </c>
      <c r="N1407" s="3">
        <v>7</v>
      </c>
      <c r="O1407" s="3">
        <v>1</v>
      </c>
      <c r="P1407" s="3">
        <v>1</v>
      </c>
      <c r="Q1407" s="3">
        <v>1</v>
      </c>
      <c r="R1407" s="3">
        <v>1</v>
      </c>
      <c r="S1407" s="3"/>
      <c r="T1407" s="3">
        <v>102</v>
      </c>
      <c r="U1407" s="3">
        <v>2</v>
      </c>
      <c r="V1407" s="3">
        <v>1</v>
      </c>
      <c r="W1407" s="3">
        <v>1</v>
      </c>
    </row>
    <row r="1408" spans="2:23">
      <c r="B1408" s="2" t="s">
        <v>4</v>
      </c>
      <c r="C1408" t="s">
        <v>2922</v>
      </c>
      <c r="D1408" s="3">
        <v>4</v>
      </c>
      <c r="E1408" s="3">
        <v>0.3</v>
      </c>
      <c r="F1408" s="3">
        <v>21550000</v>
      </c>
      <c r="G1408" s="3">
        <v>0.44</v>
      </c>
      <c r="H1408" s="3"/>
      <c r="I1408" s="3">
        <v>1</v>
      </c>
      <c r="J1408" s="3">
        <v>27</v>
      </c>
      <c r="K1408" s="3">
        <v>7</v>
      </c>
      <c r="L1408" s="3"/>
      <c r="M1408" s="3">
        <v>1</v>
      </c>
      <c r="N1408" s="3">
        <v>1</v>
      </c>
      <c r="O1408" s="3">
        <v>1</v>
      </c>
      <c r="P1408" s="3">
        <v>1</v>
      </c>
      <c r="Q1408" s="3">
        <v>1</v>
      </c>
      <c r="R1408" s="3">
        <v>1</v>
      </c>
      <c r="S1408" s="3"/>
      <c r="T1408" s="3">
        <v>73</v>
      </c>
      <c r="U1408" s="3">
        <v>24</v>
      </c>
      <c r="V1408" s="3">
        <v>1</v>
      </c>
      <c r="W1408" s="3">
        <v>1</v>
      </c>
    </row>
    <row r="1409" spans="2:23">
      <c r="B1409" s="2" t="s">
        <v>2924</v>
      </c>
      <c r="C1409" t="s">
        <v>2923</v>
      </c>
      <c r="D1409" s="3">
        <v>18</v>
      </c>
      <c r="E1409" s="3">
        <v>0.54999999999999993</v>
      </c>
      <c r="F1409" s="3">
        <v>21540000</v>
      </c>
      <c r="G1409" s="3">
        <v>71.25</v>
      </c>
      <c r="H1409" s="3"/>
      <c r="I1409" s="3">
        <v>3</v>
      </c>
      <c r="J1409" s="3">
        <v>13</v>
      </c>
      <c r="K1409" s="3">
        <v>4</v>
      </c>
      <c r="L1409" s="3"/>
      <c r="M1409" s="3">
        <v>2</v>
      </c>
      <c r="N1409" s="3">
        <v>16</v>
      </c>
      <c r="O1409" s="3">
        <v>58</v>
      </c>
      <c r="P1409" s="3">
        <v>1</v>
      </c>
      <c r="Q1409" s="3">
        <v>1</v>
      </c>
      <c r="R1409" s="3">
        <v>2</v>
      </c>
      <c r="S1409" s="3"/>
      <c r="T1409" s="3">
        <v>42</v>
      </c>
      <c r="U1409" s="3">
        <v>1</v>
      </c>
      <c r="V1409" s="3">
        <v>4</v>
      </c>
      <c r="W1409" s="3">
        <v>1</v>
      </c>
    </row>
    <row r="1410" spans="2:23">
      <c r="B1410" s="2" t="s">
        <v>504</v>
      </c>
      <c r="C1410" t="s">
        <v>2925</v>
      </c>
      <c r="D1410" s="3">
        <v>15</v>
      </c>
      <c r="E1410" s="3">
        <v>0.95</v>
      </c>
      <c r="F1410" s="3">
        <v>21510000</v>
      </c>
      <c r="G1410" s="3">
        <v>0.26</v>
      </c>
      <c r="H1410" s="3"/>
      <c r="I1410" s="3">
        <v>1</v>
      </c>
      <c r="J1410" s="3">
        <v>1</v>
      </c>
      <c r="K1410" s="3">
        <v>1</v>
      </c>
      <c r="L1410" s="3"/>
      <c r="M1410" s="3">
        <v>5</v>
      </c>
      <c r="N1410" s="3">
        <v>20</v>
      </c>
      <c r="O1410" s="3">
        <v>1</v>
      </c>
      <c r="P1410" s="3">
        <v>1</v>
      </c>
      <c r="Q1410" s="3">
        <v>2</v>
      </c>
      <c r="R1410" s="3">
        <v>1</v>
      </c>
      <c r="S1410" s="3"/>
      <c r="T1410" s="3">
        <v>10</v>
      </c>
      <c r="U1410" s="3">
        <v>2</v>
      </c>
      <c r="V1410" s="3">
        <v>1</v>
      </c>
      <c r="W1410" s="3">
        <v>1</v>
      </c>
    </row>
    <row r="1411" spans="2:23">
      <c r="B1411" s="2" t="s">
        <v>2927</v>
      </c>
      <c r="C1411" t="s">
        <v>2926</v>
      </c>
      <c r="D1411" s="3">
        <v>2</v>
      </c>
      <c r="E1411" s="3">
        <v>0.4</v>
      </c>
      <c r="F1411" s="3">
        <v>21330000</v>
      </c>
      <c r="G1411" s="3">
        <v>0.43</v>
      </c>
      <c r="H1411" s="3"/>
      <c r="I1411" s="3">
        <v>1</v>
      </c>
      <c r="J1411" s="3">
        <v>13</v>
      </c>
      <c r="K1411" s="3">
        <v>2</v>
      </c>
      <c r="L1411" s="3"/>
      <c r="M1411" s="3">
        <v>1</v>
      </c>
      <c r="N1411" s="3">
        <v>5</v>
      </c>
      <c r="O1411" s="3">
        <v>1</v>
      </c>
      <c r="P1411" s="3">
        <v>1</v>
      </c>
      <c r="Q1411" s="3">
        <v>1</v>
      </c>
      <c r="R1411" s="3">
        <v>1</v>
      </c>
      <c r="S1411" s="3"/>
      <c r="T1411" s="3">
        <v>3</v>
      </c>
      <c r="U1411" s="3">
        <v>5</v>
      </c>
      <c r="V1411" s="3">
        <v>4</v>
      </c>
      <c r="W1411" s="3">
        <v>1</v>
      </c>
    </row>
    <row r="1412" spans="2:23">
      <c r="B1412" s="2" t="s">
        <v>2929</v>
      </c>
      <c r="C1412" t="s">
        <v>2928</v>
      </c>
      <c r="D1412" s="3">
        <v>12</v>
      </c>
      <c r="E1412" s="3">
        <v>0.70000000000000007</v>
      </c>
      <c r="F1412" s="3">
        <v>21150000</v>
      </c>
      <c r="G1412" s="3">
        <v>0.48</v>
      </c>
      <c r="H1412" s="3"/>
      <c r="I1412" s="3">
        <v>1</v>
      </c>
      <c r="J1412" s="3">
        <v>13</v>
      </c>
      <c r="K1412" s="3">
        <v>5</v>
      </c>
      <c r="L1412" s="3"/>
      <c r="M1412" s="3">
        <v>1</v>
      </c>
      <c r="N1412" s="3">
        <v>2</v>
      </c>
      <c r="O1412" s="3">
        <v>1</v>
      </c>
      <c r="P1412" s="3">
        <v>1</v>
      </c>
      <c r="Q1412" s="3">
        <v>1</v>
      </c>
      <c r="R1412" s="3">
        <v>1</v>
      </c>
      <c r="S1412" s="3"/>
      <c r="T1412" s="3">
        <v>39</v>
      </c>
      <c r="U1412" s="3">
        <v>12</v>
      </c>
      <c r="V1412" s="3">
        <v>1</v>
      </c>
      <c r="W1412" s="3">
        <v>1</v>
      </c>
    </row>
    <row r="1413" spans="2:23">
      <c r="B1413" s="2" t="s">
        <v>2931</v>
      </c>
      <c r="C1413" t="s">
        <v>2930</v>
      </c>
      <c r="D1413" s="3">
        <v>1</v>
      </c>
      <c r="E1413" s="3">
        <v>0.12</v>
      </c>
      <c r="F1413" s="3">
        <v>21070000</v>
      </c>
      <c r="G1413" s="3">
        <v>0.5</v>
      </c>
      <c r="H1413" s="3"/>
      <c r="I1413" s="3">
        <v>1</v>
      </c>
      <c r="J1413" s="3">
        <v>14</v>
      </c>
      <c r="K1413" s="3">
        <v>1</v>
      </c>
      <c r="L1413" s="3"/>
      <c r="M1413" s="3">
        <v>1</v>
      </c>
      <c r="N1413" s="3">
        <v>2</v>
      </c>
      <c r="O1413" s="3">
        <v>1</v>
      </c>
      <c r="P1413" s="3">
        <v>1</v>
      </c>
      <c r="Q1413" s="3">
        <v>1</v>
      </c>
      <c r="R1413" s="3">
        <v>1</v>
      </c>
      <c r="S1413" s="3"/>
      <c r="T1413" s="3">
        <v>1</v>
      </c>
      <c r="U1413" s="3">
        <v>2</v>
      </c>
      <c r="V1413" s="3">
        <v>12</v>
      </c>
      <c r="W1413" s="3">
        <v>1</v>
      </c>
    </row>
    <row r="1414" spans="2:23">
      <c r="B1414" s="2" t="s">
        <v>2933</v>
      </c>
      <c r="C1414" t="s">
        <v>2932</v>
      </c>
      <c r="D1414" s="3">
        <v>40</v>
      </c>
      <c r="E1414" s="3">
        <v>0.5</v>
      </c>
      <c r="F1414" s="3">
        <v>21070000</v>
      </c>
      <c r="G1414" s="3">
        <v>0.3</v>
      </c>
      <c r="H1414" s="3"/>
      <c r="I1414" s="3">
        <v>1</v>
      </c>
      <c r="J1414" s="3">
        <v>13</v>
      </c>
      <c r="K1414" s="3">
        <v>1</v>
      </c>
      <c r="L1414" s="3"/>
      <c r="M1414" s="3">
        <v>5</v>
      </c>
      <c r="N1414" s="3">
        <v>22</v>
      </c>
      <c r="O1414" s="3">
        <v>1</v>
      </c>
      <c r="P1414" s="3">
        <v>1</v>
      </c>
      <c r="Q1414" s="3">
        <v>1</v>
      </c>
      <c r="R1414" s="3">
        <v>1</v>
      </c>
      <c r="S1414" s="3"/>
      <c r="T1414" s="3">
        <v>54</v>
      </c>
      <c r="U1414" s="3">
        <v>2</v>
      </c>
      <c r="V1414" s="3">
        <v>4</v>
      </c>
      <c r="W1414" s="3">
        <v>1</v>
      </c>
    </row>
    <row r="1415" spans="2:23">
      <c r="B1415" s="2" t="s">
        <v>2935</v>
      </c>
      <c r="C1415" t="s">
        <v>2934</v>
      </c>
      <c r="D1415" s="3">
        <v>20</v>
      </c>
      <c r="E1415" s="3">
        <v>1.6500000000000001</v>
      </c>
      <c r="F1415" s="3">
        <v>21030000</v>
      </c>
      <c r="G1415" s="3">
        <v>1.6500000000000001</v>
      </c>
      <c r="H1415" s="3"/>
      <c r="I1415" s="3">
        <v>1</v>
      </c>
      <c r="J1415" s="3">
        <v>5</v>
      </c>
      <c r="K1415" s="3">
        <v>1</v>
      </c>
      <c r="L1415" s="3"/>
      <c r="M1415" s="3">
        <v>5</v>
      </c>
      <c r="N1415" s="3">
        <v>15</v>
      </c>
      <c r="O1415" s="3">
        <v>8</v>
      </c>
      <c r="P1415" s="3">
        <v>1</v>
      </c>
      <c r="Q1415" s="3">
        <v>2</v>
      </c>
      <c r="R1415" s="3">
        <v>2</v>
      </c>
      <c r="S1415" s="3"/>
      <c r="T1415" s="3">
        <v>13</v>
      </c>
      <c r="U1415" s="3">
        <v>10</v>
      </c>
      <c r="V1415" s="3">
        <v>1</v>
      </c>
      <c r="W1415" s="3">
        <v>1</v>
      </c>
    </row>
    <row r="1416" spans="2:23">
      <c r="B1416" s="2" t="s">
        <v>2937</v>
      </c>
      <c r="C1416" t="s">
        <v>2936</v>
      </c>
      <c r="D1416" s="3">
        <v>50</v>
      </c>
      <c r="E1416" s="3">
        <v>0.5</v>
      </c>
      <c r="F1416" s="3">
        <v>20890000</v>
      </c>
      <c r="G1416" s="3">
        <v>0.52</v>
      </c>
      <c r="H1416" s="3"/>
      <c r="I1416" s="3">
        <v>1</v>
      </c>
      <c r="J1416" s="3">
        <v>3</v>
      </c>
      <c r="K1416" s="3">
        <v>1</v>
      </c>
      <c r="L1416" s="3"/>
      <c r="M1416" s="3">
        <v>1</v>
      </c>
      <c r="N1416" s="3">
        <v>25</v>
      </c>
      <c r="O1416" s="3">
        <v>3</v>
      </c>
      <c r="P1416" s="3">
        <v>1</v>
      </c>
      <c r="Q1416" s="3">
        <v>1</v>
      </c>
      <c r="R1416" s="3">
        <v>1</v>
      </c>
      <c r="S1416" s="3"/>
      <c r="T1416" s="3">
        <v>90</v>
      </c>
      <c r="U1416" s="3">
        <v>8</v>
      </c>
      <c r="V1416" s="3">
        <v>9</v>
      </c>
      <c r="W1416" s="3">
        <v>1</v>
      </c>
    </row>
    <row r="1417" spans="2:23">
      <c r="B1417" s="2" t="s">
        <v>578</v>
      </c>
      <c r="C1417" t="s">
        <v>2938</v>
      </c>
      <c r="D1417" s="3">
        <v>15</v>
      </c>
      <c r="E1417" s="3">
        <v>1.6199999999999999</v>
      </c>
      <c r="F1417" s="3">
        <v>20880000</v>
      </c>
      <c r="G1417" s="3">
        <v>0.3</v>
      </c>
      <c r="H1417" s="3"/>
      <c r="I1417" s="3">
        <v>3</v>
      </c>
      <c r="J1417" s="3">
        <v>1</v>
      </c>
      <c r="K1417" s="3">
        <v>4</v>
      </c>
      <c r="L1417" s="3"/>
      <c r="M1417" s="3">
        <v>4</v>
      </c>
      <c r="N1417" s="3">
        <v>24</v>
      </c>
      <c r="O1417" s="3">
        <v>19</v>
      </c>
      <c r="P1417" s="3">
        <v>2</v>
      </c>
      <c r="Q1417" s="3">
        <v>1</v>
      </c>
      <c r="R1417" s="3">
        <v>1</v>
      </c>
      <c r="S1417" s="3"/>
      <c r="T1417" s="3">
        <v>9</v>
      </c>
      <c r="U1417" s="3">
        <v>6</v>
      </c>
      <c r="V1417" s="3">
        <v>5</v>
      </c>
      <c r="W1417" s="3">
        <v>1</v>
      </c>
    </row>
    <row r="1418" spans="2:23">
      <c r="B1418" s="2" t="s">
        <v>2940</v>
      </c>
      <c r="C1418" t="s">
        <v>2939</v>
      </c>
      <c r="D1418" s="3">
        <v>30</v>
      </c>
      <c r="E1418" s="3">
        <v>0.44999999999999996</v>
      </c>
      <c r="F1418" s="3">
        <v>20790000</v>
      </c>
      <c r="G1418" s="3">
        <v>0.43</v>
      </c>
      <c r="H1418" s="3"/>
      <c r="I1418" s="3">
        <v>1</v>
      </c>
      <c r="J1418" s="3">
        <v>13</v>
      </c>
      <c r="K1418" s="3">
        <v>4</v>
      </c>
      <c r="L1418" s="3"/>
      <c r="M1418" s="3">
        <v>1</v>
      </c>
      <c r="N1418" s="3">
        <v>2</v>
      </c>
      <c r="O1418" s="3">
        <v>1</v>
      </c>
      <c r="P1418" s="3">
        <v>1</v>
      </c>
      <c r="Q1418" s="3">
        <v>1</v>
      </c>
      <c r="R1418" s="3">
        <v>1</v>
      </c>
      <c r="S1418" s="3"/>
      <c r="T1418" s="3">
        <v>3</v>
      </c>
      <c r="U1418" s="3">
        <v>5</v>
      </c>
      <c r="V1418" s="3">
        <v>16</v>
      </c>
      <c r="W1418" s="3">
        <v>1</v>
      </c>
    </row>
    <row r="1419" spans="2:23">
      <c r="B1419" s="2" t="s">
        <v>2942</v>
      </c>
      <c r="C1419" t="s">
        <v>2941</v>
      </c>
      <c r="D1419" s="3">
        <v>18</v>
      </c>
      <c r="E1419" s="3">
        <v>2.2999999999999998</v>
      </c>
      <c r="F1419" s="3">
        <v>20730000</v>
      </c>
      <c r="G1419" s="3">
        <v>0.21</v>
      </c>
      <c r="H1419" s="3"/>
      <c r="I1419" s="3">
        <v>4</v>
      </c>
      <c r="J1419" s="3">
        <v>33</v>
      </c>
      <c r="K1419" s="3">
        <v>1</v>
      </c>
      <c r="L1419" s="3"/>
      <c r="M1419" s="3">
        <v>12</v>
      </c>
      <c r="N1419" s="3">
        <v>59</v>
      </c>
      <c r="O1419" s="3">
        <v>73</v>
      </c>
      <c r="P1419" s="3">
        <v>1</v>
      </c>
      <c r="Q1419" s="3">
        <v>1</v>
      </c>
      <c r="R1419" s="3">
        <v>2</v>
      </c>
      <c r="S1419" s="3"/>
      <c r="T1419" s="3">
        <v>1</v>
      </c>
      <c r="U1419" s="3">
        <v>16</v>
      </c>
      <c r="V1419" s="3">
        <v>13</v>
      </c>
      <c r="W1419" s="3">
        <v>1</v>
      </c>
    </row>
    <row r="1420" spans="2:23">
      <c r="B1420" s="2" t="s">
        <v>2944</v>
      </c>
      <c r="C1420" t="s">
        <v>2943</v>
      </c>
      <c r="D1420" s="3">
        <v>49</v>
      </c>
      <c r="E1420" s="3">
        <v>0.47000000000000003</v>
      </c>
      <c r="F1420" s="3">
        <v>20650000</v>
      </c>
      <c r="G1420" s="3">
        <v>0.32</v>
      </c>
      <c r="H1420" s="3"/>
      <c r="I1420" s="3">
        <v>2</v>
      </c>
      <c r="J1420" s="3">
        <v>8</v>
      </c>
      <c r="K1420" s="3">
        <v>1</v>
      </c>
      <c r="L1420" s="3"/>
      <c r="M1420" s="3">
        <v>3</v>
      </c>
      <c r="N1420" s="3">
        <v>11</v>
      </c>
      <c r="O1420" s="3">
        <v>2</v>
      </c>
      <c r="P1420" s="3">
        <v>1</v>
      </c>
      <c r="Q1420" s="3">
        <v>1</v>
      </c>
      <c r="R1420" s="3">
        <v>1</v>
      </c>
      <c r="S1420" s="3"/>
      <c r="T1420" s="3">
        <v>1</v>
      </c>
      <c r="U1420" s="3">
        <v>4</v>
      </c>
      <c r="V1420" s="3">
        <v>2</v>
      </c>
      <c r="W1420" s="3">
        <v>1</v>
      </c>
    </row>
    <row r="1421" spans="2:23">
      <c r="B1421" s="2" t="s">
        <v>2946</v>
      </c>
      <c r="C1421" t="s">
        <v>2945</v>
      </c>
      <c r="D1421" s="3">
        <v>4</v>
      </c>
      <c r="E1421" s="3">
        <v>0.77</v>
      </c>
      <c r="F1421" s="3">
        <v>20500000</v>
      </c>
      <c r="G1421" s="3">
        <v>0.77999999999999992</v>
      </c>
      <c r="H1421" s="3"/>
      <c r="I1421" s="3">
        <v>1</v>
      </c>
      <c r="J1421" s="3">
        <v>1</v>
      </c>
      <c r="K1421" s="3">
        <v>3</v>
      </c>
      <c r="L1421" s="3"/>
      <c r="M1421" s="3">
        <v>5</v>
      </c>
      <c r="N1421" s="3">
        <v>26</v>
      </c>
      <c r="O1421" s="3">
        <v>21</v>
      </c>
      <c r="P1421" s="3">
        <v>1</v>
      </c>
      <c r="Q1421" s="3">
        <v>1</v>
      </c>
      <c r="R1421" s="3">
        <v>1</v>
      </c>
      <c r="S1421" s="3"/>
      <c r="T1421" s="3">
        <v>27</v>
      </c>
      <c r="U1421" s="3">
        <v>2</v>
      </c>
      <c r="V1421" s="3">
        <v>2</v>
      </c>
      <c r="W1421" s="3">
        <v>1</v>
      </c>
    </row>
    <row r="1422" spans="2:23">
      <c r="B1422" s="2" t="s">
        <v>2948</v>
      </c>
      <c r="C1422" t="s">
        <v>2947</v>
      </c>
      <c r="D1422" s="3">
        <v>51</v>
      </c>
      <c r="E1422" s="3">
        <v>0.38999999999999996</v>
      </c>
      <c r="F1422" s="3">
        <v>20360000</v>
      </c>
      <c r="G1422" s="3">
        <v>0.12</v>
      </c>
      <c r="H1422" s="3"/>
      <c r="I1422" s="3">
        <v>2</v>
      </c>
      <c r="J1422" s="3">
        <v>11</v>
      </c>
      <c r="K1422" s="3">
        <v>1</v>
      </c>
      <c r="L1422" s="3"/>
      <c r="M1422" s="3">
        <v>2</v>
      </c>
      <c r="N1422" s="3">
        <v>3</v>
      </c>
      <c r="O1422" s="3">
        <v>2</v>
      </c>
      <c r="P1422" s="3">
        <v>1</v>
      </c>
      <c r="Q1422" s="3">
        <v>1</v>
      </c>
      <c r="R1422" s="3">
        <v>1</v>
      </c>
      <c r="S1422" s="3"/>
      <c r="T1422" s="3">
        <v>16</v>
      </c>
      <c r="U1422" s="3">
        <v>12</v>
      </c>
      <c r="V1422" s="3">
        <v>15</v>
      </c>
      <c r="W1422" s="3">
        <v>2</v>
      </c>
    </row>
    <row r="1423" spans="2:23">
      <c r="B1423" s="2" t="s">
        <v>480</v>
      </c>
      <c r="C1423" t="s">
        <v>2949</v>
      </c>
      <c r="D1423" s="3">
        <v>15</v>
      </c>
      <c r="E1423" s="3">
        <v>0.95</v>
      </c>
      <c r="F1423" s="3">
        <v>20350000</v>
      </c>
      <c r="G1423" s="3">
        <v>0.27999999999999997</v>
      </c>
      <c r="H1423" s="3"/>
      <c r="I1423" s="3">
        <v>1</v>
      </c>
      <c r="J1423" s="3">
        <v>1</v>
      </c>
      <c r="K1423" s="3">
        <v>1</v>
      </c>
      <c r="L1423" s="3"/>
      <c r="M1423" s="3">
        <v>5</v>
      </c>
      <c r="N1423" s="3">
        <v>17</v>
      </c>
      <c r="O1423" s="3">
        <v>1</v>
      </c>
      <c r="P1423" s="3">
        <v>1</v>
      </c>
      <c r="Q1423" s="3">
        <v>2</v>
      </c>
      <c r="R1423" s="3">
        <v>1</v>
      </c>
      <c r="S1423" s="3"/>
      <c r="T1423" s="3">
        <v>10</v>
      </c>
      <c r="U1423" s="3">
        <v>2</v>
      </c>
      <c r="V1423" s="3">
        <v>1</v>
      </c>
      <c r="W1423" s="3">
        <v>1</v>
      </c>
    </row>
    <row r="1424" spans="2:23">
      <c r="B1424" s="2" t="s">
        <v>461</v>
      </c>
      <c r="C1424" t="s">
        <v>2950</v>
      </c>
      <c r="D1424" s="3">
        <v>21</v>
      </c>
      <c r="E1424" s="3">
        <v>1.0999999999999999</v>
      </c>
      <c r="F1424" s="3">
        <v>20210000</v>
      </c>
      <c r="G1424" s="3">
        <v>0.11</v>
      </c>
      <c r="H1424" s="3"/>
      <c r="I1424" s="3">
        <v>1</v>
      </c>
      <c r="J1424" s="3">
        <v>1</v>
      </c>
      <c r="K1424" s="3">
        <v>1</v>
      </c>
      <c r="L1424" s="3"/>
      <c r="M1424" s="3">
        <v>5</v>
      </c>
      <c r="N1424" s="3">
        <v>14</v>
      </c>
      <c r="O1424" s="3">
        <v>1</v>
      </c>
      <c r="P1424" s="3">
        <v>2</v>
      </c>
      <c r="Q1424" s="3">
        <v>1</v>
      </c>
      <c r="R1424" s="3">
        <v>1</v>
      </c>
      <c r="S1424" s="3"/>
      <c r="T1424" s="3">
        <v>1</v>
      </c>
      <c r="U1424" s="3">
        <v>1</v>
      </c>
      <c r="V1424" s="3">
        <v>1</v>
      </c>
      <c r="W1424" s="3">
        <v>1</v>
      </c>
    </row>
    <row r="1425" spans="2:23">
      <c r="B1425" s="2" t="s">
        <v>2952</v>
      </c>
      <c r="C1425" t="s">
        <v>2951</v>
      </c>
      <c r="D1425" s="3">
        <v>1</v>
      </c>
      <c r="E1425" s="3">
        <v>0.2</v>
      </c>
      <c r="F1425" s="3">
        <v>20120000</v>
      </c>
      <c r="G1425" s="3">
        <v>0.13</v>
      </c>
      <c r="H1425" s="3"/>
      <c r="I1425" s="3">
        <v>2</v>
      </c>
      <c r="J1425" s="3">
        <v>11</v>
      </c>
      <c r="K1425" s="3">
        <v>1</v>
      </c>
      <c r="L1425" s="3"/>
      <c r="M1425" s="3">
        <v>2</v>
      </c>
      <c r="N1425" s="3">
        <v>3</v>
      </c>
      <c r="O1425" s="3">
        <v>13</v>
      </c>
      <c r="P1425" s="3">
        <v>1</v>
      </c>
      <c r="Q1425" s="3">
        <v>1</v>
      </c>
      <c r="R1425" s="3">
        <v>1</v>
      </c>
      <c r="S1425" s="3"/>
      <c r="T1425" s="3">
        <v>16</v>
      </c>
      <c r="U1425" s="3">
        <v>12</v>
      </c>
      <c r="V1425" s="3">
        <v>9</v>
      </c>
      <c r="W1425" s="3">
        <v>2</v>
      </c>
    </row>
    <row r="1426" spans="2:23">
      <c r="B1426" s="2" t="s">
        <v>2954</v>
      </c>
      <c r="C1426" t="s">
        <v>2953</v>
      </c>
      <c r="D1426" s="3">
        <v>2</v>
      </c>
      <c r="E1426" s="3">
        <v>0.3</v>
      </c>
      <c r="F1426" s="3">
        <v>20110000</v>
      </c>
      <c r="G1426" s="3">
        <v>0.09</v>
      </c>
      <c r="H1426" s="3"/>
      <c r="I1426" s="3">
        <v>1</v>
      </c>
      <c r="J1426" s="3">
        <v>13</v>
      </c>
      <c r="K1426" s="3">
        <v>2</v>
      </c>
      <c r="L1426" s="3"/>
      <c r="M1426" s="3">
        <v>1</v>
      </c>
      <c r="N1426" s="3">
        <v>2</v>
      </c>
      <c r="O1426" s="3">
        <v>1</v>
      </c>
      <c r="P1426" s="3">
        <v>1</v>
      </c>
      <c r="Q1426" s="3">
        <v>1</v>
      </c>
      <c r="R1426" s="3">
        <v>1</v>
      </c>
      <c r="S1426" s="3"/>
      <c r="T1426" s="3">
        <v>3</v>
      </c>
      <c r="U1426" s="3">
        <v>8</v>
      </c>
      <c r="V1426" s="3">
        <v>4</v>
      </c>
      <c r="W1426" s="3">
        <v>1</v>
      </c>
    </row>
    <row r="1427" spans="2:23">
      <c r="B1427" s="2" t="s">
        <v>2956</v>
      </c>
      <c r="C1427" t="s">
        <v>2955</v>
      </c>
      <c r="D1427" s="3">
        <v>44</v>
      </c>
      <c r="E1427" s="3">
        <v>0.61</v>
      </c>
      <c r="F1427" s="3">
        <v>20100000</v>
      </c>
      <c r="G1427" s="3">
        <v>0.53</v>
      </c>
      <c r="H1427" s="3"/>
      <c r="I1427" s="3">
        <v>2</v>
      </c>
      <c r="J1427" s="3">
        <v>19</v>
      </c>
      <c r="K1427" s="3">
        <v>1</v>
      </c>
      <c r="L1427" s="3"/>
      <c r="M1427" s="3">
        <v>3</v>
      </c>
      <c r="N1427" s="3">
        <v>3</v>
      </c>
      <c r="O1427" s="3">
        <v>7</v>
      </c>
      <c r="P1427" s="3">
        <v>1</v>
      </c>
      <c r="Q1427" s="3">
        <v>1</v>
      </c>
      <c r="R1427" s="3">
        <v>1</v>
      </c>
      <c r="S1427" s="3"/>
      <c r="T1427" s="3">
        <v>93</v>
      </c>
      <c r="U1427" s="3">
        <v>22</v>
      </c>
      <c r="V1427" s="3">
        <v>8</v>
      </c>
      <c r="W1427" s="3">
        <v>1</v>
      </c>
    </row>
    <row r="1428" spans="2:23">
      <c r="B1428" s="2" t="s">
        <v>2958</v>
      </c>
      <c r="C1428" t="s">
        <v>2957</v>
      </c>
      <c r="D1428" s="3">
        <v>12</v>
      </c>
      <c r="E1428" s="3">
        <v>0.85000000000000009</v>
      </c>
      <c r="F1428" s="3">
        <v>20070000</v>
      </c>
      <c r="G1428" s="3">
        <v>0.11</v>
      </c>
      <c r="H1428" s="3"/>
      <c r="I1428" s="3">
        <v>2</v>
      </c>
      <c r="J1428" s="3">
        <v>11</v>
      </c>
      <c r="K1428" s="3">
        <v>4</v>
      </c>
      <c r="L1428" s="3"/>
      <c r="M1428" s="3">
        <v>3</v>
      </c>
      <c r="N1428" s="3">
        <v>11</v>
      </c>
      <c r="O1428" s="3">
        <v>2</v>
      </c>
      <c r="P1428" s="3">
        <v>1</v>
      </c>
      <c r="Q1428" s="3">
        <v>1</v>
      </c>
      <c r="R1428" s="3">
        <v>1</v>
      </c>
      <c r="S1428" s="3"/>
      <c r="T1428" s="3">
        <v>16</v>
      </c>
      <c r="U1428" s="3">
        <v>12</v>
      </c>
      <c r="V1428" s="3">
        <v>9</v>
      </c>
      <c r="W1428" s="3">
        <v>2</v>
      </c>
    </row>
    <row r="1429" spans="2:23">
      <c r="B1429" s="2" t="s">
        <v>2960</v>
      </c>
      <c r="C1429" t="s">
        <v>2959</v>
      </c>
      <c r="D1429" s="3">
        <v>41</v>
      </c>
      <c r="E1429" s="3">
        <v>1.43</v>
      </c>
      <c r="F1429" s="3">
        <v>19970000</v>
      </c>
      <c r="G1429" s="3">
        <v>0.16999999999999998</v>
      </c>
      <c r="H1429" s="3"/>
      <c r="I1429" s="3">
        <v>5</v>
      </c>
      <c r="J1429" s="3">
        <v>11</v>
      </c>
      <c r="K1429" s="3">
        <v>4</v>
      </c>
      <c r="L1429" s="3"/>
      <c r="M1429" s="3">
        <v>14</v>
      </c>
      <c r="N1429" s="3">
        <v>33</v>
      </c>
      <c r="O1429" s="3">
        <v>54</v>
      </c>
      <c r="P1429" s="3">
        <v>1</v>
      </c>
      <c r="Q1429" s="3">
        <v>1</v>
      </c>
      <c r="R1429" s="3">
        <v>1</v>
      </c>
      <c r="S1429" s="3"/>
      <c r="T1429" s="3">
        <v>16</v>
      </c>
      <c r="U1429" s="3">
        <v>12</v>
      </c>
      <c r="V1429" s="3">
        <v>9</v>
      </c>
      <c r="W1429" s="3">
        <v>2</v>
      </c>
    </row>
    <row r="1430" spans="2:23">
      <c r="B1430" s="2" t="s">
        <v>548</v>
      </c>
      <c r="C1430" t="s">
        <v>2961</v>
      </c>
      <c r="D1430" s="3">
        <v>11</v>
      </c>
      <c r="E1430" s="3">
        <v>0.75</v>
      </c>
      <c r="F1430" s="3">
        <v>19810000</v>
      </c>
      <c r="G1430" s="3">
        <v>1.6500000000000001</v>
      </c>
      <c r="H1430" s="3"/>
      <c r="I1430" s="3">
        <v>1</v>
      </c>
      <c r="J1430" s="3">
        <v>12</v>
      </c>
      <c r="K1430" s="3">
        <v>1</v>
      </c>
      <c r="L1430" s="3"/>
      <c r="M1430" s="3">
        <v>1</v>
      </c>
      <c r="N1430" s="3">
        <v>2</v>
      </c>
      <c r="O1430" s="3">
        <v>1</v>
      </c>
      <c r="P1430" s="3">
        <v>1</v>
      </c>
      <c r="Q1430" s="3">
        <v>1</v>
      </c>
      <c r="R1430" s="3">
        <v>2</v>
      </c>
      <c r="S1430" s="3"/>
      <c r="T1430" s="3">
        <v>17</v>
      </c>
      <c r="U1430" s="3">
        <v>12</v>
      </c>
      <c r="V1430" s="3">
        <v>8</v>
      </c>
      <c r="W1430" s="3">
        <v>1</v>
      </c>
    </row>
    <row r="1431" spans="2:23">
      <c r="B1431" s="2" t="s">
        <v>2963</v>
      </c>
      <c r="C1431" t="s">
        <v>2962</v>
      </c>
      <c r="D1431" s="3">
        <v>34</v>
      </c>
      <c r="E1431" s="3">
        <v>0.44999999999999996</v>
      </c>
      <c r="F1431" s="3">
        <v>19710000</v>
      </c>
      <c r="G1431" s="3">
        <v>0.13999999999999999</v>
      </c>
      <c r="H1431" s="3"/>
      <c r="I1431" s="3">
        <v>2</v>
      </c>
      <c r="J1431" s="3">
        <v>5</v>
      </c>
      <c r="K1431" s="3">
        <v>1</v>
      </c>
      <c r="L1431" s="3"/>
      <c r="M1431" s="3">
        <v>3</v>
      </c>
      <c r="N1431" s="3">
        <v>11</v>
      </c>
      <c r="O1431" s="3">
        <v>2</v>
      </c>
      <c r="P1431" s="3">
        <v>1</v>
      </c>
      <c r="Q1431" s="3">
        <v>1</v>
      </c>
      <c r="R1431" s="3">
        <v>1</v>
      </c>
      <c r="S1431" s="3"/>
      <c r="T1431" s="3">
        <v>49</v>
      </c>
      <c r="U1431" s="3">
        <v>7</v>
      </c>
      <c r="V1431" s="3">
        <v>1</v>
      </c>
      <c r="W1431" s="3">
        <v>1</v>
      </c>
    </row>
    <row r="1432" spans="2:23">
      <c r="B1432" s="2" t="s">
        <v>2965</v>
      </c>
      <c r="C1432" t="s">
        <v>2964</v>
      </c>
      <c r="D1432" s="3">
        <v>11</v>
      </c>
      <c r="E1432" s="3">
        <v>0.62</v>
      </c>
      <c r="F1432" s="3">
        <v>19700000</v>
      </c>
      <c r="G1432" s="3">
        <v>0.12</v>
      </c>
      <c r="H1432" s="3"/>
      <c r="I1432" s="3">
        <v>1</v>
      </c>
      <c r="J1432" s="3">
        <v>1</v>
      </c>
      <c r="K1432" s="3">
        <v>7</v>
      </c>
      <c r="L1432" s="3"/>
      <c r="M1432" s="3">
        <v>1</v>
      </c>
      <c r="N1432" s="3">
        <v>2</v>
      </c>
      <c r="O1432" s="3">
        <v>1</v>
      </c>
      <c r="P1432" s="3">
        <v>1</v>
      </c>
      <c r="Q1432" s="3">
        <v>1</v>
      </c>
      <c r="R1432" s="3">
        <v>1</v>
      </c>
      <c r="S1432" s="3"/>
      <c r="T1432" s="3">
        <v>3</v>
      </c>
      <c r="U1432" s="3">
        <v>2</v>
      </c>
      <c r="V1432" s="3">
        <v>1</v>
      </c>
      <c r="W1432" s="3">
        <v>1</v>
      </c>
    </row>
    <row r="1433" spans="2:23">
      <c r="B1433" s="2" t="s">
        <v>2967</v>
      </c>
      <c r="C1433" t="s">
        <v>2966</v>
      </c>
      <c r="D1433" s="3">
        <v>18</v>
      </c>
      <c r="E1433" s="3">
        <v>1.4500000000000002</v>
      </c>
      <c r="F1433" s="3">
        <v>19620000</v>
      </c>
      <c r="G1433" s="3">
        <v>0.31</v>
      </c>
      <c r="H1433" s="3"/>
      <c r="I1433" s="3">
        <v>1</v>
      </c>
      <c r="J1433" s="3">
        <v>13</v>
      </c>
      <c r="K1433" s="3">
        <v>1</v>
      </c>
      <c r="L1433" s="3"/>
      <c r="M1433" s="3">
        <v>1</v>
      </c>
      <c r="N1433" s="3">
        <v>1</v>
      </c>
      <c r="O1433" s="3">
        <v>1</v>
      </c>
      <c r="P1433" s="3">
        <v>1</v>
      </c>
      <c r="Q1433" s="3">
        <v>2</v>
      </c>
      <c r="R1433" s="3">
        <v>2</v>
      </c>
      <c r="S1433" s="3"/>
      <c r="T1433" s="3">
        <v>46</v>
      </c>
      <c r="U1433" s="3">
        <v>5</v>
      </c>
      <c r="V1433" s="3">
        <v>18</v>
      </c>
      <c r="W1433" s="3">
        <v>1</v>
      </c>
    </row>
    <row r="1434" spans="2:23">
      <c r="B1434" s="2" t="s">
        <v>2969</v>
      </c>
      <c r="C1434" t="s">
        <v>2968</v>
      </c>
      <c r="D1434" s="3">
        <v>28</v>
      </c>
      <c r="E1434" s="3">
        <v>0.38</v>
      </c>
      <c r="F1434" s="3">
        <v>19480000</v>
      </c>
      <c r="G1434" s="3">
        <v>0.61</v>
      </c>
      <c r="H1434" s="3"/>
      <c r="I1434" s="3">
        <v>1</v>
      </c>
      <c r="J1434" s="3">
        <v>13</v>
      </c>
      <c r="K1434" s="3">
        <v>7</v>
      </c>
      <c r="L1434" s="3"/>
      <c r="M1434" s="3">
        <v>1</v>
      </c>
      <c r="N1434" s="3">
        <v>2</v>
      </c>
      <c r="O1434" s="3">
        <v>1</v>
      </c>
      <c r="P1434" s="3">
        <v>1</v>
      </c>
      <c r="Q1434" s="3">
        <v>1</v>
      </c>
      <c r="R1434" s="3">
        <v>1</v>
      </c>
      <c r="S1434" s="3"/>
      <c r="T1434" s="3">
        <v>75</v>
      </c>
      <c r="U1434" s="3">
        <v>5</v>
      </c>
      <c r="V1434" s="3">
        <v>4</v>
      </c>
      <c r="W1434" s="3">
        <v>1</v>
      </c>
    </row>
    <row r="1435" spans="2:23">
      <c r="B1435" s="2" t="s">
        <v>478</v>
      </c>
      <c r="C1435" t="s">
        <v>2970</v>
      </c>
      <c r="D1435" s="3">
        <v>15</v>
      </c>
      <c r="E1435" s="3">
        <v>0.95</v>
      </c>
      <c r="F1435" s="3">
        <v>19460000</v>
      </c>
      <c r="G1435" s="3">
        <v>0.31</v>
      </c>
      <c r="H1435" s="3"/>
      <c r="I1435" s="3">
        <v>1</v>
      </c>
      <c r="J1435" s="3">
        <v>1</v>
      </c>
      <c r="K1435" s="3">
        <v>8</v>
      </c>
      <c r="L1435" s="3"/>
      <c r="M1435" s="3">
        <v>1</v>
      </c>
      <c r="N1435" s="3">
        <v>2</v>
      </c>
      <c r="O1435" s="3">
        <v>1</v>
      </c>
      <c r="P1435" s="3">
        <v>1</v>
      </c>
      <c r="Q1435" s="3">
        <v>2</v>
      </c>
      <c r="R1435" s="3">
        <v>1</v>
      </c>
      <c r="S1435" s="3"/>
      <c r="T1435" s="3">
        <v>3</v>
      </c>
      <c r="U1435" s="3">
        <v>2</v>
      </c>
      <c r="V1435" s="3">
        <v>1</v>
      </c>
      <c r="W1435" s="3">
        <v>1</v>
      </c>
    </row>
    <row r="1436" spans="2:23">
      <c r="B1436" s="2" t="s">
        <v>2972</v>
      </c>
      <c r="C1436" t="s">
        <v>2971</v>
      </c>
      <c r="D1436" s="3">
        <v>23</v>
      </c>
      <c r="E1436" s="3">
        <v>2.42</v>
      </c>
      <c r="F1436" s="3">
        <v>19060000</v>
      </c>
      <c r="G1436" s="3">
        <v>0.27</v>
      </c>
      <c r="H1436" s="3"/>
      <c r="I1436" s="3">
        <v>5</v>
      </c>
      <c r="J1436" s="3">
        <v>11</v>
      </c>
      <c r="K1436" s="3">
        <v>4</v>
      </c>
      <c r="L1436" s="3"/>
      <c r="M1436" s="3">
        <v>14</v>
      </c>
      <c r="N1436" s="3">
        <v>33</v>
      </c>
      <c r="O1436" s="3">
        <v>34</v>
      </c>
      <c r="P1436" s="3">
        <v>1</v>
      </c>
      <c r="Q1436" s="3">
        <v>1</v>
      </c>
      <c r="R1436" s="3">
        <v>1</v>
      </c>
      <c r="S1436" s="3"/>
      <c r="T1436" s="3">
        <v>16</v>
      </c>
      <c r="U1436" s="3">
        <v>12</v>
      </c>
      <c r="V1436" s="3">
        <v>9</v>
      </c>
      <c r="W1436" s="3">
        <v>2</v>
      </c>
    </row>
    <row r="1437" spans="2:23">
      <c r="B1437" s="2" t="s">
        <v>2974</v>
      </c>
      <c r="C1437" t="s">
        <v>2973</v>
      </c>
      <c r="D1437" s="3">
        <v>24</v>
      </c>
      <c r="E1437" s="3">
        <v>0.49</v>
      </c>
      <c r="F1437" s="3">
        <v>18940000</v>
      </c>
      <c r="G1437" s="3">
        <v>0.38999999999999996</v>
      </c>
      <c r="H1437" s="3"/>
      <c r="I1437" s="3">
        <v>1</v>
      </c>
      <c r="J1437" s="3">
        <v>19</v>
      </c>
      <c r="K1437" s="3">
        <v>1</v>
      </c>
      <c r="L1437" s="3"/>
      <c r="M1437" s="3">
        <v>1</v>
      </c>
      <c r="N1437" s="3">
        <v>2</v>
      </c>
      <c r="O1437" s="3">
        <v>1</v>
      </c>
      <c r="P1437" s="3">
        <v>1</v>
      </c>
      <c r="Q1437" s="3">
        <v>1</v>
      </c>
      <c r="R1437" s="3">
        <v>1</v>
      </c>
      <c r="S1437" s="3"/>
      <c r="T1437" s="3">
        <v>106</v>
      </c>
      <c r="U1437" s="3">
        <v>22</v>
      </c>
      <c r="V1437" s="3">
        <v>8</v>
      </c>
      <c r="W1437" s="3">
        <v>1</v>
      </c>
    </row>
    <row r="1438" spans="2:23">
      <c r="B1438" s="2" t="s">
        <v>2976</v>
      </c>
      <c r="C1438" t="s">
        <v>2975</v>
      </c>
      <c r="D1438" s="3">
        <v>63</v>
      </c>
      <c r="E1438" s="3">
        <v>0.43</v>
      </c>
      <c r="F1438" s="3">
        <v>18850000</v>
      </c>
      <c r="G1438" s="3">
        <v>0.25</v>
      </c>
      <c r="H1438" s="3"/>
      <c r="I1438" s="3">
        <v>1</v>
      </c>
      <c r="J1438" s="3">
        <v>13</v>
      </c>
      <c r="K1438" s="3">
        <v>1</v>
      </c>
      <c r="L1438" s="3"/>
      <c r="M1438" s="3">
        <v>1</v>
      </c>
      <c r="N1438" s="3">
        <v>1</v>
      </c>
      <c r="O1438" s="3">
        <v>1</v>
      </c>
      <c r="P1438" s="3">
        <v>1</v>
      </c>
      <c r="Q1438" s="3">
        <v>1</v>
      </c>
      <c r="R1438" s="3">
        <v>1</v>
      </c>
      <c r="S1438" s="3"/>
      <c r="T1438" s="3">
        <v>100</v>
      </c>
      <c r="U1438" s="3">
        <v>12</v>
      </c>
      <c r="V1438" s="3">
        <v>9</v>
      </c>
      <c r="W1438" s="3">
        <v>1</v>
      </c>
    </row>
    <row r="1439" spans="2:23">
      <c r="B1439" s="2" t="s">
        <v>2978</v>
      </c>
      <c r="C1439" t="s">
        <v>2977</v>
      </c>
      <c r="D1439" s="3">
        <v>1</v>
      </c>
      <c r="E1439" s="3">
        <v>0.3</v>
      </c>
      <c r="F1439" s="3">
        <v>18730000</v>
      </c>
      <c r="G1439" s="3">
        <v>0.09</v>
      </c>
      <c r="H1439" s="3"/>
      <c r="I1439" s="3">
        <v>1</v>
      </c>
      <c r="J1439" s="3">
        <v>13</v>
      </c>
      <c r="K1439" s="3">
        <v>6</v>
      </c>
      <c r="L1439" s="3"/>
      <c r="M1439" s="3">
        <v>1</v>
      </c>
      <c r="N1439" s="3">
        <v>2</v>
      </c>
      <c r="O1439" s="3">
        <v>1</v>
      </c>
      <c r="P1439" s="3">
        <v>1</v>
      </c>
      <c r="Q1439" s="3">
        <v>1</v>
      </c>
      <c r="R1439" s="3">
        <v>1</v>
      </c>
      <c r="S1439" s="3"/>
      <c r="T1439" s="3">
        <v>3</v>
      </c>
      <c r="U1439" s="3">
        <v>5</v>
      </c>
      <c r="V1439" s="3">
        <v>2</v>
      </c>
      <c r="W1439" s="3">
        <v>1</v>
      </c>
    </row>
    <row r="1440" spans="2:23">
      <c r="B1440" s="2" t="s">
        <v>2980</v>
      </c>
      <c r="C1440" t="s">
        <v>2979</v>
      </c>
      <c r="D1440" s="3">
        <v>45</v>
      </c>
      <c r="E1440" s="3">
        <v>0.69</v>
      </c>
      <c r="F1440" s="3">
        <v>18720000</v>
      </c>
      <c r="G1440" s="3">
        <v>1.2</v>
      </c>
      <c r="H1440" s="3"/>
      <c r="I1440" s="3">
        <v>1</v>
      </c>
      <c r="J1440" s="3">
        <v>13</v>
      </c>
      <c r="K1440" s="3">
        <v>3</v>
      </c>
      <c r="L1440" s="3"/>
      <c r="M1440" s="3">
        <v>1</v>
      </c>
      <c r="N1440" s="3">
        <v>2</v>
      </c>
      <c r="O1440" s="3">
        <v>1</v>
      </c>
      <c r="P1440" s="3">
        <v>1</v>
      </c>
      <c r="Q1440" s="3">
        <v>1</v>
      </c>
      <c r="R1440" s="3">
        <v>1</v>
      </c>
      <c r="S1440" s="3"/>
      <c r="T1440" s="3">
        <v>70</v>
      </c>
      <c r="U1440" s="3">
        <v>5</v>
      </c>
      <c r="V1440" s="3">
        <v>8</v>
      </c>
      <c r="W1440" s="3">
        <v>1</v>
      </c>
    </row>
    <row r="1441" spans="2:23">
      <c r="B1441" s="2" t="s">
        <v>2982</v>
      </c>
      <c r="C1441" t="s">
        <v>2981</v>
      </c>
      <c r="D1441" s="3">
        <v>61</v>
      </c>
      <c r="E1441" s="3">
        <v>0.4</v>
      </c>
      <c r="F1441" s="3">
        <v>18660000</v>
      </c>
      <c r="G1441" s="3">
        <v>0.47000000000000003</v>
      </c>
      <c r="H1441" s="3"/>
      <c r="I1441" s="3">
        <v>1</v>
      </c>
      <c r="J1441" s="3">
        <v>13</v>
      </c>
      <c r="K1441" s="3">
        <v>1</v>
      </c>
      <c r="L1441" s="3"/>
      <c r="M1441" s="3">
        <v>1</v>
      </c>
      <c r="N1441" s="3">
        <v>5</v>
      </c>
      <c r="O1441" s="3">
        <v>1</v>
      </c>
      <c r="P1441" s="3">
        <v>1</v>
      </c>
      <c r="Q1441" s="3">
        <v>1</v>
      </c>
      <c r="R1441" s="3">
        <v>1</v>
      </c>
      <c r="S1441" s="3"/>
      <c r="T1441" s="3">
        <v>3</v>
      </c>
      <c r="U1441" s="3">
        <v>22</v>
      </c>
      <c r="V1441" s="3">
        <v>4</v>
      </c>
      <c r="W1441" s="3">
        <v>1</v>
      </c>
    </row>
    <row r="1442" spans="2:23">
      <c r="B1442" s="2" t="s">
        <v>2984</v>
      </c>
      <c r="C1442" t="s">
        <v>2983</v>
      </c>
      <c r="D1442" s="3">
        <v>1</v>
      </c>
      <c r="E1442" s="3">
        <v>0.44999999999999996</v>
      </c>
      <c r="F1442" s="3">
        <v>18630000</v>
      </c>
      <c r="G1442" s="3">
        <v>0.24</v>
      </c>
      <c r="H1442" s="3"/>
      <c r="I1442" s="3">
        <v>1</v>
      </c>
      <c r="J1442" s="3">
        <v>1</v>
      </c>
      <c r="K1442" s="3">
        <v>6</v>
      </c>
      <c r="L1442" s="3"/>
      <c r="M1442" s="3">
        <v>1</v>
      </c>
      <c r="N1442" s="3">
        <v>5</v>
      </c>
      <c r="O1442" s="3">
        <v>1</v>
      </c>
      <c r="P1442" s="3">
        <v>1</v>
      </c>
      <c r="Q1442" s="3">
        <v>1</v>
      </c>
      <c r="R1442" s="3">
        <v>1</v>
      </c>
      <c r="S1442" s="3"/>
      <c r="T1442" s="3">
        <v>20</v>
      </c>
      <c r="U1442" s="3">
        <v>2</v>
      </c>
      <c r="V1442" s="3">
        <v>1</v>
      </c>
      <c r="W1442" s="3">
        <v>1</v>
      </c>
    </row>
    <row r="1443" spans="2:23">
      <c r="B1443" s="2" t="s">
        <v>2986</v>
      </c>
      <c r="C1443" t="s">
        <v>2985</v>
      </c>
      <c r="D1443" s="3">
        <v>2</v>
      </c>
      <c r="E1443" s="3">
        <v>0.74</v>
      </c>
      <c r="F1443" s="3">
        <v>18610000</v>
      </c>
      <c r="G1443" s="3">
        <v>0.15</v>
      </c>
      <c r="H1443" s="3"/>
      <c r="I1443" s="3">
        <v>1</v>
      </c>
      <c r="J1443" s="3">
        <v>1</v>
      </c>
      <c r="K1443" s="3">
        <v>10</v>
      </c>
      <c r="L1443" s="3"/>
      <c r="M1443" s="3">
        <v>1</v>
      </c>
      <c r="N1443" s="3">
        <v>2</v>
      </c>
      <c r="O1443" s="3">
        <v>1</v>
      </c>
      <c r="P1443" s="3">
        <v>1</v>
      </c>
      <c r="Q1443" s="3">
        <v>1</v>
      </c>
      <c r="R1443" s="3">
        <v>1</v>
      </c>
      <c r="S1443" s="3"/>
      <c r="T1443" s="3">
        <v>3</v>
      </c>
      <c r="U1443" s="3">
        <v>2</v>
      </c>
      <c r="V1443" s="3">
        <v>1</v>
      </c>
      <c r="W1443" s="3">
        <v>1</v>
      </c>
    </row>
    <row r="1444" spans="2:23">
      <c r="B1444" s="2" t="s">
        <v>2988</v>
      </c>
      <c r="C1444" t="s">
        <v>2987</v>
      </c>
      <c r="D1444" s="3">
        <v>40</v>
      </c>
      <c r="E1444" s="3">
        <v>0.5</v>
      </c>
      <c r="F1444" s="3">
        <v>18580000</v>
      </c>
      <c r="G1444" s="3">
        <v>0.33</v>
      </c>
      <c r="H1444" s="3"/>
      <c r="I1444" s="3">
        <v>1</v>
      </c>
      <c r="J1444" s="3">
        <v>13</v>
      </c>
      <c r="K1444" s="3">
        <v>1</v>
      </c>
      <c r="L1444" s="3"/>
      <c r="M1444" s="3">
        <v>5</v>
      </c>
      <c r="N1444" s="3">
        <v>23</v>
      </c>
      <c r="O1444" s="3">
        <v>1</v>
      </c>
      <c r="P1444" s="3">
        <v>1</v>
      </c>
      <c r="Q1444" s="3">
        <v>1</v>
      </c>
      <c r="R1444" s="3">
        <v>1</v>
      </c>
      <c r="S1444" s="3"/>
      <c r="T1444" s="3">
        <v>54</v>
      </c>
      <c r="U1444" s="3">
        <v>2</v>
      </c>
      <c r="V1444" s="3">
        <v>4</v>
      </c>
      <c r="W1444" s="3">
        <v>1</v>
      </c>
    </row>
    <row r="1445" spans="2:23">
      <c r="B1445" s="2" t="s">
        <v>2990</v>
      </c>
      <c r="C1445" t="s">
        <v>2989</v>
      </c>
      <c r="D1445" s="3">
        <v>2</v>
      </c>
      <c r="E1445" s="3">
        <v>0.22999999999999998</v>
      </c>
      <c r="F1445" s="3">
        <v>18520000</v>
      </c>
      <c r="G1445" s="3">
        <v>0.5</v>
      </c>
      <c r="H1445" s="3"/>
      <c r="I1445" s="3">
        <v>1</v>
      </c>
      <c r="J1445" s="3">
        <v>34</v>
      </c>
      <c r="K1445" s="3">
        <v>2</v>
      </c>
      <c r="L1445" s="3"/>
      <c r="M1445" s="3">
        <v>1</v>
      </c>
      <c r="N1445" s="3">
        <v>2</v>
      </c>
      <c r="O1445" s="3">
        <v>1</v>
      </c>
      <c r="P1445" s="3">
        <v>1</v>
      </c>
      <c r="Q1445" s="3">
        <v>1</v>
      </c>
      <c r="R1445" s="3">
        <v>1</v>
      </c>
      <c r="S1445" s="3"/>
      <c r="T1445" s="3">
        <v>3</v>
      </c>
      <c r="U1445" s="3">
        <v>5</v>
      </c>
      <c r="V1445" s="3">
        <v>4</v>
      </c>
      <c r="W1445" s="3">
        <v>1</v>
      </c>
    </row>
    <row r="1446" spans="2:23">
      <c r="B1446" s="2" t="s">
        <v>2992</v>
      </c>
      <c r="C1446" t="s">
        <v>2991</v>
      </c>
      <c r="D1446" s="3">
        <v>2</v>
      </c>
      <c r="E1446" s="3">
        <v>0.49</v>
      </c>
      <c r="F1446" s="3">
        <v>18510000</v>
      </c>
      <c r="G1446" s="3">
        <v>0.1</v>
      </c>
      <c r="H1446" s="3"/>
      <c r="I1446" s="3">
        <v>1</v>
      </c>
      <c r="J1446" s="3">
        <v>10</v>
      </c>
      <c r="K1446" s="3">
        <v>6</v>
      </c>
      <c r="L1446" s="3"/>
      <c r="M1446" s="3">
        <v>1</v>
      </c>
      <c r="N1446" s="3">
        <v>2</v>
      </c>
      <c r="O1446" s="3">
        <v>1</v>
      </c>
      <c r="P1446" s="3">
        <v>1</v>
      </c>
      <c r="Q1446" s="3">
        <v>1</v>
      </c>
      <c r="R1446" s="3">
        <v>1</v>
      </c>
      <c r="S1446" s="3"/>
      <c r="T1446" s="3">
        <v>3</v>
      </c>
      <c r="U1446" s="3">
        <v>2</v>
      </c>
      <c r="V1446" s="3">
        <v>1</v>
      </c>
      <c r="W1446" s="3">
        <v>1</v>
      </c>
    </row>
    <row r="1447" spans="2:23">
      <c r="B1447" s="2" t="s">
        <v>2994</v>
      </c>
      <c r="C1447" t="s">
        <v>2993</v>
      </c>
      <c r="D1447" s="3">
        <v>18</v>
      </c>
      <c r="E1447" s="3">
        <v>1.35</v>
      </c>
      <c r="F1447" s="3">
        <v>18500000</v>
      </c>
      <c r="G1447" s="3">
        <v>0.38</v>
      </c>
      <c r="H1447" s="3"/>
      <c r="I1447" s="3">
        <v>4</v>
      </c>
      <c r="J1447" s="3">
        <v>1</v>
      </c>
      <c r="K1447" s="3">
        <v>6</v>
      </c>
      <c r="L1447" s="3"/>
      <c r="M1447" s="3">
        <v>12</v>
      </c>
      <c r="N1447" s="3">
        <v>29</v>
      </c>
      <c r="O1447" s="3">
        <v>76</v>
      </c>
      <c r="P1447" s="3">
        <v>1</v>
      </c>
      <c r="Q1447" s="3">
        <v>1</v>
      </c>
      <c r="R1447" s="3">
        <v>2</v>
      </c>
      <c r="S1447" s="3"/>
      <c r="T1447" s="3">
        <v>20</v>
      </c>
      <c r="U1447" s="3">
        <v>6</v>
      </c>
      <c r="V1447" s="3">
        <v>5</v>
      </c>
      <c r="W1447" s="3">
        <v>1</v>
      </c>
    </row>
    <row r="1448" spans="2:23">
      <c r="B1448" s="2" t="s">
        <v>2996</v>
      </c>
      <c r="C1448" t="s">
        <v>2995</v>
      </c>
      <c r="D1448" s="3">
        <v>40</v>
      </c>
      <c r="E1448" s="3">
        <v>0.5</v>
      </c>
      <c r="F1448" s="3">
        <v>18450000</v>
      </c>
      <c r="G1448" s="3">
        <v>0.27</v>
      </c>
      <c r="H1448" s="3"/>
      <c r="I1448" s="3">
        <v>1</v>
      </c>
      <c r="J1448" s="3">
        <v>13</v>
      </c>
      <c r="K1448" s="3">
        <v>1</v>
      </c>
      <c r="L1448" s="3"/>
      <c r="M1448" s="3">
        <v>5</v>
      </c>
      <c r="N1448" s="3">
        <v>21</v>
      </c>
      <c r="O1448" s="3">
        <v>1</v>
      </c>
      <c r="P1448" s="3">
        <v>1</v>
      </c>
      <c r="Q1448" s="3">
        <v>1</v>
      </c>
      <c r="R1448" s="3">
        <v>1</v>
      </c>
      <c r="S1448" s="3"/>
      <c r="T1448" s="3">
        <v>54</v>
      </c>
      <c r="U1448" s="3">
        <v>2</v>
      </c>
      <c r="V1448" s="3">
        <v>4</v>
      </c>
      <c r="W1448" s="3">
        <v>1</v>
      </c>
    </row>
    <row r="1449" spans="2:23">
      <c r="B1449" s="2" t="s">
        <v>2998</v>
      </c>
      <c r="C1449" t="s">
        <v>2997</v>
      </c>
      <c r="D1449" s="3">
        <v>42</v>
      </c>
      <c r="E1449" s="3">
        <v>1.3299999999999998</v>
      </c>
      <c r="F1449" s="3">
        <v>18300000</v>
      </c>
      <c r="G1449" s="3">
        <v>0.80999999999999994</v>
      </c>
      <c r="H1449" s="3"/>
      <c r="I1449" s="3">
        <v>2</v>
      </c>
      <c r="J1449" s="3">
        <v>11</v>
      </c>
      <c r="K1449" s="3">
        <v>4</v>
      </c>
      <c r="L1449" s="3"/>
      <c r="M1449" s="3">
        <v>2</v>
      </c>
      <c r="N1449" s="3">
        <v>16</v>
      </c>
      <c r="O1449" s="3">
        <v>2</v>
      </c>
      <c r="P1449" s="3">
        <v>1</v>
      </c>
      <c r="Q1449" s="3">
        <v>1</v>
      </c>
      <c r="R1449" s="3">
        <v>1</v>
      </c>
      <c r="S1449" s="3"/>
      <c r="T1449" s="3">
        <v>16</v>
      </c>
      <c r="U1449" s="3">
        <v>12</v>
      </c>
      <c r="V1449" s="3">
        <v>9</v>
      </c>
      <c r="W1449" s="3">
        <v>2</v>
      </c>
    </row>
    <row r="1450" spans="2:23">
      <c r="B1450" s="2" t="s">
        <v>3000</v>
      </c>
      <c r="C1450" t="s">
        <v>2999</v>
      </c>
      <c r="D1450" s="3">
        <v>42</v>
      </c>
      <c r="E1450" s="3">
        <v>0.85000000000000009</v>
      </c>
      <c r="F1450" s="3">
        <v>18250000</v>
      </c>
      <c r="G1450" s="3">
        <v>0.19</v>
      </c>
      <c r="H1450" s="3"/>
      <c r="I1450" s="3">
        <v>1</v>
      </c>
      <c r="J1450" s="3">
        <v>11</v>
      </c>
      <c r="K1450" s="3">
        <v>1</v>
      </c>
      <c r="L1450" s="3"/>
      <c r="M1450" s="3">
        <v>5</v>
      </c>
      <c r="N1450" s="3">
        <v>14</v>
      </c>
      <c r="O1450" s="3">
        <v>1</v>
      </c>
      <c r="P1450" s="3">
        <v>1</v>
      </c>
      <c r="Q1450" s="3">
        <v>1</v>
      </c>
      <c r="R1450" s="3">
        <v>1</v>
      </c>
      <c r="S1450" s="3"/>
      <c r="T1450" s="3">
        <v>16</v>
      </c>
      <c r="U1450" s="3">
        <v>12</v>
      </c>
      <c r="V1450" s="3">
        <v>9</v>
      </c>
      <c r="W1450" s="3">
        <v>2</v>
      </c>
    </row>
    <row r="1451" spans="2:23">
      <c r="B1451" s="2" t="s">
        <v>3002</v>
      </c>
      <c r="C1451" t="s">
        <v>3001</v>
      </c>
      <c r="D1451" s="3">
        <v>18</v>
      </c>
      <c r="E1451" s="3">
        <v>0.85000000000000009</v>
      </c>
      <c r="F1451" s="3">
        <v>18030000</v>
      </c>
      <c r="G1451" s="3">
        <v>1.1499999999999999</v>
      </c>
      <c r="H1451" s="3"/>
      <c r="I1451" s="3">
        <v>1</v>
      </c>
      <c r="J1451" s="3">
        <v>1</v>
      </c>
      <c r="K1451" s="3">
        <v>4</v>
      </c>
      <c r="L1451" s="3"/>
      <c r="M1451" s="3">
        <v>5</v>
      </c>
      <c r="N1451" s="3">
        <v>8</v>
      </c>
      <c r="O1451" s="3">
        <v>50</v>
      </c>
      <c r="P1451" s="3">
        <v>1</v>
      </c>
      <c r="Q1451" s="3">
        <v>2</v>
      </c>
      <c r="R1451" s="3">
        <v>2</v>
      </c>
      <c r="S1451" s="3"/>
      <c r="T1451" s="3">
        <v>28</v>
      </c>
      <c r="U1451" s="3">
        <v>2</v>
      </c>
      <c r="V1451" s="3">
        <v>1</v>
      </c>
      <c r="W1451" s="3">
        <v>1</v>
      </c>
    </row>
    <row r="1452" spans="2:23">
      <c r="B1452" s="2" t="s">
        <v>3004</v>
      </c>
      <c r="C1452" t="s">
        <v>3003</v>
      </c>
      <c r="D1452" s="3">
        <v>13</v>
      </c>
      <c r="E1452" s="3">
        <v>0.44</v>
      </c>
      <c r="F1452" s="3">
        <v>17960000</v>
      </c>
      <c r="G1452" s="3">
        <v>0.92999999999999994</v>
      </c>
      <c r="H1452" s="3"/>
      <c r="I1452" s="3">
        <v>1</v>
      </c>
      <c r="J1452" s="3">
        <v>9</v>
      </c>
      <c r="K1452" s="3">
        <v>2</v>
      </c>
      <c r="L1452" s="3"/>
      <c r="M1452" s="3">
        <v>1</v>
      </c>
      <c r="N1452" s="3">
        <v>2</v>
      </c>
      <c r="O1452" s="3">
        <v>1</v>
      </c>
      <c r="P1452" s="3">
        <v>1</v>
      </c>
      <c r="Q1452" s="3">
        <v>1</v>
      </c>
      <c r="R1452" s="3">
        <v>1</v>
      </c>
      <c r="S1452" s="3"/>
      <c r="T1452" s="3">
        <v>17</v>
      </c>
      <c r="U1452" s="3">
        <v>2</v>
      </c>
      <c r="V1452" s="3">
        <v>11</v>
      </c>
      <c r="W1452" s="3">
        <v>1</v>
      </c>
    </row>
    <row r="1453" spans="2:23">
      <c r="B1453" s="2" t="s">
        <v>277</v>
      </c>
      <c r="C1453" t="s">
        <v>3005</v>
      </c>
      <c r="D1453" s="3">
        <v>21</v>
      </c>
      <c r="E1453" s="3">
        <v>1.1100000000000001</v>
      </c>
      <c r="F1453" s="3">
        <v>17920000</v>
      </c>
      <c r="G1453" s="3">
        <v>0.6</v>
      </c>
      <c r="H1453" s="3"/>
      <c r="I1453" s="3">
        <v>1</v>
      </c>
      <c r="J1453" s="3">
        <v>1</v>
      </c>
      <c r="K1453" s="3">
        <v>8</v>
      </c>
      <c r="L1453" s="3"/>
      <c r="M1453" s="3">
        <v>1</v>
      </c>
      <c r="N1453" s="3">
        <v>2</v>
      </c>
      <c r="O1453" s="3">
        <v>1</v>
      </c>
      <c r="P1453" s="3">
        <v>1</v>
      </c>
      <c r="Q1453" s="3">
        <v>2</v>
      </c>
      <c r="R1453" s="3">
        <v>1</v>
      </c>
      <c r="S1453" s="3"/>
      <c r="T1453" s="3">
        <v>1</v>
      </c>
      <c r="U1453" s="3">
        <v>1</v>
      </c>
      <c r="V1453" s="3">
        <v>1</v>
      </c>
      <c r="W1453" s="3">
        <v>1</v>
      </c>
    </row>
    <row r="1454" spans="2:23">
      <c r="B1454" s="2" t="s">
        <v>3007</v>
      </c>
      <c r="C1454" t="s">
        <v>3006</v>
      </c>
      <c r="D1454" s="3">
        <v>18</v>
      </c>
      <c r="E1454" s="3">
        <v>0.8</v>
      </c>
      <c r="F1454" s="3">
        <v>17880000</v>
      </c>
      <c r="G1454" s="3">
        <v>0.85000000000000009</v>
      </c>
      <c r="H1454" s="3"/>
      <c r="I1454" s="3">
        <v>1</v>
      </c>
      <c r="J1454" s="3">
        <v>1</v>
      </c>
      <c r="K1454" s="3">
        <v>1</v>
      </c>
      <c r="L1454" s="3"/>
      <c r="M1454" s="3">
        <v>5</v>
      </c>
      <c r="N1454" s="3">
        <v>26</v>
      </c>
      <c r="O1454" s="3">
        <v>26</v>
      </c>
      <c r="P1454" s="3">
        <v>1</v>
      </c>
      <c r="Q1454" s="3">
        <v>2</v>
      </c>
      <c r="R1454" s="3">
        <v>2</v>
      </c>
      <c r="S1454" s="3"/>
      <c r="T1454" s="3">
        <v>31</v>
      </c>
      <c r="U1454" s="3">
        <v>2</v>
      </c>
      <c r="V1454" s="3">
        <v>1</v>
      </c>
      <c r="W1454" s="3">
        <v>1</v>
      </c>
    </row>
    <row r="1455" spans="2:23">
      <c r="B1455" s="2" t="s">
        <v>3009</v>
      </c>
      <c r="C1455" t="s">
        <v>3008</v>
      </c>
      <c r="D1455" s="3">
        <v>51</v>
      </c>
      <c r="E1455" s="3">
        <v>0.55999999999999994</v>
      </c>
      <c r="F1455" s="3">
        <v>17860000</v>
      </c>
      <c r="G1455" s="3">
        <v>0.22999999999999998</v>
      </c>
      <c r="H1455" s="3"/>
      <c r="I1455" s="3">
        <v>1</v>
      </c>
      <c r="J1455" s="3">
        <v>13</v>
      </c>
      <c r="K1455" s="3">
        <v>4</v>
      </c>
      <c r="L1455" s="3"/>
      <c r="M1455" s="3">
        <v>1</v>
      </c>
      <c r="N1455" s="3">
        <v>5</v>
      </c>
      <c r="O1455" s="3">
        <v>1</v>
      </c>
      <c r="P1455" s="3">
        <v>1</v>
      </c>
      <c r="Q1455" s="3">
        <v>1</v>
      </c>
      <c r="R1455" s="3">
        <v>1</v>
      </c>
      <c r="S1455" s="3"/>
      <c r="T1455" s="3">
        <v>78</v>
      </c>
      <c r="U1455" s="3">
        <v>5</v>
      </c>
      <c r="V1455" s="3">
        <v>4</v>
      </c>
      <c r="W1455" s="3">
        <v>1</v>
      </c>
    </row>
    <row r="1456" spans="2:23">
      <c r="B1456" s="2" t="s">
        <v>3011</v>
      </c>
      <c r="C1456" t="s">
        <v>3010</v>
      </c>
      <c r="D1456" s="3">
        <v>42</v>
      </c>
      <c r="E1456" s="3">
        <v>2.0299999999999998</v>
      </c>
      <c r="F1456" s="3">
        <v>17840000</v>
      </c>
      <c r="G1456" s="3">
        <v>0.45999999999999996</v>
      </c>
      <c r="H1456" s="3"/>
      <c r="I1456" s="3">
        <v>4</v>
      </c>
      <c r="J1456" s="3">
        <v>11</v>
      </c>
      <c r="K1456" s="3">
        <v>4</v>
      </c>
      <c r="L1456" s="3"/>
      <c r="M1456" s="3">
        <v>13</v>
      </c>
      <c r="N1456" s="3">
        <v>31</v>
      </c>
      <c r="O1456" s="3">
        <v>62</v>
      </c>
      <c r="P1456" s="3">
        <v>1</v>
      </c>
      <c r="Q1456" s="3">
        <v>1</v>
      </c>
      <c r="R1456" s="3">
        <v>1</v>
      </c>
      <c r="S1456" s="3"/>
      <c r="T1456" s="3">
        <v>16</v>
      </c>
      <c r="U1456" s="3">
        <v>12</v>
      </c>
      <c r="V1456" s="3">
        <v>9</v>
      </c>
      <c r="W1456" s="3">
        <v>2</v>
      </c>
    </row>
    <row r="1457" spans="2:23">
      <c r="B1457" s="2" t="s">
        <v>3013</v>
      </c>
      <c r="C1457" t="s">
        <v>3012</v>
      </c>
      <c r="D1457" s="3">
        <v>50</v>
      </c>
      <c r="E1457" s="3">
        <v>0.70000000000000007</v>
      </c>
      <c r="F1457" s="3">
        <v>17790000</v>
      </c>
      <c r="G1457" s="3">
        <v>0.33999999999999997</v>
      </c>
      <c r="H1457" s="3"/>
      <c r="I1457" s="3">
        <v>1</v>
      </c>
      <c r="J1457" s="3">
        <v>21</v>
      </c>
      <c r="K1457" s="3">
        <v>1</v>
      </c>
      <c r="L1457" s="3"/>
      <c r="M1457" s="3">
        <v>1</v>
      </c>
      <c r="N1457" s="3">
        <v>1</v>
      </c>
      <c r="O1457" s="3">
        <v>1</v>
      </c>
      <c r="P1457" s="3">
        <v>1</v>
      </c>
      <c r="Q1457" s="3">
        <v>1</v>
      </c>
      <c r="R1457" s="3">
        <v>1</v>
      </c>
      <c r="S1457" s="3"/>
      <c r="T1457" s="3">
        <v>90</v>
      </c>
      <c r="U1457" s="3">
        <v>16</v>
      </c>
      <c r="V1457" s="3">
        <v>13</v>
      </c>
      <c r="W1457" s="3">
        <v>1</v>
      </c>
    </row>
    <row r="1458" spans="2:23">
      <c r="B1458" s="2" t="s">
        <v>3015</v>
      </c>
      <c r="C1458" t="s">
        <v>3014</v>
      </c>
      <c r="D1458" s="3">
        <v>12</v>
      </c>
      <c r="E1458" s="3">
        <v>0.70000000000000007</v>
      </c>
      <c r="F1458" s="3">
        <v>17780000</v>
      </c>
      <c r="G1458" s="3">
        <v>0.27</v>
      </c>
      <c r="H1458" s="3"/>
      <c r="I1458" s="3">
        <v>1</v>
      </c>
      <c r="J1458" s="3">
        <v>1</v>
      </c>
      <c r="K1458" s="3">
        <v>4</v>
      </c>
      <c r="L1458" s="3"/>
      <c r="M1458" s="3">
        <v>5</v>
      </c>
      <c r="N1458" s="3">
        <v>20</v>
      </c>
      <c r="O1458" s="3">
        <v>78</v>
      </c>
      <c r="P1458" s="3">
        <v>1</v>
      </c>
      <c r="Q1458" s="3">
        <v>1</v>
      </c>
      <c r="R1458" s="3">
        <v>1</v>
      </c>
      <c r="S1458" s="3"/>
      <c r="T1458" s="3">
        <v>5</v>
      </c>
      <c r="U1458" s="3">
        <v>2</v>
      </c>
      <c r="V1458" s="3">
        <v>1</v>
      </c>
      <c r="W1458" s="3">
        <v>1</v>
      </c>
    </row>
    <row r="1459" spans="2:23">
      <c r="B1459" s="2" t="s">
        <v>3017</v>
      </c>
      <c r="C1459" t="s">
        <v>3016</v>
      </c>
      <c r="D1459" s="3">
        <v>64</v>
      </c>
      <c r="E1459" s="3">
        <v>0.48</v>
      </c>
      <c r="F1459" s="3">
        <v>17750000</v>
      </c>
      <c r="G1459" s="3">
        <v>0.69</v>
      </c>
      <c r="H1459" s="3"/>
      <c r="I1459" s="3">
        <v>1</v>
      </c>
      <c r="J1459" s="3">
        <v>13</v>
      </c>
      <c r="K1459" s="3">
        <v>2</v>
      </c>
      <c r="L1459" s="3"/>
      <c r="M1459" s="3">
        <v>1</v>
      </c>
      <c r="N1459" s="3">
        <v>2</v>
      </c>
      <c r="O1459" s="3">
        <v>1</v>
      </c>
      <c r="P1459" s="3">
        <v>1</v>
      </c>
      <c r="Q1459" s="3">
        <v>1</v>
      </c>
      <c r="R1459" s="3">
        <v>1</v>
      </c>
      <c r="S1459" s="3"/>
      <c r="T1459" s="3">
        <v>80</v>
      </c>
      <c r="U1459" s="3">
        <v>5</v>
      </c>
      <c r="V1459" s="3">
        <v>4</v>
      </c>
      <c r="W1459" s="3">
        <v>1</v>
      </c>
    </row>
    <row r="1460" spans="2:23">
      <c r="B1460" s="2" t="s">
        <v>3019</v>
      </c>
      <c r="C1460" t="s">
        <v>3018</v>
      </c>
      <c r="D1460" s="3">
        <v>73</v>
      </c>
      <c r="E1460" s="3">
        <v>0.1</v>
      </c>
      <c r="F1460" s="3">
        <v>17750000</v>
      </c>
      <c r="G1460" s="3">
        <v>0.09</v>
      </c>
      <c r="H1460" s="3"/>
      <c r="I1460" s="3">
        <v>1</v>
      </c>
      <c r="J1460" s="3">
        <v>12</v>
      </c>
      <c r="K1460" s="3">
        <v>1</v>
      </c>
      <c r="L1460" s="3"/>
      <c r="M1460" s="3">
        <v>1</v>
      </c>
      <c r="N1460" s="3">
        <v>2</v>
      </c>
      <c r="O1460" s="3">
        <v>1</v>
      </c>
      <c r="P1460" s="3">
        <v>1</v>
      </c>
      <c r="Q1460" s="3">
        <v>1</v>
      </c>
      <c r="R1460" s="3">
        <v>1</v>
      </c>
      <c r="S1460" s="3"/>
      <c r="T1460" s="3">
        <v>107</v>
      </c>
      <c r="U1460" s="3">
        <v>8</v>
      </c>
      <c r="V1460" s="3">
        <v>11</v>
      </c>
      <c r="W1460" s="3">
        <v>1</v>
      </c>
    </row>
    <row r="1461" spans="2:23">
      <c r="B1461" s="2" t="s">
        <v>3021</v>
      </c>
      <c r="C1461" t="s">
        <v>3020</v>
      </c>
      <c r="D1461" s="3">
        <v>12</v>
      </c>
      <c r="E1461" s="3">
        <v>0.70000000000000007</v>
      </c>
      <c r="F1461" s="3">
        <v>17560000</v>
      </c>
      <c r="G1461" s="3">
        <v>1.1900000000000002</v>
      </c>
      <c r="H1461" s="3"/>
      <c r="I1461" s="3">
        <v>1</v>
      </c>
      <c r="J1461" s="3">
        <v>8</v>
      </c>
      <c r="K1461" s="3">
        <v>4</v>
      </c>
      <c r="L1461" s="3"/>
      <c r="M1461" s="3">
        <v>5</v>
      </c>
      <c r="N1461" s="3">
        <v>14</v>
      </c>
      <c r="O1461" s="3">
        <v>79</v>
      </c>
      <c r="P1461" s="3">
        <v>1</v>
      </c>
      <c r="Q1461" s="3">
        <v>1</v>
      </c>
      <c r="R1461" s="3">
        <v>1</v>
      </c>
      <c r="S1461" s="3"/>
      <c r="T1461" s="3">
        <v>5</v>
      </c>
      <c r="U1461" s="3">
        <v>2</v>
      </c>
      <c r="V1461" s="3">
        <v>2</v>
      </c>
      <c r="W1461" s="3">
        <v>1</v>
      </c>
    </row>
    <row r="1462" spans="2:23">
      <c r="B1462" s="2" t="s">
        <v>3023</v>
      </c>
      <c r="C1462" t="s">
        <v>3022</v>
      </c>
      <c r="D1462" s="3">
        <v>37</v>
      </c>
      <c r="E1462" s="3">
        <v>0.35000000000000003</v>
      </c>
      <c r="F1462" s="3">
        <v>17530000</v>
      </c>
      <c r="G1462" s="3">
        <v>0.27</v>
      </c>
      <c r="H1462" s="3"/>
      <c r="I1462" s="3">
        <v>1</v>
      </c>
      <c r="J1462" s="3">
        <v>13</v>
      </c>
      <c r="K1462" s="3">
        <v>4</v>
      </c>
      <c r="L1462" s="3"/>
      <c r="M1462" s="3">
        <v>1</v>
      </c>
      <c r="N1462" s="3">
        <v>2</v>
      </c>
      <c r="O1462" s="3">
        <v>1</v>
      </c>
      <c r="P1462" s="3">
        <v>1</v>
      </c>
      <c r="Q1462" s="3">
        <v>1</v>
      </c>
      <c r="R1462" s="3">
        <v>1</v>
      </c>
      <c r="S1462" s="3"/>
      <c r="T1462" s="3">
        <v>3</v>
      </c>
      <c r="U1462" s="3">
        <v>5</v>
      </c>
      <c r="V1462" s="3">
        <v>4</v>
      </c>
      <c r="W1462" s="3">
        <v>1</v>
      </c>
    </row>
    <row r="1463" spans="2:23">
      <c r="B1463" s="2" t="s">
        <v>3025</v>
      </c>
      <c r="C1463" t="s">
        <v>3024</v>
      </c>
      <c r="D1463" s="3">
        <v>36</v>
      </c>
      <c r="E1463" s="3">
        <v>0.67999999999999994</v>
      </c>
      <c r="F1463" s="3">
        <v>17350000</v>
      </c>
      <c r="G1463" s="3">
        <v>1.41</v>
      </c>
      <c r="H1463" s="3"/>
      <c r="I1463" s="3">
        <v>1</v>
      </c>
      <c r="J1463" s="3">
        <v>22</v>
      </c>
      <c r="K1463" s="3">
        <v>6</v>
      </c>
      <c r="L1463" s="3"/>
      <c r="M1463" s="3">
        <v>1</v>
      </c>
      <c r="N1463" s="3">
        <v>2</v>
      </c>
      <c r="O1463" s="3">
        <v>1</v>
      </c>
      <c r="P1463" s="3">
        <v>1</v>
      </c>
      <c r="Q1463" s="3">
        <v>1</v>
      </c>
      <c r="R1463" s="3">
        <v>1</v>
      </c>
      <c r="S1463" s="3"/>
      <c r="T1463" s="3">
        <v>4</v>
      </c>
      <c r="U1463" s="3">
        <v>5</v>
      </c>
      <c r="V1463" s="3">
        <v>4</v>
      </c>
      <c r="W1463" s="3">
        <v>1</v>
      </c>
    </row>
    <row r="1464" spans="2:23">
      <c r="B1464" s="2" t="s">
        <v>3027</v>
      </c>
      <c r="C1464" t="s">
        <v>3026</v>
      </c>
      <c r="D1464" s="3">
        <v>28</v>
      </c>
      <c r="E1464" s="3">
        <v>0.67999999999999994</v>
      </c>
      <c r="F1464" s="3">
        <v>17280000</v>
      </c>
      <c r="G1464" s="3">
        <v>0.31</v>
      </c>
      <c r="H1464" s="3"/>
      <c r="I1464" s="3">
        <v>1</v>
      </c>
      <c r="J1464" s="3">
        <v>1</v>
      </c>
      <c r="K1464" s="3">
        <v>2</v>
      </c>
      <c r="L1464" s="3"/>
      <c r="M1464" s="3">
        <v>5</v>
      </c>
      <c r="N1464" s="3">
        <v>14</v>
      </c>
      <c r="O1464" s="3">
        <v>1</v>
      </c>
      <c r="P1464" s="3">
        <v>1</v>
      </c>
      <c r="Q1464" s="3">
        <v>1</v>
      </c>
      <c r="R1464" s="3">
        <v>1</v>
      </c>
      <c r="S1464" s="3"/>
      <c r="T1464" s="3">
        <v>49</v>
      </c>
      <c r="U1464" s="3">
        <v>2</v>
      </c>
      <c r="V1464" s="3">
        <v>1</v>
      </c>
      <c r="W1464" s="3">
        <v>1</v>
      </c>
    </row>
    <row r="1465" spans="2:23">
      <c r="B1465" s="2" t="s">
        <v>3029</v>
      </c>
      <c r="C1465" t="s">
        <v>3028</v>
      </c>
      <c r="D1465" s="3">
        <v>8</v>
      </c>
      <c r="E1465" s="3">
        <v>0.27999999999999997</v>
      </c>
      <c r="F1465" s="3">
        <v>17220000</v>
      </c>
      <c r="G1465" s="3">
        <v>0.45999999999999996</v>
      </c>
      <c r="H1465" s="3"/>
      <c r="I1465" s="3">
        <v>2</v>
      </c>
      <c r="J1465" s="3">
        <v>24</v>
      </c>
      <c r="K1465" s="3">
        <v>1</v>
      </c>
      <c r="L1465" s="3"/>
      <c r="M1465" s="3">
        <v>2</v>
      </c>
      <c r="N1465" s="3">
        <v>3</v>
      </c>
      <c r="O1465" s="3">
        <v>2</v>
      </c>
      <c r="P1465" s="3">
        <v>1</v>
      </c>
      <c r="Q1465" s="3">
        <v>1</v>
      </c>
      <c r="R1465" s="3">
        <v>1</v>
      </c>
      <c r="S1465" s="3"/>
      <c r="T1465" s="3">
        <v>6</v>
      </c>
      <c r="U1465" s="3">
        <v>4</v>
      </c>
      <c r="V1465" s="3">
        <v>3</v>
      </c>
      <c r="W1465" s="3">
        <v>1</v>
      </c>
    </row>
    <row r="1466" spans="2:23">
      <c r="B1466" s="2" t="s">
        <v>3031</v>
      </c>
      <c r="C1466" t="s">
        <v>3030</v>
      </c>
      <c r="D1466" s="3">
        <v>37</v>
      </c>
      <c r="E1466" s="3">
        <v>0.44999999999999996</v>
      </c>
      <c r="F1466" s="3">
        <v>17180000</v>
      </c>
      <c r="G1466" s="3">
        <v>0.26</v>
      </c>
      <c r="H1466" s="3"/>
      <c r="I1466" s="3">
        <v>1</v>
      </c>
      <c r="J1466" s="3">
        <v>12</v>
      </c>
      <c r="K1466" s="3">
        <v>4</v>
      </c>
      <c r="L1466" s="3"/>
      <c r="M1466" s="3">
        <v>1</v>
      </c>
      <c r="N1466" s="3">
        <v>2</v>
      </c>
      <c r="O1466" s="3">
        <v>1</v>
      </c>
      <c r="P1466" s="3">
        <v>1</v>
      </c>
      <c r="Q1466" s="3">
        <v>1</v>
      </c>
      <c r="R1466" s="3">
        <v>1</v>
      </c>
      <c r="S1466" s="3"/>
      <c r="T1466" s="3">
        <v>3</v>
      </c>
      <c r="U1466" s="3">
        <v>8</v>
      </c>
      <c r="V1466" s="3">
        <v>11</v>
      </c>
      <c r="W1466" s="3">
        <v>1</v>
      </c>
    </row>
    <row r="1467" spans="2:23">
      <c r="B1467" s="2" t="s">
        <v>3033</v>
      </c>
      <c r="C1467" t="s">
        <v>3032</v>
      </c>
      <c r="D1467" s="3">
        <v>7</v>
      </c>
      <c r="E1467" s="3">
        <v>0.75</v>
      </c>
      <c r="F1467" s="3">
        <v>16990000</v>
      </c>
      <c r="G1467" s="3">
        <v>0.22999999999999998</v>
      </c>
      <c r="H1467" s="3"/>
      <c r="I1467" s="3">
        <v>1</v>
      </c>
      <c r="J1467" s="3">
        <v>19</v>
      </c>
      <c r="K1467" s="3">
        <v>4</v>
      </c>
      <c r="L1467" s="3"/>
      <c r="M1467" s="3">
        <v>1</v>
      </c>
      <c r="N1467" s="3">
        <v>2</v>
      </c>
      <c r="O1467" s="3">
        <v>1</v>
      </c>
      <c r="P1467" s="3">
        <v>1</v>
      </c>
      <c r="Q1467" s="3">
        <v>1</v>
      </c>
      <c r="R1467" s="3">
        <v>1</v>
      </c>
      <c r="S1467" s="3"/>
      <c r="T1467" s="3">
        <v>108</v>
      </c>
      <c r="U1467" s="3">
        <v>22</v>
      </c>
      <c r="V1467" s="3">
        <v>8</v>
      </c>
      <c r="W1467" s="3">
        <v>1</v>
      </c>
    </row>
    <row r="1468" spans="2:23">
      <c r="B1468" s="2" t="s">
        <v>377</v>
      </c>
      <c r="C1468" t="s">
        <v>3034</v>
      </c>
      <c r="D1468" s="3">
        <v>28</v>
      </c>
      <c r="E1468" s="3">
        <v>0.65</v>
      </c>
      <c r="F1468" s="3">
        <v>16980000</v>
      </c>
      <c r="G1468" s="3">
        <v>0.63</v>
      </c>
      <c r="H1468" s="3"/>
      <c r="I1468" s="3">
        <v>1</v>
      </c>
      <c r="J1468" s="3">
        <v>1</v>
      </c>
      <c r="K1468" s="3">
        <v>7</v>
      </c>
      <c r="L1468" s="3"/>
      <c r="M1468" s="3">
        <v>5</v>
      </c>
      <c r="N1468" s="3">
        <v>14</v>
      </c>
      <c r="O1468" s="3">
        <v>1</v>
      </c>
      <c r="P1468" s="3">
        <v>1</v>
      </c>
      <c r="Q1468" s="3">
        <v>1</v>
      </c>
      <c r="R1468" s="3">
        <v>1</v>
      </c>
      <c r="S1468" s="3"/>
      <c r="T1468" s="3">
        <v>5</v>
      </c>
      <c r="U1468" s="3">
        <v>2</v>
      </c>
      <c r="V1468" s="3">
        <v>1</v>
      </c>
      <c r="W1468" s="3">
        <v>1</v>
      </c>
    </row>
    <row r="1469" spans="2:23">
      <c r="B1469" s="2" t="s">
        <v>159</v>
      </c>
      <c r="C1469" t="s">
        <v>3035</v>
      </c>
      <c r="D1469" s="3">
        <v>12</v>
      </c>
      <c r="E1469" s="3">
        <v>0.70000000000000007</v>
      </c>
      <c r="F1469" s="3">
        <v>16680000</v>
      </c>
      <c r="G1469" s="3">
        <v>0.6</v>
      </c>
      <c r="H1469" s="3"/>
      <c r="I1469" s="3">
        <v>1</v>
      </c>
      <c r="J1469" s="3">
        <v>8</v>
      </c>
      <c r="K1469" s="3">
        <v>4</v>
      </c>
      <c r="L1469" s="3"/>
      <c r="M1469" s="3">
        <v>5</v>
      </c>
      <c r="N1469" s="3">
        <v>20</v>
      </c>
      <c r="O1469" s="3">
        <v>49</v>
      </c>
      <c r="P1469" s="3">
        <v>1</v>
      </c>
      <c r="Q1469" s="3">
        <v>1</v>
      </c>
      <c r="R1469" s="3">
        <v>1</v>
      </c>
      <c r="S1469" s="3"/>
      <c r="T1469" s="3">
        <v>21</v>
      </c>
      <c r="U1469" s="3">
        <v>2</v>
      </c>
      <c r="V1469" s="3">
        <v>2</v>
      </c>
      <c r="W1469" s="3">
        <v>1</v>
      </c>
    </row>
    <row r="1470" spans="2:23">
      <c r="B1470" s="2" t="s">
        <v>3037</v>
      </c>
      <c r="C1470" t="s">
        <v>3036</v>
      </c>
      <c r="D1470" s="3">
        <v>1</v>
      </c>
      <c r="E1470" s="3">
        <v>0.3</v>
      </c>
      <c r="F1470" s="3">
        <v>16610000</v>
      </c>
      <c r="G1470" s="3">
        <v>0.89999999999999991</v>
      </c>
      <c r="H1470" s="3"/>
      <c r="I1470" s="3">
        <v>1</v>
      </c>
      <c r="J1470" s="3">
        <v>1</v>
      </c>
      <c r="K1470" s="3">
        <v>3</v>
      </c>
      <c r="L1470" s="3"/>
      <c r="M1470" s="3">
        <v>1</v>
      </c>
      <c r="N1470" s="3">
        <v>2</v>
      </c>
      <c r="O1470" s="3">
        <v>1</v>
      </c>
      <c r="P1470" s="3">
        <v>1</v>
      </c>
      <c r="Q1470" s="3">
        <v>1</v>
      </c>
      <c r="R1470" s="3">
        <v>1</v>
      </c>
      <c r="S1470" s="3"/>
      <c r="T1470" s="3">
        <v>3</v>
      </c>
      <c r="U1470" s="3">
        <v>2</v>
      </c>
      <c r="V1470" s="3">
        <v>1</v>
      </c>
      <c r="W1470" s="3">
        <v>1</v>
      </c>
    </row>
    <row r="1471" spans="2:23">
      <c r="B1471" s="2" t="s">
        <v>3039</v>
      </c>
      <c r="C1471" t="s">
        <v>3038</v>
      </c>
      <c r="D1471" s="3">
        <v>8</v>
      </c>
      <c r="E1471" s="3">
        <v>0.48</v>
      </c>
      <c r="F1471" s="3">
        <v>16460000</v>
      </c>
      <c r="G1471" s="3">
        <v>0.66</v>
      </c>
      <c r="H1471" s="3"/>
      <c r="I1471" s="3">
        <v>2</v>
      </c>
      <c r="J1471" s="3">
        <v>24</v>
      </c>
      <c r="K1471" s="3">
        <v>1</v>
      </c>
      <c r="L1471" s="3"/>
      <c r="M1471" s="3">
        <v>3</v>
      </c>
      <c r="N1471" s="3">
        <v>12</v>
      </c>
      <c r="O1471" s="3">
        <v>6</v>
      </c>
      <c r="P1471" s="3">
        <v>1</v>
      </c>
      <c r="Q1471" s="3">
        <v>1</v>
      </c>
      <c r="R1471" s="3">
        <v>1</v>
      </c>
      <c r="S1471" s="3"/>
      <c r="T1471" s="3">
        <v>18</v>
      </c>
      <c r="U1471" s="3">
        <v>4</v>
      </c>
      <c r="V1471" s="3">
        <v>3</v>
      </c>
      <c r="W1471" s="3">
        <v>1</v>
      </c>
    </row>
    <row r="1472" spans="2:23">
      <c r="B1472" s="2" t="s">
        <v>3041</v>
      </c>
      <c r="C1472" t="s">
        <v>3040</v>
      </c>
      <c r="D1472" s="3">
        <v>9</v>
      </c>
      <c r="E1472" s="3">
        <v>0.54999999999999993</v>
      </c>
      <c r="F1472" s="3">
        <v>16430000</v>
      </c>
      <c r="G1472" s="3">
        <v>0.36</v>
      </c>
      <c r="H1472" s="3"/>
      <c r="I1472" s="3">
        <v>1</v>
      </c>
      <c r="J1472" s="3">
        <v>8</v>
      </c>
      <c r="K1472" s="3">
        <v>4</v>
      </c>
      <c r="L1472" s="3"/>
      <c r="M1472" s="3">
        <v>5</v>
      </c>
      <c r="N1472" s="3">
        <v>26</v>
      </c>
      <c r="O1472" s="3">
        <v>63</v>
      </c>
      <c r="P1472" s="3">
        <v>1</v>
      </c>
      <c r="Q1472" s="3">
        <v>1</v>
      </c>
      <c r="R1472" s="3">
        <v>1</v>
      </c>
      <c r="S1472" s="3"/>
      <c r="T1472" s="3">
        <v>15</v>
      </c>
      <c r="U1472" s="3">
        <v>12</v>
      </c>
      <c r="V1472" s="3">
        <v>2</v>
      </c>
      <c r="W1472" s="3">
        <v>1</v>
      </c>
    </row>
    <row r="1473" spans="2:23">
      <c r="B1473" s="2" t="s">
        <v>495</v>
      </c>
      <c r="C1473" t="s">
        <v>3042</v>
      </c>
      <c r="D1473" s="3">
        <v>15</v>
      </c>
      <c r="E1473" s="3">
        <v>0.95</v>
      </c>
      <c r="F1473" s="3">
        <v>16430000</v>
      </c>
      <c r="G1473" s="3">
        <v>0.70000000000000007</v>
      </c>
      <c r="H1473" s="3"/>
      <c r="I1473" s="3">
        <v>1</v>
      </c>
      <c r="J1473" s="3">
        <v>1</v>
      </c>
      <c r="K1473" s="3">
        <v>1</v>
      </c>
      <c r="L1473" s="3"/>
      <c r="M1473" s="3">
        <v>5</v>
      </c>
      <c r="N1473" s="3">
        <v>23</v>
      </c>
      <c r="O1473" s="3">
        <v>1</v>
      </c>
      <c r="P1473" s="3">
        <v>1</v>
      </c>
      <c r="Q1473" s="3">
        <v>2</v>
      </c>
      <c r="R1473" s="3">
        <v>1</v>
      </c>
      <c r="S1473" s="3"/>
      <c r="T1473" s="3">
        <v>10</v>
      </c>
      <c r="U1473" s="3">
        <v>2</v>
      </c>
      <c r="V1473" s="3">
        <v>1</v>
      </c>
      <c r="W1473" s="3">
        <v>1</v>
      </c>
    </row>
    <row r="1474" spans="2:23">
      <c r="B1474" s="2" t="s">
        <v>3044</v>
      </c>
      <c r="C1474" t="s">
        <v>3043</v>
      </c>
      <c r="D1474" s="3">
        <v>28</v>
      </c>
      <c r="E1474" s="3">
        <v>0.55999999999999994</v>
      </c>
      <c r="F1474" s="3">
        <v>16390000</v>
      </c>
      <c r="G1474" s="3">
        <v>0.84</v>
      </c>
      <c r="H1474" s="3"/>
      <c r="I1474" s="3">
        <v>1</v>
      </c>
      <c r="J1474" s="3">
        <v>1</v>
      </c>
      <c r="K1474" s="3">
        <v>3</v>
      </c>
      <c r="L1474" s="3"/>
      <c r="M1474" s="3">
        <v>1</v>
      </c>
      <c r="N1474" s="3">
        <v>2</v>
      </c>
      <c r="O1474" s="3">
        <v>1</v>
      </c>
      <c r="P1474" s="3">
        <v>1</v>
      </c>
      <c r="Q1474" s="3">
        <v>1</v>
      </c>
      <c r="R1474" s="3">
        <v>1</v>
      </c>
      <c r="S1474" s="3"/>
      <c r="T1474" s="3">
        <v>46</v>
      </c>
      <c r="U1474" s="3">
        <v>2</v>
      </c>
      <c r="V1474" s="3">
        <v>18</v>
      </c>
      <c r="W1474" s="3">
        <v>1</v>
      </c>
    </row>
    <row r="1475" spans="2:23">
      <c r="B1475" s="2" t="s">
        <v>53</v>
      </c>
      <c r="C1475" t="s">
        <v>3045</v>
      </c>
      <c r="D1475" s="3">
        <v>19</v>
      </c>
      <c r="E1475" s="3">
        <v>0.75</v>
      </c>
      <c r="F1475" s="3">
        <v>16280000.000000002</v>
      </c>
      <c r="G1475" s="3">
        <v>0.18</v>
      </c>
      <c r="H1475" s="3"/>
      <c r="I1475" s="3">
        <v>3</v>
      </c>
      <c r="J1475" s="3">
        <v>13</v>
      </c>
      <c r="K1475" s="3">
        <v>4</v>
      </c>
      <c r="L1475" s="3"/>
      <c r="M1475" s="3">
        <v>16</v>
      </c>
      <c r="N1475" s="3">
        <v>64</v>
      </c>
      <c r="O1475" s="3">
        <v>39</v>
      </c>
      <c r="P1475" s="3">
        <v>1</v>
      </c>
      <c r="Q1475" s="3">
        <v>1</v>
      </c>
      <c r="R1475" s="3">
        <v>2</v>
      </c>
      <c r="S1475" s="3"/>
      <c r="T1475" s="3">
        <v>42</v>
      </c>
      <c r="U1475" s="3">
        <v>16</v>
      </c>
      <c r="V1475" s="3">
        <v>4</v>
      </c>
      <c r="W1475" s="3">
        <v>1</v>
      </c>
    </row>
    <row r="1476" spans="2:23">
      <c r="B1476" s="2" t="s">
        <v>185</v>
      </c>
      <c r="C1476" t="s">
        <v>3046</v>
      </c>
      <c r="D1476" s="3">
        <v>8</v>
      </c>
      <c r="E1476" s="3">
        <v>0.88</v>
      </c>
      <c r="F1476" s="3">
        <v>16239999.999999998</v>
      </c>
      <c r="G1476" s="3">
        <v>0.66</v>
      </c>
      <c r="H1476" s="3"/>
      <c r="I1476" s="3">
        <v>1</v>
      </c>
      <c r="J1476" s="3">
        <v>5</v>
      </c>
      <c r="K1476" s="3">
        <v>10</v>
      </c>
      <c r="L1476" s="3"/>
      <c r="M1476" s="3">
        <v>1</v>
      </c>
      <c r="N1476" s="3">
        <v>2</v>
      </c>
      <c r="O1476" s="3">
        <v>1</v>
      </c>
      <c r="P1476" s="3">
        <v>1</v>
      </c>
      <c r="Q1476" s="3">
        <v>1</v>
      </c>
      <c r="R1476" s="3">
        <v>1</v>
      </c>
      <c r="S1476" s="3"/>
      <c r="T1476" s="3">
        <v>14</v>
      </c>
      <c r="U1476" s="3">
        <v>7</v>
      </c>
      <c r="V1476" s="3">
        <v>7</v>
      </c>
      <c r="W1476" s="3">
        <v>1</v>
      </c>
    </row>
    <row r="1477" spans="2:23">
      <c r="B1477" s="2" t="s">
        <v>3048</v>
      </c>
      <c r="C1477" t="s">
        <v>3047</v>
      </c>
      <c r="D1477" s="3">
        <v>38</v>
      </c>
      <c r="E1477" s="3">
        <v>0.51</v>
      </c>
      <c r="F1477" s="3">
        <v>16190000.000000002</v>
      </c>
      <c r="G1477" s="3">
        <v>0.5</v>
      </c>
      <c r="H1477" s="3"/>
      <c r="I1477" s="3">
        <v>1</v>
      </c>
      <c r="J1477" s="3">
        <v>8</v>
      </c>
      <c r="K1477" s="3">
        <v>3</v>
      </c>
      <c r="L1477" s="3"/>
      <c r="M1477" s="3">
        <v>1</v>
      </c>
      <c r="N1477" s="3">
        <v>2</v>
      </c>
      <c r="O1477" s="3">
        <v>1</v>
      </c>
      <c r="P1477" s="3">
        <v>1</v>
      </c>
      <c r="Q1477" s="3">
        <v>1</v>
      </c>
      <c r="R1477" s="3">
        <v>1</v>
      </c>
      <c r="S1477" s="3"/>
      <c r="T1477" s="3">
        <v>52</v>
      </c>
      <c r="U1477" s="3">
        <v>12</v>
      </c>
      <c r="V1477" s="3">
        <v>9</v>
      </c>
      <c r="W1477" s="3">
        <v>1</v>
      </c>
    </row>
    <row r="1478" spans="2:23">
      <c r="B1478" s="2" t="s">
        <v>3050</v>
      </c>
      <c r="C1478" t="s">
        <v>3049</v>
      </c>
      <c r="D1478" s="3">
        <v>8</v>
      </c>
      <c r="E1478" s="3">
        <v>0.32</v>
      </c>
      <c r="F1478" s="3">
        <v>16100000.000000002</v>
      </c>
      <c r="G1478" s="3">
        <v>0.26</v>
      </c>
      <c r="H1478" s="3"/>
      <c r="I1478" s="3">
        <v>1</v>
      </c>
      <c r="J1478" s="3">
        <v>13</v>
      </c>
      <c r="K1478" s="3">
        <v>3</v>
      </c>
      <c r="L1478" s="3"/>
      <c r="M1478" s="3">
        <v>1</v>
      </c>
      <c r="N1478" s="3">
        <v>2</v>
      </c>
      <c r="O1478" s="3">
        <v>1</v>
      </c>
      <c r="P1478" s="3">
        <v>1</v>
      </c>
      <c r="Q1478" s="3">
        <v>1</v>
      </c>
      <c r="R1478" s="3">
        <v>1</v>
      </c>
      <c r="S1478" s="3"/>
      <c r="T1478" s="3">
        <v>14</v>
      </c>
      <c r="U1478" s="3">
        <v>5</v>
      </c>
      <c r="V1478" s="3">
        <v>7</v>
      </c>
      <c r="W1478" s="3">
        <v>1</v>
      </c>
    </row>
    <row r="1479" spans="2:23">
      <c r="B1479" s="2" t="s">
        <v>3052</v>
      </c>
      <c r="C1479" t="s">
        <v>3051</v>
      </c>
      <c r="D1479" s="3">
        <v>19</v>
      </c>
      <c r="E1479" s="3">
        <v>0.75</v>
      </c>
      <c r="F1479" s="3">
        <v>16050000</v>
      </c>
      <c r="G1479" s="3">
        <v>0.59</v>
      </c>
      <c r="H1479" s="3"/>
      <c r="I1479" s="3">
        <v>2</v>
      </c>
      <c r="J1479" s="3">
        <v>1</v>
      </c>
      <c r="K1479" s="3">
        <v>1</v>
      </c>
      <c r="L1479" s="3"/>
      <c r="M1479" s="3">
        <v>6</v>
      </c>
      <c r="N1479" s="3">
        <v>18</v>
      </c>
      <c r="O1479" s="3">
        <v>9</v>
      </c>
      <c r="P1479" s="3">
        <v>2</v>
      </c>
      <c r="Q1479" s="3">
        <v>1</v>
      </c>
      <c r="R1479" s="3">
        <v>2</v>
      </c>
      <c r="S1479" s="3"/>
      <c r="T1479" s="3">
        <v>86</v>
      </c>
      <c r="U1479" s="3">
        <v>6</v>
      </c>
      <c r="V1479" s="3">
        <v>5</v>
      </c>
      <c r="W1479" s="3">
        <v>1</v>
      </c>
    </row>
    <row r="1480" spans="2:23">
      <c r="B1480" s="2" t="s">
        <v>3054</v>
      </c>
      <c r="C1480" t="s">
        <v>3053</v>
      </c>
      <c r="D1480" s="3">
        <v>13</v>
      </c>
      <c r="E1480" s="3">
        <v>0.22</v>
      </c>
      <c r="F1480" s="3">
        <v>16010000.000000002</v>
      </c>
      <c r="G1480" s="3">
        <v>0.24</v>
      </c>
      <c r="H1480" s="3"/>
      <c r="I1480" s="3">
        <v>2</v>
      </c>
      <c r="J1480" s="3">
        <v>13</v>
      </c>
      <c r="K1480" s="3">
        <v>1</v>
      </c>
      <c r="L1480" s="3"/>
      <c r="M1480" s="3">
        <v>3</v>
      </c>
      <c r="N1480" s="3">
        <v>3</v>
      </c>
      <c r="O1480" s="3">
        <v>9</v>
      </c>
      <c r="P1480" s="3">
        <v>1</v>
      </c>
      <c r="Q1480" s="3">
        <v>1</v>
      </c>
      <c r="R1480" s="3">
        <v>1</v>
      </c>
      <c r="S1480" s="3"/>
      <c r="T1480" s="3">
        <v>29</v>
      </c>
      <c r="U1480" s="3">
        <v>8</v>
      </c>
      <c r="V1480" s="3">
        <v>4</v>
      </c>
      <c r="W1480" s="3">
        <v>1</v>
      </c>
    </row>
    <row r="1481" spans="2:23">
      <c r="B1481" s="2" t="s">
        <v>3056</v>
      </c>
      <c r="C1481" t="s">
        <v>3055</v>
      </c>
      <c r="D1481" s="3">
        <v>74</v>
      </c>
      <c r="E1481" s="3">
        <v>0.72</v>
      </c>
      <c r="F1481" s="3">
        <v>15940000</v>
      </c>
      <c r="G1481" s="3">
        <v>0.12</v>
      </c>
      <c r="H1481" s="3"/>
      <c r="I1481" s="3">
        <v>1</v>
      </c>
      <c r="J1481" s="3">
        <v>19</v>
      </c>
      <c r="K1481" s="3">
        <v>1</v>
      </c>
      <c r="L1481" s="3"/>
      <c r="M1481" s="3">
        <v>1</v>
      </c>
      <c r="N1481" s="3">
        <v>1</v>
      </c>
      <c r="O1481" s="3">
        <v>1</v>
      </c>
      <c r="P1481" s="3">
        <v>1</v>
      </c>
      <c r="Q1481" s="3">
        <v>1</v>
      </c>
      <c r="R1481" s="3">
        <v>1</v>
      </c>
      <c r="S1481" s="3"/>
      <c r="T1481" s="3">
        <v>109</v>
      </c>
      <c r="U1481" s="3">
        <v>22</v>
      </c>
      <c r="V1481" s="3">
        <v>8</v>
      </c>
      <c r="W1481" s="3">
        <v>1</v>
      </c>
    </row>
    <row r="1482" spans="2:23">
      <c r="B1482" s="2" t="s">
        <v>3058</v>
      </c>
      <c r="C1482" t="s">
        <v>3057</v>
      </c>
      <c r="D1482" s="3">
        <v>20</v>
      </c>
      <c r="E1482" s="3">
        <v>1.35</v>
      </c>
      <c r="F1482" s="3">
        <v>15940000</v>
      </c>
      <c r="G1482" s="3">
        <v>0.05</v>
      </c>
      <c r="H1482" s="3"/>
      <c r="I1482" s="3">
        <v>3</v>
      </c>
      <c r="J1482" s="3">
        <v>1</v>
      </c>
      <c r="K1482" s="3">
        <v>4</v>
      </c>
      <c r="L1482" s="3"/>
      <c r="M1482" s="3">
        <v>4</v>
      </c>
      <c r="N1482" s="3">
        <v>6</v>
      </c>
      <c r="O1482" s="3">
        <v>19</v>
      </c>
      <c r="P1482" s="3">
        <v>2</v>
      </c>
      <c r="Q1482" s="3">
        <v>1</v>
      </c>
      <c r="R1482" s="3">
        <v>2</v>
      </c>
      <c r="S1482" s="3"/>
      <c r="T1482" s="3">
        <v>1</v>
      </c>
      <c r="U1482" s="3">
        <v>6</v>
      </c>
      <c r="V1482" s="3">
        <v>5</v>
      </c>
      <c r="W1482" s="3">
        <v>1</v>
      </c>
    </row>
    <row r="1483" spans="2:23">
      <c r="B1483" s="2" t="s">
        <v>3060</v>
      </c>
      <c r="C1483" t="s">
        <v>3059</v>
      </c>
      <c r="D1483" s="3">
        <v>12</v>
      </c>
      <c r="E1483" s="3">
        <v>0.70000000000000007</v>
      </c>
      <c r="F1483" s="3">
        <v>15890000</v>
      </c>
      <c r="G1483" s="3">
        <v>0.25</v>
      </c>
      <c r="H1483" s="3"/>
      <c r="I1483" s="3">
        <v>1</v>
      </c>
      <c r="J1483" s="3">
        <v>13</v>
      </c>
      <c r="K1483" s="3">
        <v>1</v>
      </c>
      <c r="L1483" s="3"/>
      <c r="M1483" s="3">
        <v>1</v>
      </c>
      <c r="N1483" s="3">
        <v>1</v>
      </c>
      <c r="O1483" s="3">
        <v>1</v>
      </c>
      <c r="P1483" s="3">
        <v>1</v>
      </c>
      <c r="Q1483" s="3">
        <v>1</v>
      </c>
      <c r="R1483" s="3">
        <v>1</v>
      </c>
      <c r="S1483" s="3"/>
      <c r="T1483" s="3">
        <v>5</v>
      </c>
      <c r="U1483" s="3">
        <v>5</v>
      </c>
      <c r="V1483" s="3">
        <v>2</v>
      </c>
      <c r="W1483" s="3">
        <v>1</v>
      </c>
    </row>
    <row r="1484" spans="2:23">
      <c r="B1484" s="2" t="s">
        <v>3062</v>
      </c>
      <c r="C1484" t="s">
        <v>3061</v>
      </c>
      <c r="D1484" s="3">
        <v>19</v>
      </c>
      <c r="E1484" s="3">
        <v>0.95</v>
      </c>
      <c r="F1484" s="3">
        <v>15860000</v>
      </c>
      <c r="G1484" s="3">
        <v>0.57000000000000006</v>
      </c>
      <c r="H1484" s="3"/>
      <c r="I1484" s="3">
        <v>4</v>
      </c>
      <c r="J1484" s="3">
        <v>26</v>
      </c>
      <c r="K1484" s="3">
        <v>1</v>
      </c>
      <c r="L1484" s="3"/>
      <c r="M1484" s="3">
        <v>12</v>
      </c>
      <c r="N1484" s="3">
        <v>29</v>
      </c>
      <c r="O1484" s="3">
        <v>80</v>
      </c>
      <c r="P1484" s="3">
        <v>1</v>
      </c>
      <c r="Q1484" s="3">
        <v>1</v>
      </c>
      <c r="R1484" s="3">
        <v>2</v>
      </c>
      <c r="S1484" s="3"/>
      <c r="T1484" s="3">
        <v>1</v>
      </c>
      <c r="U1484" s="3">
        <v>6</v>
      </c>
      <c r="V1484" s="3">
        <v>17</v>
      </c>
      <c r="W1484" s="3">
        <v>1</v>
      </c>
    </row>
    <row r="1485" spans="2:23">
      <c r="B1485" s="2" t="s">
        <v>3064</v>
      </c>
      <c r="C1485" t="s">
        <v>3063</v>
      </c>
      <c r="D1485" s="3">
        <v>75</v>
      </c>
      <c r="E1485" s="3">
        <v>0.54999999999999993</v>
      </c>
      <c r="F1485" s="3">
        <v>15850000</v>
      </c>
      <c r="G1485" s="3">
        <v>0.11</v>
      </c>
      <c r="H1485" s="3"/>
      <c r="I1485" s="3">
        <v>1</v>
      </c>
      <c r="J1485" s="3">
        <v>11</v>
      </c>
      <c r="K1485" s="3">
        <v>2</v>
      </c>
      <c r="L1485" s="3"/>
      <c r="M1485" s="3">
        <v>1</v>
      </c>
      <c r="N1485" s="3">
        <v>2</v>
      </c>
      <c r="O1485" s="3">
        <v>1</v>
      </c>
      <c r="P1485" s="3">
        <v>1</v>
      </c>
      <c r="Q1485" s="3">
        <v>1</v>
      </c>
      <c r="R1485" s="3">
        <v>1</v>
      </c>
      <c r="S1485" s="3"/>
      <c r="T1485" s="3">
        <v>16</v>
      </c>
      <c r="U1485" s="3">
        <v>12</v>
      </c>
      <c r="V1485" s="3">
        <v>9</v>
      </c>
      <c r="W1485" s="3">
        <v>2</v>
      </c>
    </row>
    <row r="1486" spans="2:23">
      <c r="B1486" s="2" t="s">
        <v>3066</v>
      </c>
      <c r="C1486" t="s">
        <v>3065</v>
      </c>
      <c r="D1486" s="3">
        <v>40</v>
      </c>
      <c r="E1486" s="3">
        <v>0.5</v>
      </c>
      <c r="F1486" s="3">
        <v>15810000</v>
      </c>
      <c r="G1486" s="3">
        <v>0.31</v>
      </c>
      <c r="H1486" s="3"/>
      <c r="I1486" s="3">
        <v>1</v>
      </c>
      <c r="J1486" s="3">
        <v>13</v>
      </c>
      <c r="K1486" s="3">
        <v>1</v>
      </c>
      <c r="L1486" s="3"/>
      <c r="M1486" s="3">
        <v>5</v>
      </c>
      <c r="N1486" s="3">
        <v>15</v>
      </c>
      <c r="O1486" s="3">
        <v>1</v>
      </c>
      <c r="P1486" s="3">
        <v>1</v>
      </c>
      <c r="Q1486" s="3">
        <v>1</v>
      </c>
      <c r="R1486" s="3">
        <v>1</v>
      </c>
      <c r="S1486" s="3"/>
      <c r="T1486" s="3">
        <v>54</v>
      </c>
      <c r="U1486" s="3">
        <v>2</v>
      </c>
      <c r="V1486" s="3">
        <v>4</v>
      </c>
      <c r="W1486" s="3">
        <v>1</v>
      </c>
    </row>
    <row r="1487" spans="2:23">
      <c r="B1487" s="2" t="s">
        <v>275</v>
      </c>
      <c r="C1487" t="s">
        <v>3067</v>
      </c>
      <c r="D1487" s="3">
        <v>9</v>
      </c>
      <c r="E1487" s="3">
        <v>0.65</v>
      </c>
      <c r="F1487" s="3">
        <v>15770000</v>
      </c>
      <c r="G1487" s="3">
        <v>2.6100000000000003</v>
      </c>
      <c r="H1487" s="3"/>
      <c r="I1487" s="3">
        <v>1</v>
      </c>
      <c r="J1487" s="3">
        <v>1</v>
      </c>
      <c r="K1487" s="3">
        <v>4</v>
      </c>
      <c r="L1487" s="3"/>
      <c r="M1487" s="3">
        <v>5</v>
      </c>
      <c r="N1487" s="3">
        <v>26</v>
      </c>
      <c r="O1487" s="3">
        <v>46</v>
      </c>
      <c r="P1487" s="3">
        <v>1</v>
      </c>
      <c r="Q1487" s="3">
        <v>1</v>
      </c>
      <c r="R1487" s="3">
        <v>1</v>
      </c>
      <c r="S1487" s="3"/>
      <c r="T1487" s="3">
        <v>31</v>
      </c>
      <c r="U1487" s="3">
        <v>2</v>
      </c>
      <c r="V1487" s="3">
        <v>1</v>
      </c>
      <c r="W1487" s="3">
        <v>1</v>
      </c>
    </row>
    <row r="1488" spans="2:23">
      <c r="B1488" s="2" t="s">
        <v>3069</v>
      </c>
      <c r="C1488" t="s">
        <v>3068</v>
      </c>
      <c r="D1488" s="3">
        <v>11</v>
      </c>
      <c r="E1488" s="3">
        <v>0.36</v>
      </c>
      <c r="F1488" s="3">
        <v>15760000</v>
      </c>
      <c r="G1488" s="3">
        <v>0.21</v>
      </c>
      <c r="H1488" s="3"/>
      <c r="I1488" s="3">
        <v>1</v>
      </c>
      <c r="J1488" s="3">
        <v>13</v>
      </c>
      <c r="K1488" s="3">
        <v>2</v>
      </c>
      <c r="L1488" s="3"/>
      <c r="M1488" s="3">
        <v>1</v>
      </c>
      <c r="N1488" s="3">
        <v>2</v>
      </c>
      <c r="O1488" s="3">
        <v>1</v>
      </c>
      <c r="P1488" s="3">
        <v>1</v>
      </c>
      <c r="Q1488" s="3">
        <v>1</v>
      </c>
      <c r="R1488" s="3">
        <v>1</v>
      </c>
      <c r="S1488" s="3"/>
      <c r="T1488" s="3">
        <v>80</v>
      </c>
      <c r="U1488" s="3">
        <v>5</v>
      </c>
      <c r="V1488" s="3">
        <v>4</v>
      </c>
      <c r="W1488" s="3">
        <v>1</v>
      </c>
    </row>
    <row r="1489" spans="2:23">
      <c r="B1489" s="2" t="s">
        <v>3071</v>
      </c>
      <c r="C1489" t="s">
        <v>3070</v>
      </c>
      <c r="D1489" s="3">
        <v>33</v>
      </c>
      <c r="E1489" s="3">
        <v>0.44999999999999996</v>
      </c>
      <c r="F1489" s="3">
        <v>15590000</v>
      </c>
      <c r="G1489" s="3">
        <v>0.3</v>
      </c>
      <c r="H1489" s="3"/>
      <c r="I1489" s="3">
        <v>1</v>
      </c>
      <c r="J1489" s="3">
        <v>13</v>
      </c>
      <c r="K1489" s="3">
        <v>2</v>
      </c>
      <c r="L1489" s="3"/>
      <c r="M1489" s="3">
        <v>1</v>
      </c>
      <c r="N1489" s="3">
        <v>1</v>
      </c>
      <c r="O1489" s="3">
        <v>1</v>
      </c>
      <c r="P1489" s="3">
        <v>1</v>
      </c>
      <c r="Q1489" s="3">
        <v>1</v>
      </c>
      <c r="R1489" s="3">
        <v>1</v>
      </c>
      <c r="S1489" s="3"/>
      <c r="T1489" s="3">
        <v>48</v>
      </c>
      <c r="U1489" s="3">
        <v>17</v>
      </c>
      <c r="V1489" s="3">
        <v>10</v>
      </c>
      <c r="W1489" s="3">
        <v>1</v>
      </c>
    </row>
    <row r="1490" spans="2:23">
      <c r="B1490" s="2" t="s">
        <v>3073</v>
      </c>
      <c r="C1490" t="s">
        <v>3072</v>
      </c>
      <c r="D1490" s="3">
        <v>9</v>
      </c>
      <c r="E1490" s="3">
        <v>0.49</v>
      </c>
      <c r="F1490" s="3">
        <v>15570000</v>
      </c>
      <c r="G1490" s="3">
        <v>0.89</v>
      </c>
      <c r="H1490" s="3"/>
      <c r="I1490" s="3">
        <v>2</v>
      </c>
      <c r="J1490" s="3">
        <v>1</v>
      </c>
      <c r="K1490" s="3">
        <v>3</v>
      </c>
      <c r="L1490" s="3"/>
      <c r="M1490" s="3">
        <v>2</v>
      </c>
      <c r="N1490" s="3">
        <v>16</v>
      </c>
      <c r="O1490" s="3">
        <v>2</v>
      </c>
      <c r="P1490" s="3">
        <v>1</v>
      </c>
      <c r="Q1490" s="3">
        <v>1</v>
      </c>
      <c r="R1490" s="3">
        <v>1</v>
      </c>
      <c r="S1490" s="3"/>
      <c r="T1490" s="3">
        <v>31</v>
      </c>
      <c r="U1490" s="3">
        <v>4</v>
      </c>
      <c r="V1490" s="3">
        <v>3</v>
      </c>
      <c r="W1490" s="3">
        <v>1</v>
      </c>
    </row>
    <row r="1491" spans="2:23">
      <c r="B1491" s="2" t="s">
        <v>3075</v>
      </c>
      <c r="C1491" t="s">
        <v>3074</v>
      </c>
      <c r="D1491" s="3">
        <v>34</v>
      </c>
      <c r="E1491" s="3">
        <v>0.95</v>
      </c>
      <c r="F1491" s="3">
        <v>15560000</v>
      </c>
      <c r="G1491" s="3">
        <v>0.26</v>
      </c>
      <c r="H1491" s="3"/>
      <c r="I1491" s="3">
        <v>1</v>
      </c>
      <c r="J1491" s="3">
        <v>11</v>
      </c>
      <c r="K1491" s="3">
        <v>1</v>
      </c>
      <c r="L1491" s="3"/>
      <c r="M1491" s="3">
        <v>5</v>
      </c>
      <c r="N1491" s="3">
        <v>23</v>
      </c>
      <c r="O1491" s="3">
        <v>1</v>
      </c>
      <c r="P1491" s="3">
        <v>1</v>
      </c>
      <c r="Q1491" s="3">
        <v>1</v>
      </c>
      <c r="R1491" s="3">
        <v>1</v>
      </c>
      <c r="S1491" s="3"/>
      <c r="T1491" s="3">
        <v>16</v>
      </c>
      <c r="U1491" s="3">
        <v>12</v>
      </c>
      <c r="V1491" s="3">
        <v>9</v>
      </c>
      <c r="W1491" s="3">
        <v>2</v>
      </c>
    </row>
    <row r="1492" spans="2:23">
      <c r="B1492" s="2" t="s">
        <v>3077</v>
      </c>
      <c r="C1492" t="s">
        <v>3076</v>
      </c>
      <c r="D1492" s="3">
        <v>51</v>
      </c>
      <c r="E1492" s="3">
        <v>0.44</v>
      </c>
      <c r="F1492" s="3">
        <v>15470000</v>
      </c>
      <c r="G1492" s="3">
        <v>0.16999999999999998</v>
      </c>
      <c r="H1492" s="3"/>
      <c r="I1492" s="3">
        <v>2</v>
      </c>
      <c r="J1492" s="3">
        <v>11</v>
      </c>
      <c r="K1492" s="3">
        <v>1</v>
      </c>
      <c r="L1492" s="3"/>
      <c r="M1492" s="3">
        <v>3</v>
      </c>
      <c r="N1492" s="3">
        <v>3</v>
      </c>
      <c r="O1492" s="3">
        <v>2</v>
      </c>
      <c r="P1492" s="3">
        <v>1</v>
      </c>
      <c r="Q1492" s="3">
        <v>1</v>
      </c>
      <c r="R1492" s="3">
        <v>1</v>
      </c>
      <c r="S1492" s="3"/>
      <c r="T1492" s="3">
        <v>16</v>
      </c>
      <c r="U1492" s="3">
        <v>12</v>
      </c>
      <c r="V1492" s="3">
        <v>9</v>
      </c>
      <c r="W1492" s="3">
        <v>2</v>
      </c>
    </row>
    <row r="1493" spans="2:23">
      <c r="B1493" s="2" t="s">
        <v>3079</v>
      </c>
      <c r="C1493" t="s">
        <v>3078</v>
      </c>
      <c r="D1493" s="3">
        <v>2</v>
      </c>
      <c r="E1493" s="3">
        <v>0.18</v>
      </c>
      <c r="F1493" s="3">
        <v>15400000</v>
      </c>
      <c r="G1493" s="3">
        <v>0.18</v>
      </c>
      <c r="H1493" s="3"/>
      <c r="I1493" s="3">
        <v>2</v>
      </c>
      <c r="J1493" s="3">
        <v>17</v>
      </c>
      <c r="K1493" s="3">
        <v>1</v>
      </c>
      <c r="L1493" s="3"/>
      <c r="M1493" s="3">
        <v>10</v>
      </c>
      <c r="N1493" s="3">
        <v>3</v>
      </c>
      <c r="O1493" s="3">
        <v>7</v>
      </c>
      <c r="P1493" s="3">
        <v>1</v>
      </c>
      <c r="Q1493" s="3">
        <v>1</v>
      </c>
      <c r="R1493" s="3">
        <v>1</v>
      </c>
      <c r="S1493" s="3"/>
      <c r="T1493" s="3">
        <v>1</v>
      </c>
      <c r="U1493" s="3">
        <v>11</v>
      </c>
      <c r="V1493" s="3">
        <v>3</v>
      </c>
      <c r="W1493" s="3">
        <v>1</v>
      </c>
    </row>
    <row r="1494" spans="2:23">
      <c r="B1494" s="2" t="s">
        <v>3081</v>
      </c>
      <c r="C1494" t="s">
        <v>3080</v>
      </c>
      <c r="D1494" s="3">
        <v>15</v>
      </c>
      <c r="E1494" s="3">
        <v>1.03</v>
      </c>
      <c r="F1494" s="3">
        <v>15350000</v>
      </c>
      <c r="G1494" s="3">
        <v>0.12</v>
      </c>
      <c r="H1494" s="3"/>
      <c r="I1494" s="3">
        <v>3</v>
      </c>
      <c r="J1494" s="3">
        <v>20</v>
      </c>
      <c r="K1494" s="3">
        <v>4</v>
      </c>
      <c r="L1494" s="3"/>
      <c r="M1494" s="3">
        <v>11</v>
      </c>
      <c r="N1494" s="3">
        <v>28</v>
      </c>
      <c r="O1494" s="3">
        <v>39</v>
      </c>
      <c r="P1494" s="3">
        <v>1</v>
      </c>
      <c r="Q1494" s="3">
        <v>2</v>
      </c>
      <c r="R1494" s="3">
        <v>1</v>
      </c>
      <c r="S1494" s="3"/>
      <c r="T1494" s="3">
        <v>42</v>
      </c>
      <c r="U1494" s="3">
        <v>6</v>
      </c>
      <c r="V1494" s="3">
        <v>5</v>
      </c>
      <c r="W1494" s="3">
        <v>1</v>
      </c>
    </row>
    <row r="1495" spans="2:23">
      <c r="B1495" s="2" t="s">
        <v>3083</v>
      </c>
      <c r="C1495" t="s">
        <v>3082</v>
      </c>
      <c r="D1495" s="3">
        <v>28</v>
      </c>
      <c r="E1495" s="3">
        <v>0.66</v>
      </c>
      <c r="F1495" s="3">
        <v>15300000</v>
      </c>
      <c r="G1495" s="3">
        <v>0.62</v>
      </c>
      <c r="H1495" s="3"/>
      <c r="I1495" s="3">
        <v>1</v>
      </c>
      <c r="J1495" s="3">
        <v>1</v>
      </c>
      <c r="K1495" s="3">
        <v>4</v>
      </c>
      <c r="L1495" s="3"/>
      <c r="M1495" s="3">
        <v>5</v>
      </c>
      <c r="N1495" s="3">
        <v>26</v>
      </c>
      <c r="O1495" s="3">
        <v>46</v>
      </c>
      <c r="P1495" s="3">
        <v>1</v>
      </c>
      <c r="Q1495" s="3">
        <v>1</v>
      </c>
      <c r="R1495" s="3">
        <v>1</v>
      </c>
      <c r="S1495" s="3"/>
      <c r="T1495" s="3">
        <v>49</v>
      </c>
      <c r="U1495" s="3">
        <v>2</v>
      </c>
      <c r="V1495" s="3">
        <v>2</v>
      </c>
      <c r="W1495" s="3">
        <v>1</v>
      </c>
    </row>
    <row r="1496" spans="2:23">
      <c r="B1496" s="2" t="s">
        <v>3085</v>
      </c>
      <c r="C1496" t="s">
        <v>3084</v>
      </c>
      <c r="D1496" s="3">
        <v>2</v>
      </c>
      <c r="E1496" s="3">
        <v>0.28999999999999998</v>
      </c>
      <c r="F1496" s="3">
        <v>15230000</v>
      </c>
      <c r="G1496" s="3">
        <v>0.24</v>
      </c>
      <c r="H1496" s="3"/>
      <c r="I1496" s="3">
        <v>2</v>
      </c>
      <c r="J1496" s="3">
        <v>24</v>
      </c>
      <c r="K1496" s="3">
        <v>1</v>
      </c>
      <c r="L1496" s="3"/>
      <c r="M1496" s="3">
        <v>3</v>
      </c>
      <c r="N1496" s="3">
        <v>3</v>
      </c>
      <c r="O1496" s="3">
        <v>9</v>
      </c>
      <c r="P1496" s="3">
        <v>1</v>
      </c>
      <c r="Q1496" s="3">
        <v>1</v>
      </c>
      <c r="R1496" s="3">
        <v>1</v>
      </c>
      <c r="S1496" s="3"/>
      <c r="T1496" s="3">
        <v>16</v>
      </c>
      <c r="U1496" s="3">
        <v>4</v>
      </c>
      <c r="V1496" s="3">
        <v>3</v>
      </c>
      <c r="W1496" s="3">
        <v>2</v>
      </c>
    </row>
    <row r="1497" spans="2:23">
      <c r="B1497" s="2" t="s">
        <v>3087</v>
      </c>
      <c r="C1497" t="s">
        <v>3086</v>
      </c>
      <c r="D1497" s="3">
        <v>23</v>
      </c>
      <c r="E1497" s="3">
        <v>3.1300000000000003</v>
      </c>
      <c r="F1497" s="3">
        <v>15220000</v>
      </c>
      <c r="G1497" s="3">
        <v>0.64</v>
      </c>
      <c r="H1497" s="3"/>
      <c r="I1497" s="3">
        <v>4</v>
      </c>
      <c r="J1497" s="3">
        <v>11</v>
      </c>
      <c r="K1497" s="3">
        <v>1</v>
      </c>
      <c r="L1497" s="3"/>
      <c r="M1497" s="3">
        <v>12</v>
      </c>
      <c r="N1497" s="3">
        <v>29</v>
      </c>
      <c r="O1497" s="3">
        <v>23</v>
      </c>
      <c r="P1497" s="3">
        <v>2</v>
      </c>
      <c r="Q1497" s="3">
        <v>1</v>
      </c>
      <c r="R1497" s="3">
        <v>1</v>
      </c>
      <c r="S1497" s="3"/>
      <c r="T1497" s="3">
        <v>16</v>
      </c>
      <c r="U1497" s="3">
        <v>12</v>
      </c>
      <c r="V1497" s="3">
        <v>9</v>
      </c>
      <c r="W1497" s="3">
        <v>2</v>
      </c>
    </row>
    <row r="1498" spans="2:23">
      <c r="B1498" s="2" t="s">
        <v>103</v>
      </c>
      <c r="C1498" t="s">
        <v>3088</v>
      </c>
      <c r="D1498" s="3">
        <v>21</v>
      </c>
      <c r="E1498" s="3">
        <v>1.0999999999999999</v>
      </c>
      <c r="F1498" s="3">
        <v>15180000</v>
      </c>
      <c r="G1498" s="3">
        <v>0.3</v>
      </c>
      <c r="H1498" s="3"/>
      <c r="I1498" s="3">
        <v>1</v>
      </c>
      <c r="J1498" s="3">
        <v>1</v>
      </c>
      <c r="K1498" s="3">
        <v>1</v>
      </c>
      <c r="L1498" s="3"/>
      <c r="M1498" s="3">
        <v>5</v>
      </c>
      <c r="N1498" s="3">
        <v>7</v>
      </c>
      <c r="O1498" s="3">
        <v>1</v>
      </c>
      <c r="P1498" s="3">
        <v>2</v>
      </c>
      <c r="Q1498" s="3">
        <v>1</v>
      </c>
      <c r="R1498" s="3">
        <v>1</v>
      </c>
      <c r="S1498" s="3"/>
      <c r="T1498" s="3">
        <v>3</v>
      </c>
      <c r="U1498" s="3">
        <v>2</v>
      </c>
      <c r="V1498" s="3">
        <v>1</v>
      </c>
      <c r="W1498" s="3">
        <v>1</v>
      </c>
    </row>
    <row r="1499" spans="2:23">
      <c r="B1499" s="2" t="s">
        <v>3090</v>
      </c>
      <c r="C1499" t="s">
        <v>3089</v>
      </c>
      <c r="D1499" s="3">
        <v>15</v>
      </c>
      <c r="E1499" s="3">
        <v>0.35000000000000003</v>
      </c>
      <c r="F1499" s="3">
        <v>15060000</v>
      </c>
      <c r="G1499" s="3">
        <v>0.09</v>
      </c>
      <c r="H1499" s="3"/>
      <c r="I1499" s="3">
        <v>1</v>
      </c>
      <c r="J1499" s="3">
        <v>26</v>
      </c>
      <c r="K1499" s="3">
        <v>1</v>
      </c>
      <c r="L1499" s="3"/>
      <c r="M1499" s="3">
        <v>1</v>
      </c>
      <c r="N1499" s="3">
        <v>1</v>
      </c>
      <c r="O1499" s="3">
        <v>1</v>
      </c>
      <c r="P1499" s="3">
        <v>1</v>
      </c>
      <c r="Q1499" s="3">
        <v>1</v>
      </c>
      <c r="R1499" s="3">
        <v>1</v>
      </c>
      <c r="S1499" s="3"/>
      <c r="T1499" s="3">
        <v>5</v>
      </c>
      <c r="U1499" s="3">
        <v>23</v>
      </c>
      <c r="V1499" s="3">
        <v>2</v>
      </c>
      <c r="W1499" s="3">
        <v>1</v>
      </c>
    </row>
    <row r="1500" spans="2:23">
      <c r="B1500" s="2" t="s">
        <v>3092</v>
      </c>
      <c r="C1500" t="s">
        <v>3091</v>
      </c>
      <c r="D1500" s="3">
        <v>42</v>
      </c>
      <c r="E1500" s="3">
        <v>0.65</v>
      </c>
      <c r="F1500" s="3">
        <v>15000000</v>
      </c>
      <c r="G1500" s="3">
        <v>0.15</v>
      </c>
      <c r="H1500" s="3"/>
      <c r="I1500" s="3">
        <v>3</v>
      </c>
      <c r="J1500" s="3">
        <v>10</v>
      </c>
      <c r="K1500" s="3">
        <v>4</v>
      </c>
      <c r="L1500" s="3"/>
      <c r="M1500" s="3">
        <v>4</v>
      </c>
      <c r="N1500" s="3">
        <v>6</v>
      </c>
      <c r="O1500" s="3">
        <v>55</v>
      </c>
      <c r="P1500" s="3">
        <v>1</v>
      </c>
      <c r="Q1500" s="3">
        <v>1</v>
      </c>
      <c r="R1500" s="3">
        <v>1</v>
      </c>
      <c r="S1500" s="3"/>
      <c r="T1500" s="3">
        <v>16</v>
      </c>
      <c r="U1500" s="3">
        <v>16</v>
      </c>
      <c r="V1500" s="3">
        <v>13</v>
      </c>
      <c r="W1500" s="3">
        <v>2</v>
      </c>
    </row>
    <row r="1501" spans="2:23">
      <c r="B1501" s="2" t="s">
        <v>3094</v>
      </c>
      <c r="C1501" t="s">
        <v>3093</v>
      </c>
      <c r="D1501" s="3">
        <v>18</v>
      </c>
      <c r="E1501" s="3">
        <v>1.4500000000000002</v>
      </c>
      <c r="F1501" s="3">
        <v>14920000</v>
      </c>
      <c r="G1501" s="3">
        <v>0.31</v>
      </c>
      <c r="H1501" s="3"/>
      <c r="I1501" s="3">
        <v>3</v>
      </c>
      <c r="J1501" s="3">
        <v>20</v>
      </c>
      <c r="K1501" s="3">
        <v>4</v>
      </c>
      <c r="L1501" s="3"/>
      <c r="M1501" s="3">
        <v>11</v>
      </c>
      <c r="N1501" s="3">
        <v>28</v>
      </c>
      <c r="O1501" s="3">
        <v>39</v>
      </c>
      <c r="P1501" s="3">
        <v>1</v>
      </c>
      <c r="Q1501" s="3">
        <v>2</v>
      </c>
      <c r="R1501" s="3">
        <v>2</v>
      </c>
      <c r="S1501" s="3"/>
      <c r="T1501" s="3">
        <v>42</v>
      </c>
      <c r="U1501" s="3">
        <v>6</v>
      </c>
      <c r="V1501" s="3">
        <v>5</v>
      </c>
      <c r="W1501" s="3">
        <v>1</v>
      </c>
    </row>
    <row r="1502" spans="2:23">
      <c r="B1502" s="2" t="s">
        <v>102</v>
      </c>
      <c r="C1502" t="s">
        <v>3095</v>
      </c>
      <c r="D1502" s="3">
        <v>66</v>
      </c>
      <c r="E1502" s="3">
        <v>0.65</v>
      </c>
      <c r="F1502" s="3">
        <v>14920000</v>
      </c>
      <c r="G1502" s="3">
        <v>1.32</v>
      </c>
      <c r="H1502" s="3"/>
      <c r="I1502" s="3">
        <v>6</v>
      </c>
      <c r="J1502" s="3">
        <v>1</v>
      </c>
      <c r="K1502" s="3">
        <v>6</v>
      </c>
      <c r="L1502" s="3"/>
      <c r="M1502" s="3">
        <v>18</v>
      </c>
      <c r="N1502" s="3">
        <v>40</v>
      </c>
      <c r="O1502" s="3">
        <v>42</v>
      </c>
      <c r="P1502" s="3">
        <v>2</v>
      </c>
      <c r="Q1502" s="3">
        <v>1</v>
      </c>
      <c r="R1502" s="3">
        <v>2</v>
      </c>
      <c r="S1502" s="3"/>
      <c r="T1502" s="3">
        <v>110</v>
      </c>
      <c r="U1502" s="3">
        <v>6</v>
      </c>
      <c r="V1502" s="3">
        <v>5</v>
      </c>
      <c r="W1502" s="3">
        <v>1</v>
      </c>
    </row>
    <row r="1503" spans="2:23">
      <c r="B1503" s="2" t="s">
        <v>3097</v>
      </c>
      <c r="C1503" t="s">
        <v>3096</v>
      </c>
      <c r="D1503" s="3">
        <v>8</v>
      </c>
      <c r="E1503" s="3">
        <v>0.38</v>
      </c>
      <c r="F1503" s="3">
        <v>14890000</v>
      </c>
      <c r="G1503" s="3">
        <v>0.11</v>
      </c>
      <c r="H1503" s="3"/>
      <c r="I1503" s="3">
        <v>1</v>
      </c>
      <c r="J1503" s="3">
        <v>13</v>
      </c>
      <c r="K1503" s="3">
        <v>2</v>
      </c>
      <c r="L1503" s="3"/>
      <c r="M1503" s="3">
        <v>1</v>
      </c>
      <c r="N1503" s="3">
        <v>2</v>
      </c>
      <c r="O1503" s="3">
        <v>1</v>
      </c>
      <c r="P1503" s="3">
        <v>1</v>
      </c>
      <c r="Q1503" s="3">
        <v>1</v>
      </c>
      <c r="R1503" s="3">
        <v>1</v>
      </c>
      <c r="S1503" s="3"/>
      <c r="T1503" s="3">
        <v>14</v>
      </c>
      <c r="U1503" s="3">
        <v>5</v>
      </c>
      <c r="V1503" s="3">
        <v>7</v>
      </c>
      <c r="W1503" s="3">
        <v>1</v>
      </c>
    </row>
    <row r="1504" spans="2:23">
      <c r="B1504" s="2" t="s">
        <v>84</v>
      </c>
      <c r="C1504" t="s">
        <v>3098</v>
      </c>
      <c r="D1504" s="3">
        <v>11</v>
      </c>
      <c r="E1504" s="3">
        <v>0.75</v>
      </c>
      <c r="F1504" s="3">
        <v>14860000</v>
      </c>
      <c r="G1504" s="3">
        <v>0.35000000000000003</v>
      </c>
      <c r="H1504" s="3"/>
      <c r="I1504" s="3">
        <v>3</v>
      </c>
      <c r="J1504" s="3">
        <v>16</v>
      </c>
      <c r="K1504" s="3">
        <v>4</v>
      </c>
      <c r="L1504" s="3"/>
      <c r="M1504" s="3">
        <v>4</v>
      </c>
      <c r="N1504" s="3">
        <v>6</v>
      </c>
      <c r="O1504" s="3">
        <v>20</v>
      </c>
      <c r="P1504" s="3">
        <v>2</v>
      </c>
      <c r="Q1504" s="3">
        <v>1</v>
      </c>
      <c r="R1504" s="3">
        <v>2</v>
      </c>
      <c r="S1504" s="3"/>
      <c r="T1504" s="3">
        <v>19</v>
      </c>
      <c r="U1504" s="3">
        <v>6</v>
      </c>
      <c r="V1504" s="3">
        <v>5</v>
      </c>
      <c r="W1504" s="3">
        <v>1</v>
      </c>
    </row>
    <row r="1505" spans="2:23">
      <c r="B1505" s="2" t="s">
        <v>3100</v>
      </c>
      <c r="C1505" t="s">
        <v>3099</v>
      </c>
      <c r="D1505" s="3">
        <v>9</v>
      </c>
      <c r="E1505" s="3">
        <v>0.24</v>
      </c>
      <c r="F1505" s="3">
        <v>14820000</v>
      </c>
      <c r="G1505" s="3">
        <v>0.33</v>
      </c>
      <c r="H1505" s="3"/>
      <c r="I1505" s="3">
        <v>2</v>
      </c>
      <c r="J1505" s="3">
        <v>1</v>
      </c>
      <c r="K1505" s="3">
        <v>1</v>
      </c>
      <c r="L1505" s="3"/>
      <c r="M1505" s="3">
        <v>10</v>
      </c>
      <c r="N1505" s="3">
        <v>3</v>
      </c>
      <c r="O1505" s="3">
        <v>2</v>
      </c>
      <c r="P1505" s="3">
        <v>1</v>
      </c>
      <c r="Q1505" s="3">
        <v>1</v>
      </c>
      <c r="R1505" s="3">
        <v>1</v>
      </c>
      <c r="S1505" s="3"/>
      <c r="T1505" s="3">
        <v>6</v>
      </c>
      <c r="U1505" s="3">
        <v>4</v>
      </c>
      <c r="V1505" s="3">
        <v>3</v>
      </c>
      <c r="W1505" s="3">
        <v>1</v>
      </c>
    </row>
    <row r="1506" spans="2:23">
      <c r="B1506" s="2" t="s">
        <v>3102</v>
      </c>
      <c r="C1506" t="s">
        <v>3101</v>
      </c>
      <c r="D1506" s="3">
        <v>1</v>
      </c>
      <c r="E1506" s="3">
        <v>0.3</v>
      </c>
      <c r="F1506" s="3">
        <v>14820000</v>
      </c>
      <c r="G1506" s="3">
        <v>0.33999999999999997</v>
      </c>
      <c r="H1506" s="3"/>
      <c r="I1506" s="3">
        <v>1</v>
      </c>
      <c r="J1506" s="3">
        <v>13</v>
      </c>
      <c r="K1506" s="3">
        <v>7</v>
      </c>
      <c r="L1506" s="3"/>
      <c r="M1506" s="3">
        <v>1</v>
      </c>
      <c r="N1506" s="3">
        <v>2</v>
      </c>
      <c r="O1506" s="3">
        <v>1</v>
      </c>
      <c r="P1506" s="3">
        <v>1</v>
      </c>
      <c r="Q1506" s="3">
        <v>1</v>
      </c>
      <c r="R1506" s="3">
        <v>1</v>
      </c>
      <c r="S1506" s="3"/>
      <c r="T1506" s="3">
        <v>3</v>
      </c>
      <c r="U1506" s="3">
        <v>5</v>
      </c>
      <c r="V1506" s="3">
        <v>2</v>
      </c>
      <c r="W1506" s="3">
        <v>1</v>
      </c>
    </row>
    <row r="1507" spans="2:23">
      <c r="B1507" s="2" t="s">
        <v>486</v>
      </c>
      <c r="C1507" t="s">
        <v>3103</v>
      </c>
      <c r="D1507" s="3">
        <v>15</v>
      </c>
      <c r="E1507" s="3">
        <v>0.95</v>
      </c>
      <c r="F1507" s="3">
        <v>14790000</v>
      </c>
      <c r="G1507" s="3">
        <v>0.27999999999999997</v>
      </c>
      <c r="H1507" s="3"/>
      <c r="I1507" s="3">
        <v>1</v>
      </c>
      <c r="J1507" s="3">
        <v>1</v>
      </c>
      <c r="K1507" s="3">
        <v>1</v>
      </c>
      <c r="L1507" s="3"/>
      <c r="M1507" s="3">
        <v>5</v>
      </c>
      <c r="N1507" s="3">
        <v>21</v>
      </c>
      <c r="O1507" s="3">
        <v>1</v>
      </c>
      <c r="P1507" s="3">
        <v>1</v>
      </c>
      <c r="Q1507" s="3">
        <v>2</v>
      </c>
      <c r="R1507" s="3">
        <v>1</v>
      </c>
      <c r="S1507" s="3"/>
      <c r="T1507" s="3">
        <v>10</v>
      </c>
      <c r="U1507" s="3">
        <v>2</v>
      </c>
      <c r="V1507" s="3">
        <v>1</v>
      </c>
      <c r="W1507" s="3">
        <v>1</v>
      </c>
    </row>
    <row r="1508" spans="2:23">
      <c r="B1508" s="2" t="s">
        <v>3105</v>
      </c>
      <c r="C1508" t="s">
        <v>3104</v>
      </c>
      <c r="D1508" s="3">
        <v>28</v>
      </c>
      <c r="E1508" s="3">
        <v>0.47000000000000003</v>
      </c>
      <c r="F1508" s="3">
        <v>14770000</v>
      </c>
      <c r="G1508" s="3">
        <v>0.32</v>
      </c>
      <c r="H1508" s="3"/>
      <c r="I1508" s="3">
        <v>1</v>
      </c>
      <c r="J1508" s="3">
        <v>12</v>
      </c>
      <c r="K1508" s="3">
        <v>1</v>
      </c>
      <c r="L1508" s="3"/>
      <c r="M1508" s="3">
        <v>5</v>
      </c>
      <c r="N1508" s="3">
        <v>26</v>
      </c>
      <c r="O1508" s="3">
        <v>21</v>
      </c>
      <c r="P1508" s="3">
        <v>1</v>
      </c>
      <c r="Q1508" s="3">
        <v>1</v>
      </c>
      <c r="R1508" s="3">
        <v>1</v>
      </c>
      <c r="S1508" s="3"/>
      <c r="T1508" s="3">
        <v>49</v>
      </c>
      <c r="U1508" s="3">
        <v>12</v>
      </c>
      <c r="V1508" s="3">
        <v>1</v>
      </c>
      <c r="W1508" s="3">
        <v>1</v>
      </c>
    </row>
    <row r="1509" spans="2:23">
      <c r="B1509" s="2" t="s">
        <v>3107</v>
      </c>
      <c r="C1509" t="s">
        <v>3106</v>
      </c>
      <c r="D1509" s="3">
        <v>12</v>
      </c>
      <c r="E1509" s="3">
        <v>0.8</v>
      </c>
      <c r="F1509" s="3">
        <v>14700000</v>
      </c>
      <c r="G1509" s="3">
        <v>0.82000000000000006</v>
      </c>
      <c r="H1509" s="3"/>
      <c r="I1509" s="3">
        <v>1</v>
      </c>
      <c r="J1509" s="3">
        <v>13</v>
      </c>
      <c r="K1509" s="3">
        <v>6</v>
      </c>
      <c r="L1509" s="3"/>
      <c r="M1509" s="3">
        <v>1</v>
      </c>
      <c r="N1509" s="3">
        <v>2</v>
      </c>
      <c r="O1509" s="3">
        <v>1</v>
      </c>
      <c r="P1509" s="3">
        <v>1</v>
      </c>
      <c r="Q1509" s="3">
        <v>1</v>
      </c>
      <c r="R1509" s="3">
        <v>1</v>
      </c>
      <c r="S1509" s="3"/>
      <c r="T1509" s="3">
        <v>5</v>
      </c>
      <c r="U1509" s="3">
        <v>5</v>
      </c>
      <c r="V1509" s="3">
        <v>2</v>
      </c>
      <c r="W1509" s="3">
        <v>1</v>
      </c>
    </row>
    <row r="1510" spans="2:23">
      <c r="B1510" s="2" t="s">
        <v>3109</v>
      </c>
      <c r="C1510" t="s">
        <v>3108</v>
      </c>
      <c r="D1510" s="3">
        <v>1</v>
      </c>
      <c r="E1510" s="3">
        <v>0.5</v>
      </c>
      <c r="F1510" s="3">
        <v>14630000</v>
      </c>
      <c r="G1510" s="3">
        <v>0.38999999999999996</v>
      </c>
      <c r="H1510" s="3"/>
      <c r="I1510" s="3">
        <v>3</v>
      </c>
      <c r="J1510" s="3">
        <v>10</v>
      </c>
      <c r="K1510" s="3">
        <v>4</v>
      </c>
      <c r="L1510" s="3"/>
      <c r="M1510" s="3">
        <v>4</v>
      </c>
      <c r="N1510" s="3">
        <v>6</v>
      </c>
      <c r="O1510" s="3">
        <v>5</v>
      </c>
      <c r="P1510" s="3">
        <v>1</v>
      </c>
      <c r="Q1510" s="3">
        <v>1</v>
      </c>
      <c r="R1510" s="3">
        <v>1</v>
      </c>
      <c r="S1510" s="3"/>
      <c r="T1510" s="3">
        <v>46</v>
      </c>
      <c r="U1510" s="3">
        <v>6</v>
      </c>
      <c r="V1510" s="3">
        <v>5</v>
      </c>
      <c r="W1510" s="3">
        <v>1</v>
      </c>
    </row>
    <row r="1511" spans="2:23">
      <c r="B1511" s="2" t="s">
        <v>3111</v>
      </c>
      <c r="C1511" t="s">
        <v>3110</v>
      </c>
      <c r="D1511" s="3">
        <v>12</v>
      </c>
      <c r="E1511" s="3">
        <v>0.8</v>
      </c>
      <c r="F1511" s="3">
        <v>14560000</v>
      </c>
      <c r="G1511" s="3">
        <v>0.22999999999999998</v>
      </c>
      <c r="H1511" s="3"/>
      <c r="I1511" s="3">
        <v>1</v>
      </c>
      <c r="J1511" s="3">
        <v>13</v>
      </c>
      <c r="K1511" s="3">
        <v>8</v>
      </c>
      <c r="L1511" s="3"/>
      <c r="M1511" s="3">
        <v>1</v>
      </c>
      <c r="N1511" s="3">
        <v>2</v>
      </c>
      <c r="O1511" s="3">
        <v>1</v>
      </c>
      <c r="P1511" s="3">
        <v>1</v>
      </c>
      <c r="Q1511" s="3">
        <v>1</v>
      </c>
      <c r="R1511" s="3">
        <v>1</v>
      </c>
      <c r="S1511" s="3"/>
      <c r="T1511" s="3">
        <v>5</v>
      </c>
      <c r="U1511" s="3">
        <v>5</v>
      </c>
      <c r="V1511" s="3">
        <v>2</v>
      </c>
      <c r="W1511" s="3">
        <v>1</v>
      </c>
    </row>
    <row r="1512" spans="2:23">
      <c r="B1512" s="2" t="s">
        <v>3113</v>
      </c>
      <c r="C1512" t="s">
        <v>3112</v>
      </c>
      <c r="D1512" s="3">
        <v>28</v>
      </c>
      <c r="E1512" s="3">
        <v>0.69</v>
      </c>
      <c r="F1512" s="3">
        <v>14520000</v>
      </c>
      <c r="G1512" s="3">
        <v>0.44999999999999996</v>
      </c>
      <c r="H1512" s="3"/>
      <c r="I1512" s="3">
        <v>1</v>
      </c>
      <c r="J1512" s="3">
        <v>1</v>
      </c>
      <c r="K1512" s="3">
        <v>4</v>
      </c>
      <c r="L1512" s="3"/>
      <c r="M1512" s="3">
        <v>5</v>
      </c>
      <c r="N1512" s="3">
        <v>26</v>
      </c>
      <c r="O1512" s="3">
        <v>37</v>
      </c>
      <c r="P1512" s="3">
        <v>1</v>
      </c>
      <c r="Q1512" s="3">
        <v>1</v>
      </c>
      <c r="R1512" s="3">
        <v>1</v>
      </c>
      <c r="S1512" s="3"/>
      <c r="T1512" s="3">
        <v>38</v>
      </c>
      <c r="U1512" s="3">
        <v>2</v>
      </c>
      <c r="V1512" s="3">
        <v>1</v>
      </c>
      <c r="W1512" s="3">
        <v>1</v>
      </c>
    </row>
    <row r="1513" spans="2:23">
      <c r="B1513" s="2" t="s">
        <v>7</v>
      </c>
      <c r="C1513" t="s">
        <v>3114</v>
      </c>
      <c r="D1513" s="3">
        <v>4</v>
      </c>
      <c r="E1513" s="3">
        <v>0.3</v>
      </c>
      <c r="F1513" s="3">
        <v>14500000</v>
      </c>
      <c r="G1513" s="3">
        <v>0.44</v>
      </c>
      <c r="H1513" s="3"/>
      <c r="I1513" s="3">
        <v>1</v>
      </c>
      <c r="J1513" s="3">
        <v>27</v>
      </c>
      <c r="K1513" s="3">
        <v>6</v>
      </c>
      <c r="L1513" s="3"/>
      <c r="M1513" s="3">
        <v>1</v>
      </c>
      <c r="N1513" s="3">
        <v>1</v>
      </c>
      <c r="O1513" s="3">
        <v>1</v>
      </c>
      <c r="P1513" s="3">
        <v>1</v>
      </c>
      <c r="Q1513" s="3">
        <v>1</v>
      </c>
      <c r="R1513" s="3">
        <v>1</v>
      </c>
      <c r="S1513" s="3"/>
      <c r="T1513" s="3">
        <v>73</v>
      </c>
      <c r="U1513" s="3">
        <v>24</v>
      </c>
      <c r="V1513" s="3">
        <v>1</v>
      </c>
      <c r="W1513" s="3">
        <v>1</v>
      </c>
    </row>
    <row r="1514" spans="2:23">
      <c r="B1514" s="2" t="s">
        <v>3116</v>
      </c>
      <c r="C1514" t="s">
        <v>3115</v>
      </c>
      <c r="D1514" s="3">
        <v>76</v>
      </c>
      <c r="E1514" s="3">
        <v>1.06</v>
      </c>
      <c r="F1514" s="3">
        <v>14420000</v>
      </c>
      <c r="G1514" s="3">
        <v>0.22999999999999998</v>
      </c>
      <c r="H1514" s="3"/>
      <c r="I1514" s="3">
        <v>5</v>
      </c>
      <c r="J1514" s="3">
        <v>26</v>
      </c>
      <c r="K1514" s="3">
        <v>4</v>
      </c>
      <c r="L1514" s="3"/>
      <c r="M1514" s="3">
        <v>14</v>
      </c>
      <c r="N1514" s="3">
        <v>33</v>
      </c>
      <c r="O1514" s="3">
        <v>54</v>
      </c>
      <c r="P1514" s="3">
        <v>1</v>
      </c>
      <c r="Q1514" s="3">
        <v>1</v>
      </c>
      <c r="R1514" s="3">
        <v>1</v>
      </c>
      <c r="S1514" s="3"/>
      <c r="T1514" s="3">
        <v>111</v>
      </c>
      <c r="U1514" s="3">
        <v>12</v>
      </c>
      <c r="V1514" s="3">
        <v>9</v>
      </c>
      <c r="W1514" s="3">
        <v>1</v>
      </c>
    </row>
    <row r="1515" spans="2:23">
      <c r="B1515" s="2" t="s">
        <v>3118</v>
      </c>
      <c r="C1515" t="s">
        <v>3117</v>
      </c>
      <c r="D1515" s="3">
        <v>19</v>
      </c>
      <c r="E1515" s="3">
        <v>0.75</v>
      </c>
      <c r="F1515" s="3">
        <v>14410000</v>
      </c>
      <c r="G1515" s="3">
        <v>0.42</v>
      </c>
      <c r="H1515" s="3"/>
      <c r="I1515" s="3">
        <v>2</v>
      </c>
      <c r="J1515" s="3">
        <v>8</v>
      </c>
      <c r="K1515" s="3">
        <v>1</v>
      </c>
      <c r="L1515" s="3"/>
      <c r="M1515" s="3">
        <v>6</v>
      </c>
      <c r="N1515" s="3">
        <v>18</v>
      </c>
      <c r="O1515" s="3">
        <v>2</v>
      </c>
      <c r="P1515" s="3">
        <v>2</v>
      </c>
      <c r="Q1515" s="3">
        <v>1</v>
      </c>
      <c r="R1515" s="3">
        <v>2</v>
      </c>
      <c r="S1515" s="3"/>
      <c r="T1515" s="3">
        <v>86</v>
      </c>
      <c r="U1515" s="3">
        <v>16</v>
      </c>
      <c r="V1515" s="3">
        <v>8</v>
      </c>
      <c r="W1515" s="3">
        <v>1</v>
      </c>
    </row>
    <row r="1516" spans="2:23">
      <c r="B1516" s="2" t="s">
        <v>3120</v>
      </c>
      <c r="C1516" t="s">
        <v>3119</v>
      </c>
      <c r="D1516" s="3">
        <v>15</v>
      </c>
      <c r="E1516" s="3">
        <v>0.95</v>
      </c>
      <c r="F1516" s="3">
        <v>14410000</v>
      </c>
      <c r="G1516" s="3">
        <v>0.57999999999999996</v>
      </c>
      <c r="H1516" s="3"/>
      <c r="I1516" s="3">
        <v>4</v>
      </c>
      <c r="J1516" s="3">
        <v>26</v>
      </c>
      <c r="K1516" s="3">
        <v>4</v>
      </c>
      <c r="L1516" s="3"/>
      <c r="M1516" s="3">
        <v>13</v>
      </c>
      <c r="N1516" s="3">
        <v>31</v>
      </c>
      <c r="O1516" s="3">
        <v>62</v>
      </c>
      <c r="P1516" s="3">
        <v>1</v>
      </c>
      <c r="Q1516" s="3">
        <v>1</v>
      </c>
      <c r="R1516" s="3">
        <v>1</v>
      </c>
      <c r="S1516" s="3"/>
      <c r="T1516" s="3">
        <v>17</v>
      </c>
      <c r="U1516" s="3">
        <v>12</v>
      </c>
      <c r="V1516" s="3">
        <v>17</v>
      </c>
      <c r="W1516" s="3">
        <v>1</v>
      </c>
    </row>
    <row r="1517" spans="2:23">
      <c r="B1517" s="2" t="s">
        <v>3122</v>
      </c>
      <c r="C1517" t="s">
        <v>3121</v>
      </c>
      <c r="D1517" s="3">
        <v>77</v>
      </c>
      <c r="E1517" s="3">
        <v>0.6</v>
      </c>
      <c r="F1517" s="3">
        <v>14400000</v>
      </c>
      <c r="G1517" s="3">
        <v>0.36</v>
      </c>
      <c r="H1517" s="3"/>
      <c r="I1517" s="3">
        <v>1</v>
      </c>
      <c r="J1517" s="3">
        <v>29</v>
      </c>
      <c r="K1517" s="3">
        <v>1</v>
      </c>
      <c r="L1517" s="3"/>
      <c r="M1517" s="3">
        <v>1</v>
      </c>
      <c r="N1517" s="3">
        <v>2</v>
      </c>
      <c r="O1517" s="3">
        <v>1</v>
      </c>
      <c r="P1517" s="3">
        <v>1</v>
      </c>
      <c r="Q1517" s="3">
        <v>1</v>
      </c>
      <c r="R1517" s="3">
        <v>1</v>
      </c>
      <c r="S1517" s="3"/>
      <c r="T1517" s="3">
        <v>112</v>
      </c>
      <c r="U1517" s="3">
        <v>25</v>
      </c>
      <c r="V1517" s="3">
        <v>1</v>
      </c>
      <c r="W1517" s="3">
        <v>1</v>
      </c>
    </row>
    <row r="1518" spans="2:23">
      <c r="B1518" s="2" t="s">
        <v>382</v>
      </c>
      <c r="C1518" t="s">
        <v>3123</v>
      </c>
      <c r="D1518" s="3">
        <v>15</v>
      </c>
      <c r="E1518" s="3">
        <v>0.95</v>
      </c>
      <c r="F1518" s="3">
        <v>14370000</v>
      </c>
      <c r="G1518" s="3">
        <v>0.1</v>
      </c>
      <c r="H1518" s="3"/>
      <c r="I1518" s="3">
        <v>1</v>
      </c>
      <c r="J1518" s="3">
        <v>1</v>
      </c>
      <c r="K1518" s="3">
        <v>1</v>
      </c>
      <c r="L1518" s="3"/>
      <c r="M1518" s="3">
        <v>5</v>
      </c>
      <c r="N1518" s="3">
        <v>7</v>
      </c>
      <c r="O1518" s="3">
        <v>1</v>
      </c>
      <c r="P1518" s="3">
        <v>2</v>
      </c>
      <c r="Q1518" s="3">
        <v>1</v>
      </c>
      <c r="R1518" s="3">
        <v>1</v>
      </c>
      <c r="S1518" s="3"/>
      <c r="T1518" s="3">
        <v>10</v>
      </c>
      <c r="U1518" s="3">
        <v>2</v>
      </c>
      <c r="V1518" s="3">
        <v>1</v>
      </c>
      <c r="W1518" s="3">
        <v>1</v>
      </c>
    </row>
    <row r="1519" spans="2:23">
      <c r="B1519" s="2" t="s">
        <v>248</v>
      </c>
      <c r="C1519" t="s">
        <v>3124</v>
      </c>
      <c r="D1519" s="3">
        <v>19</v>
      </c>
      <c r="E1519" s="3">
        <v>0.75</v>
      </c>
      <c r="F1519" s="3">
        <v>14280000</v>
      </c>
      <c r="G1519" s="3">
        <v>0.16</v>
      </c>
      <c r="H1519" s="3"/>
      <c r="I1519" s="3">
        <v>3</v>
      </c>
      <c r="J1519" s="3">
        <v>13</v>
      </c>
      <c r="K1519" s="3">
        <v>4</v>
      </c>
      <c r="L1519" s="3"/>
      <c r="M1519" s="3">
        <v>16</v>
      </c>
      <c r="N1519" s="3">
        <v>16</v>
      </c>
      <c r="O1519" s="3">
        <v>39</v>
      </c>
      <c r="P1519" s="3">
        <v>1</v>
      </c>
      <c r="Q1519" s="3">
        <v>1</v>
      </c>
      <c r="R1519" s="3">
        <v>2</v>
      </c>
      <c r="S1519" s="3"/>
      <c r="T1519" s="3">
        <v>42</v>
      </c>
      <c r="U1519" s="3">
        <v>16</v>
      </c>
      <c r="V1519" s="3">
        <v>4</v>
      </c>
      <c r="W1519" s="3">
        <v>1</v>
      </c>
    </row>
    <row r="1520" spans="2:23">
      <c r="B1520" s="2" t="s">
        <v>3126</v>
      </c>
      <c r="C1520" t="s">
        <v>3125</v>
      </c>
      <c r="D1520" s="3">
        <v>8</v>
      </c>
      <c r="E1520" s="3">
        <v>0.48</v>
      </c>
      <c r="F1520" s="3">
        <v>14250000</v>
      </c>
      <c r="G1520" s="3">
        <v>0.18</v>
      </c>
      <c r="H1520" s="3"/>
      <c r="I1520" s="3">
        <v>1</v>
      </c>
      <c r="J1520" s="3">
        <v>9</v>
      </c>
      <c r="K1520" s="3">
        <v>6</v>
      </c>
      <c r="L1520" s="3"/>
      <c r="M1520" s="3">
        <v>1</v>
      </c>
      <c r="N1520" s="3">
        <v>2</v>
      </c>
      <c r="O1520" s="3">
        <v>1</v>
      </c>
      <c r="P1520" s="3">
        <v>1</v>
      </c>
      <c r="Q1520" s="3">
        <v>1</v>
      </c>
      <c r="R1520" s="3">
        <v>1</v>
      </c>
      <c r="S1520" s="3"/>
      <c r="T1520" s="3">
        <v>14</v>
      </c>
      <c r="U1520" s="3">
        <v>8</v>
      </c>
      <c r="V1520" s="3">
        <v>7</v>
      </c>
      <c r="W1520" s="3">
        <v>1</v>
      </c>
    </row>
    <row r="1521" spans="2:23">
      <c r="B1521" s="2" t="s">
        <v>3128</v>
      </c>
      <c r="C1521" t="s">
        <v>3127</v>
      </c>
      <c r="D1521" s="3">
        <v>18</v>
      </c>
      <c r="E1521" s="3">
        <v>0.70000000000000007</v>
      </c>
      <c r="F1521" s="3">
        <v>14240000</v>
      </c>
      <c r="G1521" s="3">
        <v>0.38999999999999996</v>
      </c>
      <c r="H1521" s="3"/>
      <c r="I1521" s="3">
        <v>1</v>
      </c>
      <c r="J1521" s="3">
        <v>5</v>
      </c>
      <c r="K1521" s="3">
        <v>1</v>
      </c>
      <c r="L1521" s="3"/>
      <c r="M1521" s="3">
        <v>8</v>
      </c>
      <c r="N1521" s="3">
        <v>10</v>
      </c>
      <c r="O1521" s="3">
        <v>1</v>
      </c>
      <c r="P1521" s="3">
        <v>1</v>
      </c>
      <c r="Q1521" s="3">
        <v>2</v>
      </c>
      <c r="R1521" s="3">
        <v>2</v>
      </c>
      <c r="S1521" s="3"/>
      <c r="T1521" s="3">
        <v>1</v>
      </c>
      <c r="U1521" s="3">
        <v>7</v>
      </c>
      <c r="V1521" s="3">
        <v>7</v>
      </c>
      <c r="W1521" s="3">
        <v>1</v>
      </c>
    </row>
    <row r="1522" spans="2:23">
      <c r="B1522" s="2" t="s">
        <v>3130</v>
      </c>
      <c r="C1522" t="s">
        <v>3129</v>
      </c>
      <c r="D1522" s="3">
        <v>20</v>
      </c>
      <c r="E1522" s="3">
        <v>0.89</v>
      </c>
      <c r="F1522" s="3">
        <v>14220000</v>
      </c>
      <c r="G1522" s="3">
        <v>0.12</v>
      </c>
      <c r="H1522" s="3"/>
      <c r="I1522" s="3">
        <v>4</v>
      </c>
      <c r="J1522" s="3">
        <v>1</v>
      </c>
      <c r="K1522" s="3">
        <v>1</v>
      </c>
      <c r="L1522" s="3"/>
      <c r="M1522" s="3">
        <v>12</v>
      </c>
      <c r="N1522" s="3">
        <v>29</v>
      </c>
      <c r="O1522" s="3">
        <v>23</v>
      </c>
      <c r="P1522" s="3">
        <v>1</v>
      </c>
      <c r="Q1522" s="3">
        <v>1</v>
      </c>
      <c r="R1522" s="3">
        <v>2</v>
      </c>
      <c r="S1522" s="3"/>
      <c r="T1522" s="3">
        <v>1</v>
      </c>
      <c r="U1522" s="3">
        <v>6</v>
      </c>
      <c r="V1522" s="3">
        <v>5</v>
      </c>
      <c r="W1522" s="3">
        <v>1</v>
      </c>
    </row>
    <row r="1523" spans="2:23">
      <c r="B1523" s="2" t="s">
        <v>3132</v>
      </c>
      <c r="C1523" t="s">
        <v>3131</v>
      </c>
      <c r="D1523" s="3">
        <v>28</v>
      </c>
      <c r="E1523" s="3">
        <v>0.65</v>
      </c>
      <c r="F1523" s="3">
        <v>14120000</v>
      </c>
      <c r="G1523" s="3">
        <v>0.44999999999999996</v>
      </c>
      <c r="H1523" s="3"/>
      <c r="I1523" s="3">
        <v>1</v>
      </c>
      <c r="J1523" s="3">
        <v>1</v>
      </c>
      <c r="K1523" s="3">
        <v>7</v>
      </c>
      <c r="L1523" s="3"/>
      <c r="M1523" s="3">
        <v>1</v>
      </c>
      <c r="N1523" s="3">
        <v>2</v>
      </c>
      <c r="O1523" s="3">
        <v>1</v>
      </c>
      <c r="P1523" s="3">
        <v>1</v>
      </c>
      <c r="Q1523" s="3">
        <v>1</v>
      </c>
      <c r="R1523" s="3">
        <v>1</v>
      </c>
      <c r="S1523" s="3"/>
      <c r="T1523" s="3">
        <v>4</v>
      </c>
      <c r="U1523" s="3">
        <v>2</v>
      </c>
      <c r="V1523" s="3">
        <v>1</v>
      </c>
      <c r="W1523" s="3">
        <v>1</v>
      </c>
    </row>
    <row r="1524" spans="2:23">
      <c r="B1524" s="2" t="s">
        <v>494</v>
      </c>
      <c r="C1524" t="s">
        <v>3133</v>
      </c>
      <c r="D1524" s="3">
        <v>15</v>
      </c>
      <c r="E1524" s="3">
        <v>0.95</v>
      </c>
      <c r="F1524" s="3">
        <v>13870000</v>
      </c>
      <c r="G1524" s="3">
        <v>0.97</v>
      </c>
      <c r="H1524" s="3"/>
      <c r="I1524" s="3">
        <v>1</v>
      </c>
      <c r="J1524" s="3">
        <v>1</v>
      </c>
      <c r="K1524" s="3">
        <v>6</v>
      </c>
      <c r="L1524" s="3"/>
      <c r="M1524" s="3">
        <v>1</v>
      </c>
      <c r="N1524" s="3">
        <v>2</v>
      </c>
      <c r="O1524" s="3">
        <v>1</v>
      </c>
      <c r="P1524" s="3">
        <v>1</v>
      </c>
      <c r="Q1524" s="3">
        <v>2</v>
      </c>
      <c r="R1524" s="3">
        <v>1</v>
      </c>
      <c r="S1524" s="3"/>
      <c r="T1524" s="3">
        <v>4</v>
      </c>
      <c r="U1524" s="3">
        <v>2</v>
      </c>
      <c r="V1524" s="3">
        <v>1</v>
      </c>
      <c r="W1524" s="3">
        <v>1</v>
      </c>
    </row>
    <row r="1525" spans="2:23">
      <c r="B1525" s="2" t="s">
        <v>3135</v>
      </c>
      <c r="C1525" t="s">
        <v>3134</v>
      </c>
      <c r="D1525" s="3">
        <v>2</v>
      </c>
      <c r="E1525" s="3">
        <v>0.35000000000000003</v>
      </c>
      <c r="F1525" s="3">
        <v>13820000</v>
      </c>
      <c r="G1525" s="3">
        <v>0.26</v>
      </c>
      <c r="H1525" s="3"/>
      <c r="I1525" s="3">
        <v>1</v>
      </c>
      <c r="J1525" s="3">
        <v>13</v>
      </c>
      <c r="K1525" s="3">
        <v>1</v>
      </c>
      <c r="L1525" s="3"/>
      <c r="M1525" s="3">
        <v>5</v>
      </c>
      <c r="N1525" s="3">
        <v>13</v>
      </c>
      <c r="O1525" s="3">
        <v>1</v>
      </c>
      <c r="P1525" s="3">
        <v>1</v>
      </c>
      <c r="Q1525" s="3">
        <v>1</v>
      </c>
      <c r="R1525" s="3">
        <v>1</v>
      </c>
      <c r="S1525" s="3"/>
      <c r="T1525" s="3">
        <v>3</v>
      </c>
      <c r="U1525" s="3">
        <v>5</v>
      </c>
      <c r="V1525" s="3">
        <v>4</v>
      </c>
      <c r="W1525" s="3">
        <v>1</v>
      </c>
    </row>
    <row r="1526" spans="2:23">
      <c r="B1526" s="2" t="s">
        <v>3137</v>
      </c>
      <c r="C1526" t="s">
        <v>3136</v>
      </c>
      <c r="D1526" s="3">
        <v>23</v>
      </c>
      <c r="E1526" s="3">
        <v>1.6199999999999999</v>
      </c>
      <c r="F1526" s="3">
        <v>13780000</v>
      </c>
      <c r="G1526" s="3">
        <v>0.33</v>
      </c>
      <c r="H1526" s="3"/>
      <c r="I1526" s="3">
        <v>1</v>
      </c>
      <c r="J1526" s="3">
        <v>12</v>
      </c>
      <c r="K1526" s="3">
        <v>1</v>
      </c>
      <c r="L1526" s="3"/>
      <c r="M1526" s="3">
        <v>1</v>
      </c>
      <c r="N1526" s="3">
        <v>1</v>
      </c>
      <c r="O1526" s="3">
        <v>1</v>
      </c>
      <c r="P1526" s="3">
        <v>1</v>
      </c>
      <c r="Q1526" s="3">
        <v>1</v>
      </c>
      <c r="R1526" s="3">
        <v>1</v>
      </c>
      <c r="S1526" s="3"/>
      <c r="T1526" s="3">
        <v>113</v>
      </c>
      <c r="U1526" s="3">
        <v>8</v>
      </c>
      <c r="V1526" s="3">
        <v>11</v>
      </c>
      <c r="W1526" s="3">
        <v>1</v>
      </c>
    </row>
    <row r="1527" spans="2:23">
      <c r="B1527" s="2" t="s">
        <v>295</v>
      </c>
      <c r="C1527" t="s">
        <v>3138</v>
      </c>
      <c r="D1527" s="3">
        <v>18</v>
      </c>
      <c r="E1527" s="3">
        <v>0.85000000000000009</v>
      </c>
      <c r="F1527" s="3">
        <v>13740000</v>
      </c>
      <c r="G1527" s="3">
        <v>0.6</v>
      </c>
      <c r="H1527" s="3"/>
      <c r="I1527" s="3">
        <v>1</v>
      </c>
      <c r="J1527" s="3">
        <v>5</v>
      </c>
      <c r="K1527" s="3">
        <v>1</v>
      </c>
      <c r="L1527" s="3"/>
      <c r="M1527" s="3">
        <v>5</v>
      </c>
      <c r="N1527" s="3">
        <v>15</v>
      </c>
      <c r="O1527" s="3">
        <v>8</v>
      </c>
      <c r="P1527" s="3">
        <v>1</v>
      </c>
      <c r="Q1527" s="3">
        <v>1</v>
      </c>
      <c r="R1527" s="3">
        <v>2</v>
      </c>
      <c r="S1527" s="3"/>
      <c r="T1527" s="3">
        <v>13</v>
      </c>
      <c r="U1527" s="3">
        <v>10</v>
      </c>
      <c r="V1527" s="3">
        <v>8</v>
      </c>
      <c r="W1527" s="3">
        <v>1</v>
      </c>
    </row>
    <row r="1528" spans="2:23">
      <c r="B1528" s="2" t="s">
        <v>304</v>
      </c>
      <c r="C1528" t="s">
        <v>3139</v>
      </c>
      <c r="D1528" s="3">
        <v>15</v>
      </c>
      <c r="E1528" s="3">
        <v>0.95</v>
      </c>
      <c r="F1528" s="3">
        <v>13720000</v>
      </c>
      <c r="G1528" s="3">
        <v>0.08</v>
      </c>
      <c r="H1528" s="3"/>
      <c r="I1528" s="3">
        <v>1</v>
      </c>
      <c r="J1528" s="3">
        <v>1</v>
      </c>
      <c r="K1528" s="3">
        <v>1</v>
      </c>
      <c r="L1528" s="3"/>
      <c r="M1528" s="3">
        <v>1</v>
      </c>
      <c r="N1528" s="3">
        <v>4</v>
      </c>
      <c r="O1528" s="3">
        <v>1</v>
      </c>
      <c r="P1528" s="3">
        <v>2</v>
      </c>
      <c r="Q1528" s="3">
        <v>1</v>
      </c>
      <c r="R1528" s="3">
        <v>1</v>
      </c>
      <c r="S1528" s="3"/>
      <c r="T1528" s="3">
        <v>1</v>
      </c>
      <c r="U1528" s="3">
        <v>1</v>
      </c>
      <c r="V1528" s="3">
        <v>1</v>
      </c>
      <c r="W1528" s="3">
        <v>1</v>
      </c>
    </row>
    <row r="1529" spans="2:23">
      <c r="B1529" s="2" t="s">
        <v>196</v>
      </c>
      <c r="C1529" t="s">
        <v>3140</v>
      </c>
      <c r="D1529" s="3">
        <v>5</v>
      </c>
      <c r="E1529" s="3">
        <v>0.84</v>
      </c>
      <c r="F1529" s="3">
        <v>13670000</v>
      </c>
      <c r="G1529" s="3">
        <v>0.31</v>
      </c>
      <c r="H1529" s="3"/>
      <c r="I1529" s="3">
        <v>5</v>
      </c>
      <c r="J1529" s="3">
        <v>13</v>
      </c>
      <c r="K1529" s="3">
        <v>4</v>
      </c>
      <c r="L1529" s="3"/>
      <c r="M1529" s="3">
        <v>14</v>
      </c>
      <c r="N1529" s="3">
        <v>33</v>
      </c>
      <c r="O1529" s="3">
        <v>34</v>
      </c>
      <c r="P1529" s="3">
        <v>1</v>
      </c>
      <c r="Q1529" s="3">
        <v>1</v>
      </c>
      <c r="R1529" s="3">
        <v>1</v>
      </c>
      <c r="S1529" s="3"/>
      <c r="T1529" s="3">
        <v>56</v>
      </c>
      <c r="U1529" s="3">
        <v>5</v>
      </c>
      <c r="V1529" s="3">
        <v>4</v>
      </c>
      <c r="W1529" s="3">
        <v>1</v>
      </c>
    </row>
    <row r="1530" spans="2:23">
      <c r="B1530" s="2" t="s">
        <v>3142</v>
      </c>
      <c r="C1530" t="s">
        <v>3141</v>
      </c>
      <c r="D1530" s="3">
        <v>21</v>
      </c>
      <c r="E1530" s="3">
        <v>0.65</v>
      </c>
      <c r="F1530" s="3">
        <v>13670000</v>
      </c>
      <c r="G1530" s="3">
        <v>0.2</v>
      </c>
      <c r="H1530" s="3"/>
      <c r="I1530" s="3">
        <v>1</v>
      </c>
      <c r="J1530" s="3">
        <v>28</v>
      </c>
      <c r="K1530" s="3">
        <v>1</v>
      </c>
      <c r="L1530" s="3"/>
      <c r="M1530" s="3">
        <v>1</v>
      </c>
      <c r="N1530" s="3">
        <v>2</v>
      </c>
      <c r="O1530" s="3">
        <v>1</v>
      </c>
      <c r="P1530" s="3">
        <v>1</v>
      </c>
      <c r="Q1530" s="3">
        <v>1</v>
      </c>
      <c r="R1530" s="3">
        <v>1</v>
      </c>
      <c r="S1530" s="3"/>
      <c r="T1530" s="3">
        <v>114</v>
      </c>
      <c r="U1530" s="3">
        <v>12</v>
      </c>
      <c r="V1530" s="3">
        <v>9</v>
      </c>
      <c r="W1530" s="3">
        <v>1</v>
      </c>
    </row>
    <row r="1531" spans="2:23">
      <c r="B1531" s="2" t="s">
        <v>3144</v>
      </c>
      <c r="C1531" t="s">
        <v>3143</v>
      </c>
      <c r="D1531" s="3">
        <v>46</v>
      </c>
      <c r="E1531" s="3">
        <v>0.2</v>
      </c>
      <c r="F1531" s="3">
        <v>13670000</v>
      </c>
      <c r="G1531" s="3">
        <v>0.33</v>
      </c>
      <c r="H1531" s="3"/>
      <c r="I1531" s="3">
        <v>1</v>
      </c>
      <c r="J1531" s="3">
        <v>1</v>
      </c>
      <c r="K1531" s="3">
        <v>6</v>
      </c>
      <c r="L1531" s="3"/>
      <c r="M1531" s="3">
        <v>1</v>
      </c>
      <c r="N1531" s="3">
        <v>1</v>
      </c>
      <c r="O1531" s="3">
        <v>1</v>
      </c>
      <c r="P1531" s="3">
        <v>1</v>
      </c>
      <c r="Q1531" s="3">
        <v>1</v>
      </c>
      <c r="R1531" s="3">
        <v>1</v>
      </c>
      <c r="S1531" s="3"/>
      <c r="T1531" s="3">
        <v>115</v>
      </c>
      <c r="U1531" s="3">
        <v>2</v>
      </c>
      <c r="V1531" s="3">
        <v>1</v>
      </c>
      <c r="W1531" s="3">
        <v>1</v>
      </c>
    </row>
    <row r="1532" spans="2:23">
      <c r="B1532" s="2" t="s">
        <v>346</v>
      </c>
      <c r="C1532" t="s">
        <v>3145</v>
      </c>
      <c r="D1532" s="3">
        <v>4</v>
      </c>
      <c r="E1532" s="3">
        <v>0.63</v>
      </c>
      <c r="F1532" s="3">
        <v>13660000</v>
      </c>
      <c r="G1532" s="3">
        <v>0.33</v>
      </c>
      <c r="H1532" s="3"/>
      <c r="I1532" s="3">
        <v>1</v>
      </c>
      <c r="J1532" s="3">
        <v>13</v>
      </c>
      <c r="K1532" s="3">
        <v>1</v>
      </c>
      <c r="L1532" s="3"/>
      <c r="M1532" s="3">
        <v>5</v>
      </c>
      <c r="N1532" s="3">
        <v>17</v>
      </c>
      <c r="O1532" s="3">
        <v>47</v>
      </c>
      <c r="P1532" s="3">
        <v>1</v>
      </c>
      <c r="Q1532" s="3">
        <v>1</v>
      </c>
      <c r="R1532" s="3">
        <v>1</v>
      </c>
      <c r="S1532" s="3"/>
      <c r="T1532" s="3">
        <v>15</v>
      </c>
      <c r="U1532" s="3">
        <v>5</v>
      </c>
      <c r="V1532" s="3">
        <v>2</v>
      </c>
      <c r="W1532" s="3">
        <v>1</v>
      </c>
    </row>
    <row r="1533" spans="2:23">
      <c r="B1533" s="2" t="s">
        <v>3147</v>
      </c>
      <c r="C1533" t="s">
        <v>3146</v>
      </c>
      <c r="D1533" s="3">
        <v>15</v>
      </c>
      <c r="E1533" s="3">
        <v>1.1499999999999999</v>
      </c>
      <c r="F1533" s="3">
        <v>13620000</v>
      </c>
      <c r="G1533" s="3">
        <v>0.31</v>
      </c>
      <c r="H1533" s="3"/>
      <c r="I1533" s="3">
        <v>1</v>
      </c>
      <c r="J1533" s="3">
        <v>1</v>
      </c>
      <c r="K1533" s="3">
        <v>4</v>
      </c>
      <c r="L1533" s="3"/>
      <c r="M1533" s="3">
        <v>5</v>
      </c>
      <c r="N1533" s="3">
        <v>22</v>
      </c>
      <c r="O1533" s="3">
        <v>12</v>
      </c>
      <c r="P1533" s="3">
        <v>1</v>
      </c>
      <c r="Q1533" s="3">
        <v>2</v>
      </c>
      <c r="R1533" s="3">
        <v>1</v>
      </c>
      <c r="S1533" s="3"/>
      <c r="T1533" s="3">
        <v>15</v>
      </c>
      <c r="U1533" s="3">
        <v>2</v>
      </c>
      <c r="V1533" s="3">
        <v>1</v>
      </c>
      <c r="W1533" s="3">
        <v>1</v>
      </c>
    </row>
    <row r="1534" spans="2:23">
      <c r="B1534" s="2" t="s">
        <v>3149</v>
      </c>
      <c r="C1534" t="s">
        <v>3148</v>
      </c>
      <c r="D1534" s="3">
        <v>61</v>
      </c>
      <c r="E1534" s="3">
        <v>0.44999999999999996</v>
      </c>
      <c r="F1534" s="3">
        <v>13570000</v>
      </c>
      <c r="G1534" s="3">
        <v>0.25</v>
      </c>
      <c r="H1534" s="3"/>
      <c r="I1534" s="3">
        <v>1</v>
      </c>
      <c r="J1534" s="3">
        <v>13</v>
      </c>
      <c r="K1534" s="3">
        <v>3</v>
      </c>
      <c r="L1534" s="3"/>
      <c r="M1534" s="3">
        <v>1</v>
      </c>
      <c r="N1534" s="3">
        <v>2</v>
      </c>
      <c r="O1534" s="3">
        <v>1</v>
      </c>
      <c r="P1534" s="3">
        <v>1</v>
      </c>
      <c r="Q1534" s="3">
        <v>1</v>
      </c>
      <c r="R1534" s="3">
        <v>1</v>
      </c>
      <c r="S1534" s="3"/>
      <c r="T1534" s="3">
        <v>3</v>
      </c>
      <c r="U1534" s="3">
        <v>22</v>
      </c>
      <c r="V1534" s="3">
        <v>4</v>
      </c>
      <c r="W1534" s="3">
        <v>1</v>
      </c>
    </row>
    <row r="1535" spans="2:23">
      <c r="B1535" s="2" t="s">
        <v>3151</v>
      </c>
      <c r="C1535" t="s">
        <v>3150</v>
      </c>
      <c r="D1535" s="3">
        <v>5</v>
      </c>
      <c r="E1535" s="3">
        <v>0.70000000000000007</v>
      </c>
      <c r="F1535" s="3">
        <v>13560000</v>
      </c>
      <c r="G1535" s="3">
        <v>0.11</v>
      </c>
      <c r="H1535" s="3"/>
      <c r="I1535" s="3">
        <v>1</v>
      </c>
      <c r="J1535" s="3">
        <v>8</v>
      </c>
      <c r="K1535" s="3">
        <v>3</v>
      </c>
      <c r="L1535" s="3"/>
      <c r="M1535" s="3">
        <v>1</v>
      </c>
      <c r="N1535" s="3">
        <v>2</v>
      </c>
      <c r="O1535" s="3">
        <v>1</v>
      </c>
      <c r="P1535" s="3">
        <v>1</v>
      </c>
      <c r="Q1535" s="3">
        <v>1</v>
      </c>
      <c r="R1535" s="3">
        <v>1</v>
      </c>
      <c r="S1535" s="3"/>
      <c r="T1535" s="3">
        <v>3</v>
      </c>
      <c r="U1535" s="3">
        <v>2</v>
      </c>
      <c r="V1535" s="3">
        <v>2</v>
      </c>
      <c r="W1535" s="3">
        <v>1</v>
      </c>
    </row>
    <row r="1536" spans="2:23">
      <c r="B1536" s="2" t="s">
        <v>3153</v>
      </c>
      <c r="C1536" t="s">
        <v>3152</v>
      </c>
      <c r="D1536" s="3">
        <v>12</v>
      </c>
      <c r="E1536" s="3">
        <v>1.91</v>
      </c>
      <c r="F1536" s="3">
        <v>13560000</v>
      </c>
      <c r="G1536" s="3">
        <v>0.41000000000000003</v>
      </c>
      <c r="H1536" s="3"/>
      <c r="I1536" s="3">
        <v>2</v>
      </c>
      <c r="J1536" s="3">
        <v>11</v>
      </c>
      <c r="K1536" s="3">
        <v>1</v>
      </c>
      <c r="L1536" s="3"/>
      <c r="M1536" s="3">
        <v>10</v>
      </c>
      <c r="N1536" s="3">
        <v>16</v>
      </c>
      <c r="O1536" s="3">
        <v>2</v>
      </c>
      <c r="P1536" s="3">
        <v>1</v>
      </c>
      <c r="Q1536" s="3">
        <v>1</v>
      </c>
      <c r="R1536" s="3">
        <v>1</v>
      </c>
      <c r="S1536" s="3"/>
      <c r="T1536" s="3">
        <v>16</v>
      </c>
      <c r="U1536" s="3">
        <v>12</v>
      </c>
      <c r="V1536" s="3">
        <v>9</v>
      </c>
      <c r="W1536" s="3">
        <v>2</v>
      </c>
    </row>
    <row r="1537" spans="2:23">
      <c r="B1537" s="2" t="s">
        <v>3155</v>
      </c>
      <c r="C1537" t="s">
        <v>3154</v>
      </c>
      <c r="D1537" s="3">
        <v>61</v>
      </c>
      <c r="E1537" s="3">
        <v>0.35000000000000003</v>
      </c>
      <c r="F1537" s="3">
        <v>13540000</v>
      </c>
      <c r="G1537" s="3">
        <v>0.37</v>
      </c>
      <c r="H1537" s="3"/>
      <c r="I1537" s="3">
        <v>1</v>
      </c>
      <c r="J1537" s="3">
        <v>4</v>
      </c>
      <c r="K1537" s="3">
        <v>1</v>
      </c>
      <c r="L1537" s="3"/>
      <c r="M1537" s="3">
        <v>1</v>
      </c>
      <c r="N1537" s="3">
        <v>1</v>
      </c>
      <c r="O1537" s="3">
        <v>4</v>
      </c>
      <c r="P1537" s="3">
        <v>1</v>
      </c>
      <c r="Q1537" s="3">
        <v>1</v>
      </c>
      <c r="R1537" s="3">
        <v>1</v>
      </c>
      <c r="S1537" s="3"/>
      <c r="T1537" s="3">
        <v>3</v>
      </c>
      <c r="U1537" s="3">
        <v>22</v>
      </c>
      <c r="V1537" s="3">
        <v>4</v>
      </c>
      <c r="W1537" s="3">
        <v>1</v>
      </c>
    </row>
    <row r="1538" spans="2:23">
      <c r="B1538" s="2" t="s">
        <v>3157</v>
      </c>
      <c r="C1538" t="s">
        <v>3156</v>
      </c>
      <c r="D1538" s="3">
        <v>2</v>
      </c>
      <c r="E1538" s="3">
        <v>0.59</v>
      </c>
      <c r="F1538" s="3">
        <v>13500000</v>
      </c>
      <c r="G1538" s="3">
        <v>0.16</v>
      </c>
      <c r="H1538" s="3"/>
      <c r="I1538" s="3">
        <v>1</v>
      </c>
      <c r="J1538" s="3">
        <v>1</v>
      </c>
      <c r="K1538" s="3">
        <v>8</v>
      </c>
      <c r="L1538" s="3"/>
      <c r="M1538" s="3">
        <v>1</v>
      </c>
      <c r="N1538" s="3">
        <v>2</v>
      </c>
      <c r="O1538" s="3">
        <v>1</v>
      </c>
      <c r="P1538" s="3">
        <v>1</v>
      </c>
      <c r="Q1538" s="3">
        <v>1</v>
      </c>
      <c r="R1538" s="3">
        <v>1</v>
      </c>
      <c r="S1538" s="3"/>
      <c r="T1538" s="3">
        <v>3</v>
      </c>
      <c r="U1538" s="3">
        <v>2</v>
      </c>
      <c r="V1538" s="3">
        <v>1</v>
      </c>
      <c r="W1538" s="3">
        <v>1</v>
      </c>
    </row>
    <row r="1539" spans="2:23">
      <c r="B1539" s="2" t="s">
        <v>3159</v>
      </c>
      <c r="C1539" t="s">
        <v>3158</v>
      </c>
      <c r="D1539" s="3">
        <v>30</v>
      </c>
      <c r="E1539" s="3">
        <v>0.45999999999999996</v>
      </c>
      <c r="F1539" s="3">
        <v>13500000</v>
      </c>
      <c r="G1539" s="3">
        <v>0.12</v>
      </c>
      <c r="H1539" s="3"/>
      <c r="I1539" s="3">
        <v>1</v>
      </c>
      <c r="J1539" s="3">
        <v>12</v>
      </c>
      <c r="K1539" s="3">
        <v>3</v>
      </c>
      <c r="L1539" s="3"/>
      <c r="M1539" s="3">
        <v>1</v>
      </c>
      <c r="N1539" s="3">
        <v>2</v>
      </c>
      <c r="O1539" s="3">
        <v>1</v>
      </c>
      <c r="P1539" s="3">
        <v>1</v>
      </c>
      <c r="Q1539" s="3">
        <v>1</v>
      </c>
      <c r="R1539" s="3">
        <v>1</v>
      </c>
      <c r="S1539" s="3"/>
      <c r="T1539" s="3">
        <v>3</v>
      </c>
      <c r="U1539" s="3">
        <v>2</v>
      </c>
      <c r="V1539" s="3">
        <v>16</v>
      </c>
      <c r="W1539" s="3">
        <v>1</v>
      </c>
    </row>
    <row r="1540" spans="2:23">
      <c r="B1540" s="2" t="s">
        <v>3161</v>
      </c>
      <c r="C1540" t="s">
        <v>3160</v>
      </c>
      <c r="D1540" s="3">
        <v>8</v>
      </c>
      <c r="E1540" s="3">
        <v>0.43</v>
      </c>
      <c r="F1540" s="3">
        <v>13270000</v>
      </c>
      <c r="G1540" s="3">
        <v>0.12</v>
      </c>
      <c r="H1540" s="3"/>
      <c r="I1540" s="3">
        <v>1</v>
      </c>
      <c r="J1540" s="3">
        <v>22</v>
      </c>
      <c r="K1540" s="3">
        <v>7</v>
      </c>
      <c r="L1540" s="3"/>
      <c r="M1540" s="3">
        <v>1</v>
      </c>
      <c r="N1540" s="3">
        <v>2</v>
      </c>
      <c r="O1540" s="3">
        <v>1</v>
      </c>
      <c r="P1540" s="3">
        <v>1</v>
      </c>
      <c r="Q1540" s="3">
        <v>1</v>
      </c>
      <c r="R1540" s="3">
        <v>1</v>
      </c>
      <c r="S1540" s="3"/>
      <c r="T1540" s="3">
        <v>14</v>
      </c>
      <c r="U1540" s="3">
        <v>5</v>
      </c>
      <c r="V1540" s="3">
        <v>7</v>
      </c>
      <c r="W1540" s="3">
        <v>1</v>
      </c>
    </row>
    <row r="1541" spans="2:23">
      <c r="B1541" s="2" t="s">
        <v>3163</v>
      </c>
      <c r="C1541" t="s">
        <v>3162</v>
      </c>
      <c r="D1541" s="3">
        <v>42</v>
      </c>
      <c r="E1541" s="3">
        <v>1.58</v>
      </c>
      <c r="F1541" s="3">
        <v>13260000</v>
      </c>
      <c r="G1541" s="3">
        <v>0.43</v>
      </c>
      <c r="H1541" s="3"/>
      <c r="I1541" s="3">
        <v>4</v>
      </c>
      <c r="J1541" s="3">
        <v>11</v>
      </c>
      <c r="K1541" s="3">
        <v>4</v>
      </c>
      <c r="L1541" s="3"/>
      <c r="M1541" s="3">
        <v>13</v>
      </c>
      <c r="N1541" s="3">
        <v>31</v>
      </c>
      <c r="O1541" s="3">
        <v>62</v>
      </c>
      <c r="P1541" s="3">
        <v>1</v>
      </c>
      <c r="Q1541" s="3">
        <v>1</v>
      </c>
      <c r="R1541" s="3">
        <v>1</v>
      </c>
      <c r="S1541" s="3"/>
      <c r="T1541" s="3">
        <v>16</v>
      </c>
      <c r="U1541" s="3">
        <v>12</v>
      </c>
      <c r="V1541" s="3">
        <v>9</v>
      </c>
      <c r="W1541" s="3">
        <v>2</v>
      </c>
    </row>
    <row r="1542" spans="2:23">
      <c r="B1542" s="2" t="s">
        <v>3165</v>
      </c>
      <c r="C1542" t="s">
        <v>3164</v>
      </c>
      <c r="D1542" s="3">
        <v>11</v>
      </c>
      <c r="E1542" s="3">
        <v>1.7500000000000002</v>
      </c>
      <c r="F1542" s="3">
        <v>13230000</v>
      </c>
      <c r="G1542" s="3">
        <v>0.43</v>
      </c>
      <c r="H1542" s="3"/>
      <c r="I1542" s="3">
        <v>1</v>
      </c>
      <c r="J1542" s="3">
        <v>5</v>
      </c>
      <c r="K1542" s="3">
        <v>2</v>
      </c>
      <c r="L1542" s="3"/>
      <c r="M1542" s="3">
        <v>8</v>
      </c>
      <c r="N1542" s="3">
        <v>10</v>
      </c>
      <c r="O1542" s="3">
        <v>1</v>
      </c>
      <c r="P1542" s="3">
        <v>1</v>
      </c>
      <c r="Q1542" s="3">
        <v>2</v>
      </c>
      <c r="R1542" s="3">
        <v>2</v>
      </c>
      <c r="S1542" s="3"/>
      <c r="T1542" s="3">
        <v>3</v>
      </c>
      <c r="U1542" s="3">
        <v>7</v>
      </c>
      <c r="V1542" s="3">
        <v>1</v>
      </c>
      <c r="W1542" s="3">
        <v>1</v>
      </c>
    </row>
    <row r="1543" spans="2:23">
      <c r="B1543" s="2" t="s">
        <v>3167</v>
      </c>
      <c r="C1543" t="s">
        <v>3166</v>
      </c>
      <c r="D1543" s="3">
        <v>11</v>
      </c>
      <c r="E1543" s="3">
        <v>0.5</v>
      </c>
      <c r="F1543" s="3">
        <v>13210000</v>
      </c>
      <c r="G1543" s="3">
        <v>0.22</v>
      </c>
      <c r="H1543" s="3"/>
      <c r="I1543" s="3">
        <v>1</v>
      </c>
      <c r="J1543" s="3">
        <v>13</v>
      </c>
      <c r="K1543" s="3">
        <v>3</v>
      </c>
      <c r="L1543" s="3"/>
      <c r="M1543" s="3">
        <v>1</v>
      </c>
      <c r="N1543" s="3">
        <v>2</v>
      </c>
      <c r="O1543" s="3">
        <v>1</v>
      </c>
      <c r="P1543" s="3">
        <v>1</v>
      </c>
      <c r="Q1543" s="3">
        <v>1</v>
      </c>
      <c r="R1543" s="3">
        <v>1</v>
      </c>
      <c r="S1543" s="3"/>
      <c r="T1543" s="3">
        <v>4</v>
      </c>
      <c r="U1543" s="3">
        <v>5</v>
      </c>
      <c r="V1543" s="3">
        <v>4</v>
      </c>
      <c r="W1543" s="3">
        <v>1</v>
      </c>
    </row>
    <row r="1544" spans="2:23">
      <c r="B1544" s="2" t="s">
        <v>3169</v>
      </c>
      <c r="C1544" t="s">
        <v>3168</v>
      </c>
      <c r="D1544" s="3">
        <v>13</v>
      </c>
      <c r="E1544" s="3">
        <v>0.32</v>
      </c>
      <c r="F1544" s="3">
        <v>13210000</v>
      </c>
      <c r="G1544" s="3">
        <v>0.22999999999999998</v>
      </c>
      <c r="H1544" s="3"/>
      <c r="I1544" s="3">
        <v>1</v>
      </c>
      <c r="J1544" s="3">
        <v>19</v>
      </c>
      <c r="K1544" s="3">
        <v>1</v>
      </c>
      <c r="L1544" s="3"/>
      <c r="M1544" s="3">
        <v>1</v>
      </c>
      <c r="N1544" s="3">
        <v>2</v>
      </c>
      <c r="O1544" s="3">
        <v>1</v>
      </c>
      <c r="P1544" s="3">
        <v>1</v>
      </c>
      <c r="Q1544" s="3">
        <v>1</v>
      </c>
      <c r="R1544" s="3">
        <v>1</v>
      </c>
      <c r="S1544" s="3"/>
      <c r="T1544" s="3">
        <v>20</v>
      </c>
      <c r="U1544" s="3">
        <v>22</v>
      </c>
      <c r="V1544" s="3">
        <v>20</v>
      </c>
      <c r="W1544" s="3">
        <v>1</v>
      </c>
    </row>
    <row r="1545" spans="2:23">
      <c r="B1545" s="2" t="s">
        <v>3171</v>
      </c>
      <c r="C1545" t="s">
        <v>3170</v>
      </c>
      <c r="D1545" s="3">
        <v>30</v>
      </c>
      <c r="E1545" s="3">
        <v>0.42</v>
      </c>
      <c r="F1545" s="3">
        <v>13190000</v>
      </c>
      <c r="G1545" s="3">
        <v>0.12</v>
      </c>
      <c r="H1545" s="3"/>
      <c r="I1545" s="3">
        <v>1</v>
      </c>
      <c r="J1545" s="3">
        <v>12</v>
      </c>
      <c r="K1545" s="3">
        <v>2</v>
      </c>
      <c r="L1545" s="3"/>
      <c r="M1545" s="3">
        <v>1</v>
      </c>
      <c r="N1545" s="3">
        <v>2</v>
      </c>
      <c r="O1545" s="3">
        <v>1</v>
      </c>
      <c r="P1545" s="3">
        <v>1</v>
      </c>
      <c r="Q1545" s="3">
        <v>1</v>
      </c>
      <c r="R1545" s="3">
        <v>1</v>
      </c>
      <c r="S1545" s="3"/>
      <c r="T1545" s="3">
        <v>3</v>
      </c>
      <c r="U1545" s="3">
        <v>2</v>
      </c>
      <c r="V1545" s="3">
        <v>16</v>
      </c>
      <c r="W1545" s="3">
        <v>1</v>
      </c>
    </row>
    <row r="1546" spans="2:23">
      <c r="B1546" s="2" t="s">
        <v>3173</v>
      </c>
      <c r="C1546" t="s">
        <v>3172</v>
      </c>
      <c r="D1546" s="3">
        <v>30</v>
      </c>
      <c r="E1546" s="3">
        <v>0.43</v>
      </c>
      <c r="F1546" s="3">
        <v>13140000</v>
      </c>
      <c r="G1546" s="3">
        <v>0.16999999999999998</v>
      </c>
      <c r="H1546" s="3"/>
      <c r="I1546" s="3">
        <v>1</v>
      </c>
      <c r="J1546" s="3">
        <v>12</v>
      </c>
      <c r="K1546" s="3">
        <v>4</v>
      </c>
      <c r="L1546" s="3"/>
      <c r="M1546" s="3">
        <v>1</v>
      </c>
      <c r="N1546" s="3">
        <v>2</v>
      </c>
      <c r="O1546" s="3">
        <v>1</v>
      </c>
      <c r="P1546" s="3">
        <v>1</v>
      </c>
      <c r="Q1546" s="3">
        <v>1</v>
      </c>
      <c r="R1546" s="3">
        <v>1</v>
      </c>
      <c r="S1546" s="3"/>
      <c r="T1546" s="3">
        <v>3</v>
      </c>
      <c r="U1546" s="3">
        <v>2</v>
      </c>
      <c r="V1546" s="3">
        <v>16</v>
      </c>
      <c r="W1546" s="3">
        <v>1</v>
      </c>
    </row>
    <row r="1547" spans="2:23">
      <c r="B1547" s="2" t="s">
        <v>3175</v>
      </c>
      <c r="C1547" t="s">
        <v>3174</v>
      </c>
      <c r="D1547" s="3">
        <v>36</v>
      </c>
      <c r="E1547" s="3">
        <v>0.57999999999999996</v>
      </c>
      <c r="F1547" s="3">
        <v>13100000</v>
      </c>
      <c r="G1547" s="3">
        <v>1.8499999999999999</v>
      </c>
      <c r="H1547" s="3"/>
      <c r="I1547" s="3">
        <v>1</v>
      </c>
      <c r="J1547" s="3">
        <v>13</v>
      </c>
      <c r="K1547" s="3">
        <v>7</v>
      </c>
      <c r="L1547" s="3"/>
      <c r="M1547" s="3">
        <v>1</v>
      </c>
      <c r="N1547" s="3">
        <v>2</v>
      </c>
      <c r="O1547" s="3">
        <v>1</v>
      </c>
      <c r="P1547" s="3">
        <v>1</v>
      </c>
      <c r="Q1547" s="3">
        <v>1</v>
      </c>
      <c r="R1547" s="3">
        <v>1</v>
      </c>
      <c r="S1547" s="3"/>
      <c r="T1547" s="3">
        <v>4</v>
      </c>
      <c r="U1547" s="3">
        <v>5</v>
      </c>
      <c r="V1547" s="3">
        <v>4</v>
      </c>
      <c r="W1547" s="3">
        <v>1</v>
      </c>
    </row>
    <row r="1548" spans="2:23">
      <c r="B1548" s="2" t="s">
        <v>3177</v>
      </c>
      <c r="C1548" t="s">
        <v>3176</v>
      </c>
      <c r="D1548" s="3">
        <v>42</v>
      </c>
      <c r="E1548" s="3">
        <v>0.65</v>
      </c>
      <c r="F1548" s="3">
        <v>13000000</v>
      </c>
      <c r="G1548" s="3">
        <v>0.18</v>
      </c>
      <c r="H1548" s="3"/>
      <c r="I1548" s="3">
        <v>3</v>
      </c>
      <c r="J1548" s="3">
        <v>10</v>
      </c>
      <c r="K1548" s="3">
        <v>4</v>
      </c>
      <c r="L1548" s="3"/>
      <c r="M1548" s="3">
        <v>4</v>
      </c>
      <c r="N1548" s="3">
        <v>6</v>
      </c>
      <c r="O1548" s="3">
        <v>55</v>
      </c>
      <c r="P1548" s="3">
        <v>1</v>
      </c>
      <c r="Q1548" s="3">
        <v>1</v>
      </c>
      <c r="R1548" s="3">
        <v>1</v>
      </c>
      <c r="S1548" s="3"/>
      <c r="T1548" s="3">
        <v>16</v>
      </c>
      <c r="U1548" s="3">
        <v>16</v>
      </c>
      <c r="V1548" s="3">
        <v>13</v>
      </c>
      <c r="W1548" s="3">
        <v>2</v>
      </c>
    </row>
    <row r="1549" spans="2:23">
      <c r="B1549" s="2" t="s">
        <v>3179</v>
      </c>
      <c r="C1549" t="s">
        <v>3178</v>
      </c>
      <c r="D1549" s="3">
        <v>34</v>
      </c>
      <c r="E1549" s="3">
        <v>0.91999999999999993</v>
      </c>
      <c r="F1549" s="3">
        <v>12990000</v>
      </c>
      <c r="G1549" s="3">
        <v>0.53</v>
      </c>
      <c r="H1549" s="3"/>
      <c r="I1549" s="3">
        <v>5</v>
      </c>
      <c r="J1549" s="3">
        <v>13</v>
      </c>
      <c r="K1549" s="3">
        <v>1</v>
      </c>
      <c r="L1549" s="3"/>
      <c r="M1549" s="3">
        <v>14</v>
      </c>
      <c r="N1549" s="3">
        <v>33</v>
      </c>
      <c r="O1549" s="3">
        <v>54</v>
      </c>
      <c r="P1549" s="3">
        <v>1</v>
      </c>
      <c r="Q1549" s="3">
        <v>1</v>
      </c>
      <c r="R1549" s="3">
        <v>1</v>
      </c>
      <c r="S1549" s="3"/>
      <c r="T1549" s="3">
        <v>16</v>
      </c>
      <c r="U1549" s="3">
        <v>16</v>
      </c>
      <c r="V1549" s="3">
        <v>4</v>
      </c>
      <c r="W1549" s="3">
        <v>2</v>
      </c>
    </row>
    <row r="1550" spans="2:23">
      <c r="B1550" s="2" t="s">
        <v>3181</v>
      </c>
      <c r="C1550" t="s">
        <v>3180</v>
      </c>
      <c r="D1550" s="3">
        <v>45</v>
      </c>
      <c r="E1550" s="3">
        <v>0.61</v>
      </c>
      <c r="F1550" s="3">
        <v>12940000</v>
      </c>
      <c r="G1550" s="3">
        <v>0.89</v>
      </c>
      <c r="H1550" s="3"/>
      <c r="I1550" s="3">
        <v>2</v>
      </c>
      <c r="J1550" s="3">
        <v>11</v>
      </c>
      <c r="K1550" s="3">
        <v>4</v>
      </c>
      <c r="L1550" s="3"/>
      <c r="M1550" s="3">
        <v>9</v>
      </c>
      <c r="N1550" s="3">
        <v>12</v>
      </c>
      <c r="O1550" s="3">
        <v>2</v>
      </c>
      <c r="P1550" s="3">
        <v>1</v>
      </c>
      <c r="Q1550" s="3">
        <v>1</v>
      </c>
      <c r="R1550" s="3">
        <v>1</v>
      </c>
      <c r="S1550" s="3"/>
      <c r="T1550" s="3">
        <v>16</v>
      </c>
      <c r="U1550" s="3">
        <v>12</v>
      </c>
      <c r="V1550" s="3">
        <v>9</v>
      </c>
      <c r="W1550" s="3">
        <v>2</v>
      </c>
    </row>
    <row r="1551" spans="2:23">
      <c r="B1551" s="2" t="s">
        <v>3183</v>
      </c>
      <c r="C1551" t="s">
        <v>3182</v>
      </c>
      <c r="D1551" s="3">
        <v>12</v>
      </c>
      <c r="E1551" s="3">
        <v>0.65</v>
      </c>
      <c r="F1551" s="3">
        <v>12560000</v>
      </c>
      <c r="G1551" s="3">
        <v>0.33</v>
      </c>
      <c r="H1551" s="3"/>
      <c r="I1551" s="3">
        <v>5</v>
      </c>
      <c r="J1551" s="3">
        <v>11</v>
      </c>
      <c r="K1551" s="3">
        <v>1</v>
      </c>
      <c r="L1551" s="3"/>
      <c r="M1551" s="3">
        <v>14</v>
      </c>
      <c r="N1551" s="3">
        <v>33</v>
      </c>
      <c r="O1551" s="3">
        <v>54</v>
      </c>
      <c r="P1551" s="3">
        <v>1</v>
      </c>
      <c r="Q1551" s="3">
        <v>1</v>
      </c>
      <c r="R1551" s="3">
        <v>1</v>
      </c>
      <c r="S1551" s="3"/>
      <c r="T1551" s="3">
        <v>16</v>
      </c>
      <c r="U1551" s="3">
        <v>12</v>
      </c>
      <c r="V1551" s="3">
        <v>9</v>
      </c>
      <c r="W1551" s="3">
        <v>2</v>
      </c>
    </row>
    <row r="1552" spans="2:23">
      <c r="B1552" s="2" t="s">
        <v>3185</v>
      </c>
      <c r="C1552" t="s">
        <v>3184</v>
      </c>
      <c r="D1552" s="3">
        <v>9</v>
      </c>
      <c r="E1552" s="3">
        <v>0.4</v>
      </c>
      <c r="F1552" s="3">
        <v>12480000</v>
      </c>
      <c r="G1552" s="3">
        <v>0.32</v>
      </c>
      <c r="H1552" s="3"/>
      <c r="I1552" s="3">
        <v>2</v>
      </c>
      <c r="J1552" s="3">
        <v>1</v>
      </c>
      <c r="K1552" s="3">
        <v>3</v>
      </c>
      <c r="L1552" s="3"/>
      <c r="M1552" s="3">
        <v>9</v>
      </c>
      <c r="N1552" s="3">
        <v>16</v>
      </c>
      <c r="O1552" s="3">
        <v>2</v>
      </c>
      <c r="P1552" s="3">
        <v>1</v>
      </c>
      <c r="Q1552" s="3">
        <v>1</v>
      </c>
      <c r="R1552" s="3">
        <v>1</v>
      </c>
      <c r="S1552" s="3"/>
      <c r="T1552" s="3">
        <v>11</v>
      </c>
      <c r="U1552" s="3">
        <v>9</v>
      </c>
      <c r="V1552" s="3">
        <v>2</v>
      </c>
      <c r="W1552" s="3">
        <v>1</v>
      </c>
    </row>
    <row r="1553" spans="2:23">
      <c r="B1553" s="2" t="s">
        <v>3187</v>
      </c>
      <c r="C1553" t="s">
        <v>3186</v>
      </c>
      <c r="D1553" s="3">
        <v>15</v>
      </c>
      <c r="E1553" s="3">
        <v>0.6</v>
      </c>
      <c r="F1553" s="3">
        <v>12470000</v>
      </c>
      <c r="G1553" s="3">
        <v>1.1400000000000001</v>
      </c>
      <c r="H1553" s="3"/>
      <c r="I1553" s="3">
        <v>1</v>
      </c>
      <c r="J1553" s="3">
        <v>12</v>
      </c>
      <c r="K1553" s="3">
        <v>3</v>
      </c>
      <c r="L1553" s="3"/>
      <c r="M1553" s="3">
        <v>1</v>
      </c>
      <c r="N1553" s="3">
        <v>2</v>
      </c>
      <c r="O1553" s="3">
        <v>1</v>
      </c>
      <c r="P1553" s="3">
        <v>1</v>
      </c>
      <c r="Q1553" s="3">
        <v>1</v>
      </c>
      <c r="R1553" s="3">
        <v>1</v>
      </c>
      <c r="S1553" s="3"/>
      <c r="T1553" s="3">
        <v>3</v>
      </c>
      <c r="U1553" s="3">
        <v>8</v>
      </c>
      <c r="V1553" s="3">
        <v>8</v>
      </c>
      <c r="W1553" s="3">
        <v>1</v>
      </c>
    </row>
    <row r="1554" spans="2:23">
      <c r="B1554" s="2" t="s">
        <v>3189</v>
      </c>
      <c r="C1554" t="s">
        <v>3188</v>
      </c>
      <c r="D1554" s="3">
        <v>29</v>
      </c>
      <c r="E1554" s="3">
        <v>0.85000000000000009</v>
      </c>
      <c r="F1554" s="3">
        <v>12470000</v>
      </c>
      <c r="G1554" s="3">
        <v>0.89</v>
      </c>
      <c r="H1554" s="3"/>
      <c r="I1554" s="3">
        <v>1</v>
      </c>
      <c r="J1554" s="3">
        <v>13</v>
      </c>
      <c r="K1554" s="3">
        <v>3</v>
      </c>
      <c r="L1554" s="3"/>
      <c r="M1554" s="3">
        <v>8</v>
      </c>
      <c r="N1554" s="3">
        <v>10</v>
      </c>
      <c r="O1554" s="3">
        <v>1</v>
      </c>
      <c r="P1554" s="3">
        <v>1</v>
      </c>
      <c r="Q1554" s="3">
        <v>1</v>
      </c>
      <c r="R1554" s="3">
        <v>1</v>
      </c>
      <c r="S1554" s="3"/>
      <c r="T1554" s="3">
        <v>116</v>
      </c>
      <c r="U1554" s="3">
        <v>5</v>
      </c>
      <c r="V1554" s="3">
        <v>8</v>
      </c>
      <c r="W1554" s="3">
        <v>1</v>
      </c>
    </row>
    <row r="1555" spans="2:23">
      <c r="B1555" s="2" t="s">
        <v>3191</v>
      </c>
      <c r="C1555" t="s">
        <v>3190</v>
      </c>
      <c r="D1555" s="3">
        <v>8</v>
      </c>
      <c r="E1555" s="3">
        <v>0.43</v>
      </c>
      <c r="F1555" s="3">
        <v>12450000</v>
      </c>
      <c r="G1555" s="3">
        <v>0.36</v>
      </c>
      <c r="H1555" s="3"/>
      <c r="I1555" s="3">
        <v>1</v>
      </c>
      <c r="J1555" s="3">
        <v>23</v>
      </c>
      <c r="K1555" s="3">
        <v>6</v>
      </c>
      <c r="L1555" s="3"/>
      <c r="M1555" s="3">
        <v>1</v>
      </c>
      <c r="N1555" s="3">
        <v>2</v>
      </c>
      <c r="O1555" s="3">
        <v>1</v>
      </c>
      <c r="P1555" s="3">
        <v>1</v>
      </c>
      <c r="Q1555" s="3">
        <v>1</v>
      </c>
      <c r="R1555" s="3">
        <v>1</v>
      </c>
      <c r="S1555" s="3"/>
      <c r="T1555" s="3">
        <v>14</v>
      </c>
      <c r="U1555" s="3">
        <v>7</v>
      </c>
      <c r="V1555" s="3">
        <v>7</v>
      </c>
      <c r="W1555" s="3">
        <v>1</v>
      </c>
    </row>
    <row r="1556" spans="2:23">
      <c r="B1556" s="2" t="s">
        <v>3193</v>
      </c>
      <c r="C1556" t="s">
        <v>3192</v>
      </c>
      <c r="D1556" s="3">
        <v>28</v>
      </c>
      <c r="E1556" s="3">
        <v>0.65</v>
      </c>
      <c r="F1556" s="3">
        <v>12430000</v>
      </c>
      <c r="G1556" s="3">
        <v>0.21</v>
      </c>
      <c r="H1556" s="3"/>
      <c r="I1556" s="3">
        <v>1</v>
      </c>
      <c r="J1556" s="3">
        <v>13</v>
      </c>
      <c r="K1556" s="3">
        <v>3</v>
      </c>
      <c r="L1556" s="3"/>
      <c r="M1556" s="3">
        <v>8</v>
      </c>
      <c r="N1556" s="3">
        <v>10</v>
      </c>
      <c r="O1556" s="3">
        <v>1</v>
      </c>
      <c r="P1556" s="3">
        <v>1</v>
      </c>
      <c r="Q1556" s="3">
        <v>1</v>
      </c>
      <c r="R1556" s="3">
        <v>1</v>
      </c>
      <c r="S1556" s="3"/>
      <c r="T1556" s="3">
        <v>3</v>
      </c>
      <c r="U1556" s="3">
        <v>5</v>
      </c>
      <c r="V1556" s="3">
        <v>8</v>
      </c>
      <c r="W1556" s="3">
        <v>1</v>
      </c>
    </row>
    <row r="1557" spans="2:23">
      <c r="B1557" s="2" t="s">
        <v>121</v>
      </c>
      <c r="C1557" t="s">
        <v>3194</v>
      </c>
      <c r="D1557" s="3">
        <v>15</v>
      </c>
      <c r="E1557" s="3">
        <v>0.95</v>
      </c>
      <c r="F1557" s="3">
        <v>12270000</v>
      </c>
      <c r="G1557" s="3">
        <v>0.1</v>
      </c>
      <c r="H1557" s="3"/>
      <c r="I1557" s="3">
        <v>1</v>
      </c>
      <c r="J1557" s="3">
        <v>1</v>
      </c>
      <c r="K1557" s="3">
        <v>2</v>
      </c>
      <c r="L1557" s="3"/>
      <c r="M1557" s="3">
        <v>1</v>
      </c>
      <c r="N1557" s="3">
        <v>2</v>
      </c>
      <c r="O1557" s="3">
        <v>1</v>
      </c>
      <c r="P1557" s="3">
        <v>1</v>
      </c>
      <c r="Q1557" s="3">
        <v>2</v>
      </c>
      <c r="R1557" s="3">
        <v>1</v>
      </c>
      <c r="S1557" s="3"/>
      <c r="T1557" s="3">
        <v>3</v>
      </c>
      <c r="U1557" s="3">
        <v>2</v>
      </c>
      <c r="V1557" s="3">
        <v>1</v>
      </c>
      <c r="W1557" s="3">
        <v>1</v>
      </c>
    </row>
    <row r="1558" spans="2:23">
      <c r="B1558" s="2" t="s">
        <v>3196</v>
      </c>
      <c r="C1558" t="s">
        <v>3195</v>
      </c>
      <c r="D1558" s="3">
        <v>25</v>
      </c>
      <c r="E1558" s="3">
        <v>0.63</v>
      </c>
      <c r="F1558" s="3">
        <v>12270000</v>
      </c>
      <c r="G1558" s="3">
        <v>0.38999999999999996</v>
      </c>
      <c r="H1558" s="3"/>
      <c r="I1558" s="3">
        <v>2</v>
      </c>
      <c r="J1558" s="3">
        <v>1</v>
      </c>
      <c r="K1558" s="3">
        <v>7</v>
      </c>
      <c r="L1558" s="3"/>
      <c r="M1558" s="3">
        <v>7</v>
      </c>
      <c r="N1558" s="3">
        <v>3</v>
      </c>
      <c r="O1558" s="3">
        <v>13</v>
      </c>
      <c r="P1558" s="3">
        <v>1</v>
      </c>
      <c r="Q1558" s="3">
        <v>1</v>
      </c>
      <c r="R1558" s="3">
        <v>1</v>
      </c>
      <c r="S1558" s="3"/>
      <c r="T1558" s="3">
        <v>36</v>
      </c>
      <c r="U1558" s="3">
        <v>29</v>
      </c>
      <c r="V1558" s="3">
        <v>3</v>
      </c>
      <c r="W1558" s="3">
        <v>1</v>
      </c>
    </row>
    <row r="1559" spans="2:23">
      <c r="B1559" s="2" t="s">
        <v>3198</v>
      </c>
      <c r="C1559" t="s">
        <v>3197</v>
      </c>
      <c r="D1559" s="3">
        <v>12</v>
      </c>
      <c r="E1559" s="3">
        <v>0.77999999999999992</v>
      </c>
      <c r="F1559" s="3">
        <v>12230000</v>
      </c>
      <c r="G1559" s="3">
        <v>1.81</v>
      </c>
      <c r="H1559" s="3"/>
      <c r="I1559" s="3">
        <v>5</v>
      </c>
      <c r="J1559" s="3">
        <v>13</v>
      </c>
      <c r="K1559" s="3">
        <v>5</v>
      </c>
      <c r="L1559" s="3"/>
      <c r="M1559" s="3">
        <v>14</v>
      </c>
      <c r="N1559" s="3">
        <v>33</v>
      </c>
      <c r="O1559" s="3">
        <v>34</v>
      </c>
      <c r="P1559" s="3">
        <v>1</v>
      </c>
      <c r="Q1559" s="3">
        <v>1</v>
      </c>
      <c r="R1559" s="3">
        <v>1</v>
      </c>
      <c r="S1559" s="3"/>
      <c r="T1559" s="3">
        <v>5</v>
      </c>
      <c r="U1559" s="3">
        <v>16</v>
      </c>
      <c r="V1559" s="3">
        <v>13</v>
      </c>
      <c r="W1559" s="3">
        <v>1</v>
      </c>
    </row>
    <row r="1560" spans="2:23">
      <c r="B1560" s="2" t="s">
        <v>3200</v>
      </c>
      <c r="C1560" t="s">
        <v>3199</v>
      </c>
      <c r="D1560" s="3">
        <v>16</v>
      </c>
      <c r="E1560" s="3">
        <v>0.09</v>
      </c>
      <c r="F1560" s="3">
        <v>12190000</v>
      </c>
      <c r="G1560" s="3">
        <v>6.9999999999999993E-2</v>
      </c>
      <c r="H1560" s="3"/>
      <c r="I1560" s="3">
        <v>1</v>
      </c>
      <c r="J1560" s="3">
        <v>8</v>
      </c>
      <c r="K1560" s="3">
        <v>1</v>
      </c>
      <c r="L1560" s="3"/>
      <c r="M1560" s="3">
        <v>1</v>
      </c>
      <c r="N1560" s="3">
        <v>1</v>
      </c>
      <c r="O1560" s="3">
        <v>1</v>
      </c>
      <c r="P1560" s="3">
        <v>1</v>
      </c>
      <c r="Q1560" s="3">
        <v>1</v>
      </c>
      <c r="R1560" s="3">
        <v>1</v>
      </c>
      <c r="S1560" s="3"/>
      <c r="T1560" s="3">
        <v>46</v>
      </c>
      <c r="U1560" s="3">
        <v>2</v>
      </c>
      <c r="V1560" s="3">
        <v>8</v>
      </c>
      <c r="W1560" s="3">
        <v>1</v>
      </c>
    </row>
    <row r="1561" spans="2:23">
      <c r="B1561" s="2" t="s">
        <v>3202</v>
      </c>
      <c r="C1561" t="s">
        <v>3201</v>
      </c>
      <c r="D1561" s="3">
        <v>12</v>
      </c>
      <c r="E1561" s="3">
        <v>0.70000000000000007</v>
      </c>
      <c r="F1561" s="3">
        <v>12170000</v>
      </c>
      <c r="G1561" s="3">
        <v>0.70000000000000007</v>
      </c>
      <c r="H1561" s="3"/>
      <c r="I1561" s="3">
        <v>1</v>
      </c>
      <c r="J1561" s="3">
        <v>13</v>
      </c>
      <c r="K1561" s="3">
        <v>1</v>
      </c>
      <c r="L1561" s="3"/>
      <c r="M1561" s="3">
        <v>1</v>
      </c>
      <c r="N1561" s="3">
        <v>2</v>
      </c>
      <c r="O1561" s="3">
        <v>1</v>
      </c>
      <c r="P1561" s="3">
        <v>1</v>
      </c>
      <c r="Q1561" s="3">
        <v>1</v>
      </c>
      <c r="R1561" s="3">
        <v>1</v>
      </c>
      <c r="S1561" s="3"/>
      <c r="T1561" s="3">
        <v>5</v>
      </c>
      <c r="U1561" s="3">
        <v>5</v>
      </c>
      <c r="V1561" s="3">
        <v>4</v>
      </c>
      <c r="W1561" s="3">
        <v>1</v>
      </c>
    </row>
    <row r="1562" spans="2:23">
      <c r="B1562" s="2" t="s">
        <v>3204</v>
      </c>
      <c r="C1562" t="s">
        <v>3203</v>
      </c>
      <c r="D1562" s="3">
        <v>32</v>
      </c>
      <c r="E1562" s="3">
        <v>0.49</v>
      </c>
      <c r="F1562" s="3">
        <v>12160000</v>
      </c>
      <c r="G1562" s="3">
        <v>0.1</v>
      </c>
      <c r="H1562" s="3"/>
      <c r="I1562" s="3">
        <v>1</v>
      </c>
      <c r="J1562" s="3">
        <v>12</v>
      </c>
      <c r="K1562" s="3">
        <v>1</v>
      </c>
      <c r="L1562" s="3"/>
      <c r="M1562" s="3">
        <v>1</v>
      </c>
      <c r="N1562" s="3">
        <v>1</v>
      </c>
      <c r="O1562" s="3">
        <v>1</v>
      </c>
      <c r="P1562" s="3">
        <v>1</v>
      </c>
      <c r="Q1562" s="3">
        <v>1</v>
      </c>
      <c r="R1562" s="3">
        <v>1</v>
      </c>
      <c r="S1562" s="3"/>
      <c r="T1562" s="3">
        <v>47</v>
      </c>
      <c r="U1562" s="3">
        <v>8</v>
      </c>
      <c r="V1562" s="3">
        <v>11</v>
      </c>
      <c r="W1562" s="3">
        <v>1</v>
      </c>
    </row>
    <row r="1563" spans="2:23">
      <c r="B1563" s="2" t="s">
        <v>3206</v>
      </c>
      <c r="C1563" t="s">
        <v>3205</v>
      </c>
      <c r="D1563" s="3">
        <v>16</v>
      </c>
      <c r="E1563" s="3">
        <v>0.2</v>
      </c>
      <c r="F1563" s="3">
        <v>12110000</v>
      </c>
      <c r="G1563" s="3">
        <v>0.16999999999999998</v>
      </c>
      <c r="H1563" s="3"/>
      <c r="I1563" s="3">
        <v>1</v>
      </c>
      <c r="J1563" s="3">
        <v>13</v>
      </c>
      <c r="K1563" s="3">
        <v>1</v>
      </c>
      <c r="L1563" s="3"/>
      <c r="M1563" s="3">
        <v>1</v>
      </c>
      <c r="N1563" s="3">
        <v>5</v>
      </c>
      <c r="O1563" s="3">
        <v>1</v>
      </c>
      <c r="P1563" s="3">
        <v>1</v>
      </c>
      <c r="Q1563" s="3">
        <v>1</v>
      </c>
      <c r="R1563" s="3">
        <v>1</v>
      </c>
      <c r="S1563" s="3"/>
      <c r="T1563" s="3">
        <v>24</v>
      </c>
      <c r="U1563" s="3">
        <v>2</v>
      </c>
      <c r="V1563" s="3">
        <v>2</v>
      </c>
      <c r="W1563" s="3">
        <v>1</v>
      </c>
    </row>
    <row r="1564" spans="2:23">
      <c r="B1564" s="2" t="s">
        <v>3208</v>
      </c>
      <c r="C1564" t="s">
        <v>3207</v>
      </c>
      <c r="D1564" s="3">
        <v>42</v>
      </c>
      <c r="E1564" s="3">
        <v>0.75</v>
      </c>
      <c r="F1564" s="3">
        <v>12110000</v>
      </c>
      <c r="G1564" s="3">
        <v>0.51</v>
      </c>
      <c r="H1564" s="3"/>
      <c r="I1564" s="3">
        <v>1</v>
      </c>
      <c r="J1564" s="3">
        <v>11</v>
      </c>
      <c r="K1564" s="3">
        <v>1</v>
      </c>
      <c r="L1564" s="3"/>
      <c r="M1564" s="3">
        <v>1</v>
      </c>
      <c r="N1564" s="3">
        <v>2</v>
      </c>
      <c r="O1564" s="3">
        <v>1</v>
      </c>
      <c r="P1564" s="3">
        <v>1</v>
      </c>
      <c r="Q1564" s="3">
        <v>1</v>
      </c>
      <c r="R1564" s="3">
        <v>1</v>
      </c>
      <c r="S1564" s="3"/>
      <c r="T1564" s="3">
        <v>16</v>
      </c>
      <c r="U1564" s="3">
        <v>12</v>
      </c>
      <c r="V1564" s="3">
        <v>9</v>
      </c>
      <c r="W1564" s="3">
        <v>2</v>
      </c>
    </row>
    <row r="1565" spans="2:23">
      <c r="B1565" s="2" t="s">
        <v>3210</v>
      </c>
      <c r="C1565" t="s">
        <v>3209</v>
      </c>
      <c r="D1565" s="3">
        <v>27</v>
      </c>
      <c r="E1565" s="3">
        <v>0.76</v>
      </c>
      <c r="F1565" s="3">
        <v>12100000</v>
      </c>
      <c r="G1565" s="3">
        <v>0.09</v>
      </c>
      <c r="H1565" s="3"/>
      <c r="I1565" s="3">
        <v>1</v>
      </c>
      <c r="J1565" s="3">
        <v>1</v>
      </c>
      <c r="K1565" s="3">
        <v>4</v>
      </c>
      <c r="L1565" s="3"/>
      <c r="M1565" s="3">
        <v>5</v>
      </c>
      <c r="N1565" s="3">
        <v>26</v>
      </c>
      <c r="O1565" s="3">
        <v>37</v>
      </c>
      <c r="P1565" s="3">
        <v>1</v>
      </c>
      <c r="Q1565" s="3">
        <v>1</v>
      </c>
      <c r="R1565" s="3">
        <v>1</v>
      </c>
      <c r="S1565" s="3"/>
      <c r="T1565" s="3">
        <v>37</v>
      </c>
      <c r="U1565" s="3">
        <v>2</v>
      </c>
      <c r="V1565" s="3">
        <v>1</v>
      </c>
      <c r="W1565" s="3">
        <v>1</v>
      </c>
    </row>
    <row r="1566" spans="2:23">
      <c r="B1566" s="2" t="s">
        <v>3212</v>
      </c>
      <c r="C1566" t="s">
        <v>3211</v>
      </c>
      <c r="D1566" s="3">
        <v>21</v>
      </c>
      <c r="E1566" s="3">
        <v>1.1900000000000002</v>
      </c>
      <c r="F1566" s="3">
        <v>12050000</v>
      </c>
      <c r="G1566" s="3">
        <v>0.37</v>
      </c>
      <c r="H1566" s="3"/>
      <c r="I1566" s="3">
        <v>1</v>
      </c>
      <c r="J1566" s="3">
        <v>1</v>
      </c>
      <c r="K1566" s="3">
        <v>1</v>
      </c>
      <c r="L1566" s="3"/>
      <c r="M1566" s="3">
        <v>5</v>
      </c>
      <c r="N1566" s="3">
        <v>17</v>
      </c>
      <c r="O1566" s="3">
        <v>22</v>
      </c>
      <c r="P1566" s="3">
        <v>1</v>
      </c>
      <c r="Q1566" s="3">
        <v>2</v>
      </c>
      <c r="R1566" s="3">
        <v>1</v>
      </c>
      <c r="S1566" s="3"/>
      <c r="T1566" s="3">
        <v>10</v>
      </c>
      <c r="U1566" s="3">
        <v>2</v>
      </c>
      <c r="V1566" s="3">
        <v>1</v>
      </c>
      <c r="W1566" s="3">
        <v>1</v>
      </c>
    </row>
    <row r="1567" spans="2:23">
      <c r="B1567" s="2" t="s">
        <v>3214</v>
      </c>
      <c r="C1567" t="s">
        <v>3213</v>
      </c>
      <c r="D1567" s="3">
        <v>42</v>
      </c>
      <c r="E1567" s="3">
        <v>1.25</v>
      </c>
      <c r="F1567" s="3">
        <v>12020000</v>
      </c>
      <c r="G1567" s="3">
        <v>0.28999999999999998</v>
      </c>
      <c r="H1567" s="3"/>
      <c r="I1567" s="3">
        <v>1</v>
      </c>
      <c r="J1567" s="3">
        <v>11</v>
      </c>
      <c r="K1567" s="3">
        <v>5</v>
      </c>
      <c r="L1567" s="3"/>
      <c r="M1567" s="3">
        <v>1</v>
      </c>
      <c r="N1567" s="3">
        <v>1</v>
      </c>
      <c r="O1567" s="3">
        <v>1</v>
      </c>
      <c r="P1567" s="3">
        <v>1</v>
      </c>
      <c r="Q1567" s="3">
        <v>1</v>
      </c>
      <c r="R1567" s="3">
        <v>1</v>
      </c>
      <c r="S1567" s="3"/>
      <c r="T1567" s="3">
        <v>16</v>
      </c>
      <c r="U1567" s="3">
        <v>24</v>
      </c>
      <c r="V1567" s="3">
        <v>9</v>
      </c>
      <c r="W1567" s="3">
        <v>2</v>
      </c>
    </row>
    <row r="1568" spans="2:23">
      <c r="B1568" s="2" t="s">
        <v>3216</v>
      </c>
      <c r="C1568" t="s">
        <v>3215</v>
      </c>
      <c r="D1568" s="3">
        <v>29</v>
      </c>
      <c r="E1568" s="3">
        <v>0.44999999999999996</v>
      </c>
      <c r="F1568" s="3">
        <v>11890000</v>
      </c>
      <c r="G1568" s="3">
        <v>0.67999999999999994</v>
      </c>
      <c r="H1568" s="3"/>
      <c r="I1568" s="3">
        <v>1</v>
      </c>
      <c r="J1568" s="3">
        <v>12</v>
      </c>
      <c r="K1568" s="3">
        <v>2</v>
      </c>
      <c r="L1568" s="3"/>
      <c r="M1568" s="3">
        <v>1</v>
      </c>
      <c r="N1568" s="3">
        <v>2</v>
      </c>
      <c r="O1568" s="3">
        <v>1</v>
      </c>
      <c r="P1568" s="3">
        <v>1</v>
      </c>
      <c r="Q1568" s="3">
        <v>1</v>
      </c>
      <c r="R1568" s="3">
        <v>1</v>
      </c>
      <c r="S1568" s="3"/>
      <c r="T1568" s="3">
        <v>3</v>
      </c>
      <c r="U1568" s="3">
        <v>22</v>
      </c>
      <c r="V1568" s="3">
        <v>11</v>
      </c>
      <c r="W1568" s="3">
        <v>1</v>
      </c>
    </row>
    <row r="1569" spans="2:23">
      <c r="B1569" s="2" t="s">
        <v>3218</v>
      </c>
      <c r="C1569" t="s">
        <v>3217</v>
      </c>
      <c r="D1569" s="3">
        <v>21</v>
      </c>
      <c r="E1569" s="3">
        <v>1.31</v>
      </c>
      <c r="F1569" s="3">
        <v>11840000</v>
      </c>
      <c r="G1569" s="3">
        <v>0.71000000000000008</v>
      </c>
      <c r="H1569" s="3"/>
      <c r="I1569" s="3">
        <v>1</v>
      </c>
      <c r="J1569" s="3">
        <v>1</v>
      </c>
      <c r="K1569" s="3">
        <v>7</v>
      </c>
      <c r="L1569" s="3"/>
      <c r="M1569" s="3">
        <v>1</v>
      </c>
      <c r="N1569" s="3">
        <v>2</v>
      </c>
      <c r="O1569" s="3">
        <v>1</v>
      </c>
      <c r="P1569" s="3">
        <v>1</v>
      </c>
      <c r="Q1569" s="3">
        <v>2</v>
      </c>
      <c r="R1569" s="3">
        <v>1</v>
      </c>
      <c r="S1569" s="3"/>
      <c r="T1569" s="3">
        <v>3</v>
      </c>
      <c r="U1569" s="3">
        <v>2</v>
      </c>
      <c r="V1569" s="3">
        <v>1</v>
      </c>
      <c r="W1569" s="3">
        <v>1</v>
      </c>
    </row>
    <row r="1570" spans="2:23">
      <c r="B1570" s="2" t="s">
        <v>3220</v>
      </c>
      <c r="C1570" t="s">
        <v>3219</v>
      </c>
      <c r="D1570" s="3">
        <v>21</v>
      </c>
      <c r="E1570" s="3">
        <v>0.70000000000000007</v>
      </c>
      <c r="F1570" s="3">
        <v>11790000</v>
      </c>
      <c r="G1570" s="3">
        <v>0.75</v>
      </c>
      <c r="H1570" s="3"/>
      <c r="I1570" s="3">
        <v>3</v>
      </c>
      <c r="J1570" s="3">
        <v>16</v>
      </c>
      <c r="K1570" s="3">
        <v>4</v>
      </c>
      <c r="L1570" s="3"/>
      <c r="M1570" s="3">
        <v>2</v>
      </c>
      <c r="N1570" s="3">
        <v>16</v>
      </c>
      <c r="O1570" s="3">
        <v>20</v>
      </c>
      <c r="P1570" s="3">
        <v>1</v>
      </c>
      <c r="Q1570" s="3">
        <v>1</v>
      </c>
      <c r="R1570" s="3">
        <v>1</v>
      </c>
      <c r="S1570" s="3"/>
      <c r="T1570" s="3">
        <v>16</v>
      </c>
      <c r="U1570" s="3">
        <v>16</v>
      </c>
      <c r="V1570" s="3">
        <v>17</v>
      </c>
      <c r="W1570" s="3">
        <v>2</v>
      </c>
    </row>
    <row r="1571" spans="2:23">
      <c r="B1571" s="2" t="s">
        <v>50</v>
      </c>
      <c r="C1571" t="s">
        <v>3221</v>
      </c>
      <c r="D1571" s="3">
        <v>66</v>
      </c>
      <c r="E1571" s="3">
        <v>0.54999999999999993</v>
      </c>
      <c r="F1571" s="3">
        <v>11720000</v>
      </c>
      <c r="G1571" s="3">
        <v>3.29</v>
      </c>
      <c r="H1571" s="3"/>
      <c r="I1571" s="3">
        <v>6</v>
      </c>
      <c r="J1571" s="3">
        <v>1</v>
      </c>
      <c r="K1571" s="3">
        <v>7</v>
      </c>
      <c r="L1571" s="3"/>
      <c r="M1571" s="3">
        <v>26</v>
      </c>
      <c r="N1571" s="3">
        <v>61</v>
      </c>
      <c r="O1571" s="3">
        <v>42</v>
      </c>
      <c r="P1571" s="3">
        <v>1</v>
      </c>
      <c r="Q1571" s="3">
        <v>1</v>
      </c>
      <c r="R1571" s="3">
        <v>2</v>
      </c>
      <c r="S1571" s="3"/>
      <c r="T1571" s="3">
        <v>1</v>
      </c>
      <c r="U1571" s="3">
        <v>6</v>
      </c>
      <c r="V1571" s="3">
        <v>5</v>
      </c>
      <c r="W1571" s="3">
        <v>1</v>
      </c>
    </row>
    <row r="1572" spans="2:23">
      <c r="B1572" s="2" t="s">
        <v>3223</v>
      </c>
      <c r="C1572" t="s">
        <v>3222</v>
      </c>
      <c r="D1572" s="3">
        <v>15</v>
      </c>
      <c r="E1572" s="3">
        <v>0.5</v>
      </c>
      <c r="F1572" s="3">
        <v>11700000</v>
      </c>
      <c r="G1572" s="3">
        <v>0.73</v>
      </c>
      <c r="H1572" s="3"/>
      <c r="I1572" s="3">
        <v>2</v>
      </c>
      <c r="J1572" s="3">
        <v>1</v>
      </c>
      <c r="K1572" s="3">
        <v>3</v>
      </c>
      <c r="L1572" s="3"/>
      <c r="M1572" s="3">
        <v>9</v>
      </c>
      <c r="N1572" s="3">
        <v>16</v>
      </c>
      <c r="O1572" s="3">
        <v>6</v>
      </c>
      <c r="P1572" s="3">
        <v>1</v>
      </c>
      <c r="Q1572" s="3">
        <v>1</v>
      </c>
      <c r="R1572" s="3">
        <v>1</v>
      </c>
      <c r="S1572" s="3"/>
      <c r="T1572" s="3">
        <v>19</v>
      </c>
      <c r="U1572" s="3">
        <v>9</v>
      </c>
      <c r="V1572" s="3">
        <v>3</v>
      </c>
      <c r="W1572" s="3">
        <v>1</v>
      </c>
    </row>
    <row r="1573" spans="2:23">
      <c r="B1573" s="2" t="s">
        <v>3225</v>
      </c>
      <c r="C1573" t="s">
        <v>3224</v>
      </c>
      <c r="D1573" s="3">
        <v>44</v>
      </c>
      <c r="E1573" s="3">
        <v>1.1199999999999999</v>
      </c>
      <c r="F1573" s="3">
        <v>11700000</v>
      </c>
      <c r="G1573" s="3">
        <v>0.4</v>
      </c>
      <c r="H1573" s="3"/>
      <c r="I1573" s="3">
        <v>5</v>
      </c>
      <c r="J1573" s="3">
        <v>26</v>
      </c>
      <c r="K1573" s="3">
        <v>4</v>
      </c>
      <c r="L1573" s="3"/>
      <c r="M1573" s="3">
        <v>14</v>
      </c>
      <c r="N1573" s="3">
        <v>33</v>
      </c>
      <c r="O1573" s="3">
        <v>34</v>
      </c>
      <c r="P1573" s="3">
        <v>1</v>
      </c>
      <c r="Q1573" s="3">
        <v>1</v>
      </c>
      <c r="R1573" s="3">
        <v>1</v>
      </c>
      <c r="S1573" s="3"/>
      <c r="T1573" s="3">
        <v>88</v>
      </c>
      <c r="U1573" s="3">
        <v>12</v>
      </c>
      <c r="V1573" s="3">
        <v>17</v>
      </c>
      <c r="W1573" s="3">
        <v>1</v>
      </c>
    </row>
    <row r="1574" spans="2:23">
      <c r="B1574" s="2" t="s">
        <v>3227</v>
      </c>
      <c r="C1574" t="s">
        <v>3226</v>
      </c>
      <c r="D1574" s="3">
        <v>12</v>
      </c>
      <c r="E1574" s="3">
        <v>1.02</v>
      </c>
      <c r="F1574" s="3">
        <v>11630000</v>
      </c>
      <c r="G1574" s="3">
        <v>0.3</v>
      </c>
      <c r="H1574" s="3"/>
      <c r="I1574" s="3">
        <v>4</v>
      </c>
      <c r="J1574" s="3">
        <v>11</v>
      </c>
      <c r="K1574" s="3">
        <v>4</v>
      </c>
      <c r="L1574" s="3"/>
      <c r="M1574" s="3">
        <v>13</v>
      </c>
      <c r="N1574" s="3">
        <v>41</v>
      </c>
      <c r="O1574" s="3">
        <v>57</v>
      </c>
      <c r="P1574" s="3">
        <v>1</v>
      </c>
      <c r="Q1574" s="3">
        <v>1</v>
      </c>
      <c r="R1574" s="3">
        <v>1</v>
      </c>
      <c r="S1574" s="3"/>
      <c r="T1574" s="3">
        <v>16</v>
      </c>
      <c r="U1574" s="3">
        <v>12</v>
      </c>
      <c r="V1574" s="3">
        <v>9</v>
      </c>
      <c r="W1574" s="3">
        <v>2</v>
      </c>
    </row>
    <row r="1575" spans="2:23">
      <c r="B1575" s="2" t="s">
        <v>3229</v>
      </c>
      <c r="C1575" t="s">
        <v>3228</v>
      </c>
      <c r="D1575" s="3">
        <v>12</v>
      </c>
      <c r="E1575" s="3">
        <v>0.8</v>
      </c>
      <c r="F1575" s="3">
        <v>11590000</v>
      </c>
      <c r="G1575" s="3">
        <v>0.65</v>
      </c>
      <c r="H1575" s="3"/>
      <c r="I1575" s="3">
        <v>1</v>
      </c>
      <c r="J1575" s="3">
        <v>13</v>
      </c>
      <c r="K1575" s="3">
        <v>7</v>
      </c>
      <c r="L1575" s="3"/>
      <c r="M1575" s="3">
        <v>1</v>
      </c>
      <c r="N1575" s="3">
        <v>2</v>
      </c>
      <c r="O1575" s="3">
        <v>1</v>
      </c>
      <c r="P1575" s="3">
        <v>1</v>
      </c>
      <c r="Q1575" s="3">
        <v>1</v>
      </c>
      <c r="R1575" s="3">
        <v>1</v>
      </c>
      <c r="S1575" s="3"/>
      <c r="T1575" s="3">
        <v>5</v>
      </c>
      <c r="U1575" s="3">
        <v>5</v>
      </c>
      <c r="V1575" s="3">
        <v>2</v>
      </c>
      <c r="W1575" s="3">
        <v>1</v>
      </c>
    </row>
    <row r="1576" spans="2:23">
      <c r="B1576" s="2" t="s">
        <v>3231</v>
      </c>
      <c r="C1576" t="s">
        <v>3230</v>
      </c>
      <c r="D1576" s="3">
        <v>38</v>
      </c>
      <c r="E1576" s="3">
        <v>0.41000000000000003</v>
      </c>
      <c r="F1576" s="3">
        <v>11510000</v>
      </c>
      <c r="G1576" s="3">
        <v>0.24</v>
      </c>
      <c r="H1576" s="3"/>
      <c r="I1576" s="3">
        <v>1</v>
      </c>
      <c r="J1576" s="3">
        <v>8</v>
      </c>
      <c r="K1576" s="3">
        <v>2</v>
      </c>
      <c r="L1576" s="3"/>
      <c r="M1576" s="3">
        <v>1</v>
      </c>
      <c r="N1576" s="3">
        <v>2</v>
      </c>
      <c r="O1576" s="3">
        <v>1</v>
      </c>
      <c r="P1576" s="3">
        <v>1</v>
      </c>
      <c r="Q1576" s="3">
        <v>1</v>
      </c>
      <c r="R1576" s="3">
        <v>1</v>
      </c>
      <c r="S1576" s="3"/>
      <c r="T1576" s="3">
        <v>52</v>
      </c>
      <c r="U1576" s="3">
        <v>12</v>
      </c>
      <c r="V1576" s="3">
        <v>9</v>
      </c>
      <c r="W1576" s="3">
        <v>1</v>
      </c>
    </row>
    <row r="1577" spans="2:23">
      <c r="B1577" s="2" t="s">
        <v>3233</v>
      </c>
      <c r="C1577" t="s">
        <v>3232</v>
      </c>
      <c r="D1577" s="3">
        <v>18</v>
      </c>
      <c r="E1577" s="3">
        <v>0.65</v>
      </c>
      <c r="F1577" s="3">
        <v>11470000</v>
      </c>
      <c r="G1577" s="3">
        <v>4.83</v>
      </c>
      <c r="H1577" s="3"/>
      <c r="I1577" s="3">
        <v>3</v>
      </c>
      <c r="J1577" s="3">
        <v>31</v>
      </c>
      <c r="K1577" s="3">
        <v>4</v>
      </c>
      <c r="L1577" s="3"/>
      <c r="M1577" s="3">
        <v>4</v>
      </c>
      <c r="N1577" s="3">
        <v>36</v>
      </c>
      <c r="O1577" s="3">
        <v>58</v>
      </c>
      <c r="P1577" s="3">
        <v>1</v>
      </c>
      <c r="Q1577" s="3">
        <v>1</v>
      </c>
      <c r="R1577" s="3">
        <v>2</v>
      </c>
      <c r="S1577" s="3"/>
      <c r="T1577" s="3">
        <v>42</v>
      </c>
      <c r="U1577" s="3">
        <v>6</v>
      </c>
      <c r="V1577" s="3">
        <v>5</v>
      </c>
      <c r="W1577" s="3">
        <v>1</v>
      </c>
    </row>
    <row r="1578" spans="2:23">
      <c r="B1578" s="2" t="s">
        <v>3235</v>
      </c>
      <c r="C1578" t="s">
        <v>3234</v>
      </c>
      <c r="D1578" s="3">
        <v>59</v>
      </c>
      <c r="E1578" s="3">
        <v>2.63</v>
      </c>
      <c r="F1578" s="3">
        <v>11470000</v>
      </c>
      <c r="G1578" s="3">
        <v>0.13999999999999999</v>
      </c>
      <c r="H1578" s="3"/>
      <c r="I1578" s="3">
        <v>3</v>
      </c>
      <c r="J1578" s="3">
        <v>31</v>
      </c>
      <c r="K1578" s="3">
        <v>4</v>
      </c>
      <c r="L1578" s="3"/>
      <c r="M1578" s="3">
        <v>16</v>
      </c>
      <c r="N1578" s="3">
        <v>65</v>
      </c>
      <c r="O1578" s="3">
        <v>58</v>
      </c>
      <c r="P1578" s="3">
        <v>1</v>
      </c>
      <c r="Q1578" s="3">
        <v>1</v>
      </c>
      <c r="R1578" s="3">
        <v>1</v>
      </c>
      <c r="S1578" s="3"/>
      <c r="T1578" s="3">
        <v>89</v>
      </c>
      <c r="U1578" s="3">
        <v>6</v>
      </c>
      <c r="V1578" s="3">
        <v>5</v>
      </c>
      <c r="W1578" s="3">
        <v>1</v>
      </c>
    </row>
    <row r="1579" spans="2:23">
      <c r="B1579" s="2" t="s">
        <v>3237</v>
      </c>
      <c r="C1579" t="s">
        <v>3236</v>
      </c>
      <c r="D1579" s="3">
        <v>27</v>
      </c>
      <c r="E1579" s="3">
        <v>0.95</v>
      </c>
      <c r="F1579" s="3">
        <v>11460000</v>
      </c>
      <c r="G1579" s="3">
        <v>0.19</v>
      </c>
      <c r="H1579" s="3"/>
      <c r="I1579" s="3">
        <v>4</v>
      </c>
      <c r="J1579" s="3">
        <v>13</v>
      </c>
      <c r="K1579" s="3">
        <v>4</v>
      </c>
      <c r="L1579" s="3"/>
      <c r="M1579" s="3">
        <v>13</v>
      </c>
      <c r="N1579" s="3">
        <v>41</v>
      </c>
      <c r="O1579" s="3">
        <v>57</v>
      </c>
      <c r="P1579" s="3">
        <v>1</v>
      </c>
      <c r="Q1579" s="3">
        <v>1</v>
      </c>
      <c r="R1579" s="3">
        <v>1</v>
      </c>
      <c r="S1579" s="3"/>
      <c r="T1579" s="3">
        <v>37</v>
      </c>
      <c r="U1579" s="3">
        <v>5</v>
      </c>
      <c r="V1579" s="3">
        <v>4</v>
      </c>
      <c r="W1579" s="3">
        <v>1</v>
      </c>
    </row>
    <row r="1580" spans="2:23">
      <c r="B1580" s="2" t="s">
        <v>3239</v>
      </c>
      <c r="C1580" t="s">
        <v>3238</v>
      </c>
      <c r="D1580" s="3">
        <v>15</v>
      </c>
      <c r="E1580" s="3">
        <v>1.0999999999999999</v>
      </c>
      <c r="F1580" s="3">
        <v>11410000</v>
      </c>
      <c r="G1580" s="3">
        <v>0.12</v>
      </c>
      <c r="H1580" s="3"/>
      <c r="I1580" s="3">
        <v>3</v>
      </c>
      <c r="J1580" s="3">
        <v>20</v>
      </c>
      <c r="K1580" s="3">
        <v>4</v>
      </c>
      <c r="L1580" s="3"/>
      <c r="M1580" s="3">
        <v>11</v>
      </c>
      <c r="N1580" s="3">
        <v>28</v>
      </c>
      <c r="O1580" s="3">
        <v>39</v>
      </c>
      <c r="P1580" s="3">
        <v>2</v>
      </c>
      <c r="Q1580" s="3">
        <v>1</v>
      </c>
      <c r="R1580" s="3">
        <v>1</v>
      </c>
      <c r="S1580" s="3"/>
      <c r="T1580" s="3">
        <v>42</v>
      </c>
      <c r="U1580" s="3">
        <v>6</v>
      </c>
      <c r="V1580" s="3">
        <v>5</v>
      </c>
      <c r="W1580" s="3">
        <v>1</v>
      </c>
    </row>
    <row r="1581" spans="2:23">
      <c r="B1581" s="2" t="s">
        <v>489</v>
      </c>
      <c r="C1581" t="s">
        <v>3240</v>
      </c>
      <c r="D1581" s="3">
        <v>15</v>
      </c>
      <c r="E1581" s="3">
        <v>1.01</v>
      </c>
      <c r="F1581" s="3">
        <v>11390000</v>
      </c>
      <c r="G1581" s="3">
        <v>0.19</v>
      </c>
      <c r="H1581" s="3"/>
      <c r="I1581" s="3">
        <v>6</v>
      </c>
      <c r="J1581" s="3">
        <v>1</v>
      </c>
      <c r="K1581" s="3">
        <v>6</v>
      </c>
      <c r="L1581" s="3"/>
      <c r="M1581" s="3">
        <v>18</v>
      </c>
      <c r="N1581" s="3">
        <v>40</v>
      </c>
      <c r="O1581" s="3">
        <v>42</v>
      </c>
      <c r="P1581" s="3">
        <v>1</v>
      </c>
      <c r="Q1581" s="3">
        <v>2</v>
      </c>
      <c r="R1581" s="3">
        <v>1</v>
      </c>
      <c r="S1581" s="3"/>
      <c r="T1581" s="3">
        <v>59</v>
      </c>
      <c r="U1581" s="3">
        <v>6</v>
      </c>
      <c r="V1581" s="3">
        <v>5</v>
      </c>
      <c r="W1581" s="3">
        <v>1</v>
      </c>
    </row>
    <row r="1582" spans="2:23">
      <c r="B1582" s="2" t="s">
        <v>3242</v>
      </c>
      <c r="C1582" t="s">
        <v>3241</v>
      </c>
      <c r="D1582" s="3">
        <v>36</v>
      </c>
      <c r="E1582" s="3">
        <v>1.59</v>
      </c>
      <c r="F1582" s="3">
        <v>11350000</v>
      </c>
      <c r="G1582" s="3">
        <v>0.49</v>
      </c>
      <c r="H1582" s="3"/>
      <c r="I1582" s="3">
        <v>4</v>
      </c>
      <c r="J1582" s="3">
        <v>5</v>
      </c>
      <c r="K1582" s="3">
        <v>1</v>
      </c>
      <c r="L1582" s="3"/>
      <c r="M1582" s="3">
        <v>13</v>
      </c>
      <c r="N1582" s="3">
        <v>41</v>
      </c>
      <c r="O1582" s="3">
        <v>64</v>
      </c>
      <c r="P1582" s="3">
        <v>1</v>
      </c>
      <c r="Q1582" s="3">
        <v>1</v>
      </c>
      <c r="R1582" s="3">
        <v>1</v>
      </c>
      <c r="S1582" s="3"/>
      <c r="T1582" s="3">
        <v>49</v>
      </c>
      <c r="U1582" s="3">
        <v>7</v>
      </c>
      <c r="V1582" s="3">
        <v>8</v>
      </c>
      <c r="W1582" s="3">
        <v>1</v>
      </c>
    </row>
    <row r="1583" spans="2:23">
      <c r="B1583" s="2" t="s">
        <v>49</v>
      </c>
      <c r="C1583" t="s">
        <v>3243</v>
      </c>
      <c r="D1583" s="3">
        <v>27</v>
      </c>
      <c r="E1583" s="3">
        <v>0.70000000000000007</v>
      </c>
      <c r="F1583" s="3">
        <v>11140000</v>
      </c>
      <c r="G1583" s="3">
        <v>0.2</v>
      </c>
      <c r="H1583" s="3"/>
      <c r="I1583" s="3">
        <v>1</v>
      </c>
      <c r="J1583" s="3">
        <v>1</v>
      </c>
      <c r="K1583" s="3">
        <v>1</v>
      </c>
      <c r="L1583" s="3"/>
      <c r="M1583" s="3">
        <v>1</v>
      </c>
      <c r="N1583" s="3">
        <v>5</v>
      </c>
      <c r="O1583" s="3">
        <v>1</v>
      </c>
      <c r="P1583" s="3">
        <v>1</v>
      </c>
      <c r="Q1583" s="3">
        <v>1</v>
      </c>
      <c r="R1583" s="3">
        <v>1</v>
      </c>
      <c r="S1583" s="3"/>
      <c r="T1583" s="3">
        <v>37</v>
      </c>
      <c r="U1583" s="3">
        <v>2</v>
      </c>
      <c r="V1583" s="3">
        <v>1</v>
      </c>
      <c r="W1583" s="3">
        <v>1</v>
      </c>
    </row>
    <row r="1584" spans="2:23">
      <c r="B1584" s="2" t="s">
        <v>3245</v>
      </c>
      <c r="C1584" t="s">
        <v>3244</v>
      </c>
      <c r="D1584" s="3">
        <v>5</v>
      </c>
      <c r="E1584" s="3">
        <v>0.3</v>
      </c>
      <c r="F1584" s="3">
        <v>11080000</v>
      </c>
      <c r="G1584" s="3">
        <v>0.62</v>
      </c>
      <c r="H1584" s="3"/>
      <c r="I1584" s="3">
        <v>1</v>
      </c>
      <c r="J1584" s="3">
        <v>5</v>
      </c>
      <c r="K1584" s="3">
        <v>1</v>
      </c>
      <c r="L1584" s="3"/>
      <c r="M1584" s="3">
        <v>1</v>
      </c>
      <c r="N1584" s="3">
        <v>1</v>
      </c>
      <c r="O1584" s="3">
        <v>1</v>
      </c>
      <c r="P1584" s="3">
        <v>1</v>
      </c>
      <c r="Q1584" s="3">
        <v>1</v>
      </c>
      <c r="R1584" s="3">
        <v>1</v>
      </c>
      <c r="S1584" s="3"/>
      <c r="T1584" s="3">
        <v>1</v>
      </c>
      <c r="U1584" s="3">
        <v>1</v>
      </c>
      <c r="V1584" s="3">
        <v>7</v>
      </c>
      <c r="W1584" s="3">
        <v>1</v>
      </c>
    </row>
    <row r="1585" spans="2:23">
      <c r="B1585" s="2" t="s">
        <v>3247</v>
      </c>
      <c r="C1585" t="s">
        <v>3246</v>
      </c>
      <c r="D1585" s="3">
        <v>15</v>
      </c>
      <c r="E1585" s="3">
        <v>0.95</v>
      </c>
      <c r="F1585" s="3">
        <v>11060000</v>
      </c>
      <c r="G1585" s="3">
        <v>0.55999999999999994</v>
      </c>
      <c r="H1585" s="3"/>
      <c r="I1585" s="3">
        <v>1</v>
      </c>
      <c r="J1585" s="3">
        <v>1</v>
      </c>
      <c r="K1585" s="3">
        <v>7</v>
      </c>
      <c r="L1585" s="3"/>
      <c r="M1585" s="3">
        <v>1</v>
      </c>
      <c r="N1585" s="3">
        <v>2</v>
      </c>
      <c r="O1585" s="3">
        <v>1</v>
      </c>
      <c r="P1585" s="3">
        <v>1</v>
      </c>
      <c r="Q1585" s="3">
        <v>2</v>
      </c>
      <c r="R1585" s="3">
        <v>1</v>
      </c>
      <c r="S1585" s="3"/>
      <c r="T1585" s="3">
        <v>3</v>
      </c>
      <c r="U1585" s="3">
        <v>2</v>
      </c>
      <c r="V1585" s="3">
        <v>1</v>
      </c>
      <c r="W1585" s="3">
        <v>1</v>
      </c>
    </row>
    <row r="1586" spans="2:23">
      <c r="B1586" s="2" t="s">
        <v>3249</v>
      </c>
      <c r="C1586" t="s">
        <v>3248</v>
      </c>
      <c r="D1586" s="3">
        <v>2</v>
      </c>
      <c r="E1586" s="3">
        <v>0.25</v>
      </c>
      <c r="F1586" s="3">
        <v>10970000</v>
      </c>
      <c r="G1586" s="3">
        <v>0.12</v>
      </c>
      <c r="H1586" s="3"/>
      <c r="I1586" s="3">
        <v>2</v>
      </c>
      <c r="J1586" s="3">
        <v>12</v>
      </c>
      <c r="K1586" s="3">
        <v>1</v>
      </c>
      <c r="L1586" s="3"/>
      <c r="M1586" s="3">
        <v>3</v>
      </c>
      <c r="N1586" s="3">
        <v>12</v>
      </c>
      <c r="O1586" s="3">
        <v>2</v>
      </c>
      <c r="P1586" s="3">
        <v>1</v>
      </c>
      <c r="Q1586" s="3">
        <v>1</v>
      </c>
      <c r="R1586" s="3">
        <v>1</v>
      </c>
      <c r="S1586" s="3"/>
      <c r="T1586" s="3">
        <v>6</v>
      </c>
      <c r="U1586" s="3">
        <v>21</v>
      </c>
      <c r="V1586" s="3">
        <v>3</v>
      </c>
      <c r="W1586" s="3">
        <v>1</v>
      </c>
    </row>
    <row r="1587" spans="2:23">
      <c r="B1587" s="2" t="s">
        <v>3251</v>
      </c>
      <c r="C1587" t="s">
        <v>3250</v>
      </c>
      <c r="D1587" s="3">
        <v>2</v>
      </c>
      <c r="E1587" s="3">
        <v>0.15</v>
      </c>
      <c r="F1587" s="3">
        <v>10960000</v>
      </c>
      <c r="G1587" s="3">
        <v>0.15</v>
      </c>
      <c r="H1587" s="3"/>
      <c r="I1587" s="3">
        <v>1</v>
      </c>
      <c r="J1587" s="3">
        <v>19</v>
      </c>
      <c r="K1587" s="3">
        <v>1</v>
      </c>
      <c r="L1587" s="3"/>
      <c r="M1587" s="3">
        <v>1</v>
      </c>
      <c r="N1587" s="3">
        <v>2</v>
      </c>
      <c r="O1587" s="3">
        <v>1</v>
      </c>
      <c r="P1587" s="3">
        <v>1</v>
      </c>
      <c r="Q1587" s="3">
        <v>1</v>
      </c>
      <c r="R1587" s="3">
        <v>1</v>
      </c>
      <c r="S1587" s="3"/>
      <c r="T1587" s="3">
        <v>3</v>
      </c>
      <c r="U1587" s="3">
        <v>22</v>
      </c>
      <c r="V1587" s="3">
        <v>20</v>
      </c>
      <c r="W1587" s="3">
        <v>1</v>
      </c>
    </row>
    <row r="1588" spans="2:23">
      <c r="B1588" s="2" t="s">
        <v>3253</v>
      </c>
      <c r="C1588" t="s">
        <v>3252</v>
      </c>
      <c r="D1588" s="3">
        <v>28</v>
      </c>
      <c r="E1588" s="3">
        <v>3.19</v>
      </c>
      <c r="F1588" s="3">
        <v>10910000</v>
      </c>
      <c r="G1588" s="3">
        <v>0.51</v>
      </c>
      <c r="H1588" s="3"/>
      <c r="I1588" s="3">
        <v>5</v>
      </c>
      <c r="J1588" s="3">
        <v>13</v>
      </c>
      <c r="K1588" s="3">
        <v>4</v>
      </c>
      <c r="L1588" s="3"/>
      <c r="M1588" s="3">
        <v>14</v>
      </c>
      <c r="N1588" s="3">
        <v>33</v>
      </c>
      <c r="O1588" s="3">
        <v>34</v>
      </c>
      <c r="P1588" s="3">
        <v>1</v>
      </c>
      <c r="Q1588" s="3">
        <v>1</v>
      </c>
      <c r="R1588" s="3">
        <v>1</v>
      </c>
      <c r="S1588" s="3"/>
      <c r="T1588" s="3">
        <v>49</v>
      </c>
      <c r="U1588" s="3">
        <v>5</v>
      </c>
      <c r="V1588" s="3">
        <v>17</v>
      </c>
      <c r="W1588" s="3">
        <v>1</v>
      </c>
    </row>
    <row r="1589" spans="2:23">
      <c r="B1589" s="2" t="s">
        <v>3255</v>
      </c>
      <c r="C1589" t="s">
        <v>3254</v>
      </c>
      <c r="D1589" s="3">
        <v>23</v>
      </c>
      <c r="E1589" s="3">
        <v>1.43</v>
      </c>
      <c r="F1589" s="3">
        <v>10820000</v>
      </c>
      <c r="G1589" s="3">
        <v>1.18</v>
      </c>
      <c r="H1589" s="3"/>
      <c r="I1589" s="3">
        <v>5</v>
      </c>
      <c r="J1589" s="3">
        <v>12</v>
      </c>
      <c r="K1589" s="3">
        <v>4</v>
      </c>
      <c r="L1589" s="3"/>
      <c r="M1589" s="3">
        <v>14</v>
      </c>
      <c r="N1589" s="3">
        <v>33</v>
      </c>
      <c r="O1589" s="3">
        <v>34</v>
      </c>
      <c r="P1589" s="3">
        <v>1</v>
      </c>
      <c r="Q1589" s="3">
        <v>1</v>
      </c>
      <c r="R1589" s="3">
        <v>1</v>
      </c>
      <c r="S1589" s="3"/>
      <c r="T1589" s="3">
        <v>117</v>
      </c>
      <c r="U1589" s="3">
        <v>12</v>
      </c>
      <c r="V1589" s="3">
        <v>1</v>
      </c>
      <c r="W1589" s="3">
        <v>1</v>
      </c>
    </row>
    <row r="1590" spans="2:23">
      <c r="B1590" s="2" t="s">
        <v>3257</v>
      </c>
      <c r="C1590" t="s">
        <v>3256</v>
      </c>
      <c r="D1590" s="3">
        <v>9</v>
      </c>
      <c r="E1590" s="3">
        <v>0.4</v>
      </c>
      <c r="F1590" s="3">
        <v>10820000</v>
      </c>
      <c r="G1590" s="3">
        <v>0.15</v>
      </c>
      <c r="H1590" s="3"/>
      <c r="I1590" s="3">
        <v>2</v>
      </c>
      <c r="J1590" s="3">
        <v>19</v>
      </c>
      <c r="K1590" s="3">
        <v>4</v>
      </c>
      <c r="L1590" s="3"/>
      <c r="M1590" s="3">
        <v>2</v>
      </c>
      <c r="N1590" s="3">
        <v>16</v>
      </c>
      <c r="O1590" s="3">
        <v>2</v>
      </c>
      <c r="P1590" s="3">
        <v>1</v>
      </c>
      <c r="Q1590" s="3">
        <v>1</v>
      </c>
      <c r="R1590" s="3">
        <v>1</v>
      </c>
      <c r="S1590" s="3"/>
      <c r="T1590" s="3">
        <v>1</v>
      </c>
      <c r="U1590" s="3">
        <v>22</v>
      </c>
      <c r="V1590" s="3">
        <v>3</v>
      </c>
      <c r="W1590" s="3">
        <v>1</v>
      </c>
    </row>
    <row r="1591" spans="2:23">
      <c r="B1591" s="2" t="s">
        <v>3259</v>
      </c>
      <c r="C1591" t="s">
        <v>3258</v>
      </c>
      <c r="D1591" s="3">
        <v>2</v>
      </c>
      <c r="E1591" s="3">
        <v>0.65</v>
      </c>
      <c r="F1591" s="3">
        <v>10780000</v>
      </c>
      <c r="G1591" s="3">
        <v>0.21</v>
      </c>
      <c r="H1591" s="3"/>
      <c r="I1591" s="3">
        <v>1</v>
      </c>
      <c r="J1591" s="3">
        <v>1</v>
      </c>
      <c r="K1591" s="3">
        <v>7</v>
      </c>
      <c r="L1591" s="3"/>
      <c r="M1591" s="3">
        <v>1</v>
      </c>
      <c r="N1591" s="3">
        <v>2</v>
      </c>
      <c r="O1591" s="3">
        <v>1</v>
      </c>
      <c r="P1591" s="3">
        <v>1</v>
      </c>
      <c r="Q1591" s="3">
        <v>1</v>
      </c>
      <c r="R1591" s="3">
        <v>1</v>
      </c>
      <c r="S1591" s="3"/>
      <c r="T1591" s="3">
        <v>3</v>
      </c>
      <c r="U1591" s="3">
        <v>2</v>
      </c>
      <c r="V1591" s="3">
        <v>1</v>
      </c>
      <c r="W1591" s="3">
        <v>1</v>
      </c>
    </row>
    <row r="1592" spans="2:23">
      <c r="B1592" s="2" t="s">
        <v>3261</v>
      </c>
      <c r="C1592" t="s">
        <v>3260</v>
      </c>
      <c r="D1592" s="3">
        <v>45</v>
      </c>
      <c r="E1592" s="3">
        <v>0.59</v>
      </c>
      <c r="F1592" s="3">
        <v>10780000</v>
      </c>
      <c r="G1592" s="3">
        <v>0.25</v>
      </c>
      <c r="H1592" s="3"/>
      <c r="I1592" s="3">
        <v>1</v>
      </c>
      <c r="J1592" s="3">
        <v>8</v>
      </c>
      <c r="K1592" s="3">
        <v>1</v>
      </c>
      <c r="L1592" s="3"/>
      <c r="M1592" s="3">
        <v>1</v>
      </c>
      <c r="N1592" s="3">
        <v>1</v>
      </c>
      <c r="O1592" s="3">
        <v>1</v>
      </c>
      <c r="P1592" s="3">
        <v>1</v>
      </c>
      <c r="Q1592" s="3">
        <v>1</v>
      </c>
      <c r="R1592" s="3">
        <v>1</v>
      </c>
      <c r="S1592" s="3"/>
      <c r="T1592" s="3">
        <v>16</v>
      </c>
      <c r="U1592" s="3">
        <v>16</v>
      </c>
      <c r="V1592" s="3">
        <v>8</v>
      </c>
      <c r="W1592" s="3">
        <v>2</v>
      </c>
    </row>
    <row r="1593" spans="2:23">
      <c r="B1593" s="2" t="s">
        <v>3263</v>
      </c>
      <c r="C1593" t="s">
        <v>3262</v>
      </c>
      <c r="D1593" s="3">
        <v>54</v>
      </c>
      <c r="E1593" s="3">
        <v>0.95</v>
      </c>
      <c r="F1593" s="3">
        <v>10760000</v>
      </c>
      <c r="G1593" s="3">
        <v>0.43</v>
      </c>
      <c r="H1593" s="3"/>
      <c r="I1593" s="3">
        <v>1</v>
      </c>
      <c r="J1593" s="3">
        <v>11</v>
      </c>
      <c r="K1593" s="3">
        <v>1</v>
      </c>
      <c r="L1593" s="3"/>
      <c r="M1593" s="3">
        <v>1</v>
      </c>
      <c r="N1593" s="3">
        <v>1</v>
      </c>
      <c r="O1593" s="3">
        <v>1</v>
      </c>
      <c r="P1593" s="3">
        <v>1</v>
      </c>
      <c r="Q1593" s="3">
        <v>1</v>
      </c>
      <c r="R1593" s="3">
        <v>1</v>
      </c>
      <c r="S1593" s="3"/>
      <c r="T1593" s="3">
        <v>16</v>
      </c>
      <c r="U1593" s="3">
        <v>12</v>
      </c>
      <c r="V1593" s="3">
        <v>9</v>
      </c>
      <c r="W1593" s="3">
        <v>2</v>
      </c>
    </row>
    <row r="1594" spans="2:23">
      <c r="B1594" s="2" t="s">
        <v>3265</v>
      </c>
      <c r="C1594" t="s">
        <v>3264</v>
      </c>
      <c r="D1594" s="3">
        <v>11</v>
      </c>
      <c r="E1594" s="3">
        <v>0.4</v>
      </c>
      <c r="F1594" s="3">
        <v>10750000</v>
      </c>
      <c r="G1594" s="3">
        <v>0.19</v>
      </c>
      <c r="H1594" s="3"/>
      <c r="I1594" s="3">
        <v>1</v>
      </c>
      <c r="J1594" s="3">
        <v>12</v>
      </c>
      <c r="K1594" s="3">
        <v>7</v>
      </c>
      <c r="L1594" s="3"/>
      <c r="M1594" s="3">
        <v>1</v>
      </c>
      <c r="N1594" s="3">
        <v>2</v>
      </c>
      <c r="O1594" s="3">
        <v>1</v>
      </c>
      <c r="P1594" s="3">
        <v>1</v>
      </c>
      <c r="Q1594" s="3">
        <v>1</v>
      </c>
      <c r="R1594" s="3">
        <v>1</v>
      </c>
      <c r="S1594" s="3"/>
      <c r="T1594" s="3">
        <v>85</v>
      </c>
      <c r="U1594" s="3">
        <v>8</v>
      </c>
      <c r="V1594" s="3">
        <v>1</v>
      </c>
      <c r="W1594" s="3">
        <v>1</v>
      </c>
    </row>
    <row r="1595" spans="2:23">
      <c r="B1595" s="2" t="s">
        <v>3267</v>
      </c>
      <c r="C1595" t="s">
        <v>3266</v>
      </c>
      <c r="D1595" s="3">
        <v>15</v>
      </c>
      <c r="E1595" s="3">
        <v>0.72</v>
      </c>
      <c r="F1595" s="3">
        <v>10630000</v>
      </c>
      <c r="G1595" s="3">
        <v>0.38999999999999996</v>
      </c>
      <c r="H1595" s="3"/>
      <c r="I1595" s="3">
        <v>1</v>
      </c>
      <c r="J1595" s="3">
        <v>1</v>
      </c>
      <c r="K1595" s="3">
        <v>4</v>
      </c>
      <c r="L1595" s="3"/>
      <c r="M1595" s="3">
        <v>5</v>
      </c>
      <c r="N1595" s="3">
        <v>8</v>
      </c>
      <c r="O1595" s="3">
        <v>50</v>
      </c>
      <c r="P1595" s="3">
        <v>1</v>
      </c>
      <c r="Q1595" s="3">
        <v>1</v>
      </c>
      <c r="R1595" s="3">
        <v>1</v>
      </c>
      <c r="S1595" s="3"/>
      <c r="T1595" s="3">
        <v>118</v>
      </c>
      <c r="U1595" s="3">
        <v>2</v>
      </c>
      <c r="V1595" s="3">
        <v>1</v>
      </c>
      <c r="W1595" s="3">
        <v>1</v>
      </c>
    </row>
    <row r="1596" spans="2:23">
      <c r="B1596" s="2" t="s">
        <v>3269</v>
      </c>
      <c r="C1596" t="s">
        <v>3268</v>
      </c>
      <c r="D1596" s="3">
        <v>7</v>
      </c>
      <c r="E1596" s="3">
        <v>0.53</v>
      </c>
      <c r="F1596" s="3">
        <v>10570000</v>
      </c>
      <c r="G1596" s="3">
        <v>0.15</v>
      </c>
      <c r="H1596" s="3"/>
      <c r="I1596" s="3">
        <v>2</v>
      </c>
      <c r="J1596" s="3">
        <v>11</v>
      </c>
      <c r="K1596" s="3">
        <v>4</v>
      </c>
      <c r="L1596" s="3"/>
      <c r="M1596" s="3">
        <v>2</v>
      </c>
      <c r="N1596" s="3">
        <v>16</v>
      </c>
      <c r="O1596" s="3">
        <v>2</v>
      </c>
      <c r="P1596" s="3">
        <v>1</v>
      </c>
      <c r="Q1596" s="3">
        <v>1</v>
      </c>
      <c r="R1596" s="3">
        <v>1</v>
      </c>
      <c r="S1596" s="3"/>
      <c r="T1596" s="3">
        <v>16</v>
      </c>
      <c r="U1596" s="3">
        <v>12</v>
      </c>
      <c r="V1596" s="3">
        <v>9</v>
      </c>
      <c r="W1596" s="3">
        <v>2</v>
      </c>
    </row>
    <row r="1597" spans="2:23">
      <c r="B1597" s="2" t="s">
        <v>3271</v>
      </c>
      <c r="C1597" t="s">
        <v>3270</v>
      </c>
      <c r="D1597" s="3">
        <v>78</v>
      </c>
      <c r="E1597" s="3">
        <v>0.5</v>
      </c>
      <c r="F1597" s="3">
        <v>10540000</v>
      </c>
      <c r="G1597" s="3">
        <v>0.75</v>
      </c>
      <c r="H1597" s="3"/>
      <c r="I1597" s="3">
        <v>1</v>
      </c>
      <c r="J1597" s="3">
        <v>1</v>
      </c>
      <c r="K1597" s="3">
        <v>4</v>
      </c>
      <c r="L1597" s="3"/>
      <c r="M1597" s="3">
        <v>5</v>
      </c>
      <c r="N1597" s="3">
        <v>7</v>
      </c>
      <c r="O1597" s="3">
        <v>1</v>
      </c>
      <c r="P1597" s="3">
        <v>1</v>
      </c>
      <c r="Q1597" s="3">
        <v>1</v>
      </c>
      <c r="R1597" s="3">
        <v>1</v>
      </c>
      <c r="S1597" s="3"/>
      <c r="T1597" s="3">
        <v>46</v>
      </c>
      <c r="U1597" s="3">
        <v>2</v>
      </c>
      <c r="V1597" s="3">
        <v>1</v>
      </c>
      <c r="W1597" s="3">
        <v>1</v>
      </c>
    </row>
    <row r="1598" spans="2:23">
      <c r="B1598" s="2" t="s">
        <v>3273</v>
      </c>
      <c r="C1598" t="s">
        <v>3272</v>
      </c>
      <c r="D1598" s="3">
        <v>11</v>
      </c>
      <c r="E1598" s="3">
        <v>0.35000000000000003</v>
      </c>
      <c r="F1598" s="3">
        <v>10410000</v>
      </c>
      <c r="G1598" s="3">
        <v>0.52</v>
      </c>
      <c r="H1598" s="3"/>
      <c r="I1598" s="3">
        <v>2</v>
      </c>
      <c r="J1598" s="3">
        <v>24</v>
      </c>
      <c r="K1598" s="3">
        <v>1</v>
      </c>
      <c r="L1598" s="3"/>
      <c r="M1598" s="3">
        <v>3</v>
      </c>
      <c r="N1598" s="3">
        <v>12</v>
      </c>
      <c r="O1598" s="3">
        <v>2</v>
      </c>
      <c r="P1598" s="3">
        <v>1</v>
      </c>
      <c r="Q1598" s="3">
        <v>1</v>
      </c>
      <c r="R1598" s="3">
        <v>1</v>
      </c>
      <c r="S1598" s="3"/>
      <c r="T1598" s="3">
        <v>46</v>
      </c>
      <c r="U1598" s="3">
        <v>4</v>
      </c>
      <c r="V1598" s="3">
        <v>3</v>
      </c>
      <c r="W1598" s="3">
        <v>1</v>
      </c>
    </row>
    <row r="1599" spans="2:23">
      <c r="B1599" s="2" t="s">
        <v>3275</v>
      </c>
      <c r="C1599" t="s">
        <v>3274</v>
      </c>
      <c r="D1599" s="3">
        <v>2</v>
      </c>
      <c r="E1599" s="3">
        <v>0.5</v>
      </c>
      <c r="F1599" s="3">
        <v>10390000</v>
      </c>
      <c r="G1599" s="3">
        <v>0.1</v>
      </c>
      <c r="H1599" s="3"/>
      <c r="I1599" s="3">
        <v>2</v>
      </c>
      <c r="J1599" s="3">
        <v>1</v>
      </c>
      <c r="K1599" s="3">
        <v>1</v>
      </c>
      <c r="L1599" s="3"/>
      <c r="M1599" s="3">
        <v>3</v>
      </c>
      <c r="N1599" s="3">
        <v>12</v>
      </c>
      <c r="O1599" s="3">
        <v>2</v>
      </c>
      <c r="P1599" s="3">
        <v>1</v>
      </c>
      <c r="Q1599" s="3">
        <v>1</v>
      </c>
      <c r="R1599" s="3">
        <v>1</v>
      </c>
      <c r="S1599" s="3"/>
      <c r="T1599" s="3">
        <v>8</v>
      </c>
      <c r="U1599" s="3">
        <v>4</v>
      </c>
      <c r="V1599" s="3">
        <v>3</v>
      </c>
      <c r="W1599" s="3">
        <v>1</v>
      </c>
    </row>
    <row r="1600" spans="2:23">
      <c r="B1600" s="2" t="s">
        <v>3277</v>
      </c>
      <c r="C1600" t="s">
        <v>3276</v>
      </c>
      <c r="D1600" s="3">
        <v>2</v>
      </c>
      <c r="E1600" s="3">
        <v>0.49</v>
      </c>
      <c r="F1600" s="3">
        <v>10350000</v>
      </c>
      <c r="G1600" s="3">
        <v>0.13</v>
      </c>
      <c r="H1600" s="3"/>
      <c r="I1600" s="3">
        <v>1</v>
      </c>
      <c r="J1600" s="3">
        <v>1</v>
      </c>
      <c r="K1600" s="3">
        <v>3</v>
      </c>
      <c r="L1600" s="3"/>
      <c r="M1600" s="3">
        <v>1</v>
      </c>
      <c r="N1600" s="3">
        <v>2</v>
      </c>
      <c r="O1600" s="3">
        <v>1</v>
      </c>
      <c r="P1600" s="3">
        <v>1</v>
      </c>
      <c r="Q1600" s="3">
        <v>1</v>
      </c>
      <c r="R1600" s="3">
        <v>1</v>
      </c>
      <c r="S1600" s="3"/>
      <c r="T1600" s="3">
        <v>3</v>
      </c>
      <c r="U1600" s="3">
        <v>2</v>
      </c>
      <c r="V1600" s="3">
        <v>1</v>
      </c>
      <c r="W1600" s="3">
        <v>1</v>
      </c>
    </row>
    <row r="1601" spans="2:23">
      <c r="B1601" s="2" t="s">
        <v>3279</v>
      </c>
      <c r="C1601" t="s">
        <v>3278</v>
      </c>
      <c r="D1601" s="3">
        <v>61</v>
      </c>
      <c r="E1601" s="3">
        <v>0.4</v>
      </c>
      <c r="F1601" s="3">
        <v>10310000</v>
      </c>
      <c r="G1601" s="3">
        <v>0.21</v>
      </c>
      <c r="H1601" s="3"/>
      <c r="I1601" s="3">
        <v>1</v>
      </c>
      <c r="J1601" s="3">
        <v>13</v>
      </c>
      <c r="K1601" s="3">
        <v>2</v>
      </c>
      <c r="L1601" s="3"/>
      <c r="M1601" s="3">
        <v>1</v>
      </c>
      <c r="N1601" s="3">
        <v>2</v>
      </c>
      <c r="O1601" s="3">
        <v>1</v>
      </c>
      <c r="P1601" s="3">
        <v>1</v>
      </c>
      <c r="Q1601" s="3">
        <v>1</v>
      </c>
      <c r="R1601" s="3">
        <v>1</v>
      </c>
      <c r="S1601" s="3"/>
      <c r="T1601" s="3">
        <v>3</v>
      </c>
      <c r="U1601" s="3">
        <v>22</v>
      </c>
      <c r="V1601" s="3">
        <v>4</v>
      </c>
      <c r="W1601" s="3">
        <v>1</v>
      </c>
    </row>
    <row r="1602" spans="2:23">
      <c r="B1602" s="2" t="s">
        <v>3281</v>
      </c>
      <c r="C1602" t="s">
        <v>3280</v>
      </c>
      <c r="D1602" s="3">
        <v>42</v>
      </c>
      <c r="E1602" s="3">
        <v>0.9900000000000001</v>
      </c>
      <c r="F1602" s="3">
        <v>10170000</v>
      </c>
      <c r="G1602" s="3">
        <v>2.35</v>
      </c>
      <c r="H1602" s="3"/>
      <c r="I1602" s="3">
        <v>1</v>
      </c>
      <c r="J1602" s="3">
        <v>11</v>
      </c>
      <c r="K1602" s="3">
        <v>7</v>
      </c>
      <c r="L1602" s="3"/>
      <c r="M1602" s="3">
        <v>1</v>
      </c>
      <c r="N1602" s="3">
        <v>2</v>
      </c>
      <c r="O1602" s="3">
        <v>1</v>
      </c>
      <c r="P1602" s="3">
        <v>1</v>
      </c>
      <c r="Q1602" s="3">
        <v>1</v>
      </c>
      <c r="R1602" s="3">
        <v>1</v>
      </c>
      <c r="S1602" s="3"/>
      <c r="T1602" s="3">
        <v>16</v>
      </c>
      <c r="U1602" s="3">
        <v>12</v>
      </c>
      <c r="V1602" s="3">
        <v>9</v>
      </c>
      <c r="W1602" s="3">
        <v>2</v>
      </c>
    </row>
    <row r="1603" spans="2:23">
      <c r="B1603" s="2" t="s">
        <v>94</v>
      </c>
      <c r="C1603" t="s">
        <v>3282</v>
      </c>
      <c r="D1603" s="3">
        <v>17</v>
      </c>
      <c r="E1603" s="3">
        <v>0.73</v>
      </c>
      <c r="F1603" s="3">
        <v>10160000</v>
      </c>
      <c r="G1603" s="3">
        <v>0.09</v>
      </c>
      <c r="H1603" s="3"/>
      <c r="I1603" s="3">
        <v>3</v>
      </c>
      <c r="J1603" s="3">
        <v>1</v>
      </c>
      <c r="K1603" s="3">
        <v>4</v>
      </c>
      <c r="L1603" s="3"/>
      <c r="M1603" s="3">
        <v>11</v>
      </c>
      <c r="N1603" s="3">
        <v>28</v>
      </c>
      <c r="O1603" s="3">
        <v>19</v>
      </c>
      <c r="P1603" s="3">
        <v>2</v>
      </c>
      <c r="Q1603" s="3">
        <v>1</v>
      </c>
      <c r="R1603" s="3">
        <v>1</v>
      </c>
      <c r="S1603" s="3"/>
      <c r="T1603" s="3">
        <v>25</v>
      </c>
      <c r="U1603" s="3">
        <v>6</v>
      </c>
      <c r="V1603" s="3">
        <v>5</v>
      </c>
      <c r="W1603" s="3">
        <v>1</v>
      </c>
    </row>
    <row r="1604" spans="2:23">
      <c r="B1604" s="2" t="s">
        <v>3284</v>
      </c>
      <c r="C1604" t="s">
        <v>3283</v>
      </c>
      <c r="D1604" s="3">
        <v>12</v>
      </c>
      <c r="E1604" s="3">
        <v>0.5</v>
      </c>
      <c r="F1604" s="3">
        <v>10160000</v>
      </c>
      <c r="G1604" s="3">
        <v>0.3</v>
      </c>
      <c r="H1604" s="3"/>
      <c r="I1604" s="3">
        <v>2</v>
      </c>
      <c r="J1604" s="3">
        <v>11</v>
      </c>
      <c r="K1604" s="3">
        <v>1</v>
      </c>
      <c r="L1604" s="3"/>
      <c r="M1604" s="3">
        <v>10</v>
      </c>
      <c r="N1604" s="3">
        <v>16</v>
      </c>
      <c r="O1604" s="3">
        <v>2</v>
      </c>
      <c r="P1604" s="3">
        <v>1</v>
      </c>
      <c r="Q1604" s="3">
        <v>1</v>
      </c>
      <c r="R1604" s="3">
        <v>1</v>
      </c>
      <c r="S1604" s="3"/>
      <c r="T1604" s="3">
        <v>16</v>
      </c>
      <c r="U1604" s="3">
        <v>12</v>
      </c>
      <c r="V1604" s="3">
        <v>9</v>
      </c>
      <c r="W1604" s="3">
        <v>2</v>
      </c>
    </row>
    <row r="1605" spans="2:23">
      <c r="B1605" s="2" t="s">
        <v>3286</v>
      </c>
      <c r="C1605" t="s">
        <v>3285</v>
      </c>
      <c r="D1605" s="3">
        <v>2</v>
      </c>
      <c r="E1605" s="3">
        <v>0.35000000000000003</v>
      </c>
      <c r="F1605" s="3">
        <v>10140000</v>
      </c>
      <c r="G1605" s="3">
        <v>0.1</v>
      </c>
      <c r="H1605" s="3"/>
      <c r="I1605" s="3">
        <v>2</v>
      </c>
      <c r="J1605" s="3">
        <v>13</v>
      </c>
      <c r="K1605" s="3">
        <v>1</v>
      </c>
      <c r="L1605" s="3"/>
      <c r="M1605" s="3">
        <v>3</v>
      </c>
      <c r="N1605" s="3">
        <v>12</v>
      </c>
      <c r="O1605" s="3">
        <v>2</v>
      </c>
      <c r="P1605" s="3">
        <v>1</v>
      </c>
      <c r="Q1605" s="3">
        <v>1</v>
      </c>
      <c r="R1605" s="3">
        <v>1</v>
      </c>
      <c r="S1605" s="3"/>
      <c r="T1605" s="3">
        <v>119</v>
      </c>
      <c r="U1605" s="3">
        <v>5</v>
      </c>
      <c r="V1605" s="3">
        <v>4</v>
      </c>
      <c r="W1605" s="3">
        <v>1</v>
      </c>
    </row>
    <row r="1606" spans="2:23">
      <c r="B1606" s="2" t="s">
        <v>3288</v>
      </c>
      <c r="C1606" t="s">
        <v>3287</v>
      </c>
      <c r="D1606" s="3">
        <v>2</v>
      </c>
      <c r="E1606" s="3">
        <v>0.18</v>
      </c>
      <c r="F1606" s="3">
        <v>10090000</v>
      </c>
      <c r="G1606" s="3">
        <v>0.08</v>
      </c>
      <c r="H1606" s="3"/>
      <c r="I1606" s="3">
        <v>2</v>
      </c>
      <c r="J1606" s="3">
        <v>13</v>
      </c>
      <c r="K1606" s="3">
        <v>1</v>
      </c>
      <c r="L1606" s="3"/>
      <c r="M1606" s="3">
        <v>3</v>
      </c>
      <c r="N1606" s="3">
        <v>3</v>
      </c>
      <c r="O1606" s="3">
        <v>2</v>
      </c>
      <c r="P1606" s="3">
        <v>1</v>
      </c>
      <c r="Q1606" s="3">
        <v>1</v>
      </c>
      <c r="R1606" s="3">
        <v>1</v>
      </c>
      <c r="S1606" s="3"/>
      <c r="T1606" s="3">
        <v>119</v>
      </c>
      <c r="U1606" s="3">
        <v>5</v>
      </c>
      <c r="V1606" s="3">
        <v>4</v>
      </c>
      <c r="W1606" s="3">
        <v>1</v>
      </c>
    </row>
    <row r="1607" spans="2:23">
      <c r="B1607" s="2" t="s">
        <v>3290</v>
      </c>
      <c r="C1607" t="s">
        <v>3289</v>
      </c>
      <c r="D1607" s="3">
        <v>2</v>
      </c>
      <c r="E1607" s="3">
        <v>0.18</v>
      </c>
      <c r="F1607" s="3">
        <v>10090000</v>
      </c>
      <c r="G1607" s="3">
        <v>0.16999999999999998</v>
      </c>
      <c r="H1607" s="3"/>
      <c r="I1607" s="3">
        <v>2</v>
      </c>
      <c r="J1607" s="3">
        <v>19</v>
      </c>
      <c r="K1607" s="3">
        <v>1</v>
      </c>
      <c r="L1607" s="3"/>
      <c r="M1607" s="3">
        <v>3</v>
      </c>
      <c r="N1607" s="3">
        <v>3</v>
      </c>
      <c r="O1607" s="3">
        <v>2</v>
      </c>
      <c r="P1607" s="3">
        <v>1</v>
      </c>
      <c r="Q1607" s="3">
        <v>1</v>
      </c>
      <c r="R1607" s="3">
        <v>1</v>
      </c>
      <c r="S1607" s="3"/>
      <c r="T1607" s="3">
        <v>6</v>
      </c>
      <c r="U1607" s="3">
        <v>22</v>
      </c>
      <c r="V1607" s="3">
        <v>20</v>
      </c>
      <c r="W1607" s="3">
        <v>1</v>
      </c>
    </row>
    <row r="1608" spans="2:23">
      <c r="B1608" s="2" t="s">
        <v>3292</v>
      </c>
      <c r="C1608" t="s">
        <v>3291</v>
      </c>
      <c r="D1608" s="3">
        <v>39</v>
      </c>
      <c r="E1608" s="3">
        <v>1.5</v>
      </c>
      <c r="F1608" s="3">
        <v>10080000</v>
      </c>
      <c r="G1608" s="3">
        <v>0.96</v>
      </c>
      <c r="H1608" s="3"/>
      <c r="I1608" s="3">
        <v>2</v>
      </c>
      <c r="J1608" s="3">
        <v>31</v>
      </c>
      <c r="K1608" s="3">
        <v>1</v>
      </c>
      <c r="L1608" s="3"/>
      <c r="M1608" s="3">
        <v>3</v>
      </c>
      <c r="N1608" s="3">
        <v>16</v>
      </c>
      <c r="O1608" s="3">
        <v>13</v>
      </c>
      <c r="P1608" s="3">
        <v>1</v>
      </c>
      <c r="Q1608" s="3">
        <v>2</v>
      </c>
      <c r="R1608" s="3">
        <v>2</v>
      </c>
      <c r="S1608" s="3"/>
      <c r="T1608" s="3">
        <v>90</v>
      </c>
      <c r="U1608" s="3">
        <v>6</v>
      </c>
      <c r="V1608" s="3">
        <v>5</v>
      </c>
      <c r="W1608" s="3">
        <v>1</v>
      </c>
    </row>
    <row r="1609" spans="2:23">
      <c r="B1609" s="2" t="s">
        <v>3294</v>
      </c>
      <c r="C1609" t="s">
        <v>3293</v>
      </c>
      <c r="D1609" s="3">
        <v>2</v>
      </c>
      <c r="E1609" s="3">
        <v>0.12</v>
      </c>
      <c r="F1609" s="3">
        <v>10030000</v>
      </c>
      <c r="G1609" s="3">
        <v>0.15</v>
      </c>
      <c r="H1609" s="3"/>
      <c r="I1609" s="3">
        <v>2</v>
      </c>
      <c r="J1609" s="3">
        <v>19</v>
      </c>
      <c r="K1609" s="3">
        <v>1</v>
      </c>
      <c r="L1609" s="3"/>
      <c r="M1609" s="3">
        <v>3</v>
      </c>
      <c r="N1609" s="3">
        <v>3</v>
      </c>
      <c r="O1609" s="3">
        <v>6</v>
      </c>
      <c r="P1609" s="3">
        <v>1</v>
      </c>
      <c r="Q1609" s="3">
        <v>1</v>
      </c>
      <c r="R1609" s="3">
        <v>1</v>
      </c>
      <c r="S1609" s="3"/>
      <c r="T1609" s="3">
        <v>6</v>
      </c>
      <c r="U1609" s="3">
        <v>22</v>
      </c>
      <c r="V1609" s="3">
        <v>20</v>
      </c>
      <c r="W1609" s="3">
        <v>1</v>
      </c>
    </row>
    <row r="1610" spans="2:23">
      <c r="B1610" s="2" t="s">
        <v>3296</v>
      </c>
      <c r="C1610" t="s">
        <v>3295</v>
      </c>
      <c r="D1610" s="3">
        <v>44</v>
      </c>
      <c r="E1610" s="3">
        <v>1.22</v>
      </c>
      <c r="F1610" s="3">
        <v>10020000</v>
      </c>
      <c r="G1610" s="3">
        <v>0.44</v>
      </c>
      <c r="H1610" s="3"/>
      <c r="I1610" s="3">
        <v>4</v>
      </c>
      <c r="J1610" s="3">
        <v>26</v>
      </c>
      <c r="K1610" s="3">
        <v>4</v>
      </c>
      <c r="L1610" s="3"/>
      <c r="M1610" s="3">
        <v>13</v>
      </c>
      <c r="N1610" s="3">
        <v>31</v>
      </c>
      <c r="O1610" s="3">
        <v>67</v>
      </c>
      <c r="P1610" s="3">
        <v>1</v>
      </c>
      <c r="Q1610" s="3">
        <v>1</v>
      </c>
      <c r="R1610" s="3">
        <v>1</v>
      </c>
      <c r="S1610" s="3"/>
      <c r="T1610" s="3">
        <v>88</v>
      </c>
      <c r="U1610" s="3">
        <v>23</v>
      </c>
      <c r="V1610" s="3">
        <v>9</v>
      </c>
      <c r="W1610" s="3">
        <v>1</v>
      </c>
    </row>
    <row r="1611" spans="2:23">
      <c r="B1611" s="2" t="s">
        <v>3298</v>
      </c>
      <c r="C1611" t="s">
        <v>3297</v>
      </c>
      <c r="D1611" s="3">
        <v>36</v>
      </c>
      <c r="E1611" s="3">
        <v>2.15</v>
      </c>
      <c r="F1611" s="3">
        <v>10020000</v>
      </c>
      <c r="G1611" s="3">
        <v>0.27999999999999997</v>
      </c>
      <c r="H1611" s="3"/>
      <c r="I1611" s="3">
        <v>4</v>
      </c>
      <c r="J1611" s="3">
        <v>26</v>
      </c>
      <c r="K1611" s="3">
        <v>1</v>
      </c>
      <c r="L1611" s="3"/>
      <c r="M1611" s="3">
        <v>13</v>
      </c>
      <c r="N1611" s="3">
        <v>41</v>
      </c>
      <c r="O1611" s="3">
        <v>64</v>
      </c>
      <c r="P1611" s="3">
        <v>1</v>
      </c>
      <c r="Q1611" s="3">
        <v>1</v>
      </c>
      <c r="R1611" s="3">
        <v>1</v>
      </c>
      <c r="S1611" s="3"/>
      <c r="T1611" s="3">
        <v>10</v>
      </c>
      <c r="U1611" s="3">
        <v>26</v>
      </c>
      <c r="V1611" s="3">
        <v>8</v>
      </c>
      <c r="W1611" s="3">
        <v>1</v>
      </c>
    </row>
    <row r="1612" spans="2:23">
      <c r="B1612" s="2" t="s">
        <v>393</v>
      </c>
      <c r="C1612" t="s">
        <v>3299</v>
      </c>
      <c r="D1612" s="3">
        <v>43</v>
      </c>
      <c r="E1612" s="3">
        <v>0.75</v>
      </c>
      <c r="F1612" s="3">
        <v>10000000</v>
      </c>
      <c r="G1612" s="3">
        <v>0.65</v>
      </c>
      <c r="H1612" s="3"/>
      <c r="I1612" s="3">
        <v>3</v>
      </c>
      <c r="J1612" s="3">
        <v>12</v>
      </c>
      <c r="K1612" s="3">
        <v>4</v>
      </c>
      <c r="L1612" s="3"/>
      <c r="M1612" s="3">
        <v>2</v>
      </c>
      <c r="N1612" s="3">
        <v>66</v>
      </c>
      <c r="O1612" s="3">
        <v>19</v>
      </c>
      <c r="P1612" s="3">
        <v>1</v>
      </c>
      <c r="Q1612" s="3">
        <v>1</v>
      </c>
      <c r="R1612" s="3">
        <v>2</v>
      </c>
      <c r="S1612" s="3"/>
      <c r="T1612" s="3">
        <v>65</v>
      </c>
      <c r="U1612" s="3">
        <v>1</v>
      </c>
      <c r="V1612" s="3">
        <v>9</v>
      </c>
      <c r="W1612" s="3">
        <v>1</v>
      </c>
    </row>
    <row r="1613" spans="2:23">
      <c r="B1613" s="2" t="s">
        <v>253</v>
      </c>
      <c r="C1613" t="s">
        <v>3300</v>
      </c>
      <c r="D1613" s="3">
        <v>19</v>
      </c>
      <c r="E1613" s="3">
        <v>0.75</v>
      </c>
      <c r="F1613" s="3">
        <v>9990000</v>
      </c>
      <c r="G1613" s="3">
        <v>0.64</v>
      </c>
      <c r="H1613" s="3"/>
      <c r="I1613" s="3">
        <v>3</v>
      </c>
      <c r="J1613" s="3">
        <v>20</v>
      </c>
      <c r="K1613" s="3">
        <v>4</v>
      </c>
      <c r="L1613" s="3"/>
      <c r="M1613" s="3">
        <v>19</v>
      </c>
      <c r="N1613" s="3">
        <v>67</v>
      </c>
      <c r="O1613" s="3">
        <v>39</v>
      </c>
      <c r="P1613" s="3">
        <v>1</v>
      </c>
      <c r="Q1613" s="3">
        <v>1</v>
      </c>
      <c r="R1613" s="3">
        <v>2</v>
      </c>
      <c r="S1613" s="3"/>
      <c r="T1613" s="3">
        <v>42</v>
      </c>
      <c r="U1613" s="3">
        <v>6</v>
      </c>
      <c r="V1613" s="3">
        <v>5</v>
      </c>
      <c r="W1613" s="3">
        <v>1</v>
      </c>
    </row>
    <row r="1614" spans="2:23">
      <c r="B1614" s="2" t="s">
        <v>3302</v>
      </c>
      <c r="C1614" t="s">
        <v>3301</v>
      </c>
      <c r="D1614" s="3">
        <v>21</v>
      </c>
      <c r="E1614" s="3">
        <v>0.44</v>
      </c>
      <c r="F1614" s="3">
        <v>9970000</v>
      </c>
      <c r="G1614" s="3">
        <v>0.04</v>
      </c>
      <c r="H1614" s="3"/>
      <c r="I1614" s="3">
        <v>1</v>
      </c>
      <c r="J1614" s="3">
        <v>1</v>
      </c>
      <c r="K1614" s="3">
        <v>1</v>
      </c>
      <c r="L1614" s="3"/>
      <c r="M1614" s="3">
        <v>1</v>
      </c>
      <c r="N1614" s="3">
        <v>1</v>
      </c>
      <c r="O1614" s="3">
        <v>1</v>
      </c>
      <c r="P1614" s="3">
        <v>1</v>
      </c>
      <c r="Q1614" s="3">
        <v>2</v>
      </c>
      <c r="R1614" s="3">
        <v>1</v>
      </c>
      <c r="S1614" s="3"/>
      <c r="T1614" s="3">
        <v>1</v>
      </c>
      <c r="U1614" s="3">
        <v>1</v>
      </c>
      <c r="V1614" s="3">
        <v>1</v>
      </c>
      <c r="W1614" s="3">
        <v>1</v>
      </c>
    </row>
    <row r="1615" spans="2:23">
      <c r="B1615" s="2" t="s">
        <v>3304</v>
      </c>
      <c r="C1615" t="s">
        <v>3303</v>
      </c>
      <c r="D1615" s="3">
        <v>2</v>
      </c>
      <c r="E1615" s="3">
        <v>0.06</v>
      </c>
      <c r="F1615" s="3">
        <v>9970000</v>
      </c>
      <c r="G1615" s="3">
        <v>0.12</v>
      </c>
      <c r="H1615" s="3"/>
      <c r="I1615" s="3">
        <v>2</v>
      </c>
      <c r="J1615" s="3">
        <v>1</v>
      </c>
      <c r="K1615" s="3">
        <v>1</v>
      </c>
      <c r="L1615" s="3"/>
      <c r="M1615" s="3">
        <v>3</v>
      </c>
      <c r="N1615" s="3">
        <v>3</v>
      </c>
      <c r="O1615" s="3">
        <v>9</v>
      </c>
      <c r="P1615" s="3">
        <v>1</v>
      </c>
      <c r="Q1615" s="3">
        <v>1</v>
      </c>
      <c r="R1615" s="3">
        <v>1</v>
      </c>
      <c r="S1615" s="3"/>
      <c r="T1615" s="3">
        <v>8</v>
      </c>
      <c r="U1615" s="3">
        <v>4</v>
      </c>
      <c r="V1615" s="3">
        <v>3</v>
      </c>
      <c r="W1615" s="3">
        <v>1</v>
      </c>
    </row>
    <row r="1616" spans="2:23">
      <c r="B1616" s="2" t="s">
        <v>3306</v>
      </c>
      <c r="C1616" t="s">
        <v>3305</v>
      </c>
      <c r="D1616" s="3">
        <v>2</v>
      </c>
      <c r="E1616" s="3">
        <v>0.1</v>
      </c>
      <c r="F1616" s="3">
        <v>9950000</v>
      </c>
      <c r="G1616" s="3">
        <v>0.18</v>
      </c>
      <c r="H1616" s="3"/>
      <c r="I1616" s="3">
        <v>2</v>
      </c>
      <c r="J1616" s="3">
        <v>17</v>
      </c>
      <c r="K1616" s="3">
        <v>1</v>
      </c>
      <c r="L1616" s="3"/>
      <c r="M1616" s="3">
        <v>3</v>
      </c>
      <c r="N1616" s="3">
        <v>3</v>
      </c>
      <c r="O1616" s="3">
        <v>7</v>
      </c>
      <c r="P1616" s="3">
        <v>1</v>
      </c>
      <c r="Q1616" s="3">
        <v>1</v>
      </c>
      <c r="R1616" s="3">
        <v>1</v>
      </c>
      <c r="S1616" s="3"/>
      <c r="T1616" s="3">
        <v>6</v>
      </c>
      <c r="U1616" s="3">
        <v>20</v>
      </c>
      <c r="V1616" s="3">
        <v>3</v>
      </c>
      <c r="W1616" s="3">
        <v>1</v>
      </c>
    </row>
    <row r="1617" spans="2:23">
      <c r="B1617" s="2" t="s">
        <v>3308</v>
      </c>
      <c r="C1617" t="s">
        <v>3307</v>
      </c>
      <c r="D1617" s="3">
        <v>2</v>
      </c>
      <c r="E1617" s="3">
        <v>0.06</v>
      </c>
      <c r="F1617" s="3">
        <v>9940000</v>
      </c>
      <c r="G1617" s="3">
        <v>0.09</v>
      </c>
      <c r="H1617" s="3"/>
      <c r="I1617" s="3">
        <v>2</v>
      </c>
      <c r="J1617" s="3">
        <v>1</v>
      </c>
      <c r="K1617" s="3">
        <v>1</v>
      </c>
      <c r="L1617" s="3"/>
      <c r="M1617" s="3">
        <v>3</v>
      </c>
      <c r="N1617" s="3">
        <v>3</v>
      </c>
      <c r="O1617" s="3">
        <v>7</v>
      </c>
      <c r="P1617" s="3">
        <v>1</v>
      </c>
      <c r="Q1617" s="3">
        <v>1</v>
      </c>
      <c r="R1617" s="3">
        <v>1</v>
      </c>
      <c r="S1617" s="3"/>
      <c r="T1617" s="3">
        <v>8</v>
      </c>
      <c r="U1617" s="3">
        <v>4</v>
      </c>
      <c r="V1617" s="3">
        <v>3</v>
      </c>
      <c r="W1617" s="3">
        <v>1</v>
      </c>
    </row>
    <row r="1618" spans="2:23">
      <c r="B1618" s="2" t="s">
        <v>21</v>
      </c>
      <c r="C1618" t="s">
        <v>3309</v>
      </c>
      <c r="D1618" s="3">
        <v>19</v>
      </c>
      <c r="E1618" s="3">
        <v>0.75</v>
      </c>
      <c r="F1618" s="3">
        <v>9850000</v>
      </c>
      <c r="G1618" s="3">
        <v>0.16</v>
      </c>
      <c r="H1618" s="3"/>
      <c r="I1618" s="3">
        <v>3</v>
      </c>
      <c r="J1618" s="3">
        <v>20</v>
      </c>
      <c r="K1618" s="3">
        <v>4</v>
      </c>
      <c r="L1618" s="3"/>
      <c r="M1618" s="3">
        <v>16</v>
      </c>
      <c r="N1618" s="3">
        <v>68</v>
      </c>
      <c r="O1618" s="3">
        <v>39</v>
      </c>
      <c r="P1618" s="3">
        <v>1</v>
      </c>
      <c r="Q1618" s="3">
        <v>1</v>
      </c>
      <c r="R1618" s="3">
        <v>2</v>
      </c>
      <c r="S1618" s="3"/>
      <c r="T1618" s="3">
        <v>42</v>
      </c>
      <c r="U1618" s="3">
        <v>6</v>
      </c>
      <c r="V1618" s="3">
        <v>5</v>
      </c>
      <c r="W1618" s="3">
        <v>1</v>
      </c>
    </row>
    <row r="1619" spans="2:23">
      <c r="B1619" s="2" t="s">
        <v>3311</v>
      </c>
      <c r="C1619" t="s">
        <v>3310</v>
      </c>
      <c r="D1619" s="3">
        <v>29</v>
      </c>
      <c r="E1619" s="3">
        <v>0.35000000000000003</v>
      </c>
      <c r="F1619" s="3">
        <v>9830000</v>
      </c>
      <c r="G1619" s="3">
        <v>0.85000000000000009</v>
      </c>
      <c r="H1619" s="3"/>
      <c r="I1619" s="3">
        <v>1</v>
      </c>
      <c r="J1619" s="3">
        <v>1</v>
      </c>
      <c r="K1619" s="3">
        <v>3</v>
      </c>
      <c r="L1619" s="3"/>
      <c r="M1619" s="3">
        <v>1</v>
      </c>
      <c r="N1619" s="3">
        <v>2</v>
      </c>
      <c r="O1619" s="3">
        <v>1</v>
      </c>
      <c r="P1619" s="3">
        <v>1</v>
      </c>
      <c r="Q1619" s="3">
        <v>1</v>
      </c>
      <c r="R1619" s="3">
        <v>1</v>
      </c>
      <c r="S1619" s="3"/>
      <c r="T1619" s="3">
        <v>116</v>
      </c>
      <c r="U1619" s="3">
        <v>2</v>
      </c>
      <c r="V1619" s="3">
        <v>1</v>
      </c>
      <c r="W1619" s="3">
        <v>1</v>
      </c>
    </row>
    <row r="1620" spans="2:23">
      <c r="B1620" s="2" t="s">
        <v>3313</v>
      </c>
      <c r="C1620" t="s">
        <v>3312</v>
      </c>
      <c r="D1620" s="3">
        <v>37</v>
      </c>
      <c r="E1620" s="3">
        <v>0.4</v>
      </c>
      <c r="F1620" s="3">
        <v>9710000</v>
      </c>
      <c r="G1620" s="3">
        <v>0.2</v>
      </c>
      <c r="H1620" s="3"/>
      <c r="I1620" s="3">
        <v>1</v>
      </c>
      <c r="J1620" s="3">
        <v>22</v>
      </c>
      <c r="K1620" s="3">
        <v>2</v>
      </c>
      <c r="L1620" s="3"/>
      <c r="M1620" s="3">
        <v>1</v>
      </c>
      <c r="N1620" s="3">
        <v>2</v>
      </c>
      <c r="O1620" s="3">
        <v>1</v>
      </c>
      <c r="P1620" s="3">
        <v>1</v>
      </c>
      <c r="Q1620" s="3">
        <v>1</v>
      </c>
      <c r="R1620" s="3">
        <v>1</v>
      </c>
      <c r="S1620" s="3"/>
      <c r="T1620" s="3">
        <v>3</v>
      </c>
      <c r="U1620" s="3">
        <v>5</v>
      </c>
      <c r="V1620" s="3">
        <v>4</v>
      </c>
      <c r="W1620" s="3">
        <v>1</v>
      </c>
    </row>
    <row r="1621" spans="2:23">
      <c r="B1621" s="2" t="s">
        <v>3315</v>
      </c>
      <c r="C1621" t="s">
        <v>3314</v>
      </c>
      <c r="D1621" s="3">
        <v>19</v>
      </c>
      <c r="E1621" s="3">
        <v>0.75</v>
      </c>
      <c r="F1621" s="3">
        <v>9660000</v>
      </c>
      <c r="G1621" s="3">
        <v>0.85000000000000009</v>
      </c>
      <c r="H1621" s="3"/>
      <c r="I1621" s="3">
        <v>1</v>
      </c>
      <c r="J1621" s="3">
        <v>25</v>
      </c>
      <c r="K1621" s="3">
        <v>1</v>
      </c>
      <c r="L1621" s="3"/>
      <c r="M1621" s="3">
        <v>1</v>
      </c>
      <c r="N1621" s="3">
        <v>1</v>
      </c>
      <c r="O1621" s="3">
        <v>1</v>
      </c>
      <c r="P1621" s="3">
        <v>1</v>
      </c>
      <c r="Q1621" s="3">
        <v>1</v>
      </c>
      <c r="R1621" s="3">
        <v>2</v>
      </c>
      <c r="S1621" s="3"/>
      <c r="T1621" s="3">
        <v>58</v>
      </c>
      <c r="U1621" s="3">
        <v>16</v>
      </c>
      <c r="V1621" s="3">
        <v>13</v>
      </c>
      <c r="W1621" s="3">
        <v>1</v>
      </c>
    </row>
    <row r="1622" spans="2:23">
      <c r="B1622" s="2" t="s">
        <v>492</v>
      </c>
      <c r="C1622" t="s">
        <v>3316</v>
      </c>
      <c r="D1622" s="3">
        <v>17</v>
      </c>
      <c r="E1622" s="3">
        <v>0.89</v>
      </c>
      <c r="F1622" s="3">
        <v>9620000</v>
      </c>
      <c r="G1622" s="3">
        <v>0.27</v>
      </c>
      <c r="H1622" s="3"/>
      <c r="I1622" s="3">
        <v>3</v>
      </c>
      <c r="J1622" s="3">
        <v>31</v>
      </c>
      <c r="K1622" s="3">
        <v>4</v>
      </c>
      <c r="L1622" s="3"/>
      <c r="M1622" s="3">
        <v>11</v>
      </c>
      <c r="N1622" s="3">
        <v>37</v>
      </c>
      <c r="O1622" s="3">
        <v>58</v>
      </c>
      <c r="P1622" s="3">
        <v>1</v>
      </c>
      <c r="Q1622" s="3">
        <v>1</v>
      </c>
      <c r="R1622" s="3">
        <v>1</v>
      </c>
      <c r="S1622" s="3"/>
      <c r="T1622" s="3">
        <v>25</v>
      </c>
      <c r="U1622" s="3">
        <v>6</v>
      </c>
      <c r="V1622" s="3">
        <v>5</v>
      </c>
      <c r="W1622" s="3">
        <v>1</v>
      </c>
    </row>
    <row r="1623" spans="2:23">
      <c r="B1623" s="2" t="s">
        <v>3318</v>
      </c>
      <c r="C1623" t="s">
        <v>3317</v>
      </c>
      <c r="D1623" s="3">
        <v>21</v>
      </c>
      <c r="E1623" s="3">
        <v>0.9900000000000001</v>
      </c>
      <c r="F1623" s="3">
        <v>9580000</v>
      </c>
      <c r="G1623" s="3">
        <v>0.44</v>
      </c>
      <c r="H1623" s="3"/>
      <c r="I1623" s="3">
        <v>1</v>
      </c>
      <c r="J1623" s="3">
        <v>1</v>
      </c>
      <c r="K1623" s="3">
        <v>6</v>
      </c>
      <c r="L1623" s="3"/>
      <c r="M1623" s="3">
        <v>5</v>
      </c>
      <c r="N1623" s="3">
        <v>8</v>
      </c>
      <c r="O1623" s="3">
        <v>1</v>
      </c>
      <c r="P1623" s="3">
        <v>1</v>
      </c>
      <c r="Q1623" s="3">
        <v>2</v>
      </c>
      <c r="R1623" s="3">
        <v>1</v>
      </c>
      <c r="S1623" s="3"/>
      <c r="T1623" s="3">
        <v>3</v>
      </c>
      <c r="U1623" s="3">
        <v>2</v>
      </c>
      <c r="V1623" s="3">
        <v>1</v>
      </c>
      <c r="W1623" s="3">
        <v>1</v>
      </c>
    </row>
    <row r="1624" spans="2:23">
      <c r="B1624" s="2" t="s">
        <v>3320</v>
      </c>
      <c r="C1624" t="s">
        <v>3319</v>
      </c>
      <c r="D1624" s="3">
        <v>45</v>
      </c>
      <c r="E1624" s="3">
        <v>0.59</v>
      </c>
      <c r="F1624" s="3">
        <v>9580000</v>
      </c>
      <c r="G1624" s="3">
        <v>0.5</v>
      </c>
      <c r="H1624" s="3"/>
      <c r="I1624" s="3">
        <v>1</v>
      </c>
      <c r="J1624" s="3">
        <v>11</v>
      </c>
      <c r="K1624" s="3">
        <v>1</v>
      </c>
      <c r="L1624" s="3"/>
      <c r="M1624" s="3">
        <v>1</v>
      </c>
      <c r="N1624" s="3">
        <v>2</v>
      </c>
      <c r="O1624" s="3">
        <v>1</v>
      </c>
      <c r="P1624" s="3">
        <v>1</v>
      </c>
      <c r="Q1624" s="3">
        <v>1</v>
      </c>
      <c r="R1624" s="3">
        <v>1</v>
      </c>
      <c r="S1624" s="3"/>
      <c r="T1624" s="3">
        <v>16</v>
      </c>
      <c r="U1624" s="3">
        <v>12</v>
      </c>
      <c r="V1624" s="3">
        <v>9</v>
      </c>
      <c r="W1624" s="3">
        <v>2</v>
      </c>
    </row>
    <row r="1625" spans="2:23">
      <c r="B1625" s="2" t="s">
        <v>252</v>
      </c>
      <c r="C1625" t="s">
        <v>3321</v>
      </c>
      <c r="D1625" s="3">
        <v>19</v>
      </c>
      <c r="E1625" s="3">
        <v>0.75</v>
      </c>
      <c r="F1625" s="3">
        <v>9550000</v>
      </c>
      <c r="G1625" s="3">
        <v>0.33</v>
      </c>
      <c r="H1625" s="3"/>
      <c r="I1625" s="3">
        <v>3</v>
      </c>
      <c r="J1625" s="3">
        <v>13</v>
      </c>
      <c r="K1625" s="3">
        <v>4</v>
      </c>
      <c r="L1625" s="3"/>
      <c r="M1625" s="3">
        <v>19</v>
      </c>
      <c r="N1625" s="3">
        <v>16</v>
      </c>
      <c r="O1625" s="3">
        <v>39</v>
      </c>
      <c r="P1625" s="3">
        <v>1</v>
      </c>
      <c r="Q1625" s="3">
        <v>1</v>
      </c>
      <c r="R1625" s="3">
        <v>2</v>
      </c>
      <c r="S1625" s="3"/>
      <c r="T1625" s="3">
        <v>42</v>
      </c>
      <c r="U1625" s="3">
        <v>16</v>
      </c>
      <c r="V1625" s="3">
        <v>4</v>
      </c>
      <c r="W1625" s="3">
        <v>1</v>
      </c>
    </row>
    <row r="1626" spans="2:23">
      <c r="B1626" s="2" t="s">
        <v>3323</v>
      </c>
      <c r="C1626" t="s">
        <v>3322</v>
      </c>
      <c r="D1626" s="3">
        <v>15</v>
      </c>
      <c r="E1626" s="3">
        <v>0.95</v>
      </c>
      <c r="F1626" s="3">
        <v>9490000</v>
      </c>
      <c r="G1626" s="3">
        <v>0.54999999999999993</v>
      </c>
      <c r="H1626" s="3"/>
      <c r="I1626" s="3">
        <v>1</v>
      </c>
      <c r="J1626" s="3">
        <v>1</v>
      </c>
      <c r="K1626" s="3">
        <v>7</v>
      </c>
      <c r="L1626" s="3"/>
      <c r="M1626" s="3">
        <v>1</v>
      </c>
      <c r="N1626" s="3">
        <v>2</v>
      </c>
      <c r="O1626" s="3">
        <v>1</v>
      </c>
      <c r="P1626" s="3">
        <v>2</v>
      </c>
      <c r="Q1626" s="3">
        <v>1</v>
      </c>
      <c r="R1626" s="3">
        <v>1</v>
      </c>
      <c r="S1626" s="3"/>
      <c r="T1626" s="3">
        <v>3</v>
      </c>
      <c r="U1626" s="3">
        <v>2</v>
      </c>
      <c r="V1626" s="3">
        <v>1</v>
      </c>
      <c r="W1626" s="3">
        <v>1</v>
      </c>
    </row>
    <row r="1627" spans="2:23">
      <c r="B1627" s="2" t="s">
        <v>3325</v>
      </c>
      <c r="C1627" t="s">
        <v>3324</v>
      </c>
      <c r="D1627" s="3">
        <v>51</v>
      </c>
      <c r="E1627" s="3">
        <v>0.44999999999999996</v>
      </c>
      <c r="F1627" s="3">
        <v>9490000</v>
      </c>
      <c r="G1627" s="3">
        <v>0.28999999999999998</v>
      </c>
      <c r="H1627" s="3"/>
      <c r="I1627" s="3">
        <v>1</v>
      </c>
      <c r="J1627" s="3">
        <v>13</v>
      </c>
      <c r="K1627" s="3">
        <v>1</v>
      </c>
      <c r="L1627" s="3"/>
      <c r="M1627" s="3">
        <v>5</v>
      </c>
      <c r="N1627" s="3">
        <v>7</v>
      </c>
      <c r="O1627" s="3">
        <v>1</v>
      </c>
      <c r="P1627" s="3">
        <v>1</v>
      </c>
      <c r="Q1627" s="3">
        <v>1</v>
      </c>
      <c r="R1627" s="3">
        <v>1</v>
      </c>
      <c r="S1627" s="3"/>
      <c r="T1627" s="3">
        <v>78</v>
      </c>
      <c r="U1627" s="3">
        <v>5</v>
      </c>
      <c r="V1627" s="3">
        <v>4</v>
      </c>
      <c r="W1627" s="3">
        <v>1</v>
      </c>
    </row>
    <row r="1628" spans="2:23">
      <c r="B1628" s="2" t="s">
        <v>3327</v>
      </c>
      <c r="C1628" t="s">
        <v>3326</v>
      </c>
      <c r="D1628" s="3">
        <v>1</v>
      </c>
      <c r="E1628" s="3">
        <v>0.12</v>
      </c>
      <c r="F1628" s="3">
        <v>9420000</v>
      </c>
      <c r="G1628" s="3">
        <v>0.62</v>
      </c>
      <c r="H1628" s="3"/>
      <c r="I1628" s="3">
        <v>1</v>
      </c>
      <c r="J1628" s="3">
        <v>4</v>
      </c>
      <c r="K1628" s="3">
        <v>1</v>
      </c>
      <c r="L1628" s="3"/>
      <c r="M1628" s="3">
        <v>1</v>
      </c>
      <c r="N1628" s="3">
        <v>2</v>
      </c>
      <c r="O1628" s="3">
        <v>4</v>
      </c>
      <c r="P1628" s="3">
        <v>1</v>
      </c>
      <c r="Q1628" s="3">
        <v>1</v>
      </c>
      <c r="R1628" s="3">
        <v>1</v>
      </c>
      <c r="S1628" s="3"/>
      <c r="T1628" s="3">
        <v>1</v>
      </c>
      <c r="U1628" s="3">
        <v>2</v>
      </c>
      <c r="V1628" s="3">
        <v>11</v>
      </c>
      <c r="W1628" s="3">
        <v>1</v>
      </c>
    </row>
    <row r="1629" spans="2:23">
      <c r="B1629" s="2" t="s">
        <v>3329</v>
      </c>
      <c r="C1629" t="s">
        <v>3328</v>
      </c>
      <c r="D1629" s="3">
        <v>15</v>
      </c>
      <c r="E1629" s="3">
        <v>0.54999999999999993</v>
      </c>
      <c r="F1629" s="3">
        <v>9390000</v>
      </c>
      <c r="G1629" s="3">
        <v>0.32</v>
      </c>
      <c r="H1629" s="3"/>
      <c r="I1629" s="3">
        <v>1</v>
      </c>
      <c r="J1629" s="3">
        <v>5</v>
      </c>
      <c r="K1629" s="3">
        <v>6</v>
      </c>
      <c r="L1629" s="3"/>
      <c r="M1629" s="3">
        <v>1</v>
      </c>
      <c r="N1629" s="3">
        <v>2</v>
      </c>
      <c r="O1629" s="3">
        <v>1</v>
      </c>
      <c r="P1629" s="3">
        <v>1</v>
      </c>
      <c r="Q1629" s="3">
        <v>1</v>
      </c>
      <c r="R1629" s="3">
        <v>1</v>
      </c>
      <c r="S1629" s="3"/>
      <c r="T1629" s="3">
        <v>3</v>
      </c>
      <c r="U1629" s="3">
        <v>7</v>
      </c>
      <c r="V1629" s="3">
        <v>8</v>
      </c>
      <c r="W1629" s="3">
        <v>1</v>
      </c>
    </row>
    <row r="1630" spans="2:23">
      <c r="B1630" s="2" t="s">
        <v>475</v>
      </c>
      <c r="C1630" t="s">
        <v>3330</v>
      </c>
      <c r="D1630" s="3">
        <v>21</v>
      </c>
      <c r="E1630" s="3">
        <v>1.06</v>
      </c>
      <c r="F1630" s="3">
        <v>9220000</v>
      </c>
      <c r="G1630" s="3">
        <v>0.35000000000000003</v>
      </c>
      <c r="H1630" s="3"/>
      <c r="I1630" s="3">
        <v>2</v>
      </c>
      <c r="J1630" s="3">
        <v>1</v>
      </c>
      <c r="K1630" s="3">
        <v>1</v>
      </c>
      <c r="L1630" s="3"/>
      <c r="M1630" s="3">
        <v>6</v>
      </c>
      <c r="N1630" s="3">
        <v>18</v>
      </c>
      <c r="O1630" s="3">
        <v>7</v>
      </c>
      <c r="P1630" s="3">
        <v>1</v>
      </c>
      <c r="Q1630" s="3">
        <v>2</v>
      </c>
      <c r="R1630" s="3">
        <v>1</v>
      </c>
      <c r="S1630" s="3"/>
      <c r="T1630" s="3">
        <v>12</v>
      </c>
      <c r="U1630" s="3">
        <v>4</v>
      </c>
      <c r="V1630" s="3">
        <v>3</v>
      </c>
      <c r="W1630" s="3">
        <v>1</v>
      </c>
    </row>
    <row r="1631" spans="2:23">
      <c r="B1631" s="2" t="s">
        <v>3332</v>
      </c>
      <c r="C1631" t="s">
        <v>3331</v>
      </c>
      <c r="D1631" s="3">
        <v>78</v>
      </c>
      <c r="E1631" s="3">
        <v>0.5</v>
      </c>
      <c r="F1631" s="3">
        <v>9080000</v>
      </c>
      <c r="G1631" s="3">
        <v>1.6500000000000001</v>
      </c>
      <c r="H1631" s="3"/>
      <c r="I1631" s="3">
        <v>1</v>
      </c>
      <c r="J1631" s="3">
        <v>1</v>
      </c>
      <c r="K1631" s="3">
        <v>4</v>
      </c>
      <c r="L1631" s="3"/>
      <c r="M1631" s="3">
        <v>5</v>
      </c>
      <c r="N1631" s="3">
        <v>21</v>
      </c>
      <c r="O1631" s="3">
        <v>1</v>
      </c>
      <c r="P1631" s="3">
        <v>1</v>
      </c>
      <c r="Q1631" s="3">
        <v>1</v>
      </c>
      <c r="R1631" s="3">
        <v>1</v>
      </c>
      <c r="S1631" s="3"/>
      <c r="T1631" s="3">
        <v>46</v>
      </c>
      <c r="U1631" s="3">
        <v>2</v>
      </c>
      <c r="V1631" s="3">
        <v>1</v>
      </c>
      <c r="W1631" s="3">
        <v>1</v>
      </c>
    </row>
    <row r="1632" spans="2:23">
      <c r="B1632" s="2" t="s">
        <v>3334</v>
      </c>
      <c r="C1632" t="s">
        <v>3333</v>
      </c>
      <c r="D1632" s="3">
        <v>21</v>
      </c>
      <c r="E1632" s="3">
        <v>1.18</v>
      </c>
      <c r="F1632" s="3">
        <v>9080000</v>
      </c>
      <c r="G1632" s="3">
        <v>0.65</v>
      </c>
      <c r="H1632" s="3"/>
      <c r="I1632" s="3">
        <v>1</v>
      </c>
      <c r="J1632" s="3">
        <v>1</v>
      </c>
      <c r="K1632" s="3">
        <v>7</v>
      </c>
      <c r="L1632" s="3"/>
      <c r="M1632" s="3">
        <v>1</v>
      </c>
      <c r="N1632" s="3">
        <v>2</v>
      </c>
      <c r="O1632" s="3">
        <v>1</v>
      </c>
      <c r="P1632" s="3">
        <v>1</v>
      </c>
      <c r="Q1632" s="3">
        <v>2</v>
      </c>
      <c r="R1632" s="3">
        <v>1</v>
      </c>
      <c r="S1632" s="3"/>
      <c r="T1632" s="3">
        <v>3</v>
      </c>
      <c r="U1632" s="3">
        <v>2</v>
      </c>
      <c r="V1632" s="3">
        <v>1</v>
      </c>
      <c r="W1632" s="3">
        <v>1</v>
      </c>
    </row>
    <row r="1633" spans="2:23">
      <c r="B1633" s="2" t="s">
        <v>3336</v>
      </c>
      <c r="C1633" t="s">
        <v>3335</v>
      </c>
      <c r="D1633" s="3">
        <v>49</v>
      </c>
      <c r="E1633" s="3">
        <v>0.75</v>
      </c>
      <c r="F1633" s="3">
        <v>9070000</v>
      </c>
      <c r="G1633" s="3">
        <v>1.54</v>
      </c>
      <c r="H1633" s="3"/>
      <c r="I1633" s="3">
        <v>3</v>
      </c>
      <c r="J1633" s="3">
        <v>13</v>
      </c>
      <c r="K1633" s="3">
        <v>4</v>
      </c>
      <c r="L1633" s="3"/>
      <c r="M1633" s="3">
        <v>2</v>
      </c>
      <c r="N1633" s="3">
        <v>16</v>
      </c>
      <c r="O1633" s="3">
        <v>20</v>
      </c>
      <c r="P1633" s="3">
        <v>1</v>
      </c>
      <c r="Q1633" s="3">
        <v>1</v>
      </c>
      <c r="R1633" s="3">
        <v>1</v>
      </c>
      <c r="S1633" s="3"/>
      <c r="T1633" s="3">
        <v>16</v>
      </c>
      <c r="U1633" s="3">
        <v>19</v>
      </c>
      <c r="V1633" s="3">
        <v>4</v>
      </c>
      <c r="W1633" s="3">
        <v>2</v>
      </c>
    </row>
    <row r="1634" spans="2:23">
      <c r="B1634" s="2" t="s">
        <v>3338</v>
      </c>
      <c r="C1634" t="s">
        <v>3337</v>
      </c>
      <c r="D1634" s="3">
        <v>7</v>
      </c>
      <c r="E1634" s="3">
        <v>0.75</v>
      </c>
      <c r="F1634" s="3">
        <v>9020000</v>
      </c>
      <c r="G1634" s="3">
        <v>0.16999999999999998</v>
      </c>
      <c r="H1634" s="3"/>
      <c r="I1634" s="3">
        <v>1</v>
      </c>
      <c r="J1634" s="3">
        <v>28</v>
      </c>
      <c r="K1634" s="3">
        <v>1</v>
      </c>
      <c r="L1634" s="3"/>
      <c r="M1634" s="3">
        <v>1</v>
      </c>
      <c r="N1634" s="3">
        <v>2</v>
      </c>
      <c r="O1634" s="3">
        <v>1</v>
      </c>
      <c r="P1634" s="3">
        <v>1</v>
      </c>
      <c r="Q1634" s="3">
        <v>1</v>
      </c>
      <c r="R1634" s="3">
        <v>1</v>
      </c>
      <c r="S1634" s="3"/>
      <c r="T1634" s="3">
        <v>120</v>
      </c>
      <c r="U1634" s="3">
        <v>12</v>
      </c>
      <c r="V1634" s="3">
        <v>9</v>
      </c>
      <c r="W1634" s="3">
        <v>1</v>
      </c>
    </row>
    <row r="1635" spans="2:23">
      <c r="B1635" s="2" t="s">
        <v>3340</v>
      </c>
      <c r="C1635" t="s">
        <v>3339</v>
      </c>
      <c r="D1635" s="3">
        <v>13</v>
      </c>
      <c r="E1635" s="3">
        <v>0.42</v>
      </c>
      <c r="F1635" s="3">
        <v>8980000</v>
      </c>
      <c r="G1635" s="3">
        <v>0.21</v>
      </c>
      <c r="H1635" s="3"/>
      <c r="I1635" s="3">
        <v>1</v>
      </c>
      <c r="J1635" s="3">
        <v>19</v>
      </c>
      <c r="K1635" s="3">
        <v>2</v>
      </c>
      <c r="L1635" s="3"/>
      <c r="M1635" s="3">
        <v>1</v>
      </c>
      <c r="N1635" s="3">
        <v>2</v>
      </c>
      <c r="O1635" s="3">
        <v>1</v>
      </c>
      <c r="P1635" s="3">
        <v>1</v>
      </c>
      <c r="Q1635" s="3">
        <v>1</v>
      </c>
      <c r="R1635" s="3">
        <v>1</v>
      </c>
      <c r="S1635" s="3"/>
      <c r="T1635" s="3">
        <v>20</v>
      </c>
      <c r="U1635" s="3">
        <v>22</v>
      </c>
      <c r="V1635" s="3">
        <v>20</v>
      </c>
      <c r="W1635" s="3">
        <v>1</v>
      </c>
    </row>
    <row r="1636" spans="2:23">
      <c r="B1636" s="2" t="s">
        <v>3342</v>
      </c>
      <c r="C1636" t="s">
        <v>3341</v>
      </c>
      <c r="D1636" s="3">
        <v>12</v>
      </c>
      <c r="E1636" s="3">
        <v>0.70000000000000007</v>
      </c>
      <c r="F1636" s="3">
        <v>8980000</v>
      </c>
      <c r="G1636" s="3">
        <v>1.0699999999999998</v>
      </c>
      <c r="H1636" s="3"/>
      <c r="I1636" s="3">
        <v>1</v>
      </c>
      <c r="J1636" s="3">
        <v>5</v>
      </c>
      <c r="K1636" s="3">
        <v>4</v>
      </c>
      <c r="L1636" s="3"/>
      <c r="M1636" s="3">
        <v>5</v>
      </c>
      <c r="N1636" s="3">
        <v>26</v>
      </c>
      <c r="O1636" s="3">
        <v>15</v>
      </c>
      <c r="P1636" s="3">
        <v>1</v>
      </c>
      <c r="Q1636" s="3">
        <v>1</v>
      </c>
      <c r="R1636" s="3">
        <v>1</v>
      </c>
      <c r="S1636" s="3"/>
      <c r="T1636" s="3">
        <v>49</v>
      </c>
      <c r="U1636" s="3">
        <v>7</v>
      </c>
      <c r="V1636" s="3">
        <v>1</v>
      </c>
      <c r="W1636" s="3">
        <v>1</v>
      </c>
    </row>
    <row r="1637" spans="2:23">
      <c r="B1637" s="2" t="s">
        <v>3344</v>
      </c>
      <c r="C1637" t="s">
        <v>3343</v>
      </c>
      <c r="D1637" s="3">
        <v>15</v>
      </c>
      <c r="E1637" s="3">
        <v>1.03</v>
      </c>
      <c r="F1637" s="3">
        <v>8780000</v>
      </c>
      <c r="G1637" s="3">
        <v>0.32</v>
      </c>
      <c r="H1637" s="3"/>
      <c r="I1637" s="3">
        <v>6</v>
      </c>
      <c r="J1637" s="3">
        <v>1</v>
      </c>
      <c r="K1637" s="3">
        <v>7</v>
      </c>
      <c r="L1637" s="3"/>
      <c r="M1637" s="3">
        <v>22</v>
      </c>
      <c r="N1637" s="3">
        <v>47</v>
      </c>
      <c r="O1637" s="3">
        <v>42</v>
      </c>
      <c r="P1637" s="3">
        <v>2</v>
      </c>
      <c r="Q1637" s="3">
        <v>1</v>
      </c>
      <c r="R1637" s="3">
        <v>1</v>
      </c>
      <c r="S1637" s="3"/>
      <c r="T1637" s="3">
        <v>16</v>
      </c>
      <c r="U1637" s="3">
        <v>6</v>
      </c>
      <c r="V1637" s="3">
        <v>5</v>
      </c>
      <c r="W1637" s="3">
        <v>1</v>
      </c>
    </row>
    <row r="1638" spans="2:23">
      <c r="B1638" s="2" t="s">
        <v>3346</v>
      </c>
      <c r="C1638" t="s">
        <v>3345</v>
      </c>
      <c r="D1638" s="3">
        <v>12</v>
      </c>
      <c r="E1638" s="3">
        <v>0.8</v>
      </c>
      <c r="F1638" s="3">
        <v>8530000</v>
      </c>
      <c r="G1638" s="3">
        <v>0.32</v>
      </c>
      <c r="H1638" s="3"/>
      <c r="I1638" s="3">
        <v>1</v>
      </c>
      <c r="J1638" s="3">
        <v>13</v>
      </c>
      <c r="K1638" s="3">
        <v>7</v>
      </c>
      <c r="L1638" s="3"/>
      <c r="M1638" s="3">
        <v>1</v>
      </c>
      <c r="N1638" s="3">
        <v>2</v>
      </c>
      <c r="O1638" s="3">
        <v>1</v>
      </c>
      <c r="P1638" s="3">
        <v>1</v>
      </c>
      <c r="Q1638" s="3">
        <v>1</v>
      </c>
      <c r="R1638" s="3">
        <v>1</v>
      </c>
      <c r="S1638" s="3"/>
      <c r="T1638" s="3">
        <v>5</v>
      </c>
      <c r="U1638" s="3">
        <v>5</v>
      </c>
      <c r="V1638" s="3">
        <v>2</v>
      </c>
      <c r="W1638" s="3">
        <v>1</v>
      </c>
    </row>
    <row r="1639" spans="2:23">
      <c r="B1639" s="2" t="s">
        <v>3348</v>
      </c>
      <c r="C1639" t="s">
        <v>3347</v>
      </c>
      <c r="D1639" s="3">
        <v>50</v>
      </c>
      <c r="E1639" s="3">
        <v>0.5</v>
      </c>
      <c r="F1639" s="3">
        <v>8530000</v>
      </c>
      <c r="G1639" s="3">
        <v>1.34</v>
      </c>
      <c r="H1639" s="3"/>
      <c r="I1639" s="3">
        <v>1</v>
      </c>
      <c r="J1639" s="3">
        <v>3</v>
      </c>
      <c r="K1639" s="3">
        <v>1</v>
      </c>
      <c r="L1639" s="3"/>
      <c r="M1639" s="3">
        <v>1</v>
      </c>
      <c r="N1639" s="3">
        <v>5</v>
      </c>
      <c r="O1639" s="3">
        <v>3</v>
      </c>
      <c r="P1639" s="3">
        <v>1</v>
      </c>
      <c r="Q1639" s="3">
        <v>1</v>
      </c>
      <c r="R1639" s="3">
        <v>1</v>
      </c>
      <c r="S1639" s="3"/>
      <c r="T1639" s="3">
        <v>90</v>
      </c>
      <c r="U1639" s="3">
        <v>8</v>
      </c>
      <c r="V1639" s="3">
        <v>9</v>
      </c>
      <c r="W1639" s="3">
        <v>1</v>
      </c>
    </row>
    <row r="1640" spans="2:23">
      <c r="B1640" s="2" t="s">
        <v>3350</v>
      </c>
      <c r="C1640" t="s">
        <v>3349</v>
      </c>
      <c r="D1640" s="3">
        <v>17</v>
      </c>
      <c r="E1640" s="3">
        <v>0.79</v>
      </c>
      <c r="F1640" s="3">
        <v>8520000</v>
      </c>
      <c r="G1640" s="3">
        <v>0.57999999999999996</v>
      </c>
      <c r="H1640" s="3"/>
      <c r="I1640" s="3">
        <v>3</v>
      </c>
      <c r="J1640" s="3">
        <v>16</v>
      </c>
      <c r="K1640" s="3">
        <v>4</v>
      </c>
      <c r="L1640" s="3"/>
      <c r="M1640" s="3">
        <v>19</v>
      </c>
      <c r="N1640" s="3">
        <v>56</v>
      </c>
      <c r="O1640" s="3">
        <v>20</v>
      </c>
      <c r="P1640" s="3">
        <v>1</v>
      </c>
      <c r="Q1640" s="3">
        <v>1</v>
      </c>
      <c r="R1640" s="3">
        <v>1</v>
      </c>
      <c r="S1640" s="3"/>
      <c r="T1640" s="3">
        <v>50</v>
      </c>
      <c r="U1640" s="3">
        <v>6</v>
      </c>
      <c r="V1640" s="3">
        <v>5</v>
      </c>
      <c r="W1640" s="3">
        <v>1</v>
      </c>
    </row>
    <row r="1641" spans="2:23">
      <c r="B1641" s="2" t="s">
        <v>3352</v>
      </c>
      <c r="C1641" t="s">
        <v>3351</v>
      </c>
      <c r="D1641" s="3">
        <v>1</v>
      </c>
      <c r="E1641" s="3">
        <v>0.35000000000000003</v>
      </c>
      <c r="F1641" s="3">
        <v>8510000</v>
      </c>
      <c r="G1641" s="3">
        <v>0.19</v>
      </c>
      <c r="H1641" s="3"/>
      <c r="I1641" s="3">
        <v>1</v>
      </c>
      <c r="J1641" s="3">
        <v>12</v>
      </c>
      <c r="K1641" s="3">
        <v>1</v>
      </c>
      <c r="L1641" s="3"/>
      <c r="M1641" s="3">
        <v>1</v>
      </c>
      <c r="N1641" s="3">
        <v>1</v>
      </c>
      <c r="O1641" s="3">
        <v>1</v>
      </c>
      <c r="P1641" s="3">
        <v>1</v>
      </c>
      <c r="Q1641" s="3">
        <v>1</v>
      </c>
      <c r="R1641" s="3">
        <v>1</v>
      </c>
      <c r="S1641" s="3"/>
      <c r="T1641" s="3">
        <v>1</v>
      </c>
      <c r="U1641" s="3">
        <v>18</v>
      </c>
      <c r="V1641" s="3">
        <v>8</v>
      </c>
      <c r="W1641" s="3">
        <v>1</v>
      </c>
    </row>
    <row r="1642" spans="2:23">
      <c r="B1642" s="2" t="s">
        <v>3354</v>
      </c>
      <c r="C1642" t="s">
        <v>3353</v>
      </c>
      <c r="D1642" s="3">
        <v>2</v>
      </c>
      <c r="E1642" s="3">
        <v>0.2</v>
      </c>
      <c r="F1642" s="3">
        <v>8400000</v>
      </c>
      <c r="G1642" s="3">
        <v>0.27999999999999997</v>
      </c>
      <c r="H1642" s="3"/>
      <c r="I1642" s="3">
        <v>1</v>
      </c>
      <c r="J1642" s="3">
        <v>7</v>
      </c>
      <c r="K1642" s="3">
        <v>1</v>
      </c>
      <c r="L1642" s="3"/>
      <c r="M1642" s="3">
        <v>1</v>
      </c>
      <c r="N1642" s="3">
        <v>5</v>
      </c>
      <c r="O1642" s="3">
        <v>1</v>
      </c>
      <c r="P1642" s="3">
        <v>1</v>
      </c>
      <c r="Q1642" s="3">
        <v>1</v>
      </c>
      <c r="R1642" s="3">
        <v>1</v>
      </c>
      <c r="S1642" s="3"/>
      <c r="T1642" s="3">
        <v>3</v>
      </c>
      <c r="U1642" s="3">
        <v>5</v>
      </c>
      <c r="V1642" s="3">
        <v>4</v>
      </c>
      <c r="W1642" s="3">
        <v>1</v>
      </c>
    </row>
    <row r="1643" spans="2:23">
      <c r="B1643" s="2" t="s">
        <v>3356</v>
      </c>
      <c r="C1643" t="s">
        <v>3355</v>
      </c>
      <c r="D1643" s="3">
        <v>7</v>
      </c>
      <c r="E1643" s="3">
        <v>0.4</v>
      </c>
      <c r="F1643" s="3">
        <v>8390000</v>
      </c>
      <c r="G1643" s="3">
        <v>0.33999999999999997</v>
      </c>
      <c r="H1643" s="3"/>
      <c r="I1643" s="3">
        <v>1</v>
      </c>
      <c r="J1643" s="3">
        <v>14</v>
      </c>
      <c r="K1643" s="3">
        <v>1</v>
      </c>
      <c r="L1643" s="3"/>
      <c r="M1643" s="3">
        <v>1</v>
      </c>
      <c r="N1643" s="3">
        <v>2</v>
      </c>
      <c r="O1643" s="3">
        <v>1</v>
      </c>
      <c r="P1643" s="3">
        <v>1</v>
      </c>
      <c r="Q1643" s="3">
        <v>1</v>
      </c>
      <c r="R1643" s="3">
        <v>1</v>
      </c>
      <c r="S1643" s="3"/>
      <c r="T1643" s="3">
        <v>5</v>
      </c>
      <c r="U1643" s="3">
        <v>14</v>
      </c>
      <c r="V1643" s="3">
        <v>8</v>
      </c>
      <c r="W1643" s="3">
        <v>1</v>
      </c>
    </row>
    <row r="1644" spans="2:23">
      <c r="B1644" s="2" t="s">
        <v>3358</v>
      </c>
      <c r="C1644" t="s">
        <v>3357</v>
      </c>
      <c r="D1644" s="3">
        <v>62</v>
      </c>
      <c r="E1644" s="3">
        <v>0.95</v>
      </c>
      <c r="F1644" s="3">
        <v>8380000.0000000009</v>
      </c>
      <c r="G1644" s="3">
        <v>0.27</v>
      </c>
      <c r="H1644" s="3"/>
      <c r="I1644" s="3">
        <v>1</v>
      </c>
      <c r="J1644" s="3">
        <v>11</v>
      </c>
      <c r="K1644" s="3">
        <v>4</v>
      </c>
      <c r="L1644" s="3"/>
      <c r="M1644" s="3">
        <v>1</v>
      </c>
      <c r="N1644" s="3">
        <v>2</v>
      </c>
      <c r="O1644" s="3">
        <v>1</v>
      </c>
      <c r="P1644" s="3">
        <v>1</v>
      </c>
      <c r="Q1644" s="3">
        <v>1</v>
      </c>
      <c r="R1644" s="3">
        <v>1</v>
      </c>
      <c r="S1644" s="3"/>
      <c r="T1644" s="3">
        <v>16</v>
      </c>
      <c r="U1644" s="3">
        <v>22</v>
      </c>
      <c r="V1644" s="3">
        <v>9</v>
      </c>
      <c r="W1644" s="3">
        <v>2</v>
      </c>
    </row>
    <row r="1645" spans="2:23">
      <c r="B1645" s="2" t="s">
        <v>3360</v>
      </c>
      <c r="C1645" t="s">
        <v>3359</v>
      </c>
      <c r="D1645" s="3">
        <v>4</v>
      </c>
      <c r="E1645" s="3">
        <v>0.3</v>
      </c>
      <c r="F1645" s="3">
        <v>8380000.0000000009</v>
      </c>
      <c r="G1645" s="3">
        <v>0.5</v>
      </c>
      <c r="H1645" s="3"/>
      <c r="I1645" s="3">
        <v>1</v>
      </c>
      <c r="J1645" s="3">
        <v>13</v>
      </c>
      <c r="K1645" s="3">
        <v>1</v>
      </c>
      <c r="L1645" s="3"/>
      <c r="M1645" s="3">
        <v>1</v>
      </c>
      <c r="N1645" s="3">
        <v>5</v>
      </c>
      <c r="O1645" s="3">
        <v>1</v>
      </c>
      <c r="P1645" s="3">
        <v>1</v>
      </c>
      <c r="Q1645" s="3">
        <v>1</v>
      </c>
      <c r="R1645" s="3">
        <v>1</v>
      </c>
      <c r="S1645" s="3"/>
      <c r="T1645" s="3">
        <v>1</v>
      </c>
      <c r="U1645" s="3">
        <v>5</v>
      </c>
      <c r="V1645" s="3">
        <v>7</v>
      </c>
      <c r="W1645" s="3">
        <v>1</v>
      </c>
    </row>
    <row r="1646" spans="2:23">
      <c r="B1646" s="2" t="s">
        <v>3362</v>
      </c>
      <c r="C1646" t="s">
        <v>3361</v>
      </c>
      <c r="D1646" s="3">
        <v>12</v>
      </c>
      <c r="E1646" s="3">
        <v>0.8</v>
      </c>
      <c r="F1646" s="3">
        <v>8289999.9999999991</v>
      </c>
      <c r="G1646" s="3">
        <v>1.43</v>
      </c>
      <c r="H1646" s="3"/>
      <c r="I1646" s="3">
        <v>1</v>
      </c>
      <c r="J1646" s="3">
        <v>13</v>
      </c>
      <c r="K1646" s="3">
        <v>2</v>
      </c>
      <c r="L1646" s="3"/>
      <c r="M1646" s="3">
        <v>1</v>
      </c>
      <c r="N1646" s="3">
        <v>5</v>
      </c>
      <c r="O1646" s="3">
        <v>1</v>
      </c>
      <c r="P1646" s="3">
        <v>1</v>
      </c>
      <c r="Q1646" s="3">
        <v>1</v>
      </c>
      <c r="R1646" s="3">
        <v>1</v>
      </c>
      <c r="S1646" s="3"/>
      <c r="T1646" s="3">
        <v>5</v>
      </c>
      <c r="U1646" s="3">
        <v>5</v>
      </c>
      <c r="V1646" s="3">
        <v>2</v>
      </c>
      <c r="W1646" s="3">
        <v>1</v>
      </c>
    </row>
    <row r="1647" spans="2:23">
      <c r="B1647" s="2" t="s">
        <v>3364</v>
      </c>
      <c r="C1647" t="s">
        <v>3363</v>
      </c>
      <c r="D1647" s="3">
        <v>21</v>
      </c>
      <c r="E1647" s="3">
        <v>0.53</v>
      </c>
      <c r="F1647" s="3">
        <v>8230000</v>
      </c>
      <c r="G1647" s="3">
        <v>6.9999999999999993E-2</v>
      </c>
      <c r="H1647" s="3"/>
      <c r="I1647" s="3">
        <v>1</v>
      </c>
      <c r="J1647" s="3">
        <v>1</v>
      </c>
      <c r="K1647" s="3">
        <v>1</v>
      </c>
      <c r="L1647" s="3"/>
      <c r="M1647" s="3">
        <v>1</v>
      </c>
      <c r="N1647" s="3">
        <v>5</v>
      </c>
      <c r="O1647" s="3">
        <v>1</v>
      </c>
      <c r="P1647" s="3">
        <v>1</v>
      </c>
      <c r="Q1647" s="3">
        <v>2</v>
      </c>
      <c r="R1647" s="3">
        <v>1</v>
      </c>
      <c r="S1647" s="3"/>
      <c r="T1647" s="3">
        <v>7</v>
      </c>
      <c r="U1647" s="3">
        <v>2</v>
      </c>
      <c r="V1647" s="3">
        <v>1</v>
      </c>
      <c r="W1647" s="3">
        <v>1</v>
      </c>
    </row>
    <row r="1648" spans="2:23">
      <c r="B1648" s="2" t="s">
        <v>3366</v>
      </c>
      <c r="C1648" t="s">
        <v>3365</v>
      </c>
      <c r="D1648" s="3">
        <v>79</v>
      </c>
      <c r="E1648" s="3">
        <v>0.49</v>
      </c>
      <c r="F1648" s="3">
        <v>8189999.9999999991</v>
      </c>
      <c r="G1648" s="3">
        <v>0.8</v>
      </c>
      <c r="H1648" s="3"/>
      <c r="I1648" s="3">
        <v>1</v>
      </c>
      <c r="J1648" s="3">
        <v>13</v>
      </c>
      <c r="K1648" s="3">
        <v>1</v>
      </c>
      <c r="L1648" s="3"/>
      <c r="M1648" s="3">
        <v>1</v>
      </c>
      <c r="N1648" s="3">
        <v>2</v>
      </c>
      <c r="O1648" s="3">
        <v>1</v>
      </c>
      <c r="P1648" s="3">
        <v>1</v>
      </c>
      <c r="Q1648" s="3">
        <v>1</v>
      </c>
      <c r="R1648" s="3">
        <v>1</v>
      </c>
      <c r="S1648" s="3"/>
      <c r="T1648" s="3">
        <v>38</v>
      </c>
      <c r="U1648" s="3">
        <v>2</v>
      </c>
      <c r="V1648" s="3">
        <v>4</v>
      </c>
      <c r="W1648" s="3">
        <v>1</v>
      </c>
    </row>
    <row r="1649" spans="2:23">
      <c r="B1649" s="2" t="s">
        <v>3368</v>
      </c>
      <c r="C1649" t="s">
        <v>3367</v>
      </c>
      <c r="D1649" s="3">
        <v>28</v>
      </c>
      <c r="E1649" s="3">
        <v>0.5</v>
      </c>
      <c r="F1649" s="3">
        <v>8130000.0000000009</v>
      </c>
      <c r="G1649" s="3">
        <v>0.26</v>
      </c>
      <c r="H1649" s="3"/>
      <c r="I1649" s="3">
        <v>1</v>
      </c>
      <c r="J1649" s="3">
        <v>12</v>
      </c>
      <c r="K1649" s="3">
        <v>1</v>
      </c>
      <c r="L1649" s="3"/>
      <c r="M1649" s="3">
        <v>1</v>
      </c>
      <c r="N1649" s="3">
        <v>2</v>
      </c>
      <c r="O1649" s="3">
        <v>1</v>
      </c>
      <c r="P1649" s="3">
        <v>1</v>
      </c>
      <c r="Q1649" s="3">
        <v>1</v>
      </c>
      <c r="R1649" s="3">
        <v>1</v>
      </c>
      <c r="S1649" s="3"/>
      <c r="T1649" s="3">
        <v>49</v>
      </c>
      <c r="U1649" s="3">
        <v>12</v>
      </c>
      <c r="V1649" s="3">
        <v>1</v>
      </c>
      <c r="W1649" s="3">
        <v>1</v>
      </c>
    </row>
    <row r="1650" spans="2:23">
      <c r="B1650" s="2" t="s">
        <v>293</v>
      </c>
      <c r="C1650" t="s">
        <v>3369</v>
      </c>
      <c r="D1650" s="3">
        <v>21</v>
      </c>
      <c r="E1650" s="3">
        <v>1.1100000000000001</v>
      </c>
      <c r="F1650" s="3">
        <v>8100000</v>
      </c>
      <c r="G1650" s="3">
        <v>0.48</v>
      </c>
      <c r="H1650" s="3"/>
      <c r="I1650" s="3">
        <v>1</v>
      </c>
      <c r="J1650" s="3">
        <v>1</v>
      </c>
      <c r="K1650" s="3">
        <v>1</v>
      </c>
      <c r="L1650" s="3"/>
      <c r="M1650" s="3">
        <v>1</v>
      </c>
      <c r="N1650" s="3">
        <v>4</v>
      </c>
      <c r="O1650" s="3">
        <v>1</v>
      </c>
      <c r="P1650" s="3">
        <v>2</v>
      </c>
      <c r="Q1650" s="3">
        <v>1</v>
      </c>
      <c r="R1650" s="3">
        <v>1</v>
      </c>
      <c r="S1650" s="3"/>
      <c r="T1650" s="3">
        <v>1</v>
      </c>
      <c r="U1650" s="3">
        <v>1</v>
      </c>
      <c r="V1650" s="3">
        <v>1</v>
      </c>
      <c r="W1650" s="3">
        <v>1</v>
      </c>
    </row>
    <row r="1651" spans="2:23">
      <c r="B1651" s="2" t="s">
        <v>3371</v>
      </c>
      <c r="C1651" t="s">
        <v>3370</v>
      </c>
      <c r="D1651" s="3">
        <v>19</v>
      </c>
      <c r="E1651" s="3">
        <v>0.75</v>
      </c>
      <c r="F1651" s="3">
        <v>8010000</v>
      </c>
      <c r="G1651" s="3">
        <v>0.64</v>
      </c>
      <c r="H1651" s="3"/>
      <c r="I1651" s="3">
        <v>2</v>
      </c>
      <c r="J1651" s="3">
        <v>1</v>
      </c>
      <c r="K1651" s="3">
        <v>1</v>
      </c>
      <c r="L1651" s="3"/>
      <c r="M1651" s="3">
        <v>6</v>
      </c>
      <c r="N1651" s="3">
        <v>18</v>
      </c>
      <c r="O1651" s="3">
        <v>6</v>
      </c>
      <c r="P1651" s="3">
        <v>2</v>
      </c>
      <c r="Q1651" s="3">
        <v>1</v>
      </c>
      <c r="R1651" s="3">
        <v>2</v>
      </c>
      <c r="S1651" s="3"/>
      <c r="T1651" s="3">
        <v>86</v>
      </c>
      <c r="U1651" s="3">
        <v>6</v>
      </c>
      <c r="V1651" s="3">
        <v>5</v>
      </c>
      <c r="W1651" s="3">
        <v>1</v>
      </c>
    </row>
    <row r="1652" spans="2:23">
      <c r="B1652" s="2" t="s">
        <v>3373</v>
      </c>
      <c r="C1652" t="s">
        <v>3372</v>
      </c>
      <c r="D1652" s="3">
        <v>15</v>
      </c>
      <c r="E1652" s="3">
        <v>0.97</v>
      </c>
      <c r="F1652" s="3">
        <v>8000000</v>
      </c>
      <c r="G1652" s="3">
        <v>0.25</v>
      </c>
      <c r="H1652" s="3"/>
      <c r="I1652" s="3">
        <v>6</v>
      </c>
      <c r="J1652" s="3">
        <v>1</v>
      </c>
      <c r="K1652" s="3">
        <v>6</v>
      </c>
      <c r="L1652" s="3"/>
      <c r="M1652" s="3">
        <v>18</v>
      </c>
      <c r="N1652" s="3">
        <v>40</v>
      </c>
      <c r="O1652" s="3">
        <v>42</v>
      </c>
      <c r="P1652" s="3">
        <v>2</v>
      </c>
      <c r="Q1652" s="3">
        <v>1</v>
      </c>
      <c r="R1652" s="3">
        <v>1</v>
      </c>
      <c r="S1652" s="3"/>
      <c r="T1652" s="3">
        <v>59</v>
      </c>
      <c r="U1652" s="3">
        <v>6</v>
      </c>
      <c r="V1652" s="3">
        <v>5</v>
      </c>
      <c r="W1652" s="3">
        <v>1</v>
      </c>
    </row>
    <row r="1653" spans="2:23">
      <c r="B1653" s="2" t="s">
        <v>3375</v>
      </c>
      <c r="C1653" t="s">
        <v>3374</v>
      </c>
      <c r="D1653" s="3">
        <v>43</v>
      </c>
      <c r="E1653" s="3">
        <v>0.75</v>
      </c>
      <c r="F1653" s="3">
        <v>8000000</v>
      </c>
      <c r="G1653" s="3">
        <v>0.73</v>
      </c>
      <c r="H1653" s="3"/>
      <c r="I1653" s="3">
        <v>3</v>
      </c>
      <c r="J1653" s="3">
        <v>12</v>
      </c>
      <c r="K1653" s="3">
        <v>4</v>
      </c>
      <c r="L1653" s="3"/>
      <c r="M1653" s="3">
        <v>11</v>
      </c>
      <c r="N1653" s="3">
        <v>16</v>
      </c>
      <c r="O1653" s="3">
        <v>19</v>
      </c>
      <c r="P1653" s="3">
        <v>1</v>
      </c>
      <c r="Q1653" s="3">
        <v>1</v>
      </c>
      <c r="R1653" s="3">
        <v>2</v>
      </c>
      <c r="S1653" s="3"/>
      <c r="T1653" s="3">
        <v>65</v>
      </c>
      <c r="U1653" s="3">
        <v>1</v>
      </c>
      <c r="V1653" s="3">
        <v>9</v>
      </c>
      <c r="W1653" s="3">
        <v>1</v>
      </c>
    </row>
    <row r="1654" spans="2:23">
      <c r="B1654" s="2" t="s">
        <v>3377</v>
      </c>
      <c r="C1654" t="s">
        <v>3376</v>
      </c>
      <c r="D1654" s="3">
        <v>53</v>
      </c>
      <c r="E1654" s="3">
        <v>1.68</v>
      </c>
      <c r="F1654" s="3">
        <v>7930000</v>
      </c>
      <c r="G1654" s="3">
        <v>0.54</v>
      </c>
      <c r="H1654" s="3"/>
      <c r="I1654" s="3">
        <v>5</v>
      </c>
      <c r="J1654" s="3">
        <v>11</v>
      </c>
      <c r="K1654" s="3">
        <v>4</v>
      </c>
      <c r="L1654" s="3"/>
      <c r="M1654" s="3">
        <v>14</v>
      </c>
      <c r="N1654" s="3">
        <v>33</v>
      </c>
      <c r="O1654" s="3">
        <v>54</v>
      </c>
      <c r="P1654" s="3">
        <v>1</v>
      </c>
      <c r="Q1654" s="3">
        <v>1</v>
      </c>
      <c r="R1654" s="3">
        <v>1</v>
      </c>
      <c r="S1654" s="3"/>
      <c r="T1654" s="3">
        <v>16</v>
      </c>
      <c r="U1654" s="3">
        <v>12</v>
      </c>
      <c r="V1654" s="3">
        <v>9</v>
      </c>
      <c r="W1654" s="3">
        <v>2</v>
      </c>
    </row>
    <row r="1655" spans="2:23">
      <c r="B1655" s="2" t="s">
        <v>3379</v>
      </c>
      <c r="C1655" t="s">
        <v>3378</v>
      </c>
      <c r="D1655" s="3">
        <v>59</v>
      </c>
      <c r="E1655" s="3">
        <v>1.73</v>
      </c>
      <c r="F1655" s="3">
        <v>7830000</v>
      </c>
      <c r="G1655" s="3">
        <v>0.55999999999999994</v>
      </c>
      <c r="H1655" s="3"/>
      <c r="I1655" s="3">
        <v>3</v>
      </c>
      <c r="J1655" s="3">
        <v>31</v>
      </c>
      <c r="K1655" s="3">
        <v>4</v>
      </c>
      <c r="L1655" s="3"/>
      <c r="M1655" s="3">
        <v>16</v>
      </c>
      <c r="N1655" s="3">
        <v>54</v>
      </c>
      <c r="O1655" s="3">
        <v>58</v>
      </c>
      <c r="P1655" s="3">
        <v>1</v>
      </c>
      <c r="Q1655" s="3">
        <v>1</v>
      </c>
      <c r="R1655" s="3">
        <v>1</v>
      </c>
      <c r="S1655" s="3"/>
      <c r="T1655" s="3">
        <v>89</v>
      </c>
      <c r="U1655" s="3">
        <v>6</v>
      </c>
      <c r="V1655" s="3">
        <v>5</v>
      </c>
      <c r="W1655" s="3">
        <v>1</v>
      </c>
    </row>
    <row r="1656" spans="2:23">
      <c r="B1656" s="2" t="s">
        <v>3381</v>
      </c>
      <c r="C1656" t="s">
        <v>3380</v>
      </c>
      <c r="D1656" s="3">
        <v>35</v>
      </c>
      <c r="E1656" s="3">
        <v>0.44999999999999996</v>
      </c>
      <c r="F1656" s="3">
        <v>7800000</v>
      </c>
      <c r="G1656" s="3">
        <v>0.72</v>
      </c>
      <c r="H1656" s="3"/>
      <c r="I1656" s="3">
        <v>1</v>
      </c>
      <c r="J1656" s="3">
        <v>12</v>
      </c>
      <c r="K1656" s="3">
        <v>4</v>
      </c>
      <c r="L1656" s="3"/>
      <c r="M1656" s="3">
        <v>1</v>
      </c>
      <c r="N1656" s="3">
        <v>2</v>
      </c>
      <c r="O1656" s="3">
        <v>1</v>
      </c>
      <c r="P1656" s="3">
        <v>1</v>
      </c>
      <c r="Q1656" s="3">
        <v>1</v>
      </c>
      <c r="R1656" s="3">
        <v>1</v>
      </c>
      <c r="S1656" s="3"/>
      <c r="T1656" s="3">
        <v>5</v>
      </c>
      <c r="U1656" s="3">
        <v>12</v>
      </c>
      <c r="V1656" s="3">
        <v>2</v>
      </c>
      <c r="W1656" s="3">
        <v>1</v>
      </c>
    </row>
    <row r="1657" spans="2:23">
      <c r="B1657" s="2" t="s">
        <v>3383</v>
      </c>
      <c r="C1657" t="s">
        <v>3382</v>
      </c>
      <c r="D1657" s="3">
        <v>12</v>
      </c>
      <c r="E1657" s="3">
        <v>0.72</v>
      </c>
      <c r="F1657" s="3">
        <v>7740000</v>
      </c>
      <c r="G1657" s="3">
        <v>1.81</v>
      </c>
      <c r="H1657" s="3"/>
      <c r="I1657" s="3">
        <v>1</v>
      </c>
      <c r="J1657" s="3">
        <v>1</v>
      </c>
      <c r="K1657" s="3">
        <v>4</v>
      </c>
      <c r="L1657" s="3"/>
      <c r="M1657" s="3">
        <v>5</v>
      </c>
      <c r="N1657" s="3">
        <v>26</v>
      </c>
      <c r="O1657" s="3">
        <v>37</v>
      </c>
      <c r="P1657" s="3">
        <v>1</v>
      </c>
      <c r="Q1657" s="3">
        <v>1</v>
      </c>
      <c r="R1657" s="3">
        <v>1</v>
      </c>
      <c r="S1657" s="3"/>
      <c r="T1657" s="3">
        <v>49</v>
      </c>
      <c r="U1657" s="3">
        <v>1</v>
      </c>
      <c r="V1657" s="3">
        <v>1</v>
      </c>
      <c r="W1657" s="3">
        <v>1</v>
      </c>
    </row>
    <row r="1658" spans="2:23">
      <c r="B1658" s="2" t="s">
        <v>3385</v>
      </c>
      <c r="C1658" t="s">
        <v>3384</v>
      </c>
      <c r="D1658" s="3">
        <v>12</v>
      </c>
      <c r="E1658" s="3">
        <v>0.85000000000000009</v>
      </c>
      <c r="F1658" s="3">
        <v>7730000</v>
      </c>
      <c r="G1658" s="3">
        <v>0.52</v>
      </c>
      <c r="H1658" s="3"/>
      <c r="I1658" s="3">
        <v>1</v>
      </c>
      <c r="J1658" s="3">
        <v>11</v>
      </c>
      <c r="K1658" s="3">
        <v>1</v>
      </c>
      <c r="L1658" s="3"/>
      <c r="M1658" s="3">
        <v>1</v>
      </c>
      <c r="N1658" s="3">
        <v>1</v>
      </c>
      <c r="O1658" s="3">
        <v>1</v>
      </c>
      <c r="P1658" s="3">
        <v>1</v>
      </c>
      <c r="Q1658" s="3">
        <v>1</v>
      </c>
      <c r="R1658" s="3">
        <v>1</v>
      </c>
      <c r="S1658" s="3"/>
      <c r="T1658" s="3">
        <v>16</v>
      </c>
      <c r="U1658" s="3">
        <v>12</v>
      </c>
      <c r="V1658" s="3">
        <v>9</v>
      </c>
      <c r="W1658" s="3">
        <v>2</v>
      </c>
    </row>
    <row r="1659" spans="2:23">
      <c r="B1659" s="2" t="s">
        <v>3387</v>
      </c>
      <c r="C1659" t="s">
        <v>3386</v>
      </c>
      <c r="D1659" s="3">
        <v>1</v>
      </c>
      <c r="E1659" s="3">
        <v>0.44999999999999996</v>
      </c>
      <c r="F1659" s="3">
        <v>7720000</v>
      </c>
      <c r="G1659" s="3">
        <v>0.15</v>
      </c>
      <c r="H1659" s="3"/>
      <c r="I1659" s="3">
        <v>1</v>
      </c>
      <c r="J1659" s="3">
        <v>12</v>
      </c>
      <c r="K1659" s="3">
        <v>1</v>
      </c>
      <c r="L1659" s="3"/>
      <c r="M1659" s="3">
        <v>5</v>
      </c>
      <c r="N1659" s="3">
        <v>14</v>
      </c>
      <c r="O1659" s="3">
        <v>1</v>
      </c>
      <c r="P1659" s="3">
        <v>1</v>
      </c>
      <c r="Q1659" s="3">
        <v>1</v>
      </c>
      <c r="R1659" s="3">
        <v>1</v>
      </c>
      <c r="S1659" s="3"/>
      <c r="T1659" s="3">
        <v>121</v>
      </c>
      <c r="U1659" s="3">
        <v>8</v>
      </c>
      <c r="V1659" s="3">
        <v>8</v>
      </c>
      <c r="W1659" s="3">
        <v>1</v>
      </c>
    </row>
    <row r="1660" spans="2:23">
      <c r="B1660" s="2" t="s">
        <v>454</v>
      </c>
      <c r="C1660" t="s">
        <v>3388</v>
      </c>
      <c r="D1660" s="3">
        <v>15</v>
      </c>
      <c r="E1660" s="3">
        <v>0.95</v>
      </c>
      <c r="F1660" s="3">
        <v>7700000</v>
      </c>
      <c r="G1660" s="3">
        <v>0.54999999999999993</v>
      </c>
      <c r="H1660" s="3"/>
      <c r="I1660" s="3">
        <v>1</v>
      </c>
      <c r="J1660" s="3">
        <v>1</v>
      </c>
      <c r="K1660" s="3">
        <v>1</v>
      </c>
      <c r="L1660" s="3"/>
      <c r="M1660" s="3">
        <v>5</v>
      </c>
      <c r="N1660" s="3">
        <v>22</v>
      </c>
      <c r="O1660" s="3">
        <v>1</v>
      </c>
      <c r="P1660" s="3">
        <v>2</v>
      </c>
      <c r="Q1660" s="3">
        <v>1</v>
      </c>
      <c r="R1660" s="3">
        <v>1</v>
      </c>
      <c r="S1660" s="3"/>
      <c r="T1660" s="3">
        <v>10</v>
      </c>
      <c r="U1660" s="3">
        <v>2</v>
      </c>
      <c r="V1660" s="3">
        <v>1</v>
      </c>
      <c r="W1660" s="3">
        <v>1</v>
      </c>
    </row>
    <row r="1661" spans="2:23">
      <c r="B1661" s="2" t="s">
        <v>3390</v>
      </c>
      <c r="C1661" t="s">
        <v>3389</v>
      </c>
      <c r="D1661" s="3">
        <v>8</v>
      </c>
      <c r="E1661" s="3">
        <v>0.44</v>
      </c>
      <c r="F1661" s="3">
        <v>7680000</v>
      </c>
      <c r="G1661" s="3">
        <v>0.32</v>
      </c>
      <c r="H1661" s="3"/>
      <c r="I1661" s="3">
        <v>1</v>
      </c>
      <c r="J1661" s="3">
        <v>23</v>
      </c>
      <c r="K1661" s="3">
        <v>5</v>
      </c>
      <c r="L1661" s="3"/>
      <c r="M1661" s="3">
        <v>1</v>
      </c>
      <c r="N1661" s="3">
        <v>2</v>
      </c>
      <c r="O1661" s="3">
        <v>1</v>
      </c>
      <c r="P1661" s="3">
        <v>1</v>
      </c>
      <c r="Q1661" s="3">
        <v>1</v>
      </c>
      <c r="R1661" s="3">
        <v>1</v>
      </c>
      <c r="S1661" s="3"/>
      <c r="T1661" s="3">
        <v>14</v>
      </c>
      <c r="U1661" s="3">
        <v>7</v>
      </c>
      <c r="V1661" s="3">
        <v>2</v>
      </c>
      <c r="W1661" s="3">
        <v>1</v>
      </c>
    </row>
    <row r="1662" spans="2:23">
      <c r="B1662" s="2" t="s">
        <v>3392</v>
      </c>
      <c r="C1662" t="s">
        <v>3391</v>
      </c>
      <c r="D1662" s="3">
        <v>28</v>
      </c>
      <c r="E1662" s="3">
        <v>0.88</v>
      </c>
      <c r="F1662" s="3">
        <v>7680000</v>
      </c>
      <c r="G1662" s="3">
        <v>0.89</v>
      </c>
      <c r="H1662" s="3"/>
      <c r="I1662" s="3">
        <v>1</v>
      </c>
      <c r="J1662" s="3">
        <v>1</v>
      </c>
      <c r="K1662" s="3">
        <v>1</v>
      </c>
      <c r="L1662" s="3"/>
      <c r="M1662" s="3">
        <v>5</v>
      </c>
      <c r="N1662" s="3">
        <v>15</v>
      </c>
      <c r="O1662" s="3">
        <v>8</v>
      </c>
      <c r="P1662" s="3">
        <v>1</v>
      </c>
      <c r="Q1662" s="3">
        <v>1</v>
      </c>
      <c r="R1662" s="3">
        <v>1</v>
      </c>
      <c r="S1662" s="3"/>
      <c r="T1662" s="3">
        <v>46</v>
      </c>
      <c r="U1662" s="3">
        <v>1</v>
      </c>
      <c r="V1662" s="3">
        <v>2</v>
      </c>
      <c r="W1662" s="3">
        <v>1</v>
      </c>
    </row>
    <row r="1663" spans="2:23">
      <c r="B1663" s="2" t="s">
        <v>312</v>
      </c>
      <c r="C1663" t="s">
        <v>3393</v>
      </c>
      <c r="D1663" s="3">
        <v>11</v>
      </c>
      <c r="E1663" s="3">
        <v>0.75</v>
      </c>
      <c r="F1663" s="3">
        <v>7630000</v>
      </c>
      <c r="G1663" s="3">
        <v>4.4799999999999995</v>
      </c>
      <c r="H1663" s="3"/>
      <c r="I1663" s="3">
        <v>3</v>
      </c>
      <c r="J1663" s="3">
        <v>16</v>
      </c>
      <c r="K1663" s="3">
        <v>4</v>
      </c>
      <c r="L1663" s="3"/>
      <c r="M1663" s="3">
        <v>11</v>
      </c>
      <c r="N1663" s="3">
        <v>28</v>
      </c>
      <c r="O1663" s="3">
        <v>20</v>
      </c>
      <c r="P1663" s="3">
        <v>1</v>
      </c>
      <c r="Q1663" s="3">
        <v>1</v>
      </c>
      <c r="R1663" s="3">
        <v>2</v>
      </c>
      <c r="S1663" s="3"/>
      <c r="T1663" s="3">
        <v>19</v>
      </c>
      <c r="U1663" s="3">
        <v>6</v>
      </c>
      <c r="V1663" s="3">
        <v>5</v>
      </c>
      <c r="W1663" s="3">
        <v>1</v>
      </c>
    </row>
    <row r="1664" spans="2:23">
      <c r="B1664" s="2" t="s">
        <v>3395</v>
      </c>
      <c r="C1664" t="s">
        <v>3394</v>
      </c>
      <c r="D1664" s="3">
        <v>80</v>
      </c>
      <c r="E1664" s="3">
        <v>0.75</v>
      </c>
      <c r="F1664" s="3">
        <v>7620000</v>
      </c>
      <c r="G1664" s="3">
        <v>0.31</v>
      </c>
      <c r="H1664" s="3"/>
      <c r="I1664" s="3">
        <v>5</v>
      </c>
      <c r="J1664" s="3">
        <v>11</v>
      </c>
      <c r="K1664" s="3">
        <v>4</v>
      </c>
      <c r="L1664" s="3"/>
      <c r="M1664" s="3">
        <v>14</v>
      </c>
      <c r="N1664" s="3">
        <v>33</v>
      </c>
      <c r="O1664" s="3">
        <v>34</v>
      </c>
      <c r="P1664" s="3">
        <v>1</v>
      </c>
      <c r="Q1664" s="3">
        <v>1</v>
      </c>
      <c r="R1664" s="3">
        <v>1</v>
      </c>
      <c r="S1664" s="3"/>
      <c r="T1664" s="3">
        <v>16</v>
      </c>
      <c r="U1664" s="3">
        <v>12</v>
      </c>
      <c r="V1664" s="3">
        <v>9</v>
      </c>
      <c r="W1664" s="3">
        <v>2</v>
      </c>
    </row>
    <row r="1665" spans="2:23">
      <c r="B1665" s="2" t="s">
        <v>3397</v>
      </c>
      <c r="C1665" t="s">
        <v>3396</v>
      </c>
      <c r="D1665" s="3">
        <v>12</v>
      </c>
      <c r="E1665" s="3">
        <v>0.8</v>
      </c>
      <c r="F1665" s="3">
        <v>7580000</v>
      </c>
      <c r="G1665" s="3">
        <v>0.42</v>
      </c>
      <c r="H1665" s="3"/>
      <c r="I1665" s="3">
        <v>1</v>
      </c>
      <c r="J1665" s="3">
        <v>13</v>
      </c>
      <c r="K1665" s="3">
        <v>1</v>
      </c>
      <c r="L1665" s="3"/>
      <c r="M1665" s="3">
        <v>1</v>
      </c>
      <c r="N1665" s="3">
        <v>2</v>
      </c>
      <c r="O1665" s="3">
        <v>1</v>
      </c>
      <c r="P1665" s="3">
        <v>1</v>
      </c>
      <c r="Q1665" s="3">
        <v>1</v>
      </c>
      <c r="R1665" s="3">
        <v>1</v>
      </c>
      <c r="S1665" s="3"/>
      <c r="T1665" s="3">
        <v>5</v>
      </c>
      <c r="U1665" s="3">
        <v>5</v>
      </c>
      <c r="V1665" s="3">
        <v>2</v>
      </c>
      <c r="W1665" s="3">
        <v>1</v>
      </c>
    </row>
    <row r="1666" spans="2:23">
      <c r="B1666" s="2" t="s">
        <v>3399</v>
      </c>
      <c r="C1666" t="s">
        <v>3398</v>
      </c>
      <c r="D1666" s="3">
        <v>11</v>
      </c>
      <c r="E1666" s="3">
        <v>0.44999999999999996</v>
      </c>
      <c r="F1666" s="3">
        <v>7570000</v>
      </c>
      <c r="G1666" s="3">
        <v>0.48</v>
      </c>
      <c r="H1666" s="3"/>
      <c r="I1666" s="3">
        <v>2</v>
      </c>
      <c r="J1666" s="3">
        <v>24</v>
      </c>
      <c r="K1666" s="3">
        <v>3</v>
      </c>
      <c r="L1666" s="3"/>
      <c r="M1666" s="3">
        <v>9</v>
      </c>
      <c r="N1666" s="3">
        <v>16</v>
      </c>
      <c r="O1666" s="3">
        <v>2</v>
      </c>
      <c r="P1666" s="3">
        <v>1</v>
      </c>
      <c r="Q1666" s="3">
        <v>1</v>
      </c>
      <c r="R1666" s="3">
        <v>1</v>
      </c>
      <c r="S1666" s="3"/>
      <c r="T1666" s="3">
        <v>46</v>
      </c>
      <c r="U1666" s="3">
        <v>9</v>
      </c>
      <c r="V1666" s="3">
        <v>3</v>
      </c>
      <c r="W1666" s="3">
        <v>1</v>
      </c>
    </row>
    <row r="1667" spans="2:23">
      <c r="B1667" s="2" t="s">
        <v>435</v>
      </c>
      <c r="C1667" t="s">
        <v>3400</v>
      </c>
      <c r="D1667" s="3">
        <v>15</v>
      </c>
      <c r="E1667" s="3">
        <v>0.95</v>
      </c>
      <c r="F1667" s="3">
        <v>7550000</v>
      </c>
      <c r="G1667" s="3">
        <v>0.62</v>
      </c>
      <c r="H1667" s="3"/>
      <c r="I1667" s="3">
        <v>1</v>
      </c>
      <c r="J1667" s="3">
        <v>1</v>
      </c>
      <c r="K1667" s="3">
        <v>1</v>
      </c>
      <c r="L1667" s="3"/>
      <c r="M1667" s="3">
        <v>5</v>
      </c>
      <c r="N1667" s="3">
        <v>23</v>
      </c>
      <c r="O1667" s="3">
        <v>1</v>
      </c>
      <c r="P1667" s="3">
        <v>2</v>
      </c>
      <c r="Q1667" s="3">
        <v>1</v>
      </c>
      <c r="R1667" s="3">
        <v>1</v>
      </c>
      <c r="S1667" s="3"/>
      <c r="T1667" s="3">
        <v>10</v>
      </c>
      <c r="U1667" s="3">
        <v>2</v>
      </c>
      <c r="V1667" s="3">
        <v>1</v>
      </c>
      <c r="W1667" s="3">
        <v>1</v>
      </c>
    </row>
    <row r="1668" spans="2:23">
      <c r="B1668" s="2" t="s">
        <v>3402</v>
      </c>
      <c r="C1668" t="s">
        <v>3401</v>
      </c>
      <c r="D1668" s="3">
        <v>35</v>
      </c>
      <c r="E1668" s="3">
        <v>0.42</v>
      </c>
      <c r="F1668" s="3">
        <v>7530000</v>
      </c>
      <c r="G1668" s="3">
        <v>0.37</v>
      </c>
      <c r="H1668" s="3"/>
      <c r="I1668" s="3">
        <v>1</v>
      </c>
      <c r="J1668" s="3">
        <v>12</v>
      </c>
      <c r="K1668" s="3">
        <v>1</v>
      </c>
      <c r="L1668" s="3"/>
      <c r="M1668" s="3">
        <v>5</v>
      </c>
      <c r="N1668" s="3">
        <v>13</v>
      </c>
      <c r="O1668" s="3">
        <v>1</v>
      </c>
      <c r="P1668" s="3">
        <v>1</v>
      </c>
      <c r="Q1668" s="3">
        <v>1</v>
      </c>
      <c r="R1668" s="3">
        <v>1</v>
      </c>
      <c r="S1668" s="3"/>
      <c r="T1668" s="3">
        <v>5</v>
      </c>
      <c r="U1668" s="3">
        <v>12</v>
      </c>
      <c r="V1668" s="3">
        <v>1</v>
      </c>
      <c r="W1668" s="3">
        <v>1</v>
      </c>
    </row>
    <row r="1669" spans="2:23">
      <c r="B1669" s="2" t="s">
        <v>167</v>
      </c>
      <c r="C1669" t="s">
        <v>3403</v>
      </c>
      <c r="D1669" s="3">
        <v>16</v>
      </c>
      <c r="E1669" s="3">
        <v>0.95</v>
      </c>
      <c r="F1669" s="3">
        <v>7510000</v>
      </c>
      <c r="G1669" s="3">
        <v>0.69</v>
      </c>
      <c r="H1669" s="3"/>
      <c r="I1669" s="3">
        <v>5</v>
      </c>
      <c r="J1669" s="3">
        <v>13</v>
      </c>
      <c r="K1669" s="3">
        <v>4</v>
      </c>
      <c r="L1669" s="3"/>
      <c r="M1669" s="3">
        <v>14</v>
      </c>
      <c r="N1669" s="3">
        <v>33</v>
      </c>
      <c r="O1669" s="3">
        <v>34</v>
      </c>
      <c r="P1669" s="3">
        <v>1</v>
      </c>
      <c r="Q1669" s="3">
        <v>1</v>
      </c>
      <c r="R1669" s="3">
        <v>2</v>
      </c>
      <c r="S1669" s="3"/>
      <c r="T1669" s="3">
        <v>122</v>
      </c>
      <c r="U1669" s="3">
        <v>5</v>
      </c>
      <c r="V1669" s="3">
        <v>4</v>
      </c>
      <c r="W1669" s="3">
        <v>1</v>
      </c>
    </row>
    <row r="1670" spans="2:23">
      <c r="B1670" s="2" t="s">
        <v>3405</v>
      </c>
      <c r="C1670" t="s">
        <v>3404</v>
      </c>
      <c r="D1670" s="3">
        <v>5</v>
      </c>
      <c r="E1670" s="3">
        <v>0.4</v>
      </c>
      <c r="F1670" s="3">
        <v>7500000</v>
      </c>
      <c r="G1670" s="3">
        <v>1.27</v>
      </c>
      <c r="H1670" s="3"/>
      <c r="I1670" s="3">
        <v>6</v>
      </c>
      <c r="J1670" s="3">
        <v>1</v>
      </c>
      <c r="K1670" s="3">
        <v>7</v>
      </c>
      <c r="L1670" s="3"/>
      <c r="M1670" s="3">
        <v>26</v>
      </c>
      <c r="N1670" s="3">
        <v>61</v>
      </c>
      <c r="O1670" s="3">
        <v>48</v>
      </c>
      <c r="P1670" s="3">
        <v>1</v>
      </c>
      <c r="Q1670" s="3">
        <v>1</v>
      </c>
      <c r="R1670" s="3">
        <v>1</v>
      </c>
      <c r="S1670" s="3"/>
      <c r="T1670" s="3">
        <v>59</v>
      </c>
      <c r="U1670" s="3">
        <v>6</v>
      </c>
      <c r="V1670" s="3">
        <v>5</v>
      </c>
      <c r="W1670" s="3">
        <v>1</v>
      </c>
    </row>
    <row r="1671" spans="2:23">
      <c r="B1671" s="2" t="s">
        <v>3407</v>
      </c>
      <c r="C1671" t="s">
        <v>3406</v>
      </c>
      <c r="D1671" s="3">
        <v>37</v>
      </c>
      <c r="E1671" s="3">
        <v>0.3</v>
      </c>
      <c r="F1671" s="3">
        <v>7490000</v>
      </c>
      <c r="G1671" s="3">
        <v>0.21</v>
      </c>
      <c r="H1671" s="3"/>
      <c r="I1671" s="3">
        <v>2</v>
      </c>
      <c r="J1671" s="3">
        <v>11</v>
      </c>
      <c r="K1671" s="3">
        <v>1</v>
      </c>
      <c r="L1671" s="3"/>
      <c r="M1671" s="3">
        <v>10</v>
      </c>
      <c r="N1671" s="3">
        <v>3</v>
      </c>
      <c r="O1671" s="3">
        <v>9</v>
      </c>
      <c r="P1671" s="3">
        <v>1</v>
      </c>
      <c r="Q1671" s="3">
        <v>1</v>
      </c>
      <c r="R1671" s="3">
        <v>1</v>
      </c>
      <c r="S1671" s="3"/>
      <c r="T1671" s="3">
        <v>123</v>
      </c>
      <c r="U1671" s="3">
        <v>12</v>
      </c>
      <c r="V1671" s="3">
        <v>9</v>
      </c>
      <c r="W1671" s="3">
        <v>2</v>
      </c>
    </row>
    <row r="1672" spans="2:23">
      <c r="B1672" s="2" t="s">
        <v>3409</v>
      </c>
      <c r="C1672" t="s">
        <v>3408</v>
      </c>
      <c r="D1672" s="3">
        <v>37</v>
      </c>
      <c r="E1672" s="3">
        <v>0.3</v>
      </c>
      <c r="F1672" s="3">
        <v>7490000</v>
      </c>
      <c r="G1672" s="3">
        <v>0.25</v>
      </c>
      <c r="H1672" s="3"/>
      <c r="I1672" s="3">
        <v>2</v>
      </c>
      <c r="J1672" s="3">
        <v>11</v>
      </c>
      <c r="K1672" s="3">
        <v>1</v>
      </c>
      <c r="L1672" s="3"/>
      <c r="M1672" s="3">
        <v>10</v>
      </c>
      <c r="N1672" s="3">
        <v>16</v>
      </c>
      <c r="O1672" s="3">
        <v>7</v>
      </c>
      <c r="P1672" s="3">
        <v>1</v>
      </c>
      <c r="Q1672" s="3">
        <v>1</v>
      </c>
      <c r="R1672" s="3">
        <v>1</v>
      </c>
      <c r="S1672" s="3"/>
      <c r="T1672" s="3">
        <v>123</v>
      </c>
      <c r="U1672" s="3">
        <v>12</v>
      </c>
      <c r="V1672" s="3">
        <v>9</v>
      </c>
      <c r="W1672" s="3">
        <v>2</v>
      </c>
    </row>
    <row r="1673" spans="2:23">
      <c r="B1673" s="2" t="s">
        <v>3411</v>
      </c>
      <c r="C1673" t="s">
        <v>3410</v>
      </c>
      <c r="D1673" s="3">
        <v>35</v>
      </c>
      <c r="E1673" s="3">
        <v>0.28999999999999998</v>
      </c>
      <c r="F1673" s="3">
        <v>7480000</v>
      </c>
      <c r="G1673" s="3">
        <v>0.25</v>
      </c>
      <c r="H1673" s="3"/>
      <c r="I1673" s="3">
        <v>1</v>
      </c>
      <c r="J1673" s="3">
        <v>13</v>
      </c>
      <c r="K1673" s="3">
        <v>1</v>
      </c>
      <c r="L1673" s="3"/>
      <c r="M1673" s="3">
        <v>1</v>
      </c>
      <c r="N1673" s="3">
        <v>1</v>
      </c>
      <c r="O1673" s="3">
        <v>1</v>
      </c>
      <c r="P1673" s="3">
        <v>1</v>
      </c>
      <c r="Q1673" s="3">
        <v>1</v>
      </c>
      <c r="R1673" s="3">
        <v>1</v>
      </c>
      <c r="S1673" s="3"/>
      <c r="T1673" s="3">
        <v>5</v>
      </c>
      <c r="U1673" s="3">
        <v>5</v>
      </c>
      <c r="V1673" s="3">
        <v>2</v>
      </c>
      <c r="W1673" s="3">
        <v>1</v>
      </c>
    </row>
    <row r="1674" spans="2:23">
      <c r="B1674" s="2" t="s">
        <v>3413</v>
      </c>
      <c r="C1674" t="s">
        <v>3412</v>
      </c>
      <c r="D1674" s="3">
        <v>29</v>
      </c>
      <c r="E1674" s="3">
        <v>0.35000000000000003</v>
      </c>
      <c r="F1674" s="3">
        <v>7460000</v>
      </c>
      <c r="G1674" s="3">
        <v>0.21</v>
      </c>
      <c r="H1674" s="3"/>
      <c r="I1674" s="3">
        <v>1</v>
      </c>
      <c r="J1674" s="3">
        <v>12</v>
      </c>
      <c r="K1674" s="3">
        <v>1</v>
      </c>
      <c r="L1674" s="3"/>
      <c r="M1674" s="3">
        <v>1</v>
      </c>
      <c r="N1674" s="3">
        <v>2</v>
      </c>
      <c r="O1674" s="3">
        <v>1</v>
      </c>
      <c r="P1674" s="3">
        <v>1</v>
      </c>
      <c r="Q1674" s="3">
        <v>1</v>
      </c>
      <c r="R1674" s="3">
        <v>1</v>
      </c>
      <c r="S1674" s="3"/>
      <c r="T1674" s="3">
        <v>3</v>
      </c>
      <c r="U1674" s="3">
        <v>22</v>
      </c>
      <c r="V1674" s="3">
        <v>11</v>
      </c>
      <c r="W1674" s="3">
        <v>1</v>
      </c>
    </row>
    <row r="1675" spans="2:23">
      <c r="B1675" s="2" t="s">
        <v>3415</v>
      </c>
      <c r="C1675" t="s">
        <v>3414</v>
      </c>
      <c r="D1675" s="3">
        <v>29</v>
      </c>
      <c r="E1675" s="3">
        <v>0.4</v>
      </c>
      <c r="F1675" s="3">
        <v>7460000</v>
      </c>
      <c r="G1675" s="3">
        <v>0.27999999999999997</v>
      </c>
      <c r="H1675" s="3"/>
      <c r="I1675" s="3">
        <v>1</v>
      </c>
      <c r="J1675" s="3">
        <v>12</v>
      </c>
      <c r="K1675" s="3">
        <v>2</v>
      </c>
      <c r="L1675" s="3"/>
      <c r="M1675" s="3">
        <v>1</v>
      </c>
      <c r="N1675" s="3">
        <v>2</v>
      </c>
      <c r="O1675" s="3">
        <v>1</v>
      </c>
      <c r="P1675" s="3">
        <v>1</v>
      </c>
      <c r="Q1675" s="3">
        <v>1</v>
      </c>
      <c r="R1675" s="3">
        <v>1</v>
      </c>
      <c r="S1675" s="3"/>
      <c r="T1675" s="3">
        <v>3</v>
      </c>
      <c r="U1675" s="3">
        <v>22</v>
      </c>
      <c r="V1675" s="3">
        <v>11</v>
      </c>
      <c r="W1675" s="3">
        <v>1</v>
      </c>
    </row>
    <row r="1676" spans="2:23">
      <c r="B1676" s="2" t="s">
        <v>3417</v>
      </c>
      <c r="C1676" t="s">
        <v>3416</v>
      </c>
      <c r="D1676" s="3">
        <v>19</v>
      </c>
      <c r="E1676" s="3">
        <v>0.85000000000000009</v>
      </c>
      <c r="F1676" s="3">
        <v>7460000</v>
      </c>
      <c r="G1676" s="3">
        <v>0.47000000000000003</v>
      </c>
      <c r="H1676" s="3"/>
      <c r="I1676" s="3">
        <v>3</v>
      </c>
      <c r="J1676" s="3">
        <v>16</v>
      </c>
      <c r="K1676" s="3">
        <v>4</v>
      </c>
      <c r="L1676" s="3"/>
      <c r="M1676" s="3">
        <v>16</v>
      </c>
      <c r="N1676" s="3">
        <v>53</v>
      </c>
      <c r="O1676" s="3">
        <v>20</v>
      </c>
      <c r="P1676" s="3">
        <v>1</v>
      </c>
      <c r="Q1676" s="3">
        <v>1</v>
      </c>
      <c r="R1676" s="3">
        <v>2</v>
      </c>
      <c r="S1676" s="3"/>
      <c r="T1676" s="3">
        <v>86</v>
      </c>
      <c r="U1676" s="3">
        <v>6</v>
      </c>
      <c r="V1676" s="3">
        <v>5</v>
      </c>
      <c r="W1676" s="3">
        <v>1</v>
      </c>
    </row>
    <row r="1677" spans="2:23">
      <c r="B1677" s="2" t="s">
        <v>3419</v>
      </c>
      <c r="C1677" t="s">
        <v>3418</v>
      </c>
      <c r="D1677" s="3">
        <v>35</v>
      </c>
      <c r="E1677" s="3">
        <v>0.28999999999999998</v>
      </c>
      <c r="F1677" s="3">
        <v>7430000</v>
      </c>
      <c r="G1677" s="3">
        <v>0.73</v>
      </c>
      <c r="H1677" s="3"/>
      <c r="I1677" s="3">
        <v>1</v>
      </c>
      <c r="J1677" s="3">
        <v>12</v>
      </c>
      <c r="K1677" s="3">
        <v>1</v>
      </c>
      <c r="L1677" s="3"/>
      <c r="M1677" s="3">
        <v>1</v>
      </c>
      <c r="N1677" s="3">
        <v>2</v>
      </c>
      <c r="O1677" s="3">
        <v>1</v>
      </c>
      <c r="P1677" s="3">
        <v>1</v>
      </c>
      <c r="Q1677" s="3">
        <v>1</v>
      </c>
      <c r="R1677" s="3">
        <v>1</v>
      </c>
      <c r="S1677" s="3"/>
      <c r="T1677" s="3">
        <v>5</v>
      </c>
      <c r="U1677" s="3">
        <v>8</v>
      </c>
      <c r="V1677" s="3">
        <v>2</v>
      </c>
      <c r="W1677" s="3">
        <v>1</v>
      </c>
    </row>
    <row r="1678" spans="2:23">
      <c r="B1678" s="2" t="s">
        <v>32</v>
      </c>
      <c r="C1678" t="s">
        <v>3420</v>
      </c>
      <c r="D1678" s="3">
        <v>28</v>
      </c>
      <c r="E1678" s="3">
        <v>0.77</v>
      </c>
      <c r="F1678" s="3">
        <v>7430000</v>
      </c>
      <c r="G1678" s="3">
        <v>1.59</v>
      </c>
      <c r="H1678" s="3"/>
      <c r="I1678" s="3">
        <v>1</v>
      </c>
      <c r="J1678" s="3">
        <v>1</v>
      </c>
      <c r="K1678" s="3">
        <v>8</v>
      </c>
      <c r="L1678" s="3"/>
      <c r="M1678" s="3">
        <v>5</v>
      </c>
      <c r="N1678" s="3">
        <v>26</v>
      </c>
      <c r="O1678" s="3">
        <v>32</v>
      </c>
      <c r="P1678" s="3">
        <v>1</v>
      </c>
      <c r="Q1678" s="3">
        <v>1</v>
      </c>
      <c r="R1678" s="3">
        <v>1</v>
      </c>
      <c r="S1678" s="3"/>
      <c r="T1678" s="3">
        <v>38</v>
      </c>
      <c r="U1678" s="3">
        <v>1</v>
      </c>
      <c r="V1678" s="3">
        <v>1</v>
      </c>
      <c r="W1678" s="3">
        <v>1</v>
      </c>
    </row>
    <row r="1679" spans="2:23">
      <c r="B1679" s="2" t="s">
        <v>3422</v>
      </c>
      <c r="C1679" t="s">
        <v>3421</v>
      </c>
      <c r="D1679" s="3">
        <v>61</v>
      </c>
      <c r="E1679" s="3">
        <v>0.35000000000000003</v>
      </c>
      <c r="F1679" s="3">
        <v>7380000</v>
      </c>
      <c r="G1679" s="3">
        <v>0.3</v>
      </c>
      <c r="H1679" s="3"/>
      <c r="I1679" s="3">
        <v>1</v>
      </c>
      <c r="J1679" s="3">
        <v>3</v>
      </c>
      <c r="K1679" s="3">
        <v>1</v>
      </c>
      <c r="L1679" s="3"/>
      <c r="M1679" s="3">
        <v>1</v>
      </c>
      <c r="N1679" s="3">
        <v>1</v>
      </c>
      <c r="O1679" s="3">
        <v>3</v>
      </c>
      <c r="P1679" s="3">
        <v>1</v>
      </c>
      <c r="Q1679" s="3">
        <v>1</v>
      </c>
      <c r="R1679" s="3">
        <v>1</v>
      </c>
      <c r="S1679" s="3"/>
      <c r="T1679" s="3">
        <v>3</v>
      </c>
      <c r="U1679" s="3">
        <v>22</v>
      </c>
      <c r="V1679" s="3">
        <v>4</v>
      </c>
      <c r="W1679" s="3">
        <v>1</v>
      </c>
    </row>
    <row r="1680" spans="2:23">
      <c r="B1680" s="2" t="s">
        <v>3424</v>
      </c>
      <c r="C1680" t="s">
        <v>3423</v>
      </c>
      <c r="D1680" s="3">
        <v>18</v>
      </c>
      <c r="E1680" s="3">
        <v>0.85000000000000009</v>
      </c>
      <c r="F1680" s="3">
        <v>7340000</v>
      </c>
      <c r="G1680" s="3">
        <v>0.44</v>
      </c>
      <c r="H1680" s="3"/>
      <c r="I1680" s="3">
        <v>1</v>
      </c>
      <c r="J1680" s="3">
        <v>1</v>
      </c>
      <c r="K1680" s="3">
        <v>1</v>
      </c>
      <c r="L1680" s="3"/>
      <c r="M1680" s="3">
        <v>5</v>
      </c>
      <c r="N1680" s="3">
        <v>7</v>
      </c>
      <c r="O1680" s="3">
        <v>1</v>
      </c>
      <c r="P1680" s="3">
        <v>1</v>
      </c>
      <c r="Q1680" s="3">
        <v>2</v>
      </c>
      <c r="R1680" s="3">
        <v>2</v>
      </c>
      <c r="S1680" s="3"/>
      <c r="T1680" s="3">
        <v>3</v>
      </c>
      <c r="U1680" s="3">
        <v>2</v>
      </c>
      <c r="V1680" s="3">
        <v>1</v>
      </c>
      <c r="W1680" s="3">
        <v>1</v>
      </c>
    </row>
    <row r="1681" spans="2:23">
      <c r="B1681" s="2" t="s">
        <v>3426</v>
      </c>
      <c r="C1681" t="s">
        <v>3425</v>
      </c>
      <c r="D1681" s="3">
        <v>18</v>
      </c>
      <c r="E1681" s="3">
        <v>1.25</v>
      </c>
      <c r="F1681" s="3">
        <v>7310000</v>
      </c>
      <c r="G1681" s="3">
        <v>0.44999999999999996</v>
      </c>
      <c r="H1681" s="3"/>
      <c r="I1681" s="3">
        <v>1</v>
      </c>
      <c r="J1681" s="3">
        <v>1</v>
      </c>
      <c r="K1681" s="3">
        <v>1</v>
      </c>
      <c r="L1681" s="3"/>
      <c r="M1681" s="3">
        <v>1</v>
      </c>
      <c r="N1681" s="3">
        <v>1</v>
      </c>
      <c r="O1681" s="3">
        <v>1</v>
      </c>
      <c r="P1681" s="3">
        <v>1</v>
      </c>
      <c r="Q1681" s="3">
        <v>2</v>
      </c>
      <c r="R1681" s="3">
        <v>2</v>
      </c>
      <c r="S1681" s="3"/>
      <c r="T1681" s="3">
        <v>1</v>
      </c>
      <c r="U1681" s="3">
        <v>1</v>
      </c>
      <c r="V1681" s="3">
        <v>1</v>
      </c>
      <c r="W1681" s="3">
        <v>1</v>
      </c>
    </row>
    <row r="1682" spans="2:23">
      <c r="B1682" s="2" t="s">
        <v>273</v>
      </c>
      <c r="C1682" t="s">
        <v>3427</v>
      </c>
      <c r="D1682" s="3">
        <v>27</v>
      </c>
      <c r="E1682" s="3">
        <v>0.70000000000000007</v>
      </c>
      <c r="F1682" s="3">
        <v>7280000</v>
      </c>
      <c r="G1682" s="3">
        <v>0.38999999999999996</v>
      </c>
      <c r="H1682" s="3"/>
      <c r="I1682" s="3">
        <v>1</v>
      </c>
      <c r="J1682" s="3">
        <v>1</v>
      </c>
      <c r="K1682" s="3">
        <v>7</v>
      </c>
      <c r="L1682" s="3"/>
      <c r="M1682" s="3">
        <v>1</v>
      </c>
      <c r="N1682" s="3">
        <v>5</v>
      </c>
      <c r="O1682" s="3">
        <v>1</v>
      </c>
      <c r="P1682" s="3">
        <v>1</v>
      </c>
      <c r="Q1682" s="3">
        <v>1</v>
      </c>
      <c r="R1682" s="3">
        <v>1</v>
      </c>
      <c r="S1682" s="3"/>
      <c r="T1682" s="3">
        <v>37</v>
      </c>
      <c r="U1682" s="3">
        <v>2</v>
      </c>
      <c r="V1682" s="3">
        <v>1</v>
      </c>
      <c r="W1682" s="3">
        <v>1</v>
      </c>
    </row>
    <row r="1683" spans="2:23">
      <c r="B1683" s="2" t="s">
        <v>3429</v>
      </c>
      <c r="C1683" t="s">
        <v>3428</v>
      </c>
      <c r="D1683" s="3">
        <v>18</v>
      </c>
      <c r="E1683" s="3">
        <v>0.3</v>
      </c>
      <c r="F1683" s="3">
        <v>7270000</v>
      </c>
      <c r="G1683" s="3">
        <v>1.69</v>
      </c>
      <c r="H1683" s="3"/>
      <c r="I1683" s="3">
        <v>3</v>
      </c>
      <c r="J1683" s="3">
        <v>31</v>
      </c>
      <c r="K1683" s="3">
        <v>4</v>
      </c>
      <c r="L1683" s="3"/>
      <c r="M1683" s="3">
        <v>4</v>
      </c>
      <c r="N1683" s="3">
        <v>6</v>
      </c>
      <c r="O1683" s="3">
        <v>58</v>
      </c>
      <c r="P1683" s="3">
        <v>1</v>
      </c>
      <c r="Q1683" s="3">
        <v>1</v>
      </c>
      <c r="R1683" s="3">
        <v>2</v>
      </c>
      <c r="S1683" s="3"/>
      <c r="T1683" s="3">
        <v>42</v>
      </c>
      <c r="U1683" s="3">
        <v>6</v>
      </c>
      <c r="V1683" s="3">
        <v>5</v>
      </c>
      <c r="W1683" s="3">
        <v>1</v>
      </c>
    </row>
    <row r="1684" spans="2:23">
      <c r="B1684" s="2" t="s">
        <v>3431</v>
      </c>
      <c r="C1684" t="s">
        <v>3430</v>
      </c>
      <c r="D1684" s="3">
        <v>2</v>
      </c>
      <c r="E1684" s="3">
        <v>0.43</v>
      </c>
      <c r="F1684" s="3">
        <v>7260000</v>
      </c>
      <c r="G1684" s="3">
        <v>0.11</v>
      </c>
      <c r="H1684" s="3"/>
      <c r="I1684" s="3">
        <v>1</v>
      </c>
      <c r="J1684" s="3">
        <v>10</v>
      </c>
      <c r="K1684" s="3">
        <v>2</v>
      </c>
      <c r="L1684" s="3"/>
      <c r="M1684" s="3">
        <v>1</v>
      </c>
      <c r="N1684" s="3">
        <v>5</v>
      </c>
      <c r="O1684" s="3">
        <v>1</v>
      </c>
      <c r="P1684" s="3">
        <v>1</v>
      </c>
      <c r="Q1684" s="3">
        <v>1</v>
      </c>
      <c r="R1684" s="3">
        <v>1</v>
      </c>
      <c r="S1684" s="3"/>
      <c r="T1684" s="3">
        <v>3</v>
      </c>
      <c r="U1684" s="3">
        <v>2</v>
      </c>
      <c r="V1684" s="3">
        <v>1</v>
      </c>
      <c r="W1684" s="3">
        <v>1</v>
      </c>
    </row>
    <row r="1685" spans="2:23">
      <c r="B1685" s="2" t="s">
        <v>3433</v>
      </c>
      <c r="C1685" t="s">
        <v>3432</v>
      </c>
      <c r="D1685" s="3">
        <v>12</v>
      </c>
      <c r="E1685" s="3">
        <v>0.95</v>
      </c>
      <c r="F1685" s="3">
        <v>7240000</v>
      </c>
      <c r="G1685" s="3">
        <v>0.54999999999999993</v>
      </c>
      <c r="H1685" s="3"/>
      <c r="I1685" s="3">
        <v>4</v>
      </c>
      <c r="J1685" s="3">
        <v>11</v>
      </c>
      <c r="K1685" s="3">
        <v>4</v>
      </c>
      <c r="L1685" s="3"/>
      <c r="M1685" s="3">
        <v>13</v>
      </c>
      <c r="N1685" s="3">
        <v>41</v>
      </c>
      <c r="O1685" s="3">
        <v>81</v>
      </c>
      <c r="P1685" s="3">
        <v>1</v>
      </c>
      <c r="Q1685" s="3">
        <v>1</v>
      </c>
      <c r="R1685" s="3">
        <v>1</v>
      </c>
      <c r="S1685" s="3"/>
      <c r="T1685" s="3">
        <v>16</v>
      </c>
      <c r="U1685" s="3">
        <v>12</v>
      </c>
      <c r="V1685" s="3">
        <v>9</v>
      </c>
      <c r="W1685" s="3">
        <v>2</v>
      </c>
    </row>
    <row r="1686" spans="2:23">
      <c r="B1686" s="2" t="s">
        <v>63</v>
      </c>
      <c r="C1686" t="s">
        <v>3434</v>
      </c>
      <c r="D1686" s="3">
        <v>11</v>
      </c>
      <c r="E1686" s="3">
        <v>0.75</v>
      </c>
      <c r="F1686" s="3">
        <v>7240000</v>
      </c>
      <c r="G1686" s="3">
        <v>1.78</v>
      </c>
      <c r="H1686" s="3"/>
      <c r="I1686" s="3">
        <v>3</v>
      </c>
      <c r="J1686" s="3">
        <v>16</v>
      </c>
      <c r="K1686" s="3">
        <v>4</v>
      </c>
      <c r="L1686" s="3"/>
      <c r="M1686" s="3">
        <v>16</v>
      </c>
      <c r="N1686" s="3">
        <v>16</v>
      </c>
      <c r="O1686" s="3">
        <v>20</v>
      </c>
      <c r="P1686" s="3">
        <v>1</v>
      </c>
      <c r="Q1686" s="3">
        <v>2</v>
      </c>
      <c r="R1686" s="3">
        <v>2</v>
      </c>
      <c r="S1686" s="3"/>
      <c r="T1686" s="3">
        <v>19</v>
      </c>
      <c r="U1686" s="3">
        <v>16</v>
      </c>
      <c r="V1686" s="3">
        <v>13</v>
      </c>
      <c r="W1686" s="3">
        <v>1</v>
      </c>
    </row>
    <row r="1687" spans="2:23">
      <c r="B1687" s="2" t="s">
        <v>3436</v>
      </c>
      <c r="C1687" t="s">
        <v>3435</v>
      </c>
      <c r="D1687" s="3">
        <v>20</v>
      </c>
      <c r="E1687" s="3">
        <v>0.84</v>
      </c>
      <c r="F1687" s="3">
        <v>7190000</v>
      </c>
      <c r="G1687" s="3">
        <v>0.41000000000000003</v>
      </c>
      <c r="H1687" s="3"/>
      <c r="I1687" s="3">
        <v>5</v>
      </c>
      <c r="J1687" s="3">
        <v>12</v>
      </c>
      <c r="K1687" s="3">
        <v>4</v>
      </c>
      <c r="L1687" s="3"/>
      <c r="M1687" s="3">
        <v>14</v>
      </c>
      <c r="N1687" s="3">
        <v>33</v>
      </c>
      <c r="O1687" s="3">
        <v>34</v>
      </c>
      <c r="P1687" s="3">
        <v>1</v>
      </c>
      <c r="Q1687" s="3">
        <v>1</v>
      </c>
      <c r="R1687" s="3">
        <v>2</v>
      </c>
      <c r="S1687" s="3"/>
      <c r="T1687" s="3">
        <v>15</v>
      </c>
      <c r="U1687" s="3">
        <v>16</v>
      </c>
      <c r="V1687" s="3">
        <v>13</v>
      </c>
      <c r="W1687" s="3">
        <v>1</v>
      </c>
    </row>
    <row r="1688" spans="2:23">
      <c r="B1688" s="2" t="s">
        <v>3438</v>
      </c>
      <c r="C1688" t="s">
        <v>3437</v>
      </c>
      <c r="D1688" s="3">
        <v>1</v>
      </c>
      <c r="E1688" s="3">
        <v>0.6</v>
      </c>
      <c r="F1688" s="3">
        <v>7060000</v>
      </c>
      <c r="G1688" s="3">
        <v>0.35000000000000003</v>
      </c>
      <c r="H1688" s="3"/>
      <c r="I1688" s="3">
        <v>1</v>
      </c>
      <c r="J1688" s="3">
        <v>11</v>
      </c>
      <c r="K1688" s="3">
        <v>1</v>
      </c>
      <c r="L1688" s="3"/>
      <c r="M1688" s="3">
        <v>1</v>
      </c>
      <c r="N1688" s="3">
        <v>1</v>
      </c>
      <c r="O1688" s="3">
        <v>1</v>
      </c>
      <c r="P1688" s="3">
        <v>1</v>
      </c>
      <c r="Q1688" s="3">
        <v>1</v>
      </c>
      <c r="R1688" s="3">
        <v>1</v>
      </c>
      <c r="S1688" s="3"/>
      <c r="T1688" s="3">
        <v>16</v>
      </c>
      <c r="U1688" s="3">
        <v>12</v>
      </c>
      <c r="V1688" s="3">
        <v>9</v>
      </c>
      <c r="W1688" s="3">
        <v>2</v>
      </c>
    </row>
    <row r="1689" spans="2:23">
      <c r="B1689" s="2" t="s">
        <v>3440</v>
      </c>
      <c r="C1689" t="s">
        <v>3439</v>
      </c>
      <c r="D1689" s="3">
        <v>2</v>
      </c>
      <c r="E1689" s="3">
        <v>0.35000000000000003</v>
      </c>
      <c r="F1689" s="3">
        <v>7030000</v>
      </c>
      <c r="G1689" s="3">
        <v>0.28999999999999998</v>
      </c>
      <c r="H1689" s="3"/>
      <c r="I1689" s="3">
        <v>1</v>
      </c>
      <c r="J1689" s="3">
        <v>13</v>
      </c>
      <c r="K1689" s="3">
        <v>7</v>
      </c>
      <c r="L1689" s="3"/>
      <c r="M1689" s="3">
        <v>1</v>
      </c>
      <c r="N1689" s="3">
        <v>2</v>
      </c>
      <c r="O1689" s="3">
        <v>1</v>
      </c>
      <c r="P1689" s="3">
        <v>1</v>
      </c>
      <c r="Q1689" s="3">
        <v>1</v>
      </c>
      <c r="R1689" s="3">
        <v>1</v>
      </c>
      <c r="S1689" s="3"/>
      <c r="T1689" s="3">
        <v>3</v>
      </c>
      <c r="U1689" s="3">
        <v>5</v>
      </c>
      <c r="V1689" s="3">
        <v>4</v>
      </c>
      <c r="W1689" s="3">
        <v>1</v>
      </c>
    </row>
    <row r="1690" spans="2:23">
      <c r="B1690" s="2" t="s">
        <v>3442</v>
      </c>
      <c r="C1690" t="s">
        <v>3441</v>
      </c>
      <c r="D1690" s="3">
        <v>61</v>
      </c>
      <c r="E1690" s="3">
        <v>0.4</v>
      </c>
      <c r="F1690" s="3">
        <v>6860000</v>
      </c>
      <c r="G1690" s="3">
        <v>0.31</v>
      </c>
      <c r="H1690" s="3"/>
      <c r="I1690" s="3">
        <v>1</v>
      </c>
      <c r="J1690" s="3">
        <v>3</v>
      </c>
      <c r="K1690" s="3">
        <v>1</v>
      </c>
      <c r="L1690" s="3"/>
      <c r="M1690" s="3">
        <v>1</v>
      </c>
      <c r="N1690" s="3">
        <v>4</v>
      </c>
      <c r="O1690" s="3">
        <v>3</v>
      </c>
      <c r="P1690" s="3">
        <v>1</v>
      </c>
      <c r="Q1690" s="3">
        <v>1</v>
      </c>
      <c r="R1690" s="3">
        <v>1</v>
      </c>
      <c r="S1690" s="3"/>
      <c r="T1690" s="3">
        <v>3</v>
      </c>
      <c r="U1690" s="3">
        <v>22</v>
      </c>
      <c r="V1690" s="3">
        <v>4</v>
      </c>
      <c r="W1690" s="3">
        <v>1</v>
      </c>
    </row>
    <row r="1691" spans="2:23">
      <c r="B1691" s="2" t="s">
        <v>3444</v>
      </c>
      <c r="C1691" t="s">
        <v>3443</v>
      </c>
      <c r="D1691" s="3">
        <v>28</v>
      </c>
      <c r="E1691" s="3">
        <v>0.5</v>
      </c>
      <c r="F1691" s="3">
        <v>6800000</v>
      </c>
      <c r="G1691" s="3">
        <v>0.91</v>
      </c>
      <c r="H1691" s="3"/>
      <c r="I1691" s="3">
        <v>1</v>
      </c>
      <c r="J1691" s="3">
        <v>12</v>
      </c>
      <c r="K1691" s="3">
        <v>2</v>
      </c>
      <c r="L1691" s="3"/>
      <c r="M1691" s="3">
        <v>1</v>
      </c>
      <c r="N1691" s="3">
        <v>2</v>
      </c>
      <c r="O1691" s="3">
        <v>1</v>
      </c>
      <c r="P1691" s="3">
        <v>1</v>
      </c>
      <c r="Q1691" s="3">
        <v>1</v>
      </c>
      <c r="R1691" s="3">
        <v>1</v>
      </c>
      <c r="S1691" s="3"/>
      <c r="T1691" s="3">
        <v>49</v>
      </c>
      <c r="U1691" s="3">
        <v>12</v>
      </c>
      <c r="V1691" s="3">
        <v>1</v>
      </c>
      <c r="W1691" s="3">
        <v>1</v>
      </c>
    </row>
    <row r="1692" spans="2:23">
      <c r="B1692" s="2" t="s">
        <v>3446</v>
      </c>
      <c r="C1692" t="s">
        <v>3445</v>
      </c>
      <c r="D1692" s="3">
        <v>2</v>
      </c>
      <c r="E1692" s="3">
        <v>0.51</v>
      </c>
      <c r="F1692" s="3">
        <v>6660000</v>
      </c>
      <c r="G1692" s="3">
        <v>0.13</v>
      </c>
      <c r="H1692" s="3"/>
      <c r="I1692" s="3">
        <v>1</v>
      </c>
      <c r="J1692" s="3">
        <v>10</v>
      </c>
      <c r="K1692" s="3">
        <v>6</v>
      </c>
      <c r="L1692" s="3"/>
      <c r="M1692" s="3">
        <v>1</v>
      </c>
      <c r="N1692" s="3">
        <v>2</v>
      </c>
      <c r="O1692" s="3">
        <v>1</v>
      </c>
      <c r="P1692" s="3">
        <v>1</v>
      </c>
      <c r="Q1692" s="3">
        <v>1</v>
      </c>
      <c r="R1692" s="3">
        <v>1</v>
      </c>
      <c r="S1692" s="3"/>
      <c r="T1692" s="3">
        <v>3</v>
      </c>
      <c r="U1692" s="3">
        <v>2</v>
      </c>
      <c r="V1692" s="3">
        <v>1</v>
      </c>
      <c r="W1692" s="3">
        <v>1</v>
      </c>
    </row>
    <row r="1693" spans="2:23">
      <c r="B1693" s="2" t="s">
        <v>3448</v>
      </c>
      <c r="C1693" t="s">
        <v>3447</v>
      </c>
      <c r="D1693" s="3">
        <v>2</v>
      </c>
      <c r="E1693" s="3">
        <v>0.27999999999999997</v>
      </c>
      <c r="F1693" s="3">
        <v>6630000</v>
      </c>
      <c r="G1693" s="3">
        <v>1.38</v>
      </c>
      <c r="H1693" s="3"/>
      <c r="I1693" s="3">
        <v>1</v>
      </c>
      <c r="J1693" s="3">
        <v>34</v>
      </c>
      <c r="K1693" s="3">
        <v>3</v>
      </c>
      <c r="L1693" s="3"/>
      <c r="M1693" s="3">
        <v>1</v>
      </c>
      <c r="N1693" s="3">
        <v>2</v>
      </c>
      <c r="O1693" s="3">
        <v>1</v>
      </c>
      <c r="P1693" s="3">
        <v>1</v>
      </c>
      <c r="Q1693" s="3">
        <v>1</v>
      </c>
      <c r="R1693" s="3">
        <v>1</v>
      </c>
      <c r="S1693" s="3"/>
      <c r="T1693" s="3">
        <v>3</v>
      </c>
      <c r="U1693" s="3">
        <v>5</v>
      </c>
      <c r="V1693" s="3">
        <v>4</v>
      </c>
      <c r="W1693" s="3">
        <v>1</v>
      </c>
    </row>
    <row r="1694" spans="2:23">
      <c r="B1694" s="2" t="s">
        <v>3450</v>
      </c>
      <c r="C1694" t="s">
        <v>3449</v>
      </c>
      <c r="D1694" s="3">
        <v>61</v>
      </c>
      <c r="E1694" s="3">
        <v>0.4</v>
      </c>
      <c r="F1694" s="3">
        <v>6630000</v>
      </c>
      <c r="G1694" s="3">
        <v>0.38999999999999996</v>
      </c>
      <c r="H1694" s="3"/>
      <c r="I1694" s="3">
        <v>1</v>
      </c>
      <c r="J1694" s="3">
        <v>4</v>
      </c>
      <c r="K1694" s="3">
        <v>1</v>
      </c>
      <c r="L1694" s="3"/>
      <c r="M1694" s="3">
        <v>1</v>
      </c>
      <c r="N1694" s="3">
        <v>4</v>
      </c>
      <c r="O1694" s="3">
        <v>4</v>
      </c>
      <c r="P1694" s="3">
        <v>1</v>
      </c>
      <c r="Q1694" s="3">
        <v>1</v>
      </c>
      <c r="R1694" s="3">
        <v>1</v>
      </c>
      <c r="S1694" s="3"/>
      <c r="T1694" s="3">
        <v>3</v>
      </c>
      <c r="U1694" s="3">
        <v>22</v>
      </c>
      <c r="V1694" s="3">
        <v>4</v>
      </c>
      <c r="W1694" s="3">
        <v>1</v>
      </c>
    </row>
    <row r="1695" spans="2:23">
      <c r="B1695" s="2" t="s">
        <v>3452</v>
      </c>
      <c r="C1695" t="s">
        <v>3451</v>
      </c>
      <c r="D1695" s="3">
        <v>61</v>
      </c>
      <c r="E1695" s="3">
        <v>0.35000000000000003</v>
      </c>
      <c r="F1695" s="3">
        <v>6610000</v>
      </c>
      <c r="G1695" s="3">
        <v>0.31</v>
      </c>
      <c r="H1695" s="3"/>
      <c r="I1695" s="3">
        <v>1</v>
      </c>
      <c r="J1695" s="3">
        <v>1</v>
      </c>
      <c r="K1695" s="3">
        <v>1</v>
      </c>
      <c r="L1695" s="3"/>
      <c r="M1695" s="3">
        <v>5</v>
      </c>
      <c r="N1695" s="3">
        <v>7</v>
      </c>
      <c r="O1695" s="3">
        <v>1</v>
      </c>
      <c r="P1695" s="3">
        <v>1</v>
      </c>
      <c r="Q1695" s="3">
        <v>1</v>
      </c>
      <c r="R1695" s="3">
        <v>1</v>
      </c>
      <c r="S1695" s="3"/>
      <c r="T1695" s="3">
        <v>1</v>
      </c>
      <c r="U1695" s="3">
        <v>2</v>
      </c>
      <c r="V1695" s="3">
        <v>1</v>
      </c>
      <c r="W1695" s="3">
        <v>1</v>
      </c>
    </row>
    <row r="1696" spans="2:23">
      <c r="B1696" s="2" t="s">
        <v>3454</v>
      </c>
      <c r="C1696" t="s">
        <v>3453</v>
      </c>
      <c r="D1696" s="3">
        <v>15</v>
      </c>
      <c r="E1696" s="3">
        <v>0.27</v>
      </c>
      <c r="F1696" s="3">
        <v>6550000</v>
      </c>
      <c r="G1696" s="3">
        <v>0.36</v>
      </c>
      <c r="H1696" s="3"/>
      <c r="I1696" s="3">
        <v>1</v>
      </c>
      <c r="J1696" s="3">
        <v>1</v>
      </c>
      <c r="K1696" s="3">
        <v>1</v>
      </c>
      <c r="L1696" s="3"/>
      <c r="M1696" s="3">
        <v>1</v>
      </c>
      <c r="N1696" s="3">
        <v>1</v>
      </c>
      <c r="O1696" s="3">
        <v>1</v>
      </c>
      <c r="P1696" s="3">
        <v>1</v>
      </c>
      <c r="Q1696" s="3">
        <v>1</v>
      </c>
      <c r="R1696" s="3">
        <v>1</v>
      </c>
      <c r="S1696" s="3"/>
      <c r="T1696" s="3">
        <v>1</v>
      </c>
      <c r="U1696" s="3">
        <v>1</v>
      </c>
      <c r="V1696" s="3">
        <v>1</v>
      </c>
      <c r="W1696" s="3">
        <v>1</v>
      </c>
    </row>
    <row r="1697" spans="2:23">
      <c r="B1697" s="2" t="s">
        <v>285</v>
      </c>
      <c r="C1697" t="s">
        <v>3455</v>
      </c>
      <c r="D1697" s="3">
        <v>27</v>
      </c>
      <c r="E1697" s="3">
        <v>1</v>
      </c>
      <c r="F1697" s="3">
        <v>6540000</v>
      </c>
      <c r="G1697" s="3">
        <v>0.22999999999999998</v>
      </c>
      <c r="H1697" s="3"/>
      <c r="I1697" s="3">
        <v>4</v>
      </c>
      <c r="J1697" s="3">
        <v>13</v>
      </c>
      <c r="K1697" s="3">
        <v>4</v>
      </c>
      <c r="L1697" s="3"/>
      <c r="M1697" s="3">
        <v>13</v>
      </c>
      <c r="N1697" s="3">
        <v>31</v>
      </c>
      <c r="O1697" s="3">
        <v>62</v>
      </c>
      <c r="P1697" s="3">
        <v>1</v>
      </c>
      <c r="Q1697" s="3">
        <v>1</v>
      </c>
      <c r="R1697" s="3">
        <v>1</v>
      </c>
      <c r="S1697" s="3"/>
      <c r="T1697" s="3">
        <v>37</v>
      </c>
      <c r="U1697" s="3">
        <v>5</v>
      </c>
      <c r="V1697" s="3">
        <v>4</v>
      </c>
      <c r="W1697" s="3">
        <v>1</v>
      </c>
    </row>
    <row r="1698" spans="2:23">
      <c r="B1698" s="2" t="s">
        <v>3457</v>
      </c>
      <c r="C1698" t="s">
        <v>3456</v>
      </c>
      <c r="D1698" s="3">
        <v>28</v>
      </c>
      <c r="E1698" s="3">
        <v>0.49</v>
      </c>
      <c r="F1698" s="3">
        <v>6520000</v>
      </c>
      <c r="G1698" s="3">
        <v>1.24</v>
      </c>
      <c r="H1698" s="3"/>
      <c r="I1698" s="3">
        <v>5</v>
      </c>
      <c r="J1698" s="3">
        <v>8</v>
      </c>
      <c r="K1698" s="3">
        <v>4</v>
      </c>
      <c r="L1698" s="3"/>
      <c r="M1698" s="3">
        <v>14</v>
      </c>
      <c r="N1698" s="3">
        <v>33</v>
      </c>
      <c r="O1698" s="3">
        <v>54</v>
      </c>
      <c r="P1698" s="3">
        <v>1</v>
      </c>
      <c r="Q1698" s="3">
        <v>1</v>
      </c>
      <c r="R1698" s="3">
        <v>1</v>
      </c>
      <c r="S1698" s="3"/>
      <c r="T1698" s="3">
        <v>38</v>
      </c>
      <c r="U1698" s="3">
        <v>16</v>
      </c>
      <c r="V1698" s="3">
        <v>8</v>
      </c>
      <c r="W1698" s="3">
        <v>1</v>
      </c>
    </row>
    <row r="1699" spans="2:23">
      <c r="B1699" s="2" t="s">
        <v>3459</v>
      </c>
      <c r="C1699" t="s">
        <v>3458</v>
      </c>
      <c r="D1699" s="3">
        <v>9</v>
      </c>
      <c r="E1699" s="3">
        <v>0.59</v>
      </c>
      <c r="F1699" s="3">
        <v>6510000</v>
      </c>
      <c r="G1699" s="3">
        <v>1.01</v>
      </c>
      <c r="H1699" s="3"/>
      <c r="I1699" s="3">
        <v>1</v>
      </c>
      <c r="J1699" s="3">
        <v>1</v>
      </c>
      <c r="K1699" s="3">
        <v>4</v>
      </c>
      <c r="L1699" s="3"/>
      <c r="M1699" s="3">
        <v>5</v>
      </c>
      <c r="N1699" s="3">
        <v>15</v>
      </c>
      <c r="O1699" s="3">
        <v>72</v>
      </c>
      <c r="P1699" s="3">
        <v>1</v>
      </c>
      <c r="Q1699" s="3">
        <v>1</v>
      </c>
      <c r="R1699" s="3">
        <v>1</v>
      </c>
      <c r="S1699" s="3"/>
      <c r="T1699" s="3">
        <v>31</v>
      </c>
      <c r="U1699" s="3">
        <v>2</v>
      </c>
      <c r="V1699" s="3">
        <v>1</v>
      </c>
      <c r="W1699" s="3">
        <v>1</v>
      </c>
    </row>
    <row r="1700" spans="2:23">
      <c r="B1700" s="2" t="s">
        <v>3461</v>
      </c>
      <c r="C1700" t="s">
        <v>3460</v>
      </c>
      <c r="D1700" s="3">
        <v>33</v>
      </c>
      <c r="E1700" s="3">
        <v>0.35000000000000003</v>
      </c>
      <c r="F1700" s="3">
        <v>6460000</v>
      </c>
      <c r="G1700" s="3">
        <v>0.2</v>
      </c>
      <c r="H1700" s="3"/>
      <c r="I1700" s="3">
        <v>1</v>
      </c>
      <c r="J1700" s="3">
        <v>13</v>
      </c>
      <c r="K1700" s="3">
        <v>1</v>
      </c>
      <c r="L1700" s="3"/>
      <c r="M1700" s="3">
        <v>1</v>
      </c>
      <c r="N1700" s="3">
        <v>1</v>
      </c>
      <c r="O1700" s="3">
        <v>1</v>
      </c>
      <c r="P1700" s="3">
        <v>1</v>
      </c>
      <c r="Q1700" s="3">
        <v>1</v>
      </c>
      <c r="R1700" s="3">
        <v>1</v>
      </c>
      <c r="S1700" s="3"/>
      <c r="T1700" s="3">
        <v>5</v>
      </c>
      <c r="U1700" s="3">
        <v>5</v>
      </c>
      <c r="V1700" s="3">
        <v>11</v>
      </c>
      <c r="W1700" s="3">
        <v>1</v>
      </c>
    </row>
    <row r="1701" spans="2:23">
      <c r="B1701" s="2" t="s">
        <v>3463</v>
      </c>
      <c r="C1701" t="s">
        <v>3462</v>
      </c>
      <c r="D1701" s="3">
        <v>18</v>
      </c>
      <c r="E1701" s="3">
        <v>1.6500000000000001</v>
      </c>
      <c r="F1701" s="3">
        <v>6450000</v>
      </c>
      <c r="G1701" s="3">
        <v>1.02</v>
      </c>
      <c r="H1701" s="3"/>
      <c r="I1701" s="3">
        <v>1</v>
      </c>
      <c r="J1701" s="3">
        <v>1</v>
      </c>
      <c r="K1701" s="3">
        <v>1</v>
      </c>
      <c r="L1701" s="3"/>
      <c r="M1701" s="3">
        <v>5</v>
      </c>
      <c r="N1701" s="3">
        <v>17</v>
      </c>
      <c r="O1701" s="3">
        <v>22</v>
      </c>
      <c r="P1701" s="3">
        <v>1</v>
      </c>
      <c r="Q1701" s="3">
        <v>2</v>
      </c>
      <c r="R1701" s="3">
        <v>2</v>
      </c>
      <c r="S1701" s="3"/>
      <c r="T1701" s="3">
        <v>21</v>
      </c>
      <c r="U1701" s="3">
        <v>2</v>
      </c>
      <c r="V1701" s="3">
        <v>2</v>
      </c>
      <c r="W1701" s="3">
        <v>1</v>
      </c>
    </row>
    <row r="1702" spans="2:23">
      <c r="B1702" s="2" t="s">
        <v>3465</v>
      </c>
      <c r="C1702" t="s">
        <v>3464</v>
      </c>
      <c r="D1702" s="3">
        <v>24</v>
      </c>
      <c r="E1702" s="3">
        <v>0.79</v>
      </c>
      <c r="F1702" s="3">
        <v>6440000</v>
      </c>
      <c r="G1702" s="3">
        <v>0.97</v>
      </c>
      <c r="H1702" s="3"/>
      <c r="I1702" s="3">
        <v>1</v>
      </c>
      <c r="J1702" s="3">
        <v>12</v>
      </c>
      <c r="K1702" s="3">
        <v>8</v>
      </c>
      <c r="L1702" s="3"/>
      <c r="M1702" s="3">
        <v>5</v>
      </c>
      <c r="N1702" s="3">
        <v>7</v>
      </c>
      <c r="O1702" s="3">
        <v>1</v>
      </c>
      <c r="P1702" s="3">
        <v>1</v>
      </c>
      <c r="Q1702" s="3">
        <v>1</v>
      </c>
      <c r="R1702" s="3">
        <v>1</v>
      </c>
      <c r="S1702" s="3"/>
      <c r="T1702" s="3">
        <v>46</v>
      </c>
      <c r="U1702" s="3">
        <v>2</v>
      </c>
      <c r="V1702" s="3">
        <v>11</v>
      </c>
      <c r="W1702" s="3">
        <v>1</v>
      </c>
    </row>
    <row r="1703" spans="2:23">
      <c r="B1703" s="2" t="s">
        <v>3467</v>
      </c>
      <c r="C1703" t="s">
        <v>3466</v>
      </c>
      <c r="D1703" s="3">
        <v>28</v>
      </c>
      <c r="E1703" s="3">
        <v>0.72</v>
      </c>
      <c r="F1703" s="3">
        <v>6390000</v>
      </c>
      <c r="G1703" s="3">
        <v>1.22</v>
      </c>
      <c r="H1703" s="3"/>
      <c r="I1703" s="3">
        <v>1</v>
      </c>
      <c r="J1703" s="3">
        <v>1</v>
      </c>
      <c r="K1703" s="3">
        <v>8</v>
      </c>
      <c r="L1703" s="3"/>
      <c r="M1703" s="3">
        <v>1</v>
      </c>
      <c r="N1703" s="3">
        <v>2</v>
      </c>
      <c r="O1703" s="3">
        <v>1</v>
      </c>
      <c r="P1703" s="3">
        <v>1</v>
      </c>
      <c r="Q1703" s="3">
        <v>1</v>
      </c>
      <c r="R1703" s="3">
        <v>1</v>
      </c>
      <c r="S1703" s="3"/>
      <c r="T1703" s="3">
        <v>4</v>
      </c>
      <c r="U1703" s="3">
        <v>2</v>
      </c>
      <c r="V1703" s="3">
        <v>1</v>
      </c>
      <c r="W1703" s="3">
        <v>1</v>
      </c>
    </row>
    <row r="1704" spans="2:23">
      <c r="B1704" s="2" t="s">
        <v>333</v>
      </c>
      <c r="C1704" t="s">
        <v>3468</v>
      </c>
      <c r="D1704" s="3">
        <v>19</v>
      </c>
      <c r="E1704" s="3">
        <v>0.75</v>
      </c>
      <c r="F1704" s="3">
        <v>6360000</v>
      </c>
      <c r="G1704" s="3">
        <v>2.29</v>
      </c>
      <c r="H1704" s="3"/>
      <c r="I1704" s="3">
        <v>3</v>
      </c>
      <c r="J1704" s="3">
        <v>20</v>
      </c>
      <c r="K1704" s="3">
        <v>4</v>
      </c>
      <c r="L1704" s="3"/>
      <c r="M1704" s="3">
        <v>4</v>
      </c>
      <c r="N1704" s="3">
        <v>36</v>
      </c>
      <c r="O1704" s="3">
        <v>39</v>
      </c>
      <c r="P1704" s="3">
        <v>1</v>
      </c>
      <c r="Q1704" s="3">
        <v>1</v>
      </c>
      <c r="R1704" s="3">
        <v>2</v>
      </c>
      <c r="S1704" s="3"/>
      <c r="T1704" s="3">
        <v>42</v>
      </c>
      <c r="U1704" s="3">
        <v>6</v>
      </c>
      <c r="V1704" s="3">
        <v>5</v>
      </c>
      <c r="W1704" s="3">
        <v>1</v>
      </c>
    </row>
    <row r="1705" spans="2:23">
      <c r="B1705" s="2" t="s">
        <v>3470</v>
      </c>
      <c r="C1705" t="s">
        <v>3469</v>
      </c>
      <c r="D1705" s="3">
        <v>28</v>
      </c>
      <c r="E1705" s="3">
        <v>0.84</v>
      </c>
      <c r="F1705" s="3">
        <v>6320000</v>
      </c>
      <c r="G1705" s="3">
        <v>0.4</v>
      </c>
      <c r="H1705" s="3"/>
      <c r="I1705" s="3">
        <v>1</v>
      </c>
      <c r="J1705" s="3">
        <v>26</v>
      </c>
      <c r="K1705" s="3">
        <v>1</v>
      </c>
      <c r="L1705" s="3"/>
      <c r="M1705" s="3">
        <v>1</v>
      </c>
      <c r="N1705" s="3">
        <v>1</v>
      </c>
      <c r="O1705" s="3">
        <v>1</v>
      </c>
      <c r="P1705" s="3">
        <v>1</v>
      </c>
      <c r="Q1705" s="3">
        <v>1</v>
      </c>
      <c r="R1705" s="3">
        <v>1</v>
      </c>
      <c r="S1705" s="3"/>
      <c r="T1705" s="3">
        <v>11</v>
      </c>
      <c r="U1705" s="3">
        <v>14</v>
      </c>
      <c r="V1705" s="3">
        <v>10</v>
      </c>
      <c r="W1705" s="3">
        <v>1</v>
      </c>
    </row>
    <row r="1706" spans="2:23">
      <c r="B1706" s="2" t="s">
        <v>576</v>
      </c>
      <c r="C1706" t="s">
        <v>3471</v>
      </c>
      <c r="D1706" s="3">
        <v>15</v>
      </c>
      <c r="E1706" s="3">
        <v>0.95</v>
      </c>
      <c r="F1706" s="3">
        <v>6200000</v>
      </c>
      <c r="G1706" s="3">
        <v>0.12</v>
      </c>
      <c r="H1706" s="3"/>
      <c r="I1706" s="3">
        <v>1</v>
      </c>
      <c r="J1706" s="3">
        <v>2</v>
      </c>
      <c r="K1706" s="3">
        <v>7</v>
      </c>
      <c r="L1706" s="3"/>
      <c r="M1706" s="3">
        <v>1</v>
      </c>
      <c r="N1706" s="3">
        <v>1</v>
      </c>
      <c r="O1706" s="3">
        <v>1</v>
      </c>
      <c r="P1706" s="3">
        <v>2</v>
      </c>
      <c r="Q1706" s="3">
        <v>1</v>
      </c>
      <c r="R1706" s="3">
        <v>1</v>
      </c>
      <c r="S1706" s="3"/>
      <c r="T1706" s="3">
        <v>4</v>
      </c>
      <c r="U1706" s="3">
        <v>15</v>
      </c>
      <c r="V1706" s="3">
        <v>1</v>
      </c>
      <c r="W1706" s="3">
        <v>1</v>
      </c>
    </row>
    <row r="1707" spans="2:23">
      <c r="B1707" s="2" t="s">
        <v>3473</v>
      </c>
      <c r="C1707" t="s">
        <v>3472</v>
      </c>
      <c r="D1707" s="3">
        <v>7</v>
      </c>
      <c r="E1707" s="3">
        <v>0.8</v>
      </c>
      <c r="F1707" s="3">
        <v>6190000</v>
      </c>
      <c r="G1707" s="3">
        <v>1.4500000000000002</v>
      </c>
      <c r="H1707" s="3"/>
      <c r="I1707" s="3">
        <v>1</v>
      </c>
      <c r="J1707" s="3">
        <v>12</v>
      </c>
      <c r="K1707" s="3">
        <v>4</v>
      </c>
      <c r="L1707" s="3"/>
      <c r="M1707" s="3">
        <v>5</v>
      </c>
      <c r="N1707" s="3">
        <v>26</v>
      </c>
      <c r="O1707" s="3">
        <v>36</v>
      </c>
      <c r="P1707" s="3">
        <v>1</v>
      </c>
      <c r="Q1707" s="3">
        <v>1</v>
      </c>
      <c r="R1707" s="3">
        <v>1</v>
      </c>
      <c r="S1707" s="3"/>
      <c r="T1707" s="3">
        <v>56</v>
      </c>
      <c r="U1707" s="3">
        <v>8</v>
      </c>
      <c r="V1707" s="3">
        <v>7</v>
      </c>
      <c r="W1707" s="3">
        <v>1</v>
      </c>
    </row>
    <row r="1708" spans="2:23">
      <c r="B1708" s="2" t="s">
        <v>3475</v>
      </c>
      <c r="C1708" t="s">
        <v>3474</v>
      </c>
      <c r="D1708" s="3">
        <v>1</v>
      </c>
      <c r="E1708" s="3">
        <v>0.6</v>
      </c>
      <c r="F1708" s="3">
        <v>6160000</v>
      </c>
      <c r="G1708" s="3">
        <v>0.27</v>
      </c>
      <c r="H1708" s="3"/>
      <c r="I1708" s="3">
        <v>1</v>
      </c>
      <c r="J1708" s="3">
        <v>11</v>
      </c>
      <c r="K1708" s="3">
        <v>1</v>
      </c>
      <c r="L1708" s="3"/>
      <c r="M1708" s="3">
        <v>1</v>
      </c>
      <c r="N1708" s="3">
        <v>1</v>
      </c>
      <c r="O1708" s="3">
        <v>4</v>
      </c>
      <c r="P1708" s="3">
        <v>1</v>
      </c>
      <c r="Q1708" s="3">
        <v>1</v>
      </c>
      <c r="R1708" s="3">
        <v>1</v>
      </c>
      <c r="S1708" s="3"/>
      <c r="T1708" s="3">
        <v>16</v>
      </c>
      <c r="U1708" s="3">
        <v>12</v>
      </c>
      <c r="V1708" s="3">
        <v>9</v>
      </c>
      <c r="W1708" s="3">
        <v>2</v>
      </c>
    </row>
    <row r="1709" spans="2:23">
      <c r="B1709" s="2" t="s">
        <v>3477</v>
      </c>
      <c r="C1709" t="s">
        <v>3476</v>
      </c>
      <c r="D1709" s="3">
        <v>24</v>
      </c>
      <c r="E1709" s="3">
        <v>0.6</v>
      </c>
      <c r="F1709" s="3">
        <v>6060000</v>
      </c>
      <c r="G1709" s="3">
        <v>1.59</v>
      </c>
      <c r="H1709" s="3"/>
      <c r="I1709" s="3">
        <v>1</v>
      </c>
      <c r="J1709" s="3">
        <v>1</v>
      </c>
      <c r="K1709" s="3">
        <v>4</v>
      </c>
      <c r="L1709" s="3"/>
      <c r="M1709" s="3">
        <v>5</v>
      </c>
      <c r="N1709" s="3">
        <v>21</v>
      </c>
      <c r="O1709" s="3">
        <v>1</v>
      </c>
      <c r="P1709" s="3">
        <v>1</v>
      </c>
      <c r="Q1709" s="3">
        <v>1</v>
      </c>
      <c r="R1709" s="3">
        <v>1</v>
      </c>
      <c r="S1709" s="3"/>
      <c r="T1709" s="3">
        <v>46</v>
      </c>
      <c r="U1709" s="3">
        <v>2</v>
      </c>
      <c r="V1709" s="3">
        <v>1</v>
      </c>
      <c r="W1709" s="3">
        <v>1</v>
      </c>
    </row>
    <row r="1710" spans="2:23">
      <c r="B1710" s="2" t="s">
        <v>3479</v>
      </c>
      <c r="C1710" t="s">
        <v>3478</v>
      </c>
      <c r="D1710" s="3">
        <v>25</v>
      </c>
      <c r="E1710" s="3">
        <v>0.72</v>
      </c>
      <c r="F1710" s="3">
        <v>6060000</v>
      </c>
      <c r="G1710" s="3">
        <v>1.73</v>
      </c>
      <c r="H1710" s="3"/>
      <c r="I1710" s="3">
        <v>1</v>
      </c>
      <c r="J1710" s="3">
        <v>13</v>
      </c>
      <c r="K1710" s="3">
        <v>7</v>
      </c>
      <c r="L1710" s="3"/>
      <c r="M1710" s="3">
        <v>1</v>
      </c>
      <c r="N1710" s="3">
        <v>2</v>
      </c>
      <c r="O1710" s="3">
        <v>1</v>
      </c>
      <c r="P1710" s="3">
        <v>1</v>
      </c>
      <c r="Q1710" s="3">
        <v>1</v>
      </c>
      <c r="R1710" s="3">
        <v>1</v>
      </c>
      <c r="S1710" s="3"/>
      <c r="T1710" s="3">
        <v>56</v>
      </c>
      <c r="U1710" s="3">
        <v>5</v>
      </c>
      <c r="V1710" s="3">
        <v>2</v>
      </c>
      <c r="W1710" s="3">
        <v>1</v>
      </c>
    </row>
    <row r="1711" spans="2:23">
      <c r="B1711" s="2" t="s">
        <v>3481</v>
      </c>
      <c r="C1711" t="s">
        <v>3480</v>
      </c>
      <c r="D1711" s="3">
        <v>8</v>
      </c>
      <c r="E1711" s="3">
        <v>0.48</v>
      </c>
      <c r="F1711" s="3">
        <v>6040000</v>
      </c>
      <c r="G1711" s="3">
        <v>0.11</v>
      </c>
      <c r="H1711" s="3"/>
      <c r="I1711" s="3">
        <v>1</v>
      </c>
      <c r="J1711" s="3">
        <v>13</v>
      </c>
      <c r="K1711" s="3">
        <v>6</v>
      </c>
      <c r="L1711" s="3"/>
      <c r="M1711" s="3">
        <v>1</v>
      </c>
      <c r="N1711" s="3">
        <v>2</v>
      </c>
      <c r="O1711" s="3">
        <v>1</v>
      </c>
      <c r="P1711" s="3">
        <v>1</v>
      </c>
      <c r="Q1711" s="3">
        <v>1</v>
      </c>
      <c r="R1711" s="3">
        <v>1</v>
      </c>
      <c r="S1711" s="3"/>
      <c r="T1711" s="3">
        <v>14</v>
      </c>
      <c r="U1711" s="3">
        <v>8</v>
      </c>
      <c r="V1711" s="3">
        <v>4</v>
      </c>
      <c r="W1711" s="3">
        <v>1</v>
      </c>
    </row>
    <row r="1712" spans="2:23">
      <c r="B1712" s="2" t="s">
        <v>3483</v>
      </c>
      <c r="C1712" t="s">
        <v>3482</v>
      </c>
      <c r="D1712" s="3">
        <v>81</v>
      </c>
      <c r="E1712" s="3">
        <v>0.70000000000000007</v>
      </c>
      <c r="F1712" s="3">
        <v>6030000</v>
      </c>
      <c r="G1712" s="3">
        <v>0.22999999999999998</v>
      </c>
      <c r="H1712" s="3"/>
      <c r="I1712" s="3">
        <v>1</v>
      </c>
      <c r="J1712" s="3">
        <v>1</v>
      </c>
      <c r="K1712" s="3">
        <v>7</v>
      </c>
      <c r="L1712" s="3"/>
      <c r="M1712" s="3">
        <v>1</v>
      </c>
      <c r="N1712" s="3">
        <v>1</v>
      </c>
      <c r="O1712" s="3">
        <v>1</v>
      </c>
      <c r="P1712" s="3">
        <v>1</v>
      </c>
      <c r="Q1712" s="3">
        <v>1</v>
      </c>
      <c r="R1712" s="3">
        <v>1</v>
      </c>
      <c r="S1712" s="3"/>
      <c r="T1712" s="3">
        <v>4</v>
      </c>
      <c r="U1712" s="3">
        <v>2</v>
      </c>
      <c r="V1712" s="3">
        <v>1</v>
      </c>
      <c r="W1712" s="3">
        <v>1</v>
      </c>
    </row>
    <row r="1713" spans="2:23">
      <c r="B1713" s="2" t="s">
        <v>3485</v>
      </c>
      <c r="C1713" t="s">
        <v>3484</v>
      </c>
      <c r="D1713" s="3">
        <v>11</v>
      </c>
      <c r="E1713" s="3">
        <v>0.25</v>
      </c>
      <c r="F1713" s="3">
        <v>6020000</v>
      </c>
      <c r="G1713" s="3">
        <v>0.45999999999999996</v>
      </c>
      <c r="H1713" s="3"/>
      <c r="I1713" s="3">
        <v>2</v>
      </c>
      <c r="J1713" s="3">
        <v>24</v>
      </c>
      <c r="K1713" s="3">
        <v>1</v>
      </c>
      <c r="L1713" s="3"/>
      <c r="M1713" s="3">
        <v>3</v>
      </c>
      <c r="N1713" s="3">
        <v>3</v>
      </c>
      <c r="O1713" s="3">
        <v>2</v>
      </c>
      <c r="P1713" s="3">
        <v>1</v>
      </c>
      <c r="Q1713" s="3">
        <v>1</v>
      </c>
      <c r="R1713" s="3">
        <v>1</v>
      </c>
      <c r="S1713" s="3"/>
      <c r="T1713" s="3">
        <v>46</v>
      </c>
      <c r="U1713" s="3">
        <v>4</v>
      </c>
      <c r="V1713" s="3">
        <v>3</v>
      </c>
      <c r="W1713" s="3">
        <v>1</v>
      </c>
    </row>
    <row r="1714" spans="2:23">
      <c r="B1714" s="2" t="s">
        <v>3487</v>
      </c>
      <c r="C1714" t="s">
        <v>3486</v>
      </c>
      <c r="D1714" s="3">
        <v>2</v>
      </c>
      <c r="E1714" s="3">
        <v>0.48</v>
      </c>
      <c r="F1714" s="3">
        <v>6020000</v>
      </c>
      <c r="G1714" s="3">
        <v>0.12</v>
      </c>
      <c r="H1714" s="3"/>
      <c r="I1714" s="3">
        <v>1</v>
      </c>
      <c r="J1714" s="3">
        <v>10</v>
      </c>
      <c r="K1714" s="3">
        <v>6</v>
      </c>
      <c r="L1714" s="3"/>
      <c r="M1714" s="3">
        <v>1</v>
      </c>
      <c r="N1714" s="3">
        <v>2</v>
      </c>
      <c r="O1714" s="3">
        <v>1</v>
      </c>
      <c r="P1714" s="3">
        <v>1</v>
      </c>
      <c r="Q1714" s="3">
        <v>1</v>
      </c>
      <c r="R1714" s="3">
        <v>1</v>
      </c>
      <c r="S1714" s="3"/>
      <c r="T1714" s="3">
        <v>3</v>
      </c>
      <c r="U1714" s="3">
        <v>2</v>
      </c>
      <c r="V1714" s="3">
        <v>1</v>
      </c>
      <c r="W1714" s="3">
        <v>1</v>
      </c>
    </row>
    <row r="1715" spans="2:23">
      <c r="B1715" s="2" t="s">
        <v>573</v>
      </c>
      <c r="C1715" t="s">
        <v>3488</v>
      </c>
      <c r="D1715" s="3">
        <v>15</v>
      </c>
      <c r="E1715" s="3">
        <v>1.01</v>
      </c>
      <c r="F1715" s="3">
        <v>5990000</v>
      </c>
      <c r="G1715" s="3">
        <v>0.11</v>
      </c>
      <c r="H1715" s="3"/>
      <c r="I1715" s="3">
        <v>6</v>
      </c>
      <c r="J1715" s="3">
        <v>1</v>
      </c>
      <c r="K1715" s="3">
        <v>7</v>
      </c>
      <c r="L1715" s="3"/>
      <c r="M1715" s="3">
        <v>24</v>
      </c>
      <c r="N1715" s="3">
        <v>49</v>
      </c>
      <c r="O1715" s="3">
        <v>42</v>
      </c>
      <c r="P1715" s="3">
        <v>1</v>
      </c>
      <c r="Q1715" s="3">
        <v>2</v>
      </c>
      <c r="R1715" s="3">
        <v>1</v>
      </c>
      <c r="S1715" s="3"/>
      <c r="T1715" s="3">
        <v>59</v>
      </c>
      <c r="U1715" s="3">
        <v>6</v>
      </c>
      <c r="V1715" s="3">
        <v>5</v>
      </c>
      <c r="W1715" s="3">
        <v>1</v>
      </c>
    </row>
    <row r="1716" spans="2:23">
      <c r="B1716" s="2" t="s">
        <v>3490</v>
      </c>
      <c r="C1716" t="s">
        <v>3489</v>
      </c>
      <c r="D1716" s="3">
        <v>8</v>
      </c>
      <c r="E1716" s="3">
        <v>0.32</v>
      </c>
      <c r="F1716" s="3">
        <v>5870000</v>
      </c>
      <c r="G1716" s="3">
        <v>0.26</v>
      </c>
      <c r="H1716" s="3"/>
      <c r="I1716" s="3">
        <v>1</v>
      </c>
      <c r="J1716" s="3">
        <v>13</v>
      </c>
      <c r="K1716" s="3">
        <v>3</v>
      </c>
      <c r="L1716" s="3"/>
      <c r="M1716" s="3">
        <v>1</v>
      </c>
      <c r="N1716" s="3">
        <v>2</v>
      </c>
      <c r="O1716" s="3">
        <v>1</v>
      </c>
      <c r="P1716" s="3">
        <v>1</v>
      </c>
      <c r="Q1716" s="3">
        <v>1</v>
      </c>
      <c r="R1716" s="3">
        <v>1</v>
      </c>
      <c r="S1716" s="3"/>
      <c r="T1716" s="3">
        <v>14</v>
      </c>
      <c r="U1716" s="3">
        <v>8</v>
      </c>
      <c r="V1716" s="3">
        <v>4</v>
      </c>
      <c r="W1716" s="3">
        <v>1</v>
      </c>
    </row>
    <row r="1717" spans="2:23">
      <c r="B1717" s="2" t="s">
        <v>3492</v>
      </c>
      <c r="C1717" t="s">
        <v>3491</v>
      </c>
      <c r="D1717" s="3">
        <v>4</v>
      </c>
      <c r="E1717" s="3">
        <v>0.25</v>
      </c>
      <c r="F1717" s="3">
        <v>5820000</v>
      </c>
      <c r="G1717" s="3">
        <v>0.44999999999999996</v>
      </c>
      <c r="H1717" s="3"/>
      <c r="I1717" s="3">
        <v>1</v>
      </c>
      <c r="J1717" s="3">
        <v>34</v>
      </c>
      <c r="K1717" s="3">
        <v>6</v>
      </c>
      <c r="L1717" s="3"/>
      <c r="M1717" s="3">
        <v>1</v>
      </c>
      <c r="N1717" s="3">
        <v>2</v>
      </c>
      <c r="O1717" s="3">
        <v>1</v>
      </c>
      <c r="P1717" s="3">
        <v>1</v>
      </c>
      <c r="Q1717" s="3">
        <v>1</v>
      </c>
      <c r="R1717" s="3">
        <v>1</v>
      </c>
      <c r="S1717" s="3"/>
      <c r="T1717" s="3">
        <v>1</v>
      </c>
      <c r="U1717" s="3">
        <v>13</v>
      </c>
      <c r="V1717" s="3">
        <v>10</v>
      </c>
      <c r="W1717" s="3">
        <v>1</v>
      </c>
    </row>
    <row r="1718" spans="2:23">
      <c r="B1718" s="2" t="s">
        <v>3494</v>
      </c>
      <c r="C1718" t="s">
        <v>3493</v>
      </c>
      <c r="D1718" s="3">
        <v>37</v>
      </c>
      <c r="E1718" s="3">
        <v>0.6</v>
      </c>
      <c r="F1718" s="3">
        <v>5720000</v>
      </c>
      <c r="G1718" s="3">
        <v>0.18</v>
      </c>
      <c r="H1718" s="3"/>
      <c r="I1718" s="3">
        <v>1</v>
      </c>
      <c r="J1718" s="3">
        <v>11</v>
      </c>
      <c r="K1718" s="3">
        <v>5</v>
      </c>
      <c r="L1718" s="3"/>
      <c r="M1718" s="3">
        <v>1</v>
      </c>
      <c r="N1718" s="3">
        <v>2</v>
      </c>
      <c r="O1718" s="3">
        <v>1</v>
      </c>
      <c r="P1718" s="3">
        <v>1</v>
      </c>
      <c r="Q1718" s="3">
        <v>1</v>
      </c>
      <c r="R1718" s="3">
        <v>1</v>
      </c>
      <c r="S1718" s="3"/>
      <c r="T1718" s="3">
        <v>16</v>
      </c>
      <c r="U1718" s="3">
        <v>12</v>
      </c>
      <c r="V1718" s="3">
        <v>9</v>
      </c>
      <c r="W1718" s="3">
        <v>2</v>
      </c>
    </row>
    <row r="1719" spans="2:23">
      <c r="B1719" s="2" t="s">
        <v>3496</v>
      </c>
      <c r="C1719" t="s">
        <v>3495</v>
      </c>
      <c r="D1719" s="3">
        <v>9</v>
      </c>
      <c r="E1719" s="3">
        <v>0.54999999999999993</v>
      </c>
      <c r="F1719" s="3">
        <v>5700000</v>
      </c>
      <c r="G1719" s="3">
        <v>1.3299999999999998</v>
      </c>
      <c r="H1719" s="3"/>
      <c r="I1719" s="3">
        <v>1</v>
      </c>
      <c r="J1719" s="3">
        <v>8</v>
      </c>
      <c r="K1719" s="3">
        <v>2</v>
      </c>
      <c r="L1719" s="3"/>
      <c r="M1719" s="3">
        <v>1</v>
      </c>
      <c r="N1719" s="3">
        <v>2</v>
      </c>
      <c r="O1719" s="3">
        <v>1</v>
      </c>
      <c r="P1719" s="3">
        <v>1</v>
      </c>
      <c r="Q1719" s="3">
        <v>1</v>
      </c>
      <c r="R1719" s="3">
        <v>1</v>
      </c>
      <c r="S1719" s="3"/>
      <c r="T1719" s="3">
        <v>124</v>
      </c>
      <c r="U1719" s="3">
        <v>12</v>
      </c>
      <c r="V1719" s="3">
        <v>8</v>
      </c>
      <c r="W1719" s="3">
        <v>1</v>
      </c>
    </row>
    <row r="1720" spans="2:23">
      <c r="B1720" s="2" t="s">
        <v>3498</v>
      </c>
      <c r="C1720" t="s">
        <v>3497</v>
      </c>
      <c r="D1720" s="3">
        <v>37</v>
      </c>
      <c r="E1720" s="3">
        <v>0.5</v>
      </c>
      <c r="F1720" s="3">
        <v>5680000</v>
      </c>
      <c r="G1720" s="3">
        <v>0.24</v>
      </c>
      <c r="H1720" s="3"/>
      <c r="I1720" s="3">
        <v>1</v>
      </c>
      <c r="J1720" s="3">
        <v>11</v>
      </c>
      <c r="K1720" s="3">
        <v>1</v>
      </c>
      <c r="L1720" s="3"/>
      <c r="M1720" s="3">
        <v>1</v>
      </c>
      <c r="N1720" s="3">
        <v>2</v>
      </c>
      <c r="O1720" s="3">
        <v>1</v>
      </c>
      <c r="P1720" s="3">
        <v>1</v>
      </c>
      <c r="Q1720" s="3">
        <v>1</v>
      </c>
      <c r="R1720" s="3">
        <v>1</v>
      </c>
      <c r="S1720" s="3"/>
      <c r="T1720" s="3">
        <v>16</v>
      </c>
      <c r="U1720" s="3">
        <v>12</v>
      </c>
      <c r="V1720" s="3">
        <v>9</v>
      </c>
      <c r="W1720" s="3">
        <v>2</v>
      </c>
    </row>
    <row r="1721" spans="2:23">
      <c r="B1721" s="2" t="s">
        <v>305</v>
      </c>
      <c r="C1721" t="s">
        <v>3499</v>
      </c>
      <c r="D1721" s="3">
        <v>15</v>
      </c>
      <c r="E1721" s="3">
        <v>0.95</v>
      </c>
      <c r="F1721" s="3">
        <v>5650000</v>
      </c>
      <c r="G1721" s="3">
        <v>0.24</v>
      </c>
      <c r="H1721" s="3"/>
      <c r="I1721" s="3">
        <v>1</v>
      </c>
      <c r="J1721" s="3">
        <v>1</v>
      </c>
      <c r="K1721" s="3">
        <v>1</v>
      </c>
      <c r="L1721" s="3"/>
      <c r="M1721" s="3">
        <v>1</v>
      </c>
      <c r="N1721" s="3">
        <v>4</v>
      </c>
      <c r="O1721" s="3">
        <v>1</v>
      </c>
      <c r="P1721" s="3">
        <v>2</v>
      </c>
      <c r="Q1721" s="3">
        <v>1</v>
      </c>
      <c r="R1721" s="3">
        <v>1</v>
      </c>
      <c r="S1721" s="3"/>
      <c r="T1721" s="3">
        <v>1</v>
      </c>
      <c r="U1721" s="3">
        <v>1</v>
      </c>
      <c r="V1721" s="3">
        <v>1</v>
      </c>
      <c r="W1721" s="3">
        <v>1</v>
      </c>
    </row>
    <row r="1722" spans="2:23">
      <c r="B1722" s="2" t="s">
        <v>3501</v>
      </c>
      <c r="C1722" t="s">
        <v>3500</v>
      </c>
      <c r="D1722" s="3">
        <v>14</v>
      </c>
      <c r="E1722" s="3">
        <v>0.95</v>
      </c>
      <c r="F1722" s="3">
        <v>5600000</v>
      </c>
      <c r="G1722" s="3">
        <v>0.57000000000000006</v>
      </c>
      <c r="H1722" s="3"/>
      <c r="I1722" s="3">
        <v>1</v>
      </c>
      <c r="J1722" s="3">
        <v>12</v>
      </c>
      <c r="K1722" s="3">
        <v>1</v>
      </c>
      <c r="L1722" s="3"/>
      <c r="M1722" s="3">
        <v>5</v>
      </c>
      <c r="N1722" s="3">
        <v>15</v>
      </c>
      <c r="O1722" s="3">
        <v>8</v>
      </c>
      <c r="P1722" s="3">
        <v>1</v>
      </c>
      <c r="Q1722" s="3">
        <v>1</v>
      </c>
      <c r="R1722" s="3">
        <v>2</v>
      </c>
      <c r="S1722" s="3"/>
      <c r="T1722" s="3">
        <v>92</v>
      </c>
      <c r="U1722" s="3">
        <v>8</v>
      </c>
      <c r="V1722" s="3">
        <v>8</v>
      </c>
      <c r="W1722" s="3">
        <v>1</v>
      </c>
    </row>
    <row r="1723" spans="2:23">
      <c r="B1723" s="2" t="s">
        <v>3503</v>
      </c>
      <c r="C1723" t="s">
        <v>3502</v>
      </c>
      <c r="D1723" s="3">
        <v>15</v>
      </c>
      <c r="E1723" s="3">
        <v>0.95</v>
      </c>
      <c r="F1723" s="3">
        <v>5550000</v>
      </c>
      <c r="G1723" s="3">
        <v>0.41000000000000003</v>
      </c>
      <c r="H1723" s="3"/>
      <c r="I1723" s="3">
        <v>1</v>
      </c>
      <c r="J1723" s="3">
        <v>1</v>
      </c>
      <c r="K1723" s="3">
        <v>4</v>
      </c>
      <c r="L1723" s="3"/>
      <c r="M1723" s="3">
        <v>5</v>
      </c>
      <c r="N1723" s="3">
        <v>22</v>
      </c>
      <c r="O1723" s="3">
        <v>12</v>
      </c>
      <c r="P1723" s="3">
        <v>2</v>
      </c>
      <c r="Q1723" s="3">
        <v>1</v>
      </c>
      <c r="R1723" s="3">
        <v>1</v>
      </c>
      <c r="S1723" s="3"/>
      <c r="T1723" s="3">
        <v>15</v>
      </c>
      <c r="U1723" s="3">
        <v>2</v>
      </c>
      <c r="V1723" s="3">
        <v>1</v>
      </c>
      <c r="W1723" s="3">
        <v>1</v>
      </c>
    </row>
    <row r="1724" spans="2:23">
      <c r="B1724" s="2" t="s">
        <v>3505</v>
      </c>
      <c r="C1724" t="s">
        <v>3504</v>
      </c>
      <c r="D1724" s="3">
        <v>15</v>
      </c>
      <c r="E1724" s="3">
        <v>0.95</v>
      </c>
      <c r="F1724" s="3">
        <v>5460000</v>
      </c>
      <c r="G1724" s="3">
        <v>0.79</v>
      </c>
      <c r="H1724" s="3"/>
      <c r="I1724" s="3">
        <v>1</v>
      </c>
      <c r="J1724" s="3">
        <v>1</v>
      </c>
      <c r="K1724" s="3">
        <v>1</v>
      </c>
      <c r="L1724" s="3"/>
      <c r="M1724" s="3">
        <v>5</v>
      </c>
      <c r="N1724" s="3">
        <v>14</v>
      </c>
      <c r="O1724" s="3">
        <v>28</v>
      </c>
      <c r="P1724" s="3">
        <v>2</v>
      </c>
      <c r="Q1724" s="3">
        <v>1</v>
      </c>
      <c r="R1724" s="3">
        <v>1</v>
      </c>
      <c r="S1724" s="3"/>
      <c r="T1724" s="3">
        <v>10</v>
      </c>
      <c r="U1724" s="3">
        <v>2</v>
      </c>
      <c r="V1724" s="3">
        <v>1</v>
      </c>
      <c r="W1724" s="3">
        <v>1</v>
      </c>
    </row>
    <row r="1725" spans="2:23">
      <c r="B1725" s="2" t="s">
        <v>3507</v>
      </c>
      <c r="C1725" t="s">
        <v>3506</v>
      </c>
      <c r="D1725" s="3">
        <v>19</v>
      </c>
      <c r="E1725" s="3">
        <v>0.75</v>
      </c>
      <c r="F1725" s="3">
        <v>5460000</v>
      </c>
      <c r="G1725" s="3">
        <v>0.8</v>
      </c>
      <c r="H1725" s="3"/>
      <c r="I1725" s="3">
        <v>2</v>
      </c>
      <c r="J1725" s="3">
        <v>1</v>
      </c>
      <c r="K1725" s="3">
        <v>1</v>
      </c>
      <c r="L1725" s="3"/>
      <c r="M1725" s="3">
        <v>6</v>
      </c>
      <c r="N1725" s="3">
        <v>18</v>
      </c>
      <c r="O1725" s="3">
        <v>7</v>
      </c>
      <c r="P1725" s="3">
        <v>1</v>
      </c>
      <c r="Q1725" s="3">
        <v>2</v>
      </c>
      <c r="R1725" s="3">
        <v>2</v>
      </c>
      <c r="S1725" s="3"/>
      <c r="T1725" s="3">
        <v>86</v>
      </c>
      <c r="U1725" s="3">
        <v>6</v>
      </c>
      <c r="V1725" s="3">
        <v>5</v>
      </c>
      <c r="W1725" s="3">
        <v>1</v>
      </c>
    </row>
    <row r="1726" spans="2:23">
      <c r="B1726" s="2" t="s">
        <v>3509</v>
      </c>
      <c r="C1726" t="s">
        <v>3508</v>
      </c>
      <c r="D1726" s="3">
        <v>2</v>
      </c>
      <c r="E1726" s="3">
        <v>0.3</v>
      </c>
      <c r="F1726" s="3">
        <v>5440000</v>
      </c>
      <c r="G1726" s="3">
        <v>0.3</v>
      </c>
      <c r="H1726" s="3"/>
      <c r="I1726" s="3">
        <v>1</v>
      </c>
      <c r="J1726" s="3">
        <v>7</v>
      </c>
      <c r="K1726" s="3">
        <v>2</v>
      </c>
      <c r="L1726" s="3"/>
      <c r="M1726" s="3">
        <v>1</v>
      </c>
      <c r="N1726" s="3">
        <v>2</v>
      </c>
      <c r="O1726" s="3">
        <v>1</v>
      </c>
      <c r="P1726" s="3">
        <v>1</v>
      </c>
      <c r="Q1726" s="3">
        <v>1</v>
      </c>
      <c r="R1726" s="3">
        <v>1</v>
      </c>
      <c r="S1726" s="3"/>
      <c r="T1726" s="3">
        <v>3</v>
      </c>
      <c r="U1726" s="3">
        <v>2</v>
      </c>
      <c r="V1726" s="3">
        <v>10</v>
      </c>
      <c r="W1726" s="3">
        <v>1</v>
      </c>
    </row>
    <row r="1727" spans="2:23">
      <c r="B1727" s="2" t="s">
        <v>3511</v>
      </c>
      <c r="C1727" t="s">
        <v>3510</v>
      </c>
      <c r="D1727" s="3">
        <v>12</v>
      </c>
      <c r="E1727" s="3">
        <v>0.8</v>
      </c>
      <c r="F1727" s="3">
        <v>5440000</v>
      </c>
      <c r="G1727" s="3">
        <v>0.53</v>
      </c>
      <c r="H1727" s="3"/>
      <c r="I1727" s="3">
        <v>1</v>
      </c>
      <c r="J1727" s="3">
        <v>13</v>
      </c>
      <c r="K1727" s="3">
        <v>7</v>
      </c>
      <c r="L1727" s="3"/>
      <c r="M1727" s="3">
        <v>1</v>
      </c>
      <c r="N1727" s="3">
        <v>2</v>
      </c>
      <c r="O1727" s="3">
        <v>1</v>
      </c>
      <c r="P1727" s="3">
        <v>1</v>
      </c>
      <c r="Q1727" s="3">
        <v>1</v>
      </c>
      <c r="R1727" s="3">
        <v>1</v>
      </c>
      <c r="S1727" s="3"/>
      <c r="T1727" s="3">
        <v>5</v>
      </c>
      <c r="U1727" s="3">
        <v>5</v>
      </c>
      <c r="V1727" s="3">
        <v>2</v>
      </c>
      <c r="W1727" s="3">
        <v>1</v>
      </c>
    </row>
    <row r="1728" spans="2:23">
      <c r="B1728" s="2" t="s">
        <v>33</v>
      </c>
      <c r="C1728" t="s">
        <v>3512</v>
      </c>
      <c r="D1728" s="3">
        <v>28</v>
      </c>
      <c r="E1728" s="3">
        <v>0.69</v>
      </c>
      <c r="F1728" s="3">
        <v>5430000</v>
      </c>
      <c r="G1728" s="3">
        <v>0.75</v>
      </c>
      <c r="H1728" s="3"/>
      <c r="I1728" s="3">
        <v>1</v>
      </c>
      <c r="J1728" s="3">
        <v>1</v>
      </c>
      <c r="K1728" s="3">
        <v>8</v>
      </c>
      <c r="L1728" s="3"/>
      <c r="M1728" s="3">
        <v>1</v>
      </c>
      <c r="N1728" s="3">
        <v>4</v>
      </c>
      <c r="O1728" s="3">
        <v>1</v>
      </c>
      <c r="P1728" s="3">
        <v>1</v>
      </c>
      <c r="Q1728" s="3">
        <v>1</v>
      </c>
      <c r="R1728" s="3">
        <v>1</v>
      </c>
      <c r="S1728" s="3"/>
      <c r="T1728" s="3">
        <v>38</v>
      </c>
      <c r="U1728" s="3">
        <v>2</v>
      </c>
      <c r="V1728" s="3">
        <v>1</v>
      </c>
      <c r="W1728" s="3">
        <v>1</v>
      </c>
    </row>
    <row r="1729" spans="2:23">
      <c r="B1729" s="2" t="s">
        <v>3514</v>
      </c>
      <c r="C1729" t="s">
        <v>3513</v>
      </c>
      <c r="D1729" s="3">
        <v>12</v>
      </c>
      <c r="E1729" s="3">
        <v>0.77</v>
      </c>
      <c r="F1729" s="3">
        <v>5410000</v>
      </c>
      <c r="G1729" s="3">
        <v>0.16999999999999998</v>
      </c>
      <c r="H1729" s="3"/>
      <c r="I1729" s="3">
        <v>1</v>
      </c>
      <c r="J1729" s="3">
        <v>7</v>
      </c>
      <c r="K1729" s="3">
        <v>3</v>
      </c>
      <c r="L1729" s="3"/>
      <c r="M1729" s="3">
        <v>1</v>
      </c>
      <c r="N1729" s="3">
        <v>2</v>
      </c>
      <c r="O1729" s="3">
        <v>1</v>
      </c>
      <c r="P1729" s="3">
        <v>1</v>
      </c>
      <c r="Q1729" s="3">
        <v>1</v>
      </c>
      <c r="R1729" s="3">
        <v>1</v>
      </c>
      <c r="S1729" s="3"/>
      <c r="T1729" s="3">
        <v>125</v>
      </c>
      <c r="U1729" s="3">
        <v>13</v>
      </c>
      <c r="V1729" s="3">
        <v>2</v>
      </c>
      <c r="W1729" s="3">
        <v>1</v>
      </c>
    </row>
    <row r="1730" spans="2:23">
      <c r="B1730" s="2" t="s">
        <v>420</v>
      </c>
      <c r="C1730" t="s">
        <v>3515</v>
      </c>
      <c r="D1730" s="3">
        <v>15</v>
      </c>
      <c r="E1730" s="3">
        <v>0.95</v>
      </c>
      <c r="F1730" s="3">
        <v>5390000</v>
      </c>
      <c r="G1730" s="3">
        <v>0.22999999999999998</v>
      </c>
      <c r="H1730" s="3"/>
      <c r="I1730" s="3">
        <v>1</v>
      </c>
      <c r="J1730" s="3">
        <v>1</v>
      </c>
      <c r="K1730" s="3">
        <v>1</v>
      </c>
      <c r="L1730" s="3"/>
      <c r="M1730" s="3">
        <v>1</v>
      </c>
      <c r="N1730" s="3">
        <v>5</v>
      </c>
      <c r="O1730" s="3">
        <v>1</v>
      </c>
      <c r="P1730" s="3">
        <v>2</v>
      </c>
      <c r="Q1730" s="3">
        <v>1</v>
      </c>
      <c r="R1730" s="3">
        <v>1</v>
      </c>
      <c r="S1730" s="3"/>
      <c r="T1730" s="3">
        <v>1</v>
      </c>
      <c r="U1730" s="3">
        <v>1</v>
      </c>
      <c r="V1730" s="3">
        <v>1</v>
      </c>
      <c r="W1730" s="3">
        <v>1</v>
      </c>
    </row>
    <row r="1731" spans="2:23">
      <c r="B1731" s="2" t="s">
        <v>3517</v>
      </c>
      <c r="C1731" t="s">
        <v>3516</v>
      </c>
      <c r="D1731" s="3">
        <v>2</v>
      </c>
      <c r="E1731" s="3">
        <v>0.49</v>
      </c>
      <c r="F1731" s="3">
        <v>5380000</v>
      </c>
      <c r="G1731" s="3">
        <v>0.11</v>
      </c>
      <c r="H1731" s="3"/>
      <c r="I1731" s="3">
        <v>1</v>
      </c>
      <c r="J1731" s="3">
        <v>10</v>
      </c>
      <c r="K1731" s="3">
        <v>7</v>
      </c>
      <c r="L1731" s="3"/>
      <c r="M1731" s="3">
        <v>1</v>
      </c>
      <c r="N1731" s="3">
        <v>2</v>
      </c>
      <c r="O1731" s="3">
        <v>1</v>
      </c>
      <c r="P1731" s="3">
        <v>1</v>
      </c>
      <c r="Q1731" s="3">
        <v>1</v>
      </c>
      <c r="R1731" s="3">
        <v>1</v>
      </c>
      <c r="S1731" s="3"/>
      <c r="T1731" s="3">
        <v>3</v>
      </c>
      <c r="U1731" s="3">
        <v>2</v>
      </c>
      <c r="V1731" s="3">
        <v>1</v>
      </c>
      <c r="W1731" s="3">
        <v>1</v>
      </c>
    </row>
    <row r="1732" spans="2:23">
      <c r="B1732" s="2" t="s">
        <v>3519</v>
      </c>
      <c r="C1732" t="s">
        <v>3518</v>
      </c>
      <c r="D1732" s="3">
        <v>51</v>
      </c>
      <c r="E1732" s="3">
        <v>0.38999999999999996</v>
      </c>
      <c r="F1732" s="3">
        <v>5330000</v>
      </c>
      <c r="G1732" s="3">
        <v>0.38999999999999996</v>
      </c>
      <c r="H1732" s="3"/>
      <c r="I1732" s="3">
        <v>1</v>
      </c>
      <c r="J1732" s="3">
        <v>13</v>
      </c>
      <c r="K1732" s="3">
        <v>5</v>
      </c>
      <c r="L1732" s="3"/>
      <c r="M1732" s="3">
        <v>1</v>
      </c>
      <c r="N1732" s="3">
        <v>2</v>
      </c>
      <c r="O1732" s="3">
        <v>1</v>
      </c>
      <c r="P1732" s="3">
        <v>1</v>
      </c>
      <c r="Q1732" s="3">
        <v>1</v>
      </c>
      <c r="R1732" s="3">
        <v>1</v>
      </c>
      <c r="S1732" s="3"/>
      <c r="T1732" s="3">
        <v>78</v>
      </c>
      <c r="U1732" s="3">
        <v>5</v>
      </c>
      <c r="V1732" s="3">
        <v>4</v>
      </c>
      <c r="W1732" s="3">
        <v>1</v>
      </c>
    </row>
    <row r="1733" spans="2:23">
      <c r="B1733" s="2" t="s">
        <v>3521</v>
      </c>
      <c r="C1733" t="s">
        <v>3520</v>
      </c>
      <c r="D1733" s="3">
        <v>72</v>
      </c>
      <c r="E1733" s="3">
        <v>0.8</v>
      </c>
      <c r="F1733" s="3">
        <v>5310000</v>
      </c>
      <c r="G1733" s="3">
        <v>0.33</v>
      </c>
      <c r="H1733" s="3"/>
      <c r="I1733" s="3">
        <v>1</v>
      </c>
      <c r="J1733" s="3">
        <v>11</v>
      </c>
      <c r="K1733" s="3">
        <v>1</v>
      </c>
      <c r="L1733" s="3"/>
      <c r="M1733" s="3">
        <v>1</v>
      </c>
      <c r="N1733" s="3">
        <v>1</v>
      </c>
      <c r="O1733" s="3">
        <v>3</v>
      </c>
      <c r="P1733" s="3">
        <v>1</v>
      </c>
      <c r="Q1733" s="3">
        <v>1</v>
      </c>
      <c r="R1733" s="3">
        <v>1</v>
      </c>
      <c r="S1733" s="3"/>
      <c r="T1733" s="3">
        <v>16</v>
      </c>
      <c r="U1733" s="3">
        <v>12</v>
      </c>
      <c r="V1733" s="3">
        <v>9</v>
      </c>
      <c r="W1733" s="3">
        <v>2</v>
      </c>
    </row>
    <row r="1734" spans="2:23">
      <c r="B1734" s="2" t="s">
        <v>3523</v>
      </c>
      <c r="C1734" t="s">
        <v>3522</v>
      </c>
      <c r="D1734" s="3">
        <v>52</v>
      </c>
      <c r="E1734" s="3">
        <v>0.6</v>
      </c>
      <c r="F1734" s="3">
        <v>5300000</v>
      </c>
      <c r="G1734" s="3">
        <v>0.59</v>
      </c>
      <c r="H1734" s="3"/>
      <c r="I1734" s="3">
        <v>1</v>
      </c>
      <c r="J1734" s="3">
        <v>12</v>
      </c>
      <c r="K1734" s="3">
        <v>4</v>
      </c>
      <c r="L1734" s="3"/>
      <c r="M1734" s="3">
        <v>5</v>
      </c>
      <c r="N1734" s="3">
        <v>22</v>
      </c>
      <c r="O1734" s="3">
        <v>12</v>
      </c>
      <c r="P1734" s="3">
        <v>1</v>
      </c>
      <c r="Q1734" s="3">
        <v>1</v>
      </c>
      <c r="R1734" s="3">
        <v>1</v>
      </c>
      <c r="S1734" s="3"/>
      <c r="T1734" s="3">
        <v>79</v>
      </c>
      <c r="U1734" s="3">
        <v>8</v>
      </c>
      <c r="V1734" s="3">
        <v>2</v>
      </c>
      <c r="W1734" s="3">
        <v>1</v>
      </c>
    </row>
    <row r="1735" spans="2:23">
      <c r="B1735" s="2" t="s">
        <v>3525</v>
      </c>
      <c r="C1735" t="s">
        <v>3524</v>
      </c>
      <c r="D1735" s="3">
        <v>15</v>
      </c>
      <c r="E1735" s="3">
        <v>0.95</v>
      </c>
      <c r="F1735" s="3">
        <v>5300000</v>
      </c>
      <c r="G1735" s="3">
        <v>0.57000000000000006</v>
      </c>
      <c r="H1735" s="3"/>
      <c r="I1735" s="3">
        <v>1</v>
      </c>
      <c r="J1735" s="3">
        <v>2</v>
      </c>
      <c r="K1735" s="3">
        <v>1</v>
      </c>
      <c r="L1735" s="3"/>
      <c r="M1735" s="3">
        <v>5</v>
      </c>
      <c r="N1735" s="3">
        <v>13</v>
      </c>
      <c r="O1735" s="3">
        <v>10</v>
      </c>
      <c r="P1735" s="3">
        <v>2</v>
      </c>
      <c r="Q1735" s="3">
        <v>1</v>
      </c>
      <c r="R1735" s="3">
        <v>1</v>
      </c>
      <c r="S1735" s="3"/>
      <c r="T1735" s="3">
        <v>5</v>
      </c>
      <c r="U1735" s="3">
        <v>3</v>
      </c>
      <c r="V1735" s="3">
        <v>1</v>
      </c>
      <c r="W1735" s="3">
        <v>1</v>
      </c>
    </row>
    <row r="1736" spans="2:23">
      <c r="B1736" s="2" t="s">
        <v>3527</v>
      </c>
      <c r="C1736" t="s">
        <v>3526</v>
      </c>
      <c r="D1736" s="3">
        <v>1</v>
      </c>
      <c r="E1736" s="3">
        <v>0.3</v>
      </c>
      <c r="F1736" s="3">
        <v>5250000</v>
      </c>
      <c r="G1736" s="3">
        <v>0.3</v>
      </c>
      <c r="H1736" s="3"/>
      <c r="I1736" s="3">
        <v>1</v>
      </c>
      <c r="J1736" s="3">
        <v>13</v>
      </c>
      <c r="K1736" s="3">
        <v>6</v>
      </c>
      <c r="L1736" s="3"/>
      <c r="M1736" s="3">
        <v>1</v>
      </c>
      <c r="N1736" s="3">
        <v>2</v>
      </c>
      <c r="O1736" s="3">
        <v>1</v>
      </c>
      <c r="P1736" s="3">
        <v>1</v>
      </c>
      <c r="Q1736" s="3">
        <v>1</v>
      </c>
      <c r="R1736" s="3">
        <v>1</v>
      </c>
      <c r="S1736" s="3"/>
      <c r="T1736" s="3">
        <v>3</v>
      </c>
      <c r="U1736" s="3">
        <v>5</v>
      </c>
      <c r="V1736" s="3">
        <v>2</v>
      </c>
      <c r="W1736" s="3">
        <v>1</v>
      </c>
    </row>
    <row r="1737" spans="2:23">
      <c r="B1737" s="2" t="s">
        <v>3529</v>
      </c>
      <c r="C1737" t="s">
        <v>3528</v>
      </c>
      <c r="D1737" s="3">
        <v>28</v>
      </c>
      <c r="E1737" s="3">
        <v>0.86</v>
      </c>
      <c r="F1737" s="3">
        <v>5250000</v>
      </c>
      <c r="G1737" s="3">
        <v>0.61</v>
      </c>
      <c r="H1737" s="3"/>
      <c r="I1737" s="3">
        <v>5</v>
      </c>
      <c r="J1737" s="3">
        <v>26</v>
      </c>
      <c r="K1737" s="3">
        <v>4</v>
      </c>
      <c r="L1737" s="3"/>
      <c r="M1737" s="3">
        <v>14</v>
      </c>
      <c r="N1737" s="3">
        <v>33</v>
      </c>
      <c r="O1737" s="3">
        <v>54</v>
      </c>
      <c r="P1737" s="3">
        <v>1</v>
      </c>
      <c r="Q1737" s="3">
        <v>1</v>
      </c>
      <c r="R1737" s="3">
        <v>1</v>
      </c>
      <c r="S1737" s="3"/>
      <c r="T1737" s="3">
        <v>11</v>
      </c>
      <c r="U1737" s="3">
        <v>23</v>
      </c>
      <c r="V1737" s="3">
        <v>17</v>
      </c>
      <c r="W1737" s="3">
        <v>1</v>
      </c>
    </row>
    <row r="1738" spans="2:23">
      <c r="B1738" s="2" t="s">
        <v>3531</v>
      </c>
      <c r="C1738" t="s">
        <v>3530</v>
      </c>
      <c r="D1738" s="3">
        <v>8</v>
      </c>
      <c r="E1738" s="3">
        <v>0.38</v>
      </c>
      <c r="F1738" s="3">
        <v>5230000</v>
      </c>
      <c r="G1738" s="3">
        <v>0.51</v>
      </c>
      <c r="H1738" s="3"/>
      <c r="I1738" s="3">
        <v>2</v>
      </c>
      <c r="J1738" s="3">
        <v>12</v>
      </c>
      <c r="K1738" s="3">
        <v>1</v>
      </c>
      <c r="L1738" s="3"/>
      <c r="M1738" s="3">
        <v>3</v>
      </c>
      <c r="N1738" s="3">
        <v>12</v>
      </c>
      <c r="O1738" s="3">
        <v>2</v>
      </c>
      <c r="P1738" s="3">
        <v>1</v>
      </c>
      <c r="Q1738" s="3">
        <v>1</v>
      </c>
      <c r="R1738" s="3">
        <v>1</v>
      </c>
      <c r="S1738" s="3"/>
      <c r="T1738" s="3">
        <v>14</v>
      </c>
      <c r="U1738" s="3">
        <v>8</v>
      </c>
      <c r="V1738" s="3">
        <v>11</v>
      </c>
      <c r="W1738" s="3">
        <v>1</v>
      </c>
    </row>
    <row r="1739" spans="2:23">
      <c r="B1739" s="2" t="s">
        <v>3533</v>
      </c>
      <c r="C1739" t="s">
        <v>3532</v>
      </c>
      <c r="D1739" s="3">
        <v>69</v>
      </c>
      <c r="E1739" s="3">
        <v>0.59</v>
      </c>
      <c r="F1739" s="3">
        <v>5170000</v>
      </c>
      <c r="G1739" s="3">
        <v>0.44999999999999996</v>
      </c>
      <c r="H1739" s="3"/>
      <c r="I1739" s="3">
        <v>1</v>
      </c>
      <c r="J1739" s="3">
        <v>11</v>
      </c>
      <c r="K1739" s="3">
        <v>2</v>
      </c>
      <c r="L1739" s="3"/>
      <c r="M1739" s="3">
        <v>1</v>
      </c>
      <c r="N1739" s="3">
        <v>2</v>
      </c>
      <c r="O1739" s="3">
        <v>1</v>
      </c>
      <c r="P1739" s="3">
        <v>1</v>
      </c>
      <c r="Q1739" s="3">
        <v>1</v>
      </c>
      <c r="R1739" s="3">
        <v>1</v>
      </c>
      <c r="S1739" s="3"/>
      <c r="T1739" s="3">
        <v>16</v>
      </c>
      <c r="U1739" s="3">
        <v>12</v>
      </c>
      <c r="V1739" s="3">
        <v>9</v>
      </c>
      <c r="W1739" s="3">
        <v>2</v>
      </c>
    </row>
    <row r="1740" spans="2:23">
      <c r="B1740" s="2" t="s">
        <v>3535</v>
      </c>
      <c r="C1740" t="s">
        <v>3534</v>
      </c>
      <c r="D1740" s="3">
        <v>8</v>
      </c>
      <c r="E1740" s="3">
        <v>0.48</v>
      </c>
      <c r="F1740" s="3">
        <v>5150000</v>
      </c>
      <c r="G1740" s="3">
        <v>0.2</v>
      </c>
      <c r="H1740" s="3"/>
      <c r="I1740" s="3">
        <v>1</v>
      </c>
      <c r="J1740" s="3">
        <v>10</v>
      </c>
      <c r="K1740" s="3">
        <v>7</v>
      </c>
      <c r="L1740" s="3"/>
      <c r="M1740" s="3">
        <v>5</v>
      </c>
      <c r="N1740" s="3">
        <v>20</v>
      </c>
      <c r="O1740" s="3">
        <v>1</v>
      </c>
      <c r="P1740" s="3">
        <v>1</v>
      </c>
      <c r="Q1740" s="3">
        <v>1</v>
      </c>
      <c r="R1740" s="3">
        <v>1</v>
      </c>
      <c r="S1740" s="3"/>
      <c r="T1740" s="3">
        <v>14</v>
      </c>
      <c r="U1740" s="3">
        <v>2</v>
      </c>
      <c r="V1740" s="3">
        <v>1</v>
      </c>
      <c r="W1740" s="3">
        <v>1</v>
      </c>
    </row>
    <row r="1741" spans="2:23">
      <c r="B1741" s="2" t="s">
        <v>3537</v>
      </c>
      <c r="C1741" t="s">
        <v>3536</v>
      </c>
      <c r="D1741" s="3">
        <v>8</v>
      </c>
      <c r="E1741" s="3">
        <v>0.38</v>
      </c>
      <c r="F1741" s="3">
        <v>5130000</v>
      </c>
      <c r="G1741" s="3">
        <v>0.41000000000000003</v>
      </c>
      <c r="H1741" s="3"/>
      <c r="I1741" s="3">
        <v>2</v>
      </c>
      <c r="J1741" s="3">
        <v>12</v>
      </c>
      <c r="K1741" s="3">
        <v>1</v>
      </c>
      <c r="L1741" s="3"/>
      <c r="M1741" s="3">
        <v>3</v>
      </c>
      <c r="N1741" s="3">
        <v>12</v>
      </c>
      <c r="O1741" s="3">
        <v>6</v>
      </c>
      <c r="P1741" s="3">
        <v>1</v>
      </c>
      <c r="Q1741" s="3">
        <v>1</v>
      </c>
      <c r="R1741" s="3">
        <v>1</v>
      </c>
      <c r="S1741" s="3"/>
      <c r="T1741" s="3">
        <v>14</v>
      </c>
      <c r="U1741" s="3">
        <v>8</v>
      </c>
      <c r="V1741" s="3">
        <v>11</v>
      </c>
      <c r="W1741" s="3">
        <v>1</v>
      </c>
    </row>
    <row r="1742" spans="2:23">
      <c r="B1742" s="2" t="s">
        <v>3539</v>
      </c>
      <c r="C1742" t="s">
        <v>3538</v>
      </c>
      <c r="D1742" s="3">
        <v>18</v>
      </c>
      <c r="E1742" s="3">
        <v>0.65</v>
      </c>
      <c r="F1742" s="3">
        <v>5100000</v>
      </c>
      <c r="G1742" s="3">
        <v>2.19</v>
      </c>
      <c r="H1742" s="3"/>
      <c r="I1742" s="3">
        <v>3</v>
      </c>
      <c r="J1742" s="3">
        <v>13</v>
      </c>
      <c r="K1742" s="3">
        <v>4</v>
      </c>
      <c r="L1742" s="3"/>
      <c r="M1742" s="3">
        <v>16</v>
      </c>
      <c r="N1742" s="3">
        <v>16</v>
      </c>
      <c r="O1742" s="3">
        <v>58</v>
      </c>
      <c r="P1742" s="3">
        <v>1</v>
      </c>
      <c r="Q1742" s="3">
        <v>1</v>
      </c>
      <c r="R1742" s="3">
        <v>2</v>
      </c>
      <c r="S1742" s="3"/>
      <c r="T1742" s="3">
        <v>42</v>
      </c>
      <c r="U1742" s="3">
        <v>1</v>
      </c>
      <c r="V1742" s="3">
        <v>4</v>
      </c>
      <c r="W1742" s="3">
        <v>1</v>
      </c>
    </row>
    <row r="1743" spans="2:23">
      <c r="B1743" s="2" t="s">
        <v>3541</v>
      </c>
      <c r="C1743" t="s">
        <v>3540</v>
      </c>
      <c r="D1743" s="3">
        <v>82</v>
      </c>
      <c r="E1743" s="3">
        <v>0.25</v>
      </c>
      <c r="F1743" s="3">
        <v>5100000</v>
      </c>
      <c r="G1743" s="3">
        <v>0.1</v>
      </c>
      <c r="H1743" s="3"/>
      <c r="I1743" s="3">
        <v>3</v>
      </c>
      <c r="J1743" s="3">
        <v>13</v>
      </c>
      <c r="K1743" s="3">
        <v>4</v>
      </c>
      <c r="L1743" s="3"/>
      <c r="M1743" s="3">
        <v>2</v>
      </c>
      <c r="N1743" s="3">
        <v>16</v>
      </c>
      <c r="O1743" s="3">
        <v>39</v>
      </c>
      <c r="P1743" s="3">
        <v>1</v>
      </c>
      <c r="Q1743" s="3">
        <v>1</v>
      </c>
      <c r="R1743" s="3">
        <v>1</v>
      </c>
      <c r="S1743" s="3"/>
      <c r="T1743" s="3">
        <v>16</v>
      </c>
      <c r="U1743" s="3">
        <v>16</v>
      </c>
      <c r="V1743" s="3">
        <v>4</v>
      </c>
      <c r="W1743" s="3">
        <v>2</v>
      </c>
    </row>
    <row r="1744" spans="2:23">
      <c r="B1744" s="2" t="s">
        <v>3543</v>
      </c>
      <c r="C1744" t="s">
        <v>3542</v>
      </c>
      <c r="D1744" s="3">
        <v>37</v>
      </c>
      <c r="E1744" s="3">
        <v>0.3</v>
      </c>
      <c r="F1744" s="3">
        <v>5100000</v>
      </c>
      <c r="G1744" s="3">
        <v>0.19</v>
      </c>
      <c r="H1744" s="3"/>
      <c r="I1744" s="3">
        <v>1</v>
      </c>
      <c r="J1744" s="3">
        <v>13</v>
      </c>
      <c r="K1744" s="3">
        <v>1</v>
      </c>
      <c r="L1744" s="3"/>
      <c r="M1744" s="3">
        <v>1</v>
      </c>
      <c r="N1744" s="3">
        <v>4</v>
      </c>
      <c r="O1744" s="3">
        <v>1</v>
      </c>
      <c r="P1744" s="3">
        <v>1</v>
      </c>
      <c r="Q1744" s="3">
        <v>1</v>
      </c>
      <c r="R1744" s="3">
        <v>1</v>
      </c>
      <c r="S1744" s="3"/>
      <c r="T1744" s="3">
        <v>80</v>
      </c>
      <c r="U1744" s="3">
        <v>5</v>
      </c>
      <c r="V1744" s="3">
        <v>4</v>
      </c>
      <c r="W1744" s="3">
        <v>1</v>
      </c>
    </row>
    <row r="1745" spans="2:23">
      <c r="B1745" s="2" t="s">
        <v>3545</v>
      </c>
      <c r="C1745" t="s">
        <v>3544</v>
      </c>
      <c r="D1745" s="3">
        <v>8</v>
      </c>
      <c r="E1745" s="3">
        <v>0.48</v>
      </c>
      <c r="F1745" s="3">
        <v>5060000</v>
      </c>
      <c r="G1745" s="3">
        <v>0.16999999999999998</v>
      </c>
      <c r="H1745" s="3"/>
      <c r="I1745" s="3">
        <v>1</v>
      </c>
      <c r="J1745" s="3">
        <v>10</v>
      </c>
      <c r="K1745" s="3">
        <v>7</v>
      </c>
      <c r="L1745" s="3"/>
      <c r="M1745" s="3">
        <v>5</v>
      </c>
      <c r="N1745" s="3">
        <v>13</v>
      </c>
      <c r="O1745" s="3">
        <v>1</v>
      </c>
      <c r="P1745" s="3">
        <v>1</v>
      </c>
      <c r="Q1745" s="3">
        <v>1</v>
      </c>
      <c r="R1745" s="3">
        <v>1</v>
      </c>
      <c r="S1745" s="3"/>
      <c r="T1745" s="3">
        <v>14</v>
      </c>
      <c r="U1745" s="3">
        <v>2</v>
      </c>
      <c r="V1745" s="3">
        <v>1</v>
      </c>
      <c r="W1745" s="3">
        <v>1</v>
      </c>
    </row>
    <row r="1746" spans="2:23">
      <c r="B1746" s="2" t="s">
        <v>488</v>
      </c>
      <c r="C1746" t="s">
        <v>3546</v>
      </c>
      <c r="D1746" s="3">
        <v>17</v>
      </c>
      <c r="E1746" s="3">
        <v>0.73</v>
      </c>
      <c r="F1746" s="3">
        <v>5060000</v>
      </c>
      <c r="G1746" s="3">
        <v>0.76</v>
      </c>
      <c r="H1746" s="3"/>
      <c r="I1746" s="3">
        <v>3</v>
      </c>
      <c r="J1746" s="3">
        <v>1</v>
      </c>
      <c r="K1746" s="3">
        <v>4</v>
      </c>
      <c r="L1746" s="3"/>
      <c r="M1746" s="3">
        <v>11</v>
      </c>
      <c r="N1746" s="3">
        <v>69</v>
      </c>
      <c r="O1746" s="3">
        <v>19</v>
      </c>
      <c r="P1746" s="3">
        <v>1</v>
      </c>
      <c r="Q1746" s="3">
        <v>1</v>
      </c>
      <c r="R1746" s="3">
        <v>1</v>
      </c>
      <c r="S1746" s="3"/>
      <c r="T1746" s="3">
        <v>25</v>
      </c>
      <c r="U1746" s="3">
        <v>6</v>
      </c>
      <c r="V1746" s="3">
        <v>5</v>
      </c>
      <c r="W1746" s="3">
        <v>1</v>
      </c>
    </row>
    <row r="1747" spans="2:23">
      <c r="B1747" s="2" t="s">
        <v>3548</v>
      </c>
      <c r="C1747" t="s">
        <v>3547</v>
      </c>
      <c r="D1747" s="3">
        <v>12</v>
      </c>
      <c r="E1747" s="3">
        <v>0.65</v>
      </c>
      <c r="F1747" s="3">
        <v>5050000</v>
      </c>
      <c r="G1747" s="3">
        <v>0.2</v>
      </c>
      <c r="H1747" s="3"/>
      <c r="I1747" s="3">
        <v>1</v>
      </c>
      <c r="J1747" s="3">
        <v>7</v>
      </c>
      <c r="K1747" s="3">
        <v>2</v>
      </c>
      <c r="L1747" s="3"/>
      <c r="M1747" s="3">
        <v>1</v>
      </c>
      <c r="N1747" s="3">
        <v>2</v>
      </c>
      <c r="O1747" s="3">
        <v>1</v>
      </c>
      <c r="P1747" s="3">
        <v>1</v>
      </c>
      <c r="Q1747" s="3">
        <v>1</v>
      </c>
      <c r="R1747" s="3">
        <v>1</v>
      </c>
      <c r="S1747" s="3"/>
      <c r="T1747" s="3">
        <v>125</v>
      </c>
      <c r="U1747" s="3">
        <v>13</v>
      </c>
      <c r="V1747" s="3">
        <v>2</v>
      </c>
      <c r="W1747" s="3">
        <v>1</v>
      </c>
    </row>
    <row r="1748" spans="2:23">
      <c r="B1748" s="2" t="s">
        <v>3550</v>
      </c>
      <c r="C1748" t="s">
        <v>3549</v>
      </c>
      <c r="D1748" s="3">
        <v>8</v>
      </c>
      <c r="E1748" s="3">
        <v>0.48</v>
      </c>
      <c r="F1748" s="3">
        <v>5050000</v>
      </c>
      <c r="G1748" s="3">
        <v>0.2</v>
      </c>
      <c r="H1748" s="3"/>
      <c r="I1748" s="3">
        <v>4</v>
      </c>
      <c r="J1748" s="3">
        <v>12</v>
      </c>
      <c r="K1748" s="3">
        <v>1</v>
      </c>
      <c r="L1748" s="3"/>
      <c r="M1748" s="3">
        <v>13</v>
      </c>
      <c r="N1748" s="3">
        <v>41</v>
      </c>
      <c r="O1748" s="3">
        <v>64</v>
      </c>
      <c r="P1748" s="3">
        <v>1</v>
      </c>
      <c r="Q1748" s="3">
        <v>1</v>
      </c>
      <c r="R1748" s="3">
        <v>1</v>
      </c>
      <c r="S1748" s="3"/>
      <c r="T1748" s="3">
        <v>14</v>
      </c>
      <c r="U1748" s="3">
        <v>16</v>
      </c>
      <c r="V1748" s="3">
        <v>11</v>
      </c>
      <c r="W1748" s="3">
        <v>1</v>
      </c>
    </row>
    <row r="1749" spans="2:23">
      <c r="B1749" s="2" t="s">
        <v>3552</v>
      </c>
      <c r="C1749" t="s">
        <v>3551</v>
      </c>
      <c r="D1749" s="3">
        <v>21</v>
      </c>
      <c r="E1749" s="3">
        <v>0.5</v>
      </c>
      <c r="F1749" s="3">
        <v>5020000</v>
      </c>
      <c r="G1749" s="3">
        <v>0.25</v>
      </c>
      <c r="H1749" s="3"/>
      <c r="I1749" s="3">
        <v>2</v>
      </c>
      <c r="J1749" s="3">
        <v>1</v>
      </c>
      <c r="K1749" s="3">
        <v>1</v>
      </c>
      <c r="L1749" s="3"/>
      <c r="M1749" s="3">
        <v>6</v>
      </c>
      <c r="N1749" s="3">
        <v>18</v>
      </c>
      <c r="O1749" s="3">
        <v>9</v>
      </c>
      <c r="P1749" s="3">
        <v>2</v>
      </c>
      <c r="Q1749" s="3">
        <v>1</v>
      </c>
      <c r="R1749" s="3">
        <v>1</v>
      </c>
      <c r="S1749" s="3"/>
      <c r="T1749" s="3">
        <v>12</v>
      </c>
      <c r="U1749" s="3">
        <v>4</v>
      </c>
      <c r="V1749" s="3">
        <v>3</v>
      </c>
      <c r="W1749" s="3">
        <v>1</v>
      </c>
    </row>
    <row r="1750" spans="2:23">
      <c r="B1750" s="2" t="s">
        <v>22</v>
      </c>
      <c r="C1750" t="s">
        <v>3553</v>
      </c>
      <c r="D1750" s="3">
        <v>11</v>
      </c>
      <c r="E1750" s="3">
        <v>0.75</v>
      </c>
      <c r="F1750" s="3">
        <v>5020000</v>
      </c>
      <c r="G1750" s="3">
        <v>4.29</v>
      </c>
      <c r="H1750" s="3"/>
      <c r="I1750" s="3">
        <v>3</v>
      </c>
      <c r="J1750" s="3">
        <v>16</v>
      </c>
      <c r="K1750" s="3">
        <v>4</v>
      </c>
      <c r="L1750" s="3"/>
      <c r="M1750" s="3">
        <v>19</v>
      </c>
      <c r="N1750" s="3">
        <v>16</v>
      </c>
      <c r="O1750" s="3">
        <v>20</v>
      </c>
      <c r="P1750" s="3">
        <v>1</v>
      </c>
      <c r="Q1750" s="3">
        <v>2</v>
      </c>
      <c r="R1750" s="3">
        <v>2</v>
      </c>
      <c r="S1750" s="3"/>
      <c r="T1750" s="3">
        <v>19</v>
      </c>
      <c r="U1750" s="3">
        <v>16</v>
      </c>
      <c r="V1750" s="3">
        <v>13</v>
      </c>
      <c r="W1750" s="3">
        <v>1</v>
      </c>
    </row>
    <row r="1751" spans="2:23">
      <c r="B1751" s="2" t="s">
        <v>3555</v>
      </c>
      <c r="C1751" t="s">
        <v>3554</v>
      </c>
      <c r="D1751" s="3">
        <v>8</v>
      </c>
      <c r="E1751" s="3">
        <v>0.18</v>
      </c>
      <c r="F1751" s="3">
        <v>5020000</v>
      </c>
      <c r="G1751" s="3">
        <v>0.54</v>
      </c>
      <c r="H1751" s="3"/>
      <c r="I1751" s="3">
        <v>2</v>
      </c>
      <c r="J1751" s="3">
        <v>12</v>
      </c>
      <c r="K1751" s="3">
        <v>1</v>
      </c>
      <c r="L1751" s="3"/>
      <c r="M1751" s="3">
        <v>3</v>
      </c>
      <c r="N1751" s="3">
        <v>3</v>
      </c>
      <c r="O1751" s="3">
        <v>2</v>
      </c>
      <c r="P1751" s="3">
        <v>1</v>
      </c>
      <c r="Q1751" s="3">
        <v>1</v>
      </c>
      <c r="R1751" s="3">
        <v>1</v>
      </c>
      <c r="S1751" s="3"/>
      <c r="T1751" s="3">
        <v>14</v>
      </c>
      <c r="U1751" s="3">
        <v>8</v>
      </c>
      <c r="V1751" s="3">
        <v>11</v>
      </c>
      <c r="W1751" s="3">
        <v>1</v>
      </c>
    </row>
    <row r="1752" spans="2:23">
      <c r="B1752" s="2" t="s">
        <v>3557</v>
      </c>
      <c r="C1752" t="s">
        <v>3556</v>
      </c>
      <c r="D1752" s="3">
        <v>8</v>
      </c>
      <c r="E1752" s="3">
        <v>0.12</v>
      </c>
      <c r="F1752" s="3">
        <v>5020000</v>
      </c>
      <c r="G1752" s="3">
        <v>0.24</v>
      </c>
      <c r="H1752" s="3"/>
      <c r="I1752" s="3">
        <v>2</v>
      </c>
      <c r="J1752" s="3">
        <v>13</v>
      </c>
      <c r="K1752" s="3">
        <v>1</v>
      </c>
      <c r="L1752" s="3"/>
      <c r="M1752" s="3">
        <v>2</v>
      </c>
      <c r="N1752" s="3">
        <v>3</v>
      </c>
      <c r="O1752" s="3">
        <v>6</v>
      </c>
      <c r="P1752" s="3">
        <v>1</v>
      </c>
      <c r="Q1752" s="3">
        <v>1</v>
      </c>
      <c r="R1752" s="3">
        <v>1</v>
      </c>
      <c r="S1752" s="3"/>
      <c r="T1752" s="3">
        <v>6</v>
      </c>
      <c r="U1752" s="3">
        <v>5</v>
      </c>
      <c r="V1752" s="3">
        <v>2</v>
      </c>
      <c r="W1752" s="3">
        <v>1</v>
      </c>
    </row>
    <row r="1753" spans="2:23">
      <c r="B1753" s="2" t="s">
        <v>3559</v>
      </c>
      <c r="C1753" t="s">
        <v>3558</v>
      </c>
      <c r="D1753" s="3">
        <v>8</v>
      </c>
      <c r="E1753" s="3">
        <v>0.18</v>
      </c>
      <c r="F1753" s="3">
        <v>5010000</v>
      </c>
      <c r="G1753" s="3">
        <v>0.44999999999999996</v>
      </c>
      <c r="H1753" s="3"/>
      <c r="I1753" s="3">
        <v>2</v>
      </c>
      <c r="J1753" s="3">
        <v>12</v>
      </c>
      <c r="K1753" s="3">
        <v>1</v>
      </c>
      <c r="L1753" s="3"/>
      <c r="M1753" s="3">
        <v>3</v>
      </c>
      <c r="N1753" s="3">
        <v>3</v>
      </c>
      <c r="O1753" s="3">
        <v>6</v>
      </c>
      <c r="P1753" s="3">
        <v>1</v>
      </c>
      <c r="Q1753" s="3">
        <v>1</v>
      </c>
      <c r="R1753" s="3">
        <v>1</v>
      </c>
      <c r="S1753" s="3"/>
      <c r="T1753" s="3">
        <v>14</v>
      </c>
      <c r="U1753" s="3">
        <v>8</v>
      </c>
      <c r="V1753" s="3">
        <v>11</v>
      </c>
      <c r="W1753" s="3">
        <v>1</v>
      </c>
    </row>
    <row r="1754" spans="2:23">
      <c r="B1754" s="2" t="s">
        <v>3561</v>
      </c>
      <c r="C1754" t="s">
        <v>3560</v>
      </c>
      <c r="D1754" s="3">
        <v>11</v>
      </c>
      <c r="E1754" s="3">
        <v>0.3</v>
      </c>
      <c r="F1754" s="3">
        <v>5000000</v>
      </c>
      <c r="G1754" s="3">
        <v>0.16999999999999998</v>
      </c>
      <c r="H1754" s="3"/>
      <c r="I1754" s="3">
        <v>2</v>
      </c>
      <c r="J1754" s="3">
        <v>10</v>
      </c>
      <c r="K1754" s="3">
        <v>5</v>
      </c>
      <c r="L1754" s="3"/>
      <c r="M1754" s="3">
        <v>3</v>
      </c>
      <c r="N1754" s="3">
        <v>3</v>
      </c>
      <c r="O1754" s="3">
        <v>2</v>
      </c>
      <c r="P1754" s="3">
        <v>1</v>
      </c>
      <c r="Q1754" s="3">
        <v>1</v>
      </c>
      <c r="R1754" s="3">
        <v>1</v>
      </c>
      <c r="S1754" s="3"/>
      <c r="T1754" s="3">
        <v>86</v>
      </c>
      <c r="U1754" s="3">
        <v>4</v>
      </c>
      <c r="V1754" s="3">
        <v>3</v>
      </c>
      <c r="W1754" s="3">
        <v>1</v>
      </c>
    </row>
    <row r="1755" spans="2:23">
      <c r="B1755" s="2" t="s">
        <v>3563</v>
      </c>
      <c r="C1755" t="s">
        <v>3562</v>
      </c>
      <c r="D1755" s="3">
        <v>15</v>
      </c>
      <c r="E1755" s="3">
        <v>0.76</v>
      </c>
      <c r="F1755" s="3">
        <v>5000000</v>
      </c>
      <c r="G1755" s="3">
        <v>0.42</v>
      </c>
      <c r="H1755" s="3"/>
      <c r="I1755" s="3">
        <v>4</v>
      </c>
      <c r="J1755" s="3">
        <v>11</v>
      </c>
      <c r="K1755" s="3">
        <v>4</v>
      </c>
      <c r="L1755" s="3"/>
      <c r="M1755" s="3">
        <v>13</v>
      </c>
      <c r="N1755" s="3">
        <v>41</v>
      </c>
      <c r="O1755" s="3">
        <v>57</v>
      </c>
      <c r="P1755" s="3">
        <v>1</v>
      </c>
      <c r="Q1755" s="3">
        <v>1</v>
      </c>
      <c r="R1755" s="3">
        <v>1</v>
      </c>
      <c r="S1755" s="3"/>
      <c r="T1755" s="3">
        <v>16</v>
      </c>
      <c r="U1755" s="3">
        <v>12</v>
      </c>
      <c r="V1755" s="3">
        <v>9</v>
      </c>
      <c r="W1755" s="3">
        <v>2</v>
      </c>
    </row>
    <row r="1756" spans="2:23">
      <c r="B1756" s="2" t="s">
        <v>3565</v>
      </c>
      <c r="C1756" t="s">
        <v>3564</v>
      </c>
      <c r="D1756" s="3">
        <v>21</v>
      </c>
      <c r="E1756" s="3">
        <v>0.89999999999999991</v>
      </c>
      <c r="F1756" s="3">
        <v>4980000</v>
      </c>
      <c r="G1756" s="3">
        <v>2.42</v>
      </c>
      <c r="H1756" s="3"/>
      <c r="I1756" s="3">
        <v>1</v>
      </c>
      <c r="J1756" s="3">
        <v>8</v>
      </c>
      <c r="K1756" s="3">
        <v>4</v>
      </c>
      <c r="L1756" s="3"/>
      <c r="M1756" s="3">
        <v>5</v>
      </c>
      <c r="N1756" s="3">
        <v>14</v>
      </c>
      <c r="O1756" s="3">
        <v>1</v>
      </c>
      <c r="P1756" s="3">
        <v>1</v>
      </c>
      <c r="Q1756" s="3">
        <v>2</v>
      </c>
      <c r="R1756" s="3">
        <v>1</v>
      </c>
      <c r="S1756" s="3"/>
      <c r="T1756" s="3">
        <v>21</v>
      </c>
      <c r="U1756" s="3">
        <v>2</v>
      </c>
      <c r="V1756" s="3">
        <v>2</v>
      </c>
      <c r="W1756" s="3">
        <v>1</v>
      </c>
    </row>
    <row r="1757" spans="2:23">
      <c r="B1757" s="2" t="s">
        <v>3567</v>
      </c>
      <c r="C1757" t="s">
        <v>3566</v>
      </c>
      <c r="D1757" s="3">
        <v>39</v>
      </c>
      <c r="E1757" s="3">
        <v>1.5</v>
      </c>
      <c r="F1757" s="3">
        <v>4960000</v>
      </c>
      <c r="G1757" s="3">
        <v>1.28</v>
      </c>
      <c r="H1757" s="3"/>
      <c r="I1757" s="3">
        <v>2</v>
      </c>
      <c r="J1757" s="3">
        <v>31</v>
      </c>
      <c r="K1757" s="3">
        <v>1</v>
      </c>
      <c r="L1757" s="3"/>
      <c r="M1757" s="3">
        <v>3</v>
      </c>
      <c r="N1757" s="3">
        <v>16</v>
      </c>
      <c r="O1757" s="3">
        <v>13</v>
      </c>
      <c r="P1757" s="3">
        <v>1</v>
      </c>
      <c r="Q1757" s="3">
        <v>2</v>
      </c>
      <c r="R1757" s="3">
        <v>2</v>
      </c>
      <c r="S1757" s="3"/>
      <c r="T1757" s="3">
        <v>90</v>
      </c>
      <c r="U1757" s="3">
        <v>6</v>
      </c>
      <c r="V1757" s="3">
        <v>5</v>
      </c>
      <c r="W1757" s="3">
        <v>1</v>
      </c>
    </row>
    <row r="1758" spans="2:23">
      <c r="B1758" s="2" t="s">
        <v>3569</v>
      </c>
      <c r="C1758" t="s">
        <v>3568</v>
      </c>
      <c r="D1758" s="3">
        <v>13</v>
      </c>
      <c r="E1758" s="3">
        <v>0.57000000000000006</v>
      </c>
      <c r="F1758" s="3">
        <v>4950000</v>
      </c>
      <c r="G1758" s="3">
        <v>0.11</v>
      </c>
      <c r="H1758" s="3"/>
      <c r="I1758" s="3">
        <v>1</v>
      </c>
      <c r="J1758" s="3">
        <v>26</v>
      </c>
      <c r="K1758" s="3">
        <v>4</v>
      </c>
      <c r="L1758" s="3"/>
      <c r="M1758" s="3">
        <v>1</v>
      </c>
      <c r="N1758" s="3">
        <v>2</v>
      </c>
      <c r="O1758" s="3">
        <v>1</v>
      </c>
      <c r="P1758" s="3">
        <v>1</v>
      </c>
      <c r="Q1758" s="3">
        <v>1</v>
      </c>
      <c r="R1758" s="3">
        <v>1</v>
      </c>
      <c r="S1758" s="3"/>
      <c r="T1758" s="3">
        <v>29</v>
      </c>
      <c r="U1758" s="3">
        <v>16</v>
      </c>
      <c r="V1758" s="3">
        <v>17</v>
      </c>
      <c r="W1758" s="3">
        <v>1</v>
      </c>
    </row>
    <row r="1759" spans="2:23">
      <c r="B1759" s="2" t="s">
        <v>3571</v>
      </c>
      <c r="C1759" t="s">
        <v>3570</v>
      </c>
      <c r="D1759" s="3">
        <v>15</v>
      </c>
      <c r="E1759" s="3">
        <v>0.5</v>
      </c>
      <c r="F1759" s="3">
        <v>4950000</v>
      </c>
      <c r="G1759" s="3">
        <v>0.73</v>
      </c>
      <c r="H1759" s="3"/>
      <c r="I1759" s="3">
        <v>2</v>
      </c>
      <c r="J1759" s="3">
        <v>8</v>
      </c>
      <c r="K1759" s="3">
        <v>1</v>
      </c>
      <c r="L1759" s="3"/>
      <c r="M1759" s="3">
        <v>3</v>
      </c>
      <c r="N1759" s="3">
        <v>12</v>
      </c>
      <c r="O1759" s="3">
        <v>2</v>
      </c>
      <c r="P1759" s="3">
        <v>2</v>
      </c>
      <c r="Q1759" s="3">
        <v>1</v>
      </c>
      <c r="R1759" s="3">
        <v>1</v>
      </c>
      <c r="S1759" s="3"/>
      <c r="T1759" s="3">
        <v>16</v>
      </c>
      <c r="U1759" s="3">
        <v>19</v>
      </c>
      <c r="V1759" s="3">
        <v>8</v>
      </c>
      <c r="W1759" s="3">
        <v>2</v>
      </c>
    </row>
    <row r="1760" spans="2:23">
      <c r="B1760" s="2" t="s">
        <v>3573</v>
      </c>
      <c r="C1760" t="s">
        <v>3572</v>
      </c>
      <c r="D1760" s="3">
        <v>19</v>
      </c>
      <c r="E1760" s="3">
        <v>0.75</v>
      </c>
      <c r="F1760" s="3">
        <v>4930000</v>
      </c>
      <c r="G1760" s="3">
        <v>0.61</v>
      </c>
      <c r="H1760" s="3"/>
      <c r="I1760" s="3">
        <v>2</v>
      </c>
      <c r="J1760" s="3">
        <v>1</v>
      </c>
      <c r="K1760" s="3">
        <v>1</v>
      </c>
      <c r="L1760" s="3"/>
      <c r="M1760" s="3">
        <v>6</v>
      </c>
      <c r="N1760" s="3">
        <v>18</v>
      </c>
      <c r="O1760" s="3">
        <v>7</v>
      </c>
      <c r="P1760" s="3">
        <v>1</v>
      </c>
      <c r="Q1760" s="3">
        <v>2</v>
      </c>
      <c r="R1760" s="3">
        <v>2</v>
      </c>
      <c r="S1760" s="3"/>
      <c r="T1760" s="3">
        <v>86</v>
      </c>
      <c r="U1760" s="3">
        <v>6</v>
      </c>
      <c r="V1760" s="3">
        <v>5</v>
      </c>
      <c r="W1760" s="3">
        <v>1</v>
      </c>
    </row>
    <row r="1761" spans="2:23">
      <c r="B1761" s="2" t="s">
        <v>3575</v>
      </c>
      <c r="C1761" t="s">
        <v>3574</v>
      </c>
      <c r="D1761" s="3">
        <v>9</v>
      </c>
      <c r="E1761" s="3">
        <v>0.24</v>
      </c>
      <c r="F1761" s="3">
        <v>4900000</v>
      </c>
      <c r="G1761" s="3">
        <v>1.03</v>
      </c>
      <c r="H1761" s="3"/>
      <c r="I1761" s="3">
        <v>2</v>
      </c>
      <c r="J1761" s="3">
        <v>1</v>
      </c>
      <c r="K1761" s="3">
        <v>1</v>
      </c>
      <c r="L1761" s="3"/>
      <c r="M1761" s="3">
        <v>10</v>
      </c>
      <c r="N1761" s="3">
        <v>3</v>
      </c>
      <c r="O1761" s="3">
        <v>9</v>
      </c>
      <c r="P1761" s="3">
        <v>1</v>
      </c>
      <c r="Q1761" s="3">
        <v>1</v>
      </c>
      <c r="R1761" s="3">
        <v>1</v>
      </c>
      <c r="S1761" s="3"/>
      <c r="T1761" s="3">
        <v>6</v>
      </c>
      <c r="U1761" s="3">
        <v>11</v>
      </c>
      <c r="V1761" s="3">
        <v>3</v>
      </c>
      <c r="W1761" s="3">
        <v>1</v>
      </c>
    </row>
    <row r="1762" spans="2:23">
      <c r="B1762" s="2" t="s">
        <v>3577</v>
      </c>
      <c r="C1762" t="s">
        <v>3576</v>
      </c>
      <c r="D1762" s="3">
        <v>19</v>
      </c>
      <c r="E1762" s="3">
        <v>0.85000000000000009</v>
      </c>
      <c r="F1762" s="3">
        <v>4900000</v>
      </c>
      <c r="G1762" s="3">
        <v>0.79</v>
      </c>
      <c r="H1762" s="3"/>
      <c r="I1762" s="3">
        <v>3</v>
      </c>
      <c r="J1762" s="3">
        <v>16</v>
      </c>
      <c r="K1762" s="3">
        <v>4</v>
      </c>
      <c r="L1762" s="3"/>
      <c r="M1762" s="3">
        <v>16</v>
      </c>
      <c r="N1762" s="3">
        <v>46</v>
      </c>
      <c r="O1762" s="3">
        <v>20</v>
      </c>
      <c r="P1762" s="3">
        <v>1</v>
      </c>
      <c r="Q1762" s="3">
        <v>1</v>
      </c>
      <c r="R1762" s="3">
        <v>2</v>
      </c>
      <c r="S1762" s="3"/>
      <c r="T1762" s="3">
        <v>86</v>
      </c>
      <c r="U1762" s="3">
        <v>6</v>
      </c>
      <c r="V1762" s="3">
        <v>5</v>
      </c>
      <c r="W1762" s="3">
        <v>1</v>
      </c>
    </row>
    <row r="1763" spans="2:23">
      <c r="B1763" s="2" t="s">
        <v>3579</v>
      </c>
      <c r="C1763" t="s">
        <v>3578</v>
      </c>
      <c r="D1763" s="3">
        <v>11</v>
      </c>
      <c r="E1763" s="3">
        <v>0.6</v>
      </c>
      <c r="F1763" s="3">
        <v>4900000</v>
      </c>
      <c r="G1763" s="3">
        <v>0.55999999999999994</v>
      </c>
      <c r="H1763" s="3"/>
      <c r="I1763" s="3">
        <v>1</v>
      </c>
      <c r="J1763" s="3">
        <v>10</v>
      </c>
      <c r="K1763" s="3">
        <v>8</v>
      </c>
      <c r="L1763" s="3"/>
      <c r="M1763" s="3">
        <v>1</v>
      </c>
      <c r="N1763" s="3">
        <v>2</v>
      </c>
      <c r="O1763" s="3">
        <v>1</v>
      </c>
      <c r="P1763" s="3">
        <v>1</v>
      </c>
      <c r="Q1763" s="3">
        <v>1</v>
      </c>
      <c r="R1763" s="3">
        <v>1</v>
      </c>
      <c r="S1763" s="3"/>
      <c r="T1763" s="3">
        <v>3</v>
      </c>
      <c r="U1763" s="3">
        <v>2</v>
      </c>
      <c r="V1763" s="3">
        <v>1</v>
      </c>
      <c r="W1763" s="3">
        <v>1</v>
      </c>
    </row>
    <row r="1764" spans="2:23">
      <c r="B1764" s="2" t="s">
        <v>3581</v>
      </c>
      <c r="C1764" t="s">
        <v>3580</v>
      </c>
      <c r="D1764" s="3">
        <v>23</v>
      </c>
      <c r="E1764" s="3">
        <v>0.48</v>
      </c>
      <c r="F1764" s="3">
        <v>4880000</v>
      </c>
      <c r="G1764" s="3">
        <v>0.27999999999999997</v>
      </c>
      <c r="H1764" s="3"/>
      <c r="I1764" s="3">
        <v>5</v>
      </c>
      <c r="J1764" s="3">
        <v>10</v>
      </c>
      <c r="K1764" s="3">
        <v>4</v>
      </c>
      <c r="L1764" s="3"/>
      <c r="M1764" s="3">
        <v>14</v>
      </c>
      <c r="N1764" s="3">
        <v>33</v>
      </c>
      <c r="O1764" s="3">
        <v>82</v>
      </c>
      <c r="P1764" s="3">
        <v>1</v>
      </c>
      <c r="Q1764" s="3">
        <v>1</v>
      </c>
      <c r="R1764" s="3">
        <v>1</v>
      </c>
      <c r="S1764" s="3"/>
      <c r="T1764" s="3">
        <v>16</v>
      </c>
      <c r="U1764" s="3">
        <v>16</v>
      </c>
      <c r="V1764" s="3">
        <v>8</v>
      </c>
      <c r="W1764" s="3">
        <v>2</v>
      </c>
    </row>
    <row r="1765" spans="2:23">
      <c r="B1765" s="2" t="s">
        <v>3583</v>
      </c>
      <c r="C1765" t="s">
        <v>3582</v>
      </c>
      <c r="D1765" s="3">
        <v>11</v>
      </c>
      <c r="E1765" s="3">
        <v>0.25</v>
      </c>
      <c r="F1765" s="3">
        <v>4870000</v>
      </c>
      <c r="G1765" s="3">
        <v>0.18</v>
      </c>
      <c r="H1765" s="3"/>
      <c r="I1765" s="3">
        <v>2</v>
      </c>
      <c r="J1765" s="3">
        <v>10</v>
      </c>
      <c r="K1765" s="3">
        <v>5</v>
      </c>
      <c r="L1765" s="3"/>
      <c r="M1765" s="3">
        <v>9</v>
      </c>
      <c r="N1765" s="3">
        <v>3</v>
      </c>
      <c r="O1765" s="3">
        <v>2</v>
      </c>
      <c r="P1765" s="3">
        <v>1</v>
      </c>
      <c r="Q1765" s="3">
        <v>1</v>
      </c>
      <c r="R1765" s="3">
        <v>1</v>
      </c>
      <c r="S1765" s="3"/>
      <c r="T1765" s="3">
        <v>86</v>
      </c>
      <c r="U1765" s="3">
        <v>4</v>
      </c>
      <c r="V1765" s="3">
        <v>3</v>
      </c>
      <c r="W1765" s="3">
        <v>1</v>
      </c>
    </row>
    <row r="1766" spans="2:23">
      <c r="B1766" s="2" t="s">
        <v>3585</v>
      </c>
      <c r="C1766" t="s">
        <v>3584</v>
      </c>
      <c r="D1766" s="3">
        <v>11</v>
      </c>
      <c r="E1766" s="3">
        <v>0.44999999999999996</v>
      </c>
      <c r="F1766" s="3">
        <v>4860000</v>
      </c>
      <c r="G1766" s="3">
        <v>0.33</v>
      </c>
      <c r="H1766" s="3"/>
      <c r="I1766" s="3">
        <v>1</v>
      </c>
      <c r="J1766" s="3">
        <v>22</v>
      </c>
      <c r="K1766" s="3">
        <v>2</v>
      </c>
      <c r="L1766" s="3"/>
      <c r="M1766" s="3">
        <v>8</v>
      </c>
      <c r="N1766" s="3">
        <v>10</v>
      </c>
      <c r="O1766" s="3">
        <v>1</v>
      </c>
      <c r="P1766" s="3">
        <v>1</v>
      </c>
      <c r="Q1766" s="3">
        <v>1</v>
      </c>
      <c r="R1766" s="3">
        <v>1</v>
      </c>
      <c r="S1766" s="3"/>
      <c r="T1766" s="3">
        <v>3</v>
      </c>
      <c r="U1766" s="3">
        <v>5</v>
      </c>
      <c r="V1766" s="3">
        <v>1</v>
      </c>
      <c r="W1766" s="3">
        <v>1</v>
      </c>
    </row>
    <row r="1767" spans="2:23">
      <c r="B1767" s="2" t="s">
        <v>3587</v>
      </c>
      <c r="C1767" t="s">
        <v>3586</v>
      </c>
      <c r="D1767" s="3">
        <v>19</v>
      </c>
      <c r="E1767" s="3">
        <v>0.75</v>
      </c>
      <c r="F1767" s="3">
        <v>4840000</v>
      </c>
      <c r="G1767" s="3">
        <v>0.55999999999999994</v>
      </c>
      <c r="H1767" s="3"/>
      <c r="I1767" s="3">
        <v>2</v>
      </c>
      <c r="J1767" s="3">
        <v>1</v>
      </c>
      <c r="K1767" s="3">
        <v>1</v>
      </c>
      <c r="L1767" s="3"/>
      <c r="M1767" s="3">
        <v>6</v>
      </c>
      <c r="N1767" s="3">
        <v>18</v>
      </c>
      <c r="O1767" s="3">
        <v>9</v>
      </c>
      <c r="P1767" s="3">
        <v>1</v>
      </c>
      <c r="Q1767" s="3">
        <v>2</v>
      </c>
      <c r="R1767" s="3">
        <v>2</v>
      </c>
      <c r="S1767" s="3"/>
      <c r="T1767" s="3">
        <v>86</v>
      </c>
      <c r="U1767" s="3">
        <v>6</v>
      </c>
      <c r="V1767" s="3">
        <v>5</v>
      </c>
      <c r="W1767" s="3">
        <v>1</v>
      </c>
    </row>
    <row r="1768" spans="2:23">
      <c r="B1768" s="2" t="s">
        <v>3589</v>
      </c>
      <c r="C1768" t="s">
        <v>3588</v>
      </c>
      <c r="D1768" s="3">
        <v>11</v>
      </c>
      <c r="E1768" s="3">
        <v>0.3</v>
      </c>
      <c r="F1768" s="3">
        <v>4770000</v>
      </c>
      <c r="G1768" s="3">
        <v>0.13999999999999999</v>
      </c>
      <c r="H1768" s="3"/>
      <c r="I1768" s="3">
        <v>1</v>
      </c>
      <c r="J1768" s="3">
        <v>13</v>
      </c>
      <c r="K1768" s="3">
        <v>1</v>
      </c>
      <c r="L1768" s="3"/>
      <c r="M1768" s="3">
        <v>1</v>
      </c>
      <c r="N1768" s="3">
        <v>5</v>
      </c>
      <c r="O1768" s="3">
        <v>1</v>
      </c>
      <c r="P1768" s="3">
        <v>1</v>
      </c>
      <c r="Q1768" s="3">
        <v>1</v>
      </c>
      <c r="R1768" s="3">
        <v>1</v>
      </c>
      <c r="S1768" s="3"/>
      <c r="T1768" s="3">
        <v>80</v>
      </c>
      <c r="U1768" s="3">
        <v>5</v>
      </c>
      <c r="V1768" s="3">
        <v>4</v>
      </c>
      <c r="W1768" s="3">
        <v>1</v>
      </c>
    </row>
    <row r="1769" spans="2:23">
      <c r="B1769" s="2" t="s">
        <v>3591</v>
      </c>
      <c r="C1769" t="s">
        <v>3590</v>
      </c>
      <c r="D1769" s="3">
        <v>2</v>
      </c>
      <c r="E1769" s="3">
        <v>0.35000000000000003</v>
      </c>
      <c r="F1769" s="3">
        <v>4750000</v>
      </c>
      <c r="G1769" s="3">
        <v>0.27999999999999997</v>
      </c>
      <c r="H1769" s="3"/>
      <c r="I1769" s="3">
        <v>1</v>
      </c>
      <c r="J1769" s="3">
        <v>13</v>
      </c>
      <c r="K1769" s="3">
        <v>1</v>
      </c>
      <c r="L1769" s="3"/>
      <c r="M1769" s="3">
        <v>5</v>
      </c>
      <c r="N1769" s="3">
        <v>22</v>
      </c>
      <c r="O1769" s="3">
        <v>1</v>
      </c>
      <c r="P1769" s="3">
        <v>1</v>
      </c>
      <c r="Q1769" s="3">
        <v>1</v>
      </c>
      <c r="R1769" s="3">
        <v>1</v>
      </c>
      <c r="S1769" s="3"/>
      <c r="T1769" s="3">
        <v>3</v>
      </c>
      <c r="U1769" s="3">
        <v>5</v>
      </c>
      <c r="V1769" s="3">
        <v>4</v>
      </c>
      <c r="W1769" s="3">
        <v>1</v>
      </c>
    </row>
    <row r="1770" spans="2:23">
      <c r="B1770" s="2" t="s">
        <v>3593</v>
      </c>
      <c r="C1770" t="s">
        <v>3592</v>
      </c>
      <c r="D1770" s="3">
        <v>20</v>
      </c>
      <c r="E1770" s="3">
        <v>0.85000000000000009</v>
      </c>
      <c r="F1770" s="3">
        <v>4750000</v>
      </c>
      <c r="G1770" s="3">
        <v>0.65</v>
      </c>
      <c r="H1770" s="3"/>
      <c r="I1770" s="3">
        <v>3</v>
      </c>
      <c r="J1770" s="3">
        <v>25</v>
      </c>
      <c r="K1770" s="3">
        <v>4</v>
      </c>
      <c r="L1770" s="3"/>
      <c r="M1770" s="3">
        <v>11</v>
      </c>
      <c r="N1770" s="3">
        <v>28</v>
      </c>
      <c r="O1770" s="3">
        <v>19</v>
      </c>
      <c r="P1770" s="3">
        <v>1</v>
      </c>
      <c r="Q1770" s="3">
        <v>1</v>
      </c>
      <c r="R1770" s="3">
        <v>2</v>
      </c>
      <c r="S1770" s="3"/>
      <c r="T1770" s="3">
        <v>45</v>
      </c>
      <c r="U1770" s="3">
        <v>16</v>
      </c>
      <c r="V1770" s="3">
        <v>13</v>
      </c>
      <c r="W1770" s="3">
        <v>1</v>
      </c>
    </row>
    <row r="1771" spans="2:23">
      <c r="B1771" s="2" t="s">
        <v>3595</v>
      </c>
      <c r="C1771" t="s">
        <v>3594</v>
      </c>
      <c r="D1771" s="3">
        <v>9</v>
      </c>
      <c r="E1771" s="3">
        <v>0.5</v>
      </c>
      <c r="F1771" s="3">
        <v>4740000</v>
      </c>
      <c r="G1771" s="3">
        <v>0.42</v>
      </c>
      <c r="H1771" s="3"/>
      <c r="I1771" s="3">
        <v>2</v>
      </c>
      <c r="J1771" s="3">
        <v>24</v>
      </c>
      <c r="K1771" s="3">
        <v>1</v>
      </c>
      <c r="L1771" s="3"/>
      <c r="M1771" s="3">
        <v>3</v>
      </c>
      <c r="N1771" s="3">
        <v>12</v>
      </c>
      <c r="O1771" s="3">
        <v>2</v>
      </c>
      <c r="P1771" s="3">
        <v>1</v>
      </c>
      <c r="Q1771" s="3">
        <v>1</v>
      </c>
      <c r="R1771" s="3">
        <v>1</v>
      </c>
      <c r="S1771" s="3"/>
      <c r="T1771" s="3">
        <v>31</v>
      </c>
      <c r="U1771" s="3">
        <v>4</v>
      </c>
      <c r="V1771" s="3">
        <v>3</v>
      </c>
      <c r="W1771" s="3">
        <v>1</v>
      </c>
    </row>
    <row r="1772" spans="2:23">
      <c r="B1772" s="2" t="s">
        <v>3597</v>
      </c>
      <c r="C1772" t="s">
        <v>3596</v>
      </c>
      <c r="D1772" s="3">
        <v>8</v>
      </c>
      <c r="E1772" s="3">
        <v>0.43</v>
      </c>
      <c r="F1772" s="3">
        <v>4720000</v>
      </c>
      <c r="G1772" s="3">
        <v>0.1</v>
      </c>
      <c r="H1772" s="3"/>
      <c r="I1772" s="3">
        <v>1</v>
      </c>
      <c r="J1772" s="3">
        <v>23</v>
      </c>
      <c r="K1772" s="3">
        <v>2</v>
      </c>
      <c r="L1772" s="3"/>
      <c r="M1772" s="3">
        <v>1</v>
      </c>
      <c r="N1772" s="3">
        <v>5</v>
      </c>
      <c r="O1772" s="3">
        <v>1</v>
      </c>
      <c r="P1772" s="3">
        <v>1</v>
      </c>
      <c r="Q1772" s="3">
        <v>1</v>
      </c>
      <c r="R1772" s="3">
        <v>1</v>
      </c>
      <c r="S1772" s="3"/>
      <c r="T1772" s="3">
        <v>14</v>
      </c>
      <c r="U1772" s="3">
        <v>7</v>
      </c>
      <c r="V1772" s="3">
        <v>7</v>
      </c>
      <c r="W1772" s="3">
        <v>1</v>
      </c>
    </row>
    <row r="1773" spans="2:23">
      <c r="B1773" s="2" t="s">
        <v>3599</v>
      </c>
      <c r="C1773" t="s">
        <v>3598</v>
      </c>
      <c r="D1773" s="3">
        <v>9</v>
      </c>
      <c r="E1773" s="3">
        <v>0.5</v>
      </c>
      <c r="F1773" s="3">
        <v>4650000</v>
      </c>
      <c r="G1773" s="3">
        <v>0.47000000000000003</v>
      </c>
      <c r="H1773" s="3"/>
      <c r="I1773" s="3">
        <v>2</v>
      </c>
      <c r="J1773" s="3">
        <v>1</v>
      </c>
      <c r="K1773" s="3">
        <v>7</v>
      </c>
      <c r="L1773" s="3"/>
      <c r="M1773" s="3">
        <v>7</v>
      </c>
      <c r="N1773" s="3">
        <v>3</v>
      </c>
      <c r="O1773" s="3">
        <v>2</v>
      </c>
      <c r="P1773" s="3">
        <v>1</v>
      </c>
      <c r="Q1773" s="3">
        <v>1</v>
      </c>
      <c r="R1773" s="3">
        <v>1</v>
      </c>
      <c r="S1773" s="3"/>
      <c r="T1773" s="3">
        <v>126</v>
      </c>
      <c r="U1773" s="3">
        <v>29</v>
      </c>
      <c r="V1773" s="3">
        <v>3</v>
      </c>
      <c r="W1773" s="3">
        <v>1</v>
      </c>
    </row>
    <row r="1774" spans="2:23">
      <c r="B1774" s="2" t="s">
        <v>3601</v>
      </c>
      <c r="C1774" t="s">
        <v>3600</v>
      </c>
      <c r="D1774" s="3">
        <v>21</v>
      </c>
      <c r="E1774" s="3">
        <v>1.0999999999999999</v>
      </c>
      <c r="F1774" s="3">
        <v>4620000</v>
      </c>
      <c r="G1774" s="3">
        <v>0.32</v>
      </c>
      <c r="H1774" s="3"/>
      <c r="I1774" s="3">
        <v>1</v>
      </c>
      <c r="J1774" s="3">
        <v>8</v>
      </c>
      <c r="K1774" s="3">
        <v>1</v>
      </c>
      <c r="L1774" s="3"/>
      <c r="M1774" s="3">
        <v>5</v>
      </c>
      <c r="N1774" s="3">
        <v>8</v>
      </c>
      <c r="O1774" s="3">
        <v>17</v>
      </c>
      <c r="P1774" s="3">
        <v>2</v>
      </c>
      <c r="Q1774" s="3">
        <v>1</v>
      </c>
      <c r="R1774" s="3">
        <v>1</v>
      </c>
      <c r="S1774" s="3"/>
      <c r="T1774" s="3">
        <v>1</v>
      </c>
      <c r="U1774" s="3">
        <v>1</v>
      </c>
      <c r="V1774" s="3">
        <v>8</v>
      </c>
      <c r="W1774" s="3">
        <v>1</v>
      </c>
    </row>
    <row r="1775" spans="2:23">
      <c r="B1775" s="2" t="s">
        <v>3603</v>
      </c>
      <c r="C1775" t="s">
        <v>3602</v>
      </c>
      <c r="D1775" s="3">
        <v>5</v>
      </c>
      <c r="E1775" s="3">
        <v>0.4</v>
      </c>
      <c r="F1775" s="3">
        <v>4610000</v>
      </c>
      <c r="G1775" s="3">
        <v>0.26</v>
      </c>
      <c r="H1775" s="3"/>
      <c r="I1775" s="3">
        <v>1</v>
      </c>
      <c r="J1775" s="3">
        <v>8</v>
      </c>
      <c r="K1775" s="3">
        <v>1</v>
      </c>
      <c r="L1775" s="3"/>
      <c r="M1775" s="3">
        <v>1</v>
      </c>
      <c r="N1775" s="3">
        <v>1</v>
      </c>
      <c r="O1775" s="3">
        <v>1</v>
      </c>
      <c r="P1775" s="3">
        <v>1</v>
      </c>
      <c r="Q1775" s="3">
        <v>1</v>
      </c>
      <c r="R1775" s="3">
        <v>1</v>
      </c>
      <c r="S1775" s="3"/>
      <c r="T1775" s="3">
        <v>1</v>
      </c>
      <c r="U1775" s="3">
        <v>1</v>
      </c>
      <c r="V1775" s="3">
        <v>8</v>
      </c>
      <c r="W1775" s="3">
        <v>1</v>
      </c>
    </row>
    <row r="1776" spans="2:23">
      <c r="B1776" s="2" t="s">
        <v>254</v>
      </c>
      <c r="C1776" t="s">
        <v>3604</v>
      </c>
      <c r="D1776" s="3">
        <v>19</v>
      </c>
      <c r="E1776" s="3">
        <v>0.75</v>
      </c>
      <c r="F1776" s="3">
        <v>4530000</v>
      </c>
      <c r="G1776" s="3">
        <v>0.59</v>
      </c>
      <c r="H1776" s="3"/>
      <c r="I1776" s="3">
        <v>3</v>
      </c>
      <c r="J1776" s="3">
        <v>13</v>
      </c>
      <c r="K1776" s="3">
        <v>4</v>
      </c>
      <c r="L1776" s="3"/>
      <c r="M1776" s="3">
        <v>4</v>
      </c>
      <c r="N1776" s="3">
        <v>16</v>
      </c>
      <c r="O1776" s="3">
        <v>39</v>
      </c>
      <c r="P1776" s="3">
        <v>1</v>
      </c>
      <c r="Q1776" s="3">
        <v>1</v>
      </c>
      <c r="R1776" s="3">
        <v>2</v>
      </c>
      <c r="S1776" s="3"/>
      <c r="T1776" s="3">
        <v>42</v>
      </c>
      <c r="U1776" s="3">
        <v>16</v>
      </c>
      <c r="V1776" s="3">
        <v>4</v>
      </c>
      <c r="W1776" s="3">
        <v>1</v>
      </c>
    </row>
    <row r="1777" spans="2:23">
      <c r="B1777" s="2" t="s">
        <v>3606</v>
      </c>
      <c r="C1777" t="s">
        <v>3605</v>
      </c>
      <c r="D1777" s="3">
        <v>19</v>
      </c>
      <c r="E1777" s="3">
        <v>0.4</v>
      </c>
      <c r="F1777" s="3">
        <v>4520000</v>
      </c>
      <c r="G1777" s="3">
        <v>1.2</v>
      </c>
      <c r="H1777" s="3"/>
      <c r="I1777" s="3">
        <v>6</v>
      </c>
      <c r="J1777" s="3">
        <v>1</v>
      </c>
      <c r="K1777" s="3">
        <v>6</v>
      </c>
      <c r="L1777" s="3"/>
      <c r="M1777" s="3">
        <v>20</v>
      </c>
      <c r="N1777" s="3">
        <v>43</v>
      </c>
      <c r="O1777" s="3">
        <v>48</v>
      </c>
      <c r="P1777" s="3">
        <v>1</v>
      </c>
      <c r="Q1777" s="3">
        <v>1</v>
      </c>
      <c r="R1777" s="3">
        <v>2</v>
      </c>
      <c r="S1777" s="3"/>
      <c r="T1777" s="3">
        <v>59</v>
      </c>
      <c r="U1777" s="3">
        <v>6</v>
      </c>
      <c r="V1777" s="3">
        <v>5</v>
      </c>
      <c r="W1777" s="3">
        <v>1</v>
      </c>
    </row>
    <row r="1778" spans="2:23">
      <c r="B1778" s="2" t="s">
        <v>3608</v>
      </c>
      <c r="C1778" t="s">
        <v>3607</v>
      </c>
      <c r="D1778" s="3">
        <v>42</v>
      </c>
      <c r="E1778" s="3">
        <v>0.89999999999999991</v>
      </c>
      <c r="F1778" s="3">
        <v>4450000</v>
      </c>
      <c r="G1778" s="3">
        <v>0.77</v>
      </c>
      <c r="H1778" s="3"/>
      <c r="I1778" s="3">
        <v>1</v>
      </c>
      <c r="J1778" s="3">
        <v>11</v>
      </c>
      <c r="K1778" s="3">
        <v>1</v>
      </c>
      <c r="L1778" s="3"/>
      <c r="M1778" s="3">
        <v>1</v>
      </c>
      <c r="N1778" s="3">
        <v>5</v>
      </c>
      <c r="O1778" s="3">
        <v>1</v>
      </c>
      <c r="P1778" s="3">
        <v>1</v>
      </c>
      <c r="Q1778" s="3">
        <v>1</v>
      </c>
      <c r="R1778" s="3">
        <v>1</v>
      </c>
      <c r="S1778" s="3"/>
      <c r="T1778" s="3">
        <v>16</v>
      </c>
      <c r="U1778" s="3">
        <v>12</v>
      </c>
      <c r="V1778" s="3">
        <v>9</v>
      </c>
      <c r="W1778" s="3">
        <v>2</v>
      </c>
    </row>
    <row r="1779" spans="2:23">
      <c r="B1779" s="2" t="s">
        <v>3610</v>
      </c>
      <c r="C1779" t="s">
        <v>3609</v>
      </c>
      <c r="D1779" s="3">
        <v>19</v>
      </c>
      <c r="E1779" s="3">
        <v>0.75</v>
      </c>
      <c r="F1779" s="3">
        <v>4430000</v>
      </c>
      <c r="G1779" s="3">
        <v>0.51</v>
      </c>
      <c r="H1779" s="3"/>
      <c r="I1779" s="3">
        <v>2</v>
      </c>
      <c r="J1779" s="3">
        <v>1</v>
      </c>
      <c r="K1779" s="3">
        <v>1</v>
      </c>
      <c r="L1779" s="3"/>
      <c r="M1779" s="3">
        <v>6</v>
      </c>
      <c r="N1779" s="3">
        <v>18</v>
      </c>
      <c r="O1779" s="3">
        <v>6</v>
      </c>
      <c r="P1779" s="3">
        <v>1</v>
      </c>
      <c r="Q1779" s="3">
        <v>2</v>
      </c>
      <c r="R1779" s="3">
        <v>2</v>
      </c>
      <c r="S1779" s="3"/>
      <c r="T1779" s="3">
        <v>86</v>
      </c>
      <c r="U1779" s="3">
        <v>6</v>
      </c>
      <c r="V1779" s="3">
        <v>5</v>
      </c>
      <c r="W1779" s="3">
        <v>1</v>
      </c>
    </row>
    <row r="1780" spans="2:23">
      <c r="B1780" s="2" t="s">
        <v>3612</v>
      </c>
      <c r="C1780" t="s">
        <v>3611</v>
      </c>
      <c r="D1780" s="3">
        <v>4</v>
      </c>
      <c r="E1780" s="3">
        <v>0.52</v>
      </c>
      <c r="F1780" s="3">
        <v>4420000</v>
      </c>
      <c r="G1780" s="3">
        <v>0.3</v>
      </c>
      <c r="H1780" s="3"/>
      <c r="I1780" s="3">
        <v>1</v>
      </c>
      <c r="J1780" s="3">
        <v>14</v>
      </c>
      <c r="K1780" s="3">
        <v>4</v>
      </c>
      <c r="L1780" s="3"/>
      <c r="M1780" s="3">
        <v>1</v>
      </c>
      <c r="N1780" s="3">
        <v>2</v>
      </c>
      <c r="O1780" s="3">
        <v>1</v>
      </c>
      <c r="P1780" s="3">
        <v>1</v>
      </c>
      <c r="Q1780" s="3">
        <v>1</v>
      </c>
      <c r="R1780" s="3">
        <v>1</v>
      </c>
      <c r="S1780" s="3"/>
      <c r="T1780" s="3">
        <v>26</v>
      </c>
      <c r="U1780" s="3">
        <v>16</v>
      </c>
      <c r="V1780" s="3">
        <v>12</v>
      </c>
      <c r="W1780" s="3">
        <v>1</v>
      </c>
    </row>
    <row r="1781" spans="2:23">
      <c r="B1781" s="2" t="s">
        <v>3614</v>
      </c>
      <c r="C1781" t="s">
        <v>3613</v>
      </c>
      <c r="D1781" s="3">
        <v>18</v>
      </c>
      <c r="E1781" s="3">
        <v>0.65</v>
      </c>
      <c r="F1781" s="3">
        <v>4370000</v>
      </c>
      <c r="G1781" s="3">
        <v>18.88</v>
      </c>
      <c r="H1781" s="3"/>
      <c r="I1781" s="3">
        <v>3</v>
      </c>
      <c r="J1781" s="3">
        <v>13</v>
      </c>
      <c r="K1781" s="3">
        <v>4</v>
      </c>
      <c r="L1781" s="3"/>
      <c r="M1781" s="3">
        <v>16</v>
      </c>
      <c r="N1781" s="3">
        <v>16</v>
      </c>
      <c r="O1781" s="3">
        <v>58</v>
      </c>
      <c r="P1781" s="3">
        <v>1</v>
      </c>
      <c r="Q1781" s="3">
        <v>1</v>
      </c>
      <c r="R1781" s="3">
        <v>2</v>
      </c>
      <c r="S1781" s="3"/>
      <c r="T1781" s="3">
        <v>42</v>
      </c>
      <c r="U1781" s="3">
        <v>1</v>
      </c>
      <c r="V1781" s="3">
        <v>4</v>
      </c>
      <c r="W1781" s="3">
        <v>1</v>
      </c>
    </row>
    <row r="1782" spans="2:23">
      <c r="B1782" s="2" t="s">
        <v>3616</v>
      </c>
      <c r="C1782" t="s">
        <v>3615</v>
      </c>
      <c r="D1782" s="3">
        <v>21</v>
      </c>
      <c r="E1782" s="3">
        <v>1.0999999999999999</v>
      </c>
      <c r="F1782" s="3">
        <v>4350000</v>
      </c>
      <c r="G1782" s="3">
        <v>0.54</v>
      </c>
      <c r="H1782" s="3"/>
      <c r="I1782" s="3">
        <v>1</v>
      </c>
      <c r="J1782" s="3">
        <v>13</v>
      </c>
      <c r="K1782" s="3">
        <v>1</v>
      </c>
      <c r="L1782" s="3"/>
      <c r="M1782" s="3">
        <v>5</v>
      </c>
      <c r="N1782" s="3">
        <v>15</v>
      </c>
      <c r="O1782" s="3">
        <v>60</v>
      </c>
      <c r="P1782" s="3">
        <v>2</v>
      </c>
      <c r="Q1782" s="3">
        <v>1</v>
      </c>
      <c r="R1782" s="3">
        <v>1</v>
      </c>
      <c r="S1782" s="3"/>
      <c r="T1782" s="3">
        <v>21</v>
      </c>
      <c r="U1782" s="3">
        <v>5</v>
      </c>
      <c r="V1782" s="3">
        <v>8</v>
      </c>
      <c r="W1782" s="3">
        <v>1</v>
      </c>
    </row>
    <row r="1783" spans="2:23">
      <c r="B1783" s="2" t="s">
        <v>3618</v>
      </c>
      <c r="C1783" t="s">
        <v>3617</v>
      </c>
      <c r="D1783" s="3">
        <v>21</v>
      </c>
      <c r="E1783" s="3">
        <v>1.04</v>
      </c>
      <c r="F1783" s="3">
        <v>4350000</v>
      </c>
      <c r="G1783" s="3">
        <v>0.3</v>
      </c>
      <c r="H1783" s="3"/>
      <c r="I1783" s="3">
        <v>1</v>
      </c>
      <c r="J1783" s="3">
        <v>1</v>
      </c>
      <c r="K1783" s="3">
        <v>6</v>
      </c>
      <c r="L1783" s="3"/>
      <c r="M1783" s="3">
        <v>1</v>
      </c>
      <c r="N1783" s="3">
        <v>1</v>
      </c>
      <c r="O1783" s="3">
        <v>1</v>
      </c>
      <c r="P1783" s="3">
        <v>1</v>
      </c>
      <c r="Q1783" s="3">
        <v>2</v>
      </c>
      <c r="R1783" s="3">
        <v>1</v>
      </c>
      <c r="S1783" s="3"/>
      <c r="T1783" s="3">
        <v>20</v>
      </c>
      <c r="U1783" s="3">
        <v>2</v>
      </c>
      <c r="V1783" s="3">
        <v>1</v>
      </c>
      <c r="W1783" s="3">
        <v>1</v>
      </c>
    </row>
    <row r="1784" spans="2:23">
      <c r="B1784" s="2" t="s">
        <v>3620</v>
      </c>
      <c r="C1784" t="s">
        <v>3619</v>
      </c>
      <c r="D1784" s="3">
        <v>4</v>
      </c>
      <c r="E1784" s="3">
        <v>0.3</v>
      </c>
      <c r="F1784" s="3">
        <v>4340000</v>
      </c>
      <c r="G1784" s="3">
        <v>0.37</v>
      </c>
      <c r="H1784" s="3"/>
      <c r="I1784" s="3">
        <v>1</v>
      </c>
      <c r="J1784" s="3">
        <v>13</v>
      </c>
      <c r="K1784" s="3">
        <v>2</v>
      </c>
      <c r="L1784" s="3"/>
      <c r="M1784" s="3">
        <v>1</v>
      </c>
      <c r="N1784" s="3">
        <v>2</v>
      </c>
      <c r="O1784" s="3">
        <v>1</v>
      </c>
      <c r="P1784" s="3">
        <v>1</v>
      </c>
      <c r="Q1784" s="3">
        <v>1</v>
      </c>
      <c r="R1784" s="3">
        <v>1</v>
      </c>
      <c r="S1784" s="3"/>
      <c r="T1784" s="3">
        <v>1</v>
      </c>
      <c r="U1784" s="3">
        <v>5</v>
      </c>
      <c r="V1784" s="3">
        <v>7</v>
      </c>
      <c r="W1784" s="3">
        <v>1</v>
      </c>
    </row>
    <row r="1785" spans="2:23">
      <c r="B1785" s="2" t="s">
        <v>3622</v>
      </c>
      <c r="C1785" t="s">
        <v>3621</v>
      </c>
      <c r="D1785" s="3">
        <v>4</v>
      </c>
      <c r="E1785" s="3">
        <v>0.98</v>
      </c>
      <c r="F1785" s="3">
        <v>4310000</v>
      </c>
      <c r="G1785" s="3">
        <v>1.31</v>
      </c>
      <c r="H1785" s="3"/>
      <c r="I1785" s="3">
        <v>4</v>
      </c>
      <c r="J1785" s="3">
        <v>11</v>
      </c>
      <c r="K1785" s="3">
        <v>4</v>
      </c>
      <c r="L1785" s="3"/>
      <c r="M1785" s="3">
        <v>13</v>
      </c>
      <c r="N1785" s="3">
        <v>41</v>
      </c>
      <c r="O1785" s="3">
        <v>57</v>
      </c>
      <c r="P1785" s="3">
        <v>1</v>
      </c>
      <c r="Q1785" s="3">
        <v>1</v>
      </c>
      <c r="R1785" s="3">
        <v>1</v>
      </c>
      <c r="S1785" s="3"/>
      <c r="T1785" s="3">
        <v>16</v>
      </c>
      <c r="U1785" s="3">
        <v>12</v>
      </c>
      <c r="V1785" s="3">
        <v>9</v>
      </c>
      <c r="W1785" s="3">
        <v>2</v>
      </c>
    </row>
    <row r="1786" spans="2:23">
      <c r="B1786" s="2" t="s">
        <v>42</v>
      </c>
      <c r="C1786" t="s">
        <v>3623</v>
      </c>
      <c r="D1786" s="3">
        <v>28</v>
      </c>
      <c r="E1786" s="3">
        <v>0.65</v>
      </c>
      <c r="F1786" s="3">
        <v>4280000</v>
      </c>
      <c r="G1786" s="3">
        <v>1.47</v>
      </c>
      <c r="H1786" s="3"/>
      <c r="I1786" s="3">
        <v>1</v>
      </c>
      <c r="J1786" s="3">
        <v>1</v>
      </c>
      <c r="K1786" s="3">
        <v>7</v>
      </c>
      <c r="L1786" s="3"/>
      <c r="M1786" s="3">
        <v>5</v>
      </c>
      <c r="N1786" s="3">
        <v>22</v>
      </c>
      <c r="O1786" s="3">
        <v>1</v>
      </c>
      <c r="P1786" s="3">
        <v>1</v>
      </c>
      <c r="Q1786" s="3">
        <v>1</v>
      </c>
      <c r="R1786" s="3">
        <v>1</v>
      </c>
      <c r="S1786" s="3"/>
      <c r="T1786" s="3">
        <v>38</v>
      </c>
      <c r="U1786" s="3">
        <v>2</v>
      </c>
      <c r="V1786" s="3">
        <v>1</v>
      </c>
      <c r="W1786" s="3">
        <v>1</v>
      </c>
    </row>
    <row r="1787" spans="2:23">
      <c r="B1787" s="2" t="s">
        <v>3625</v>
      </c>
      <c r="C1787" t="s">
        <v>3624</v>
      </c>
      <c r="D1787" s="3">
        <v>8</v>
      </c>
      <c r="E1787" s="3">
        <v>0.48</v>
      </c>
      <c r="F1787" s="3">
        <v>4280000</v>
      </c>
      <c r="G1787" s="3">
        <v>0.28999999999999998</v>
      </c>
      <c r="H1787" s="3"/>
      <c r="I1787" s="3">
        <v>1</v>
      </c>
      <c r="J1787" s="3">
        <v>10</v>
      </c>
      <c r="K1787" s="3">
        <v>7</v>
      </c>
      <c r="L1787" s="3"/>
      <c r="M1787" s="3">
        <v>5</v>
      </c>
      <c r="N1787" s="3">
        <v>7</v>
      </c>
      <c r="O1787" s="3">
        <v>1</v>
      </c>
      <c r="P1787" s="3">
        <v>1</v>
      </c>
      <c r="Q1787" s="3">
        <v>1</v>
      </c>
      <c r="R1787" s="3">
        <v>1</v>
      </c>
      <c r="S1787" s="3"/>
      <c r="T1787" s="3">
        <v>14</v>
      </c>
      <c r="U1787" s="3">
        <v>2</v>
      </c>
      <c r="V1787" s="3">
        <v>1</v>
      </c>
      <c r="W1787" s="3">
        <v>1</v>
      </c>
    </row>
    <row r="1788" spans="2:23">
      <c r="B1788" s="2" t="s">
        <v>3627</v>
      </c>
      <c r="C1788" t="s">
        <v>3626</v>
      </c>
      <c r="D1788" s="3">
        <v>21</v>
      </c>
      <c r="E1788" s="3">
        <v>1</v>
      </c>
      <c r="F1788" s="3">
        <v>4230000</v>
      </c>
      <c r="G1788" s="3">
        <v>0.64</v>
      </c>
      <c r="H1788" s="3"/>
      <c r="I1788" s="3">
        <v>1</v>
      </c>
      <c r="J1788" s="3">
        <v>1</v>
      </c>
      <c r="K1788" s="3">
        <v>4</v>
      </c>
      <c r="L1788" s="3"/>
      <c r="M1788" s="3">
        <v>5</v>
      </c>
      <c r="N1788" s="3">
        <v>22</v>
      </c>
      <c r="O1788" s="3">
        <v>45</v>
      </c>
      <c r="P1788" s="3">
        <v>1</v>
      </c>
      <c r="Q1788" s="3">
        <v>2</v>
      </c>
      <c r="R1788" s="3">
        <v>1</v>
      </c>
      <c r="S1788" s="3"/>
      <c r="T1788" s="3">
        <v>38</v>
      </c>
      <c r="U1788" s="3">
        <v>2</v>
      </c>
      <c r="V1788" s="3">
        <v>1</v>
      </c>
      <c r="W1788" s="3">
        <v>1</v>
      </c>
    </row>
    <row r="1789" spans="2:23">
      <c r="B1789" s="2" t="s">
        <v>3629</v>
      </c>
      <c r="C1789" t="s">
        <v>3628</v>
      </c>
      <c r="D1789" s="3">
        <v>27</v>
      </c>
      <c r="E1789" s="3">
        <v>1</v>
      </c>
      <c r="F1789" s="3">
        <v>4230000</v>
      </c>
      <c r="G1789" s="3">
        <v>0.25</v>
      </c>
      <c r="H1789" s="3"/>
      <c r="I1789" s="3">
        <v>4</v>
      </c>
      <c r="J1789" s="3">
        <v>13</v>
      </c>
      <c r="K1789" s="3">
        <v>4</v>
      </c>
      <c r="L1789" s="3"/>
      <c r="M1789" s="3">
        <v>13</v>
      </c>
      <c r="N1789" s="3">
        <v>41</v>
      </c>
      <c r="O1789" s="3">
        <v>57</v>
      </c>
      <c r="P1789" s="3">
        <v>1</v>
      </c>
      <c r="Q1789" s="3">
        <v>1</v>
      </c>
      <c r="R1789" s="3">
        <v>1</v>
      </c>
      <c r="S1789" s="3"/>
      <c r="T1789" s="3">
        <v>37</v>
      </c>
      <c r="U1789" s="3">
        <v>5</v>
      </c>
      <c r="V1789" s="3">
        <v>4</v>
      </c>
      <c r="W1789" s="3">
        <v>1</v>
      </c>
    </row>
    <row r="1790" spans="2:23">
      <c r="B1790" s="2" t="s">
        <v>3631</v>
      </c>
      <c r="C1790" t="s">
        <v>3630</v>
      </c>
      <c r="D1790" s="3">
        <v>11</v>
      </c>
      <c r="E1790" s="3">
        <v>0.6</v>
      </c>
      <c r="F1790" s="3">
        <v>4200000</v>
      </c>
      <c r="G1790" s="3">
        <v>0.86999999999999988</v>
      </c>
      <c r="H1790" s="3"/>
      <c r="I1790" s="3">
        <v>1</v>
      </c>
      <c r="J1790" s="3">
        <v>10</v>
      </c>
      <c r="K1790" s="3">
        <v>7</v>
      </c>
      <c r="L1790" s="3"/>
      <c r="M1790" s="3">
        <v>1</v>
      </c>
      <c r="N1790" s="3">
        <v>2</v>
      </c>
      <c r="O1790" s="3">
        <v>1</v>
      </c>
      <c r="P1790" s="3">
        <v>1</v>
      </c>
      <c r="Q1790" s="3">
        <v>1</v>
      </c>
      <c r="R1790" s="3">
        <v>1</v>
      </c>
      <c r="S1790" s="3"/>
      <c r="T1790" s="3">
        <v>3</v>
      </c>
      <c r="U1790" s="3">
        <v>2</v>
      </c>
      <c r="V1790" s="3">
        <v>1</v>
      </c>
      <c r="W1790" s="3">
        <v>1</v>
      </c>
    </row>
    <row r="1791" spans="2:23">
      <c r="B1791" s="2" t="s">
        <v>3633</v>
      </c>
      <c r="C1791" t="s">
        <v>3632</v>
      </c>
      <c r="D1791" s="3">
        <v>19</v>
      </c>
      <c r="E1791" s="3">
        <v>0.75</v>
      </c>
      <c r="F1791" s="3">
        <v>4179999.9999999995</v>
      </c>
      <c r="G1791" s="3">
        <v>4.8</v>
      </c>
      <c r="H1791" s="3"/>
      <c r="I1791" s="3">
        <v>4</v>
      </c>
      <c r="J1791" s="3">
        <v>24</v>
      </c>
      <c r="K1791" s="3">
        <v>1</v>
      </c>
      <c r="L1791" s="3"/>
      <c r="M1791" s="3">
        <v>12</v>
      </c>
      <c r="N1791" s="3">
        <v>59</v>
      </c>
      <c r="O1791" s="3">
        <v>83</v>
      </c>
      <c r="P1791" s="3">
        <v>1</v>
      </c>
      <c r="Q1791" s="3">
        <v>1</v>
      </c>
      <c r="R1791" s="3">
        <v>2</v>
      </c>
      <c r="S1791" s="3"/>
      <c r="T1791" s="3">
        <v>86</v>
      </c>
      <c r="U1791" s="3">
        <v>16</v>
      </c>
      <c r="V1791" s="3">
        <v>21</v>
      </c>
      <c r="W1791" s="3">
        <v>1</v>
      </c>
    </row>
    <row r="1792" spans="2:23">
      <c r="B1792" s="2" t="s">
        <v>3635</v>
      </c>
      <c r="C1792" t="s">
        <v>3634</v>
      </c>
      <c r="D1792" s="3">
        <v>2</v>
      </c>
      <c r="E1792" s="3">
        <v>0.36</v>
      </c>
      <c r="F1792" s="3">
        <v>4160000</v>
      </c>
      <c r="G1792" s="3">
        <v>0.22</v>
      </c>
      <c r="H1792" s="3"/>
      <c r="I1792" s="3">
        <v>1</v>
      </c>
      <c r="J1792" s="3">
        <v>10</v>
      </c>
      <c r="K1792" s="3">
        <v>4</v>
      </c>
      <c r="L1792" s="3"/>
      <c r="M1792" s="3">
        <v>1</v>
      </c>
      <c r="N1792" s="3">
        <v>2</v>
      </c>
      <c r="O1792" s="3">
        <v>1</v>
      </c>
      <c r="P1792" s="3">
        <v>1</v>
      </c>
      <c r="Q1792" s="3">
        <v>1</v>
      </c>
      <c r="R1792" s="3">
        <v>1</v>
      </c>
      <c r="S1792" s="3"/>
      <c r="T1792" s="3">
        <v>3</v>
      </c>
      <c r="U1792" s="3">
        <v>2</v>
      </c>
      <c r="V1792" s="3">
        <v>1</v>
      </c>
      <c r="W1792" s="3">
        <v>1</v>
      </c>
    </row>
    <row r="1793" spans="2:23">
      <c r="B1793" s="2" t="s">
        <v>3637</v>
      </c>
      <c r="C1793" t="s">
        <v>3636</v>
      </c>
      <c r="D1793" s="3">
        <v>18</v>
      </c>
      <c r="E1793" s="3">
        <v>0.4</v>
      </c>
      <c r="F1793" s="3">
        <v>4090000</v>
      </c>
      <c r="G1793" s="3">
        <v>1.83</v>
      </c>
      <c r="H1793" s="3"/>
      <c r="I1793" s="3">
        <v>3</v>
      </c>
      <c r="J1793" s="3">
        <v>31</v>
      </c>
      <c r="K1793" s="3">
        <v>4</v>
      </c>
      <c r="L1793" s="3"/>
      <c r="M1793" s="3">
        <v>4</v>
      </c>
      <c r="N1793" s="3">
        <v>24</v>
      </c>
      <c r="O1793" s="3">
        <v>58</v>
      </c>
      <c r="P1793" s="3">
        <v>1</v>
      </c>
      <c r="Q1793" s="3">
        <v>1</v>
      </c>
      <c r="R1793" s="3">
        <v>2</v>
      </c>
      <c r="S1793" s="3"/>
      <c r="T1793" s="3">
        <v>42</v>
      </c>
      <c r="U1793" s="3">
        <v>6</v>
      </c>
      <c r="V1793" s="3">
        <v>5</v>
      </c>
      <c r="W1793" s="3">
        <v>1</v>
      </c>
    </row>
    <row r="1794" spans="2:23">
      <c r="B1794" s="2" t="s">
        <v>3639</v>
      </c>
      <c r="C1794" t="s">
        <v>3638</v>
      </c>
      <c r="D1794" s="3">
        <v>15</v>
      </c>
      <c r="E1794" s="3">
        <v>1.54</v>
      </c>
      <c r="F1794" s="3">
        <v>4070000.0000000005</v>
      </c>
      <c r="G1794" s="3">
        <v>0.18</v>
      </c>
      <c r="H1794" s="3"/>
      <c r="I1794" s="3">
        <v>3</v>
      </c>
      <c r="J1794" s="3">
        <v>20</v>
      </c>
      <c r="K1794" s="3">
        <v>4</v>
      </c>
      <c r="L1794" s="3"/>
      <c r="M1794" s="3">
        <v>11</v>
      </c>
      <c r="N1794" s="3">
        <v>37</v>
      </c>
      <c r="O1794" s="3">
        <v>39</v>
      </c>
      <c r="P1794" s="3">
        <v>2</v>
      </c>
      <c r="Q1794" s="3">
        <v>1</v>
      </c>
      <c r="R1794" s="3">
        <v>1</v>
      </c>
      <c r="S1794" s="3"/>
      <c r="T1794" s="3">
        <v>42</v>
      </c>
      <c r="U1794" s="3">
        <v>6</v>
      </c>
      <c r="V1794" s="3">
        <v>5</v>
      </c>
      <c r="W1794" s="3">
        <v>1</v>
      </c>
    </row>
    <row r="1795" spans="2:23">
      <c r="B1795" s="2" t="s">
        <v>3641</v>
      </c>
      <c r="C1795" t="s">
        <v>3640</v>
      </c>
      <c r="D1795" s="3">
        <v>2</v>
      </c>
      <c r="E1795" s="3">
        <v>0.15</v>
      </c>
      <c r="F1795" s="3">
        <v>4040000</v>
      </c>
      <c r="G1795" s="3">
        <v>0.13999999999999999</v>
      </c>
      <c r="H1795" s="3"/>
      <c r="I1795" s="3">
        <v>1</v>
      </c>
      <c r="J1795" s="3">
        <v>1</v>
      </c>
      <c r="K1795" s="3">
        <v>1</v>
      </c>
      <c r="L1795" s="3"/>
      <c r="M1795" s="3">
        <v>1</v>
      </c>
      <c r="N1795" s="3">
        <v>25</v>
      </c>
      <c r="O1795" s="3">
        <v>1</v>
      </c>
      <c r="P1795" s="3">
        <v>1</v>
      </c>
      <c r="Q1795" s="3">
        <v>1</v>
      </c>
      <c r="R1795" s="3">
        <v>1</v>
      </c>
      <c r="S1795" s="3"/>
      <c r="T1795" s="3">
        <v>7</v>
      </c>
      <c r="U1795" s="3">
        <v>2</v>
      </c>
      <c r="V1795" s="3">
        <v>1</v>
      </c>
      <c r="W1795" s="3">
        <v>1</v>
      </c>
    </row>
    <row r="1796" spans="2:23">
      <c r="B1796" s="2" t="s">
        <v>181</v>
      </c>
      <c r="C1796" t="s">
        <v>3642</v>
      </c>
      <c r="D1796" s="3">
        <v>43</v>
      </c>
      <c r="E1796" s="3">
        <v>0.75</v>
      </c>
      <c r="F1796" s="3">
        <v>4000000</v>
      </c>
      <c r="G1796" s="3">
        <v>1.4000000000000001</v>
      </c>
      <c r="H1796" s="3"/>
      <c r="I1796" s="3">
        <v>3</v>
      </c>
      <c r="J1796" s="3">
        <v>31</v>
      </c>
      <c r="K1796" s="3">
        <v>4</v>
      </c>
      <c r="L1796" s="3"/>
      <c r="M1796" s="3">
        <v>16</v>
      </c>
      <c r="N1796" s="3">
        <v>51</v>
      </c>
      <c r="O1796" s="3">
        <v>58</v>
      </c>
      <c r="P1796" s="3">
        <v>1</v>
      </c>
      <c r="Q1796" s="3">
        <v>1</v>
      </c>
      <c r="R1796" s="3">
        <v>2</v>
      </c>
      <c r="S1796" s="3"/>
      <c r="T1796" s="3">
        <v>18</v>
      </c>
      <c r="U1796" s="3">
        <v>1</v>
      </c>
      <c r="V1796" s="3">
        <v>9</v>
      </c>
      <c r="W1796" s="3">
        <v>1</v>
      </c>
    </row>
    <row r="1797" spans="2:23">
      <c r="B1797" s="2" t="s">
        <v>100</v>
      </c>
      <c r="C1797" t="s">
        <v>3643</v>
      </c>
      <c r="D1797" s="3">
        <v>21</v>
      </c>
      <c r="E1797" s="3">
        <v>1.0999999999999999</v>
      </c>
      <c r="F1797" s="3">
        <v>3980000</v>
      </c>
      <c r="G1797" s="3">
        <v>0.53</v>
      </c>
      <c r="H1797" s="3"/>
      <c r="I1797" s="3">
        <v>1</v>
      </c>
      <c r="J1797" s="3">
        <v>1</v>
      </c>
      <c r="K1797" s="3">
        <v>2</v>
      </c>
      <c r="L1797" s="3"/>
      <c r="M1797" s="3">
        <v>1</v>
      </c>
      <c r="N1797" s="3">
        <v>2</v>
      </c>
      <c r="O1797" s="3">
        <v>1</v>
      </c>
      <c r="P1797" s="3">
        <v>2</v>
      </c>
      <c r="Q1797" s="3">
        <v>1</v>
      </c>
      <c r="R1797" s="3">
        <v>1</v>
      </c>
      <c r="S1797" s="3"/>
      <c r="T1797" s="3">
        <v>3</v>
      </c>
      <c r="U1797" s="3">
        <v>2</v>
      </c>
      <c r="V1797" s="3">
        <v>1</v>
      </c>
      <c r="W1797" s="3">
        <v>1</v>
      </c>
    </row>
    <row r="1798" spans="2:23">
      <c r="B1798" s="2" t="s">
        <v>41</v>
      </c>
      <c r="C1798" t="s">
        <v>3644</v>
      </c>
      <c r="D1798" s="3">
        <v>28</v>
      </c>
      <c r="E1798" s="3">
        <v>0.65</v>
      </c>
      <c r="F1798" s="3">
        <v>3920000</v>
      </c>
      <c r="G1798" s="3">
        <v>2.29</v>
      </c>
      <c r="H1798" s="3"/>
      <c r="I1798" s="3">
        <v>1</v>
      </c>
      <c r="J1798" s="3">
        <v>1</v>
      </c>
      <c r="K1798" s="3">
        <v>7</v>
      </c>
      <c r="L1798" s="3"/>
      <c r="M1798" s="3">
        <v>5</v>
      </c>
      <c r="N1798" s="3">
        <v>20</v>
      </c>
      <c r="O1798" s="3">
        <v>1</v>
      </c>
      <c r="P1798" s="3">
        <v>1</v>
      </c>
      <c r="Q1798" s="3">
        <v>1</v>
      </c>
      <c r="R1798" s="3">
        <v>1</v>
      </c>
      <c r="S1798" s="3"/>
      <c r="T1798" s="3">
        <v>38</v>
      </c>
      <c r="U1798" s="3">
        <v>2</v>
      </c>
      <c r="V1798" s="3">
        <v>1</v>
      </c>
      <c r="W1798" s="3">
        <v>1</v>
      </c>
    </row>
    <row r="1799" spans="2:23">
      <c r="B1799" s="2" t="s">
        <v>3646</v>
      </c>
      <c r="C1799" t="s">
        <v>3645</v>
      </c>
      <c r="D1799" s="3">
        <v>18</v>
      </c>
      <c r="E1799" s="3">
        <v>0.85000000000000009</v>
      </c>
      <c r="F1799" s="3">
        <v>3920000</v>
      </c>
      <c r="G1799" s="3">
        <v>0.57999999999999996</v>
      </c>
      <c r="H1799" s="3"/>
      <c r="I1799" s="3">
        <v>1</v>
      </c>
      <c r="J1799" s="3">
        <v>5</v>
      </c>
      <c r="K1799" s="3">
        <v>1</v>
      </c>
      <c r="L1799" s="3"/>
      <c r="M1799" s="3">
        <v>5</v>
      </c>
      <c r="N1799" s="3">
        <v>15</v>
      </c>
      <c r="O1799" s="3">
        <v>8</v>
      </c>
      <c r="P1799" s="3">
        <v>2</v>
      </c>
      <c r="Q1799" s="3">
        <v>1</v>
      </c>
      <c r="R1799" s="3">
        <v>2</v>
      </c>
      <c r="S1799" s="3"/>
      <c r="T1799" s="3">
        <v>13</v>
      </c>
      <c r="U1799" s="3">
        <v>10</v>
      </c>
      <c r="V1799" s="3">
        <v>1</v>
      </c>
      <c r="W1799" s="3">
        <v>1</v>
      </c>
    </row>
    <row r="1800" spans="2:23">
      <c r="B1800" s="2" t="s">
        <v>3648</v>
      </c>
      <c r="C1800" t="s">
        <v>3647</v>
      </c>
      <c r="D1800" s="3">
        <v>11</v>
      </c>
      <c r="E1800" s="3">
        <v>0.44999999999999996</v>
      </c>
      <c r="F1800" s="3">
        <v>3920000</v>
      </c>
      <c r="G1800" s="3">
        <v>0.3</v>
      </c>
      <c r="H1800" s="3"/>
      <c r="I1800" s="3">
        <v>1</v>
      </c>
      <c r="J1800" s="3">
        <v>22</v>
      </c>
      <c r="K1800" s="3">
        <v>6</v>
      </c>
      <c r="L1800" s="3"/>
      <c r="M1800" s="3">
        <v>8</v>
      </c>
      <c r="N1800" s="3">
        <v>10</v>
      </c>
      <c r="O1800" s="3">
        <v>1</v>
      </c>
      <c r="P1800" s="3">
        <v>1</v>
      </c>
      <c r="Q1800" s="3">
        <v>1</v>
      </c>
      <c r="R1800" s="3">
        <v>1</v>
      </c>
      <c r="S1800" s="3"/>
      <c r="T1800" s="3">
        <v>3</v>
      </c>
      <c r="U1800" s="3">
        <v>5</v>
      </c>
      <c r="V1800" s="3">
        <v>1</v>
      </c>
      <c r="W1800" s="3">
        <v>1</v>
      </c>
    </row>
    <row r="1801" spans="2:23">
      <c r="B1801" s="2" t="s">
        <v>3650</v>
      </c>
      <c r="C1801" t="s">
        <v>3649</v>
      </c>
      <c r="D1801" s="3">
        <v>11</v>
      </c>
      <c r="E1801" s="3">
        <v>0.44999999999999996</v>
      </c>
      <c r="F1801" s="3">
        <v>3910000</v>
      </c>
      <c r="G1801" s="3">
        <v>0.36</v>
      </c>
      <c r="H1801" s="3"/>
      <c r="I1801" s="3">
        <v>1</v>
      </c>
      <c r="J1801" s="3">
        <v>22</v>
      </c>
      <c r="K1801" s="3">
        <v>5</v>
      </c>
      <c r="L1801" s="3"/>
      <c r="M1801" s="3">
        <v>8</v>
      </c>
      <c r="N1801" s="3">
        <v>10</v>
      </c>
      <c r="O1801" s="3">
        <v>1</v>
      </c>
      <c r="P1801" s="3">
        <v>1</v>
      </c>
      <c r="Q1801" s="3">
        <v>1</v>
      </c>
      <c r="R1801" s="3">
        <v>1</v>
      </c>
      <c r="S1801" s="3"/>
      <c r="T1801" s="3">
        <v>3</v>
      </c>
      <c r="U1801" s="3">
        <v>5</v>
      </c>
      <c r="V1801" s="3">
        <v>1</v>
      </c>
      <c r="W1801" s="3">
        <v>1</v>
      </c>
    </row>
    <row r="1802" spans="2:23">
      <c r="B1802" s="2" t="s">
        <v>3652</v>
      </c>
      <c r="C1802" t="s">
        <v>3651</v>
      </c>
      <c r="D1802" s="3">
        <v>15</v>
      </c>
      <c r="E1802" s="3">
        <v>0.65</v>
      </c>
      <c r="F1802" s="3">
        <v>3890000</v>
      </c>
      <c r="G1802" s="3">
        <v>0.1</v>
      </c>
      <c r="H1802" s="3"/>
      <c r="I1802" s="3">
        <v>3</v>
      </c>
      <c r="J1802" s="3">
        <v>11</v>
      </c>
      <c r="K1802" s="3">
        <v>4</v>
      </c>
      <c r="L1802" s="3"/>
      <c r="M1802" s="3">
        <v>11</v>
      </c>
      <c r="N1802" s="3">
        <v>28</v>
      </c>
      <c r="O1802" s="3">
        <v>20</v>
      </c>
      <c r="P1802" s="3">
        <v>1</v>
      </c>
      <c r="Q1802" s="3">
        <v>1</v>
      </c>
      <c r="R1802" s="3">
        <v>1</v>
      </c>
      <c r="S1802" s="3"/>
      <c r="T1802" s="3">
        <v>16</v>
      </c>
      <c r="U1802" s="3">
        <v>12</v>
      </c>
      <c r="V1802" s="3">
        <v>9</v>
      </c>
      <c r="W1802" s="3">
        <v>2</v>
      </c>
    </row>
    <row r="1803" spans="2:23">
      <c r="B1803" s="2" t="s">
        <v>3654</v>
      </c>
      <c r="C1803" t="s">
        <v>3653</v>
      </c>
      <c r="D1803" s="3">
        <v>19</v>
      </c>
      <c r="E1803" s="3">
        <v>0.44999999999999996</v>
      </c>
      <c r="F1803" s="3">
        <v>3880000</v>
      </c>
      <c r="G1803" s="3">
        <v>0.63</v>
      </c>
      <c r="H1803" s="3"/>
      <c r="I1803" s="3">
        <v>3</v>
      </c>
      <c r="J1803" s="3">
        <v>20</v>
      </c>
      <c r="K1803" s="3">
        <v>4</v>
      </c>
      <c r="L1803" s="3"/>
      <c r="M1803" s="3">
        <v>11</v>
      </c>
      <c r="N1803" s="3">
        <v>37</v>
      </c>
      <c r="O1803" s="3">
        <v>39</v>
      </c>
      <c r="P1803" s="3">
        <v>1</v>
      </c>
      <c r="Q1803" s="3">
        <v>1</v>
      </c>
      <c r="R1803" s="3">
        <v>2</v>
      </c>
      <c r="S1803" s="3"/>
      <c r="T1803" s="3">
        <v>42</v>
      </c>
      <c r="U1803" s="3">
        <v>6</v>
      </c>
      <c r="V1803" s="3">
        <v>5</v>
      </c>
      <c r="W1803" s="3">
        <v>1</v>
      </c>
    </row>
    <row r="1804" spans="2:23">
      <c r="B1804" s="2" t="s">
        <v>3656</v>
      </c>
      <c r="C1804" t="s">
        <v>3655</v>
      </c>
      <c r="D1804" s="3">
        <v>53</v>
      </c>
      <c r="E1804" s="3">
        <v>0.65</v>
      </c>
      <c r="F1804" s="3">
        <v>3870000</v>
      </c>
      <c r="G1804" s="3">
        <v>0.26</v>
      </c>
      <c r="H1804" s="3"/>
      <c r="I1804" s="3">
        <v>1</v>
      </c>
      <c r="J1804" s="3">
        <v>13</v>
      </c>
      <c r="K1804" s="3">
        <v>1</v>
      </c>
      <c r="L1804" s="3"/>
      <c r="M1804" s="3">
        <v>1</v>
      </c>
      <c r="N1804" s="3">
        <v>2</v>
      </c>
      <c r="O1804" s="3">
        <v>1</v>
      </c>
      <c r="P1804" s="3">
        <v>1</v>
      </c>
      <c r="Q1804" s="3">
        <v>1</v>
      </c>
      <c r="R1804" s="3">
        <v>1</v>
      </c>
      <c r="S1804" s="3"/>
      <c r="T1804" s="3">
        <v>127</v>
      </c>
      <c r="U1804" s="3">
        <v>5</v>
      </c>
      <c r="V1804" s="3">
        <v>8</v>
      </c>
      <c r="W1804" s="3">
        <v>1</v>
      </c>
    </row>
    <row r="1805" spans="2:23">
      <c r="B1805" s="2" t="s">
        <v>3658</v>
      </c>
      <c r="C1805" t="s">
        <v>3657</v>
      </c>
      <c r="D1805" s="3">
        <v>51</v>
      </c>
      <c r="E1805" s="3">
        <v>0.28999999999999998</v>
      </c>
      <c r="F1805" s="3">
        <v>3840000</v>
      </c>
      <c r="G1805" s="3">
        <v>0.22</v>
      </c>
      <c r="H1805" s="3"/>
      <c r="I1805" s="3">
        <v>1</v>
      </c>
      <c r="J1805" s="3">
        <v>13</v>
      </c>
      <c r="K1805" s="3">
        <v>1</v>
      </c>
      <c r="L1805" s="3"/>
      <c r="M1805" s="3">
        <v>1</v>
      </c>
      <c r="N1805" s="3">
        <v>2</v>
      </c>
      <c r="O1805" s="3">
        <v>1</v>
      </c>
      <c r="P1805" s="3">
        <v>1</v>
      </c>
      <c r="Q1805" s="3">
        <v>1</v>
      </c>
      <c r="R1805" s="3">
        <v>1</v>
      </c>
      <c r="S1805" s="3"/>
      <c r="T1805" s="3">
        <v>78</v>
      </c>
      <c r="U1805" s="3">
        <v>5</v>
      </c>
      <c r="V1805" s="3">
        <v>4</v>
      </c>
      <c r="W1805" s="3">
        <v>1</v>
      </c>
    </row>
    <row r="1806" spans="2:23">
      <c r="B1806" s="2" t="s">
        <v>3660</v>
      </c>
      <c r="C1806" t="s">
        <v>3659</v>
      </c>
      <c r="D1806" s="3">
        <v>28</v>
      </c>
      <c r="E1806" s="3">
        <v>0.38</v>
      </c>
      <c r="F1806" s="3">
        <v>3810000</v>
      </c>
      <c r="G1806" s="3">
        <v>0.75</v>
      </c>
      <c r="H1806" s="3"/>
      <c r="I1806" s="3">
        <v>1</v>
      </c>
      <c r="J1806" s="3">
        <v>13</v>
      </c>
      <c r="K1806" s="3">
        <v>7</v>
      </c>
      <c r="L1806" s="3"/>
      <c r="M1806" s="3">
        <v>1</v>
      </c>
      <c r="N1806" s="3">
        <v>2</v>
      </c>
      <c r="O1806" s="3">
        <v>1</v>
      </c>
      <c r="P1806" s="3">
        <v>1</v>
      </c>
      <c r="Q1806" s="3">
        <v>1</v>
      </c>
      <c r="R1806" s="3">
        <v>1</v>
      </c>
      <c r="S1806" s="3"/>
      <c r="T1806" s="3">
        <v>75</v>
      </c>
      <c r="U1806" s="3">
        <v>5</v>
      </c>
      <c r="V1806" s="3">
        <v>4</v>
      </c>
      <c r="W1806" s="3">
        <v>1</v>
      </c>
    </row>
    <row r="1807" spans="2:23">
      <c r="B1807" s="2" t="s">
        <v>3662</v>
      </c>
      <c r="C1807" t="s">
        <v>3661</v>
      </c>
      <c r="D1807" s="3">
        <v>1</v>
      </c>
      <c r="E1807" s="3">
        <v>0.35000000000000003</v>
      </c>
      <c r="F1807" s="3">
        <v>3810000</v>
      </c>
      <c r="G1807" s="3">
        <v>0.36</v>
      </c>
      <c r="H1807" s="3"/>
      <c r="I1807" s="3">
        <v>1</v>
      </c>
      <c r="J1807" s="3">
        <v>8</v>
      </c>
      <c r="K1807" s="3">
        <v>1</v>
      </c>
      <c r="L1807" s="3"/>
      <c r="M1807" s="3">
        <v>5</v>
      </c>
      <c r="N1807" s="3">
        <v>14</v>
      </c>
      <c r="O1807" s="3">
        <v>84</v>
      </c>
      <c r="P1807" s="3">
        <v>1</v>
      </c>
      <c r="Q1807" s="3">
        <v>1</v>
      </c>
      <c r="R1807" s="3">
        <v>1</v>
      </c>
      <c r="S1807" s="3"/>
      <c r="T1807" s="3">
        <v>1</v>
      </c>
      <c r="U1807" s="3">
        <v>2</v>
      </c>
      <c r="V1807" s="3">
        <v>8</v>
      </c>
      <c r="W1807" s="3">
        <v>1</v>
      </c>
    </row>
    <row r="1808" spans="2:23">
      <c r="B1808" s="2" t="s">
        <v>3664</v>
      </c>
      <c r="C1808" t="s">
        <v>3663</v>
      </c>
      <c r="D1808" s="3">
        <v>12</v>
      </c>
      <c r="E1808" s="3">
        <v>0.8</v>
      </c>
      <c r="F1808" s="3">
        <v>3790000</v>
      </c>
      <c r="G1808" s="3">
        <v>0.42</v>
      </c>
      <c r="H1808" s="3"/>
      <c r="I1808" s="3">
        <v>1</v>
      </c>
      <c r="J1808" s="3">
        <v>13</v>
      </c>
      <c r="K1808" s="3">
        <v>7</v>
      </c>
      <c r="L1808" s="3"/>
      <c r="M1808" s="3">
        <v>1</v>
      </c>
      <c r="N1808" s="3">
        <v>2</v>
      </c>
      <c r="O1808" s="3">
        <v>1</v>
      </c>
      <c r="P1808" s="3">
        <v>1</v>
      </c>
      <c r="Q1808" s="3">
        <v>1</v>
      </c>
      <c r="R1808" s="3">
        <v>1</v>
      </c>
      <c r="S1808" s="3"/>
      <c r="T1808" s="3">
        <v>5</v>
      </c>
      <c r="U1808" s="3">
        <v>5</v>
      </c>
      <c r="V1808" s="3">
        <v>2</v>
      </c>
      <c r="W1808" s="3">
        <v>1</v>
      </c>
    </row>
    <row r="1809" spans="2:23">
      <c r="B1809" s="2" t="s">
        <v>3666</v>
      </c>
      <c r="C1809" t="s">
        <v>3665</v>
      </c>
      <c r="D1809" s="3">
        <v>21</v>
      </c>
      <c r="E1809" s="3">
        <v>0.89999999999999991</v>
      </c>
      <c r="F1809" s="3">
        <v>3770000</v>
      </c>
      <c r="G1809" s="3">
        <v>0.13</v>
      </c>
      <c r="H1809" s="3"/>
      <c r="I1809" s="3">
        <v>2</v>
      </c>
      <c r="J1809" s="3">
        <v>1</v>
      </c>
      <c r="K1809" s="3">
        <v>1</v>
      </c>
      <c r="L1809" s="3"/>
      <c r="M1809" s="3">
        <v>3</v>
      </c>
      <c r="N1809" s="3">
        <v>12</v>
      </c>
      <c r="O1809" s="3">
        <v>2</v>
      </c>
      <c r="P1809" s="3">
        <v>2</v>
      </c>
      <c r="Q1809" s="3">
        <v>1</v>
      </c>
      <c r="R1809" s="3">
        <v>1</v>
      </c>
      <c r="S1809" s="3"/>
      <c r="T1809" s="3">
        <v>86</v>
      </c>
      <c r="U1809" s="3">
        <v>4</v>
      </c>
      <c r="V1809" s="3">
        <v>3</v>
      </c>
      <c r="W1809" s="3">
        <v>1</v>
      </c>
    </row>
    <row r="1810" spans="2:23">
      <c r="B1810" s="2" t="s">
        <v>3668</v>
      </c>
      <c r="C1810" t="s">
        <v>3667</v>
      </c>
      <c r="D1810" s="3">
        <v>26</v>
      </c>
      <c r="E1810" s="3">
        <v>0.28999999999999998</v>
      </c>
      <c r="F1810" s="3">
        <v>3760000</v>
      </c>
      <c r="G1810" s="3">
        <v>0.16</v>
      </c>
      <c r="H1810" s="3"/>
      <c r="I1810" s="3">
        <v>3</v>
      </c>
      <c r="J1810" s="3">
        <v>13</v>
      </c>
      <c r="K1810" s="3">
        <v>4</v>
      </c>
      <c r="L1810" s="3"/>
      <c r="M1810" s="3">
        <v>2</v>
      </c>
      <c r="N1810" s="3">
        <v>16</v>
      </c>
      <c r="O1810" s="3">
        <v>55</v>
      </c>
      <c r="P1810" s="3">
        <v>1</v>
      </c>
      <c r="Q1810" s="3">
        <v>1</v>
      </c>
      <c r="R1810" s="3">
        <v>1</v>
      </c>
      <c r="S1810" s="3"/>
      <c r="T1810" s="3">
        <v>16</v>
      </c>
      <c r="U1810" s="3">
        <v>16</v>
      </c>
      <c r="V1810" s="3">
        <v>4</v>
      </c>
      <c r="W1810" s="3">
        <v>2</v>
      </c>
    </row>
    <row r="1811" spans="2:23">
      <c r="B1811" s="2" t="s">
        <v>3670</v>
      </c>
      <c r="C1811" t="s">
        <v>3669</v>
      </c>
      <c r="D1811" s="3">
        <v>37</v>
      </c>
      <c r="E1811" s="3">
        <v>0.35000000000000003</v>
      </c>
      <c r="F1811" s="3">
        <v>3730000</v>
      </c>
      <c r="G1811" s="3">
        <v>0.24</v>
      </c>
      <c r="H1811" s="3"/>
      <c r="I1811" s="3">
        <v>1</v>
      </c>
      <c r="J1811" s="3">
        <v>13</v>
      </c>
      <c r="K1811" s="3">
        <v>1</v>
      </c>
      <c r="L1811" s="3"/>
      <c r="M1811" s="3">
        <v>1</v>
      </c>
      <c r="N1811" s="3">
        <v>5</v>
      </c>
      <c r="O1811" s="3">
        <v>1</v>
      </c>
      <c r="P1811" s="3">
        <v>1</v>
      </c>
      <c r="Q1811" s="3">
        <v>1</v>
      </c>
      <c r="R1811" s="3">
        <v>1</v>
      </c>
      <c r="S1811" s="3"/>
      <c r="T1811" s="3">
        <v>80</v>
      </c>
      <c r="U1811" s="3">
        <v>5</v>
      </c>
      <c r="V1811" s="3">
        <v>4</v>
      </c>
      <c r="W1811" s="3">
        <v>1</v>
      </c>
    </row>
    <row r="1812" spans="2:23">
      <c r="B1812" s="2" t="s">
        <v>3672</v>
      </c>
      <c r="C1812" t="s">
        <v>3671</v>
      </c>
      <c r="D1812" s="3">
        <v>9</v>
      </c>
      <c r="E1812" s="3">
        <v>0.24</v>
      </c>
      <c r="F1812" s="3">
        <v>3720000</v>
      </c>
      <c r="G1812" s="3">
        <v>1.26</v>
      </c>
      <c r="H1812" s="3"/>
      <c r="I1812" s="3">
        <v>2</v>
      </c>
      <c r="J1812" s="3">
        <v>1</v>
      </c>
      <c r="K1812" s="3">
        <v>1</v>
      </c>
      <c r="L1812" s="3"/>
      <c r="M1812" s="3">
        <v>10</v>
      </c>
      <c r="N1812" s="3">
        <v>3</v>
      </c>
      <c r="O1812" s="3">
        <v>7</v>
      </c>
      <c r="P1812" s="3">
        <v>1</v>
      </c>
      <c r="Q1812" s="3">
        <v>1</v>
      </c>
      <c r="R1812" s="3">
        <v>1</v>
      </c>
      <c r="S1812" s="3"/>
      <c r="T1812" s="3">
        <v>6</v>
      </c>
      <c r="U1812" s="3">
        <v>11</v>
      </c>
      <c r="V1812" s="3">
        <v>3</v>
      </c>
      <c r="W1812" s="3">
        <v>1</v>
      </c>
    </row>
    <row r="1813" spans="2:23">
      <c r="B1813" s="2" t="s">
        <v>3674</v>
      </c>
      <c r="C1813" t="s">
        <v>3673</v>
      </c>
      <c r="D1813" s="3">
        <v>2</v>
      </c>
      <c r="E1813" s="3">
        <v>0.35000000000000003</v>
      </c>
      <c r="F1813" s="3">
        <v>3710000</v>
      </c>
      <c r="G1813" s="3">
        <v>0.22999999999999998</v>
      </c>
      <c r="H1813" s="3"/>
      <c r="I1813" s="3">
        <v>1</v>
      </c>
      <c r="J1813" s="3">
        <v>13</v>
      </c>
      <c r="K1813" s="3">
        <v>1</v>
      </c>
      <c r="L1813" s="3"/>
      <c r="M1813" s="3">
        <v>5</v>
      </c>
      <c r="N1813" s="3">
        <v>14</v>
      </c>
      <c r="O1813" s="3">
        <v>1</v>
      </c>
      <c r="P1813" s="3">
        <v>1</v>
      </c>
      <c r="Q1813" s="3">
        <v>1</v>
      </c>
      <c r="R1813" s="3">
        <v>1</v>
      </c>
      <c r="S1813" s="3"/>
      <c r="T1813" s="3">
        <v>3</v>
      </c>
      <c r="U1813" s="3">
        <v>5</v>
      </c>
      <c r="V1813" s="3">
        <v>4</v>
      </c>
      <c r="W1813" s="3">
        <v>1</v>
      </c>
    </row>
    <row r="1814" spans="2:23">
      <c r="B1814" s="2" t="s">
        <v>3676</v>
      </c>
      <c r="C1814" t="s">
        <v>3675</v>
      </c>
      <c r="D1814" s="3">
        <v>26</v>
      </c>
      <c r="E1814" s="3">
        <v>0.38999999999999996</v>
      </c>
      <c r="F1814" s="3">
        <v>3690000</v>
      </c>
      <c r="G1814" s="3">
        <v>0.13999999999999999</v>
      </c>
      <c r="H1814" s="3"/>
      <c r="I1814" s="3">
        <v>3</v>
      </c>
      <c r="J1814" s="3">
        <v>13</v>
      </c>
      <c r="K1814" s="3">
        <v>4</v>
      </c>
      <c r="L1814" s="3"/>
      <c r="M1814" s="3">
        <v>11</v>
      </c>
      <c r="N1814" s="3">
        <v>16</v>
      </c>
      <c r="O1814" s="3">
        <v>55</v>
      </c>
      <c r="P1814" s="3">
        <v>1</v>
      </c>
      <c r="Q1814" s="3">
        <v>1</v>
      </c>
      <c r="R1814" s="3">
        <v>1</v>
      </c>
      <c r="S1814" s="3"/>
      <c r="T1814" s="3">
        <v>42</v>
      </c>
      <c r="U1814" s="3">
        <v>16</v>
      </c>
      <c r="V1814" s="3">
        <v>4</v>
      </c>
      <c r="W1814" s="3">
        <v>2</v>
      </c>
    </row>
    <row r="1815" spans="2:23">
      <c r="B1815" s="2" t="s">
        <v>3678</v>
      </c>
      <c r="C1815" t="s">
        <v>3677</v>
      </c>
      <c r="D1815" s="3">
        <v>83</v>
      </c>
      <c r="E1815" s="3">
        <v>0.95</v>
      </c>
      <c r="F1815" s="3">
        <v>3690000</v>
      </c>
      <c r="G1815" s="3">
        <v>0.45999999999999996</v>
      </c>
      <c r="H1815" s="3"/>
      <c r="I1815" s="3">
        <v>1</v>
      </c>
      <c r="J1815" s="3">
        <v>28</v>
      </c>
      <c r="K1815" s="3">
        <v>5</v>
      </c>
      <c r="L1815" s="3"/>
      <c r="M1815" s="3">
        <v>1</v>
      </c>
      <c r="N1815" s="3">
        <v>2</v>
      </c>
      <c r="O1815" s="3">
        <v>1</v>
      </c>
      <c r="P1815" s="3">
        <v>1</v>
      </c>
      <c r="Q1815" s="3">
        <v>1</v>
      </c>
      <c r="R1815" s="3">
        <v>1</v>
      </c>
      <c r="S1815" s="3"/>
      <c r="T1815" s="3">
        <v>103</v>
      </c>
      <c r="U1815" s="3">
        <v>12</v>
      </c>
      <c r="V1815" s="3">
        <v>2</v>
      </c>
      <c r="W1815" s="3">
        <v>1</v>
      </c>
    </row>
    <row r="1816" spans="2:23">
      <c r="B1816" s="2" t="s">
        <v>3680</v>
      </c>
      <c r="C1816" t="s">
        <v>3679</v>
      </c>
      <c r="D1816" s="3">
        <v>32</v>
      </c>
      <c r="E1816" s="3">
        <v>0.59</v>
      </c>
      <c r="F1816" s="3">
        <v>3660000</v>
      </c>
      <c r="G1816" s="3">
        <v>0.27999999999999997</v>
      </c>
      <c r="H1816" s="3"/>
      <c r="I1816" s="3">
        <v>1</v>
      </c>
      <c r="J1816" s="3">
        <v>12</v>
      </c>
      <c r="K1816" s="3">
        <v>1</v>
      </c>
      <c r="L1816" s="3"/>
      <c r="M1816" s="3">
        <v>1</v>
      </c>
      <c r="N1816" s="3">
        <v>5</v>
      </c>
      <c r="O1816" s="3">
        <v>1</v>
      </c>
      <c r="P1816" s="3">
        <v>1</v>
      </c>
      <c r="Q1816" s="3">
        <v>1</v>
      </c>
      <c r="R1816" s="3">
        <v>1</v>
      </c>
      <c r="S1816" s="3"/>
      <c r="T1816" s="3">
        <v>47</v>
      </c>
      <c r="U1816" s="3">
        <v>8</v>
      </c>
      <c r="V1816" s="3">
        <v>11</v>
      </c>
      <c r="W1816" s="3">
        <v>1</v>
      </c>
    </row>
    <row r="1817" spans="2:23">
      <c r="B1817" s="2" t="s">
        <v>3682</v>
      </c>
      <c r="C1817" t="s">
        <v>3681</v>
      </c>
      <c r="D1817" s="3">
        <v>5</v>
      </c>
      <c r="E1817" s="3">
        <v>0.4</v>
      </c>
      <c r="F1817" s="3">
        <v>3660000</v>
      </c>
      <c r="G1817" s="3">
        <v>0.86999999999999988</v>
      </c>
      <c r="H1817" s="3"/>
      <c r="I1817" s="3">
        <v>6</v>
      </c>
      <c r="J1817" s="3">
        <v>1</v>
      </c>
      <c r="K1817" s="3">
        <v>7</v>
      </c>
      <c r="L1817" s="3"/>
      <c r="M1817" s="3">
        <v>29</v>
      </c>
      <c r="N1817" s="3">
        <v>70</v>
      </c>
      <c r="O1817" s="3">
        <v>48</v>
      </c>
      <c r="P1817" s="3">
        <v>1</v>
      </c>
      <c r="Q1817" s="3">
        <v>1</v>
      </c>
      <c r="R1817" s="3">
        <v>1</v>
      </c>
      <c r="S1817" s="3"/>
      <c r="T1817" s="3">
        <v>59</v>
      </c>
      <c r="U1817" s="3">
        <v>6</v>
      </c>
      <c r="V1817" s="3">
        <v>5</v>
      </c>
      <c r="W1817" s="3">
        <v>1</v>
      </c>
    </row>
    <row r="1818" spans="2:23">
      <c r="B1818" s="2" t="s">
        <v>3684</v>
      </c>
      <c r="C1818" t="s">
        <v>3683</v>
      </c>
      <c r="D1818" s="3">
        <v>2</v>
      </c>
      <c r="E1818" s="3">
        <v>0.27999999999999997</v>
      </c>
      <c r="F1818" s="3">
        <v>3640000</v>
      </c>
      <c r="G1818" s="3">
        <v>0.66</v>
      </c>
      <c r="H1818" s="3"/>
      <c r="I1818" s="3">
        <v>1</v>
      </c>
      <c r="J1818" s="3">
        <v>34</v>
      </c>
      <c r="K1818" s="3">
        <v>6</v>
      </c>
      <c r="L1818" s="3"/>
      <c r="M1818" s="3">
        <v>1</v>
      </c>
      <c r="N1818" s="3">
        <v>2</v>
      </c>
      <c r="O1818" s="3">
        <v>1</v>
      </c>
      <c r="P1818" s="3">
        <v>1</v>
      </c>
      <c r="Q1818" s="3">
        <v>1</v>
      </c>
      <c r="R1818" s="3">
        <v>1</v>
      </c>
      <c r="S1818" s="3"/>
      <c r="T1818" s="3">
        <v>3</v>
      </c>
      <c r="U1818" s="3">
        <v>5</v>
      </c>
      <c r="V1818" s="3">
        <v>4</v>
      </c>
      <c r="W1818" s="3">
        <v>1</v>
      </c>
    </row>
    <row r="1819" spans="2:23">
      <c r="B1819" s="2" t="s">
        <v>3686</v>
      </c>
      <c r="C1819" t="s">
        <v>3685</v>
      </c>
      <c r="D1819" s="3">
        <v>21</v>
      </c>
      <c r="E1819" s="3">
        <v>0.67999999999999994</v>
      </c>
      <c r="F1819" s="3">
        <v>3630000</v>
      </c>
      <c r="G1819" s="3">
        <v>0.11</v>
      </c>
      <c r="H1819" s="3"/>
      <c r="I1819" s="3">
        <v>1</v>
      </c>
      <c r="J1819" s="3">
        <v>1</v>
      </c>
      <c r="K1819" s="3">
        <v>1</v>
      </c>
      <c r="L1819" s="3"/>
      <c r="M1819" s="3">
        <v>1</v>
      </c>
      <c r="N1819" s="3">
        <v>1</v>
      </c>
      <c r="O1819" s="3">
        <v>1</v>
      </c>
      <c r="P1819" s="3">
        <v>1</v>
      </c>
      <c r="Q1819" s="3">
        <v>2</v>
      </c>
      <c r="R1819" s="3">
        <v>1</v>
      </c>
      <c r="S1819" s="3"/>
      <c r="T1819" s="3">
        <v>1</v>
      </c>
      <c r="U1819" s="3">
        <v>1</v>
      </c>
      <c r="V1819" s="3">
        <v>1</v>
      </c>
      <c r="W1819" s="3">
        <v>1</v>
      </c>
    </row>
    <row r="1820" spans="2:23">
      <c r="B1820" s="2" t="s">
        <v>3688</v>
      </c>
      <c r="C1820" t="s">
        <v>3687</v>
      </c>
      <c r="D1820" s="3">
        <v>15</v>
      </c>
      <c r="E1820" s="3">
        <v>0.75</v>
      </c>
      <c r="F1820" s="3">
        <v>3600000</v>
      </c>
      <c r="G1820" s="3">
        <v>0.69</v>
      </c>
      <c r="H1820" s="3"/>
      <c r="I1820" s="3">
        <v>4</v>
      </c>
      <c r="J1820" s="3">
        <v>13</v>
      </c>
      <c r="K1820" s="3">
        <v>2</v>
      </c>
      <c r="L1820" s="3"/>
      <c r="M1820" s="3">
        <v>13</v>
      </c>
      <c r="N1820" s="3">
        <v>41</v>
      </c>
      <c r="O1820" s="3">
        <v>53</v>
      </c>
      <c r="P1820" s="3">
        <v>1</v>
      </c>
      <c r="Q1820" s="3">
        <v>1</v>
      </c>
      <c r="R1820" s="3">
        <v>1</v>
      </c>
      <c r="S1820" s="3"/>
      <c r="T1820" s="3">
        <v>1</v>
      </c>
      <c r="U1820" s="3">
        <v>5</v>
      </c>
      <c r="V1820" s="3">
        <v>4</v>
      </c>
      <c r="W1820" s="3">
        <v>1</v>
      </c>
    </row>
    <row r="1821" spans="2:23">
      <c r="B1821" s="2" t="s">
        <v>3690</v>
      </c>
      <c r="C1821" t="s">
        <v>3689</v>
      </c>
      <c r="D1821" s="3">
        <v>1</v>
      </c>
      <c r="E1821" s="3">
        <v>0.35000000000000003</v>
      </c>
      <c r="F1821" s="3">
        <v>3600000</v>
      </c>
      <c r="G1821" s="3">
        <v>0.33999999999999997</v>
      </c>
      <c r="H1821" s="3"/>
      <c r="I1821" s="3">
        <v>1</v>
      </c>
      <c r="J1821" s="3">
        <v>8</v>
      </c>
      <c r="K1821" s="3">
        <v>1</v>
      </c>
      <c r="L1821" s="3"/>
      <c r="M1821" s="3">
        <v>5</v>
      </c>
      <c r="N1821" s="3">
        <v>14</v>
      </c>
      <c r="O1821" s="3">
        <v>14</v>
      </c>
      <c r="P1821" s="3">
        <v>1</v>
      </c>
      <c r="Q1821" s="3">
        <v>1</v>
      </c>
      <c r="R1821" s="3">
        <v>1</v>
      </c>
      <c r="S1821" s="3"/>
      <c r="T1821" s="3">
        <v>1</v>
      </c>
      <c r="U1821" s="3">
        <v>2</v>
      </c>
      <c r="V1821" s="3">
        <v>8</v>
      </c>
      <c r="W1821" s="3">
        <v>1</v>
      </c>
    </row>
    <row r="1822" spans="2:23">
      <c r="B1822" s="2" t="s">
        <v>452</v>
      </c>
      <c r="C1822" t="s">
        <v>3691</v>
      </c>
      <c r="D1822" s="3">
        <v>15</v>
      </c>
      <c r="E1822" s="3">
        <v>0.95</v>
      </c>
      <c r="F1822" s="3">
        <v>3570000</v>
      </c>
      <c r="G1822" s="3">
        <v>0.16</v>
      </c>
      <c r="H1822" s="3"/>
      <c r="I1822" s="3">
        <v>1</v>
      </c>
      <c r="J1822" s="3">
        <v>1</v>
      </c>
      <c r="K1822" s="3">
        <v>1</v>
      </c>
      <c r="L1822" s="3"/>
      <c r="M1822" s="3">
        <v>1</v>
      </c>
      <c r="N1822" s="3">
        <v>4</v>
      </c>
      <c r="O1822" s="3">
        <v>1</v>
      </c>
      <c r="P1822" s="3">
        <v>2</v>
      </c>
      <c r="Q1822" s="3">
        <v>1</v>
      </c>
      <c r="R1822" s="3">
        <v>1</v>
      </c>
      <c r="S1822" s="3"/>
      <c r="T1822" s="3">
        <v>1</v>
      </c>
      <c r="U1822" s="3">
        <v>1</v>
      </c>
      <c r="V1822" s="3">
        <v>1</v>
      </c>
      <c r="W1822" s="3">
        <v>1</v>
      </c>
    </row>
    <row r="1823" spans="2:23">
      <c r="B1823" s="2" t="s">
        <v>3693</v>
      </c>
      <c r="C1823" t="s">
        <v>3692</v>
      </c>
      <c r="D1823" s="3">
        <v>12</v>
      </c>
      <c r="E1823" s="3">
        <v>0.6</v>
      </c>
      <c r="F1823" s="3">
        <v>3540000</v>
      </c>
      <c r="G1823" s="3">
        <v>0.16</v>
      </c>
      <c r="H1823" s="3"/>
      <c r="I1823" s="3">
        <v>1</v>
      </c>
      <c r="J1823" s="3">
        <v>13</v>
      </c>
      <c r="K1823" s="3">
        <v>1</v>
      </c>
      <c r="L1823" s="3"/>
      <c r="M1823" s="3">
        <v>5</v>
      </c>
      <c r="N1823" s="3">
        <v>20</v>
      </c>
      <c r="O1823" s="3">
        <v>35</v>
      </c>
      <c r="P1823" s="3">
        <v>1</v>
      </c>
      <c r="Q1823" s="3">
        <v>1</v>
      </c>
      <c r="R1823" s="3">
        <v>1</v>
      </c>
      <c r="S1823" s="3"/>
      <c r="T1823" s="3">
        <v>5</v>
      </c>
      <c r="U1823" s="3">
        <v>19</v>
      </c>
      <c r="V1823" s="3">
        <v>4</v>
      </c>
      <c r="W1823" s="3">
        <v>1</v>
      </c>
    </row>
    <row r="1824" spans="2:23">
      <c r="B1824" s="2" t="s">
        <v>3695</v>
      </c>
      <c r="C1824" t="s">
        <v>3694</v>
      </c>
      <c r="D1824" s="3">
        <v>46</v>
      </c>
      <c r="E1824" s="3">
        <v>0.70000000000000007</v>
      </c>
      <c r="F1824" s="3">
        <v>3510000</v>
      </c>
      <c r="G1824" s="3">
        <v>1.05</v>
      </c>
      <c r="H1824" s="3"/>
      <c r="I1824" s="3">
        <v>1</v>
      </c>
      <c r="J1824" s="3">
        <v>5</v>
      </c>
      <c r="K1824" s="3">
        <v>8</v>
      </c>
      <c r="L1824" s="3"/>
      <c r="M1824" s="3">
        <v>1</v>
      </c>
      <c r="N1824" s="3">
        <v>2</v>
      </c>
      <c r="O1824" s="3">
        <v>1</v>
      </c>
      <c r="P1824" s="3">
        <v>1</v>
      </c>
      <c r="Q1824" s="3">
        <v>1</v>
      </c>
      <c r="R1824" s="3">
        <v>1</v>
      </c>
      <c r="S1824" s="3"/>
      <c r="T1824" s="3">
        <v>128</v>
      </c>
      <c r="U1824" s="3">
        <v>7</v>
      </c>
      <c r="V1824" s="3">
        <v>7</v>
      </c>
      <c r="W1824" s="3">
        <v>1</v>
      </c>
    </row>
    <row r="1825" spans="2:23">
      <c r="B1825" s="2" t="s">
        <v>3697</v>
      </c>
      <c r="C1825" t="s">
        <v>3696</v>
      </c>
      <c r="D1825" s="3">
        <v>19</v>
      </c>
      <c r="E1825" s="3">
        <v>0.75</v>
      </c>
      <c r="F1825" s="3">
        <v>3510000</v>
      </c>
      <c r="G1825" s="3">
        <v>4.83</v>
      </c>
      <c r="H1825" s="3"/>
      <c r="I1825" s="3">
        <v>4</v>
      </c>
      <c r="J1825" s="3">
        <v>24</v>
      </c>
      <c r="K1825" s="3">
        <v>1</v>
      </c>
      <c r="L1825" s="3"/>
      <c r="M1825" s="3">
        <v>12</v>
      </c>
      <c r="N1825" s="3">
        <v>59</v>
      </c>
      <c r="O1825" s="3">
        <v>83</v>
      </c>
      <c r="P1825" s="3">
        <v>2</v>
      </c>
      <c r="Q1825" s="3">
        <v>1</v>
      </c>
      <c r="R1825" s="3">
        <v>2</v>
      </c>
      <c r="S1825" s="3"/>
      <c r="T1825" s="3">
        <v>86</v>
      </c>
      <c r="U1825" s="3">
        <v>16</v>
      </c>
      <c r="V1825" s="3">
        <v>21</v>
      </c>
      <c r="W1825" s="3">
        <v>1</v>
      </c>
    </row>
    <row r="1826" spans="2:23">
      <c r="B1826" s="2" t="s">
        <v>3699</v>
      </c>
      <c r="C1826" t="s">
        <v>3698</v>
      </c>
      <c r="D1826" s="3">
        <v>21</v>
      </c>
      <c r="E1826" s="3">
        <v>0.6</v>
      </c>
      <c r="F1826" s="3">
        <v>3470000</v>
      </c>
      <c r="G1826" s="3">
        <v>0.41000000000000003</v>
      </c>
      <c r="H1826" s="3"/>
      <c r="I1826" s="3">
        <v>1</v>
      </c>
      <c r="J1826" s="3">
        <v>1</v>
      </c>
      <c r="K1826" s="3">
        <v>1</v>
      </c>
      <c r="L1826" s="3"/>
      <c r="M1826" s="3">
        <v>5</v>
      </c>
      <c r="N1826" s="3">
        <v>21</v>
      </c>
      <c r="O1826" s="3">
        <v>1</v>
      </c>
      <c r="P1826" s="3">
        <v>2</v>
      </c>
      <c r="Q1826" s="3">
        <v>1</v>
      </c>
      <c r="R1826" s="3">
        <v>1</v>
      </c>
      <c r="S1826" s="3"/>
      <c r="T1826" s="3">
        <v>1</v>
      </c>
      <c r="U1826" s="3">
        <v>1</v>
      </c>
      <c r="V1826" s="3">
        <v>1</v>
      </c>
      <c r="W1826" s="3">
        <v>1</v>
      </c>
    </row>
    <row r="1827" spans="2:23">
      <c r="B1827" s="2" t="s">
        <v>3701</v>
      </c>
      <c r="C1827" t="s">
        <v>3700</v>
      </c>
      <c r="D1827" s="3">
        <v>18</v>
      </c>
      <c r="E1827" s="3">
        <v>0.65</v>
      </c>
      <c r="F1827" s="3">
        <v>3460000</v>
      </c>
      <c r="G1827" s="3">
        <v>5.57</v>
      </c>
      <c r="H1827" s="3"/>
      <c r="I1827" s="3">
        <v>3</v>
      </c>
      <c r="J1827" s="3">
        <v>13</v>
      </c>
      <c r="K1827" s="3">
        <v>4</v>
      </c>
      <c r="L1827" s="3"/>
      <c r="M1827" s="3">
        <v>16</v>
      </c>
      <c r="N1827" s="3">
        <v>64</v>
      </c>
      <c r="O1827" s="3">
        <v>58</v>
      </c>
      <c r="P1827" s="3">
        <v>1</v>
      </c>
      <c r="Q1827" s="3">
        <v>1</v>
      </c>
      <c r="R1827" s="3">
        <v>2</v>
      </c>
      <c r="S1827" s="3"/>
      <c r="T1827" s="3">
        <v>42</v>
      </c>
      <c r="U1827" s="3">
        <v>1</v>
      </c>
      <c r="V1827" s="3">
        <v>4</v>
      </c>
      <c r="W1827" s="3">
        <v>1</v>
      </c>
    </row>
    <row r="1828" spans="2:23">
      <c r="B1828" s="2" t="s">
        <v>3703</v>
      </c>
      <c r="C1828" t="s">
        <v>3702</v>
      </c>
      <c r="D1828" s="3">
        <v>15</v>
      </c>
      <c r="E1828" s="3">
        <v>0.95</v>
      </c>
      <c r="F1828" s="3">
        <v>3420000</v>
      </c>
      <c r="G1828" s="3">
        <v>0.37</v>
      </c>
      <c r="H1828" s="3"/>
      <c r="I1828" s="3">
        <v>1</v>
      </c>
      <c r="J1828" s="3">
        <v>1</v>
      </c>
      <c r="K1828" s="3">
        <v>1</v>
      </c>
      <c r="L1828" s="3"/>
      <c r="M1828" s="3">
        <v>5</v>
      </c>
      <c r="N1828" s="3">
        <v>30</v>
      </c>
      <c r="O1828" s="3">
        <v>1</v>
      </c>
      <c r="P1828" s="3">
        <v>1</v>
      </c>
      <c r="Q1828" s="3">
        <v>2</v>
      </c>
      <c r="R1828" s="3">
        <v>1</v>
      </c>
      <c r="S1828" s="3"/>
      <c r="T1828" s="3">
        <v>10</v>
      </c>
      <c r="U1828" s="3">
        <v>2</v>
      </c>
      <c r="V1828" s="3">
        <v>1</v>
      </c>
      <c r="W1828" s="3">
        <v>1</v>
      </c>
    </row>
    <row r="1829" spans="2:23">
      <c r="B1829" s="2" t="s">
        <v>122</v>
      </c>
      <c r="C1829" t="s">
        <v>3704</v>
      </c>
      <c r="D1829" s="3">
        <v>15</v>
      </c>
      <c r="E1829" s="3">
        <v>0.95</v>
      </c>
      <c r="F1829" s="3">
        <v>3420000</v>
      </c>
      <c r="G1829" s="3">
        <v>0.53</v>
      </c>
      <c r="H1829" s="3"/>
      <c r="I1829" s="3">
        <v>1</v>
      </c>
      <c r="J1829" s="3">
        <v>1</v>
      </c>
      <c r="K1829" s="3">
        <v>2</v>
      </c>
      <c r="L1829" s="3"/>
      <c r="M1829" s="3">
        <v>1</v>
      </c>
      <c r="N1829" s="3">
        <v>2</v>
      </c>
      <c r="O1829" s="3">
        <v>1</v>
      </c>
      <c r="P1829" s="3">
        <v>2</v>
      </c>
      <c r="Q1829" s="3">
        <v>1</v>
      </c>
      <c r="R1829" s="3">
        <v>1</v>
      </c>
      <c r="S1829" s="3"/>
      <c r="T1829" s="3">
        <v>3</v>
      </c>
      <c r="U1829" s="3">
        <v>2</v>
      </c>
      <c r="V1829" s="3">
        <v>1</v>
      </c>
      <c r="W1829" s="3">
        <v>1</v>
      </c>
    </row>
    <row r="1830" spans="2:23">
      <c r="B1830" s="2" t="s">
        <v>3706</v>
      </c>
      <c r="C1830" t="s">
        <v>3705</v>
      </c>
      <c r="D1830" s="3">
        <v>9</v>
      </c>
      <c r="E1830" s="3">
        <v>0.54999999999999993</v>
      </c>
      <c r="F1830" s="3">
        <v>3360000</v>
      </c>
      <c r="G1830" s="3">
        <v>1.69</v>
      </c>
      <c r="H1830" s="3"/>
      <c r="I1830" s="3">
        <v>1</v>
      </c>
      <c r="J1830" s="3">
        <v>1</v>
      </c>
      <c r="K1830" s="3">
        <v>4</v>
      </c>
      <c r="L1830" s="3"/>
      <c r="M1830" s="3">
        <v>5</v>
      </c>
      <c r="N1830" s="3">
        <v>13</v>
      </c>
      <c r="O1830" s="3">
        <v>40</v>
      </c>
      <c r="P1830" s="3">
        <v>1</v>
      </c>
      <c r="Q1830" s="3">
        <v>1</v>
      </c>
      <c r="R1830" s="3">
        <v>1</v>
      </c>
      <c r="S1830" s="3"/>
      <c r="T1830" s="3">
        <v>49</v>
      </c>
      <c r="U1830" s="3">
        <v>1</v>
      </c>
      <c r="V1830" s="3">
        <v>1</v>
      </c>
      <c r="W1830" s="3">
        <v>1</v>
      </c>
    </row>
    <row r="1831" spans="2:23">
      <c r="B1831" s="2" t="s">
        <v>3708</v>
      </c>
      <c r="C1831" t="s">
        <v>3707</v>
      </c>
      <c r="D1831" s="3">
        <v>38</v>
      </c>
      <c r="E1831" s="3">
        <v>0.5</v>
      </c>
      <c r="F1831" s="3">
        <v>3310000</v>
      </c>
      <c r="G1831" s="3">
        <v>2.0699999999999998</v>
      </c>
      <c r="H1831" s="3"/>
      <c r="I1831" s="3">
        <v>1</v>
      </c>
      <c r="J1831" s="3">
        <v>13</v>
      </c>
      <c r="K1831" s="3">
        <v>3</v>
      </c>
      <c r="L1831" s="3"/>
      <c r="M1831" s="3">
        <v>1</v>
      </c>
      <c r="N1831" s="3">
        <v>2</v>
      </c>
      <c r="O1831" s="3">
        <v>1</v>
      </c>
      <c r="P1831" s="3">
        <v>1</v>
      </c>
      <c r="Q1831" s="3">
        <v>1</v>
      </c>
      <c r="R1831" s="3">
        <v>1</v>
      </c>
      <c r="S1831" s="3"/>
      <c r="T1831" s="3">
        <v>52</v>
      </c>
      <c r="U1831" s="3">
        <v>5</v>
      </c>
      <c r="V1831" s="3">
        <v>4</v>
      </c>
      <c r="W1831" s="3">
        <v>1</v>
      </c>
    </row>
    <row r="1832" spans="2:23">
      <c r="B1832" s="2" t="s">
        <v>3710</v>
      </c>
      <c r="C1832" t="s">
        <v>3709</v>
      </c>
      <c r="D1832" s="3">
        <v>15</v>
      </c>
      <c r="E1832" s="3">
        <v>1.31</v>
      </c>
      <c r="F1832" s="3">
        <v>3310000</v>
      </c>
      <c r="G1832" s="3">
        <v>1.1199999999999999</v>
      </c>
      <c r="H1832" s="3"/>
      <c r="I1832" s="3">
        <v>2</v>
      </c>
      <c r="J1832" s="3">
        <v>1</v>
      </c>
      <c r="K1832" s="3">
        <v>1</v>
      </c>
      <c r="L1832" s="3"/>
      <c r="M1832" s="3">
        <v>3</v>
      </c>
      <c r="N1832" s="3">
        <v>12</v>
      </c>
      <c r="O1832" s="3">
        <v>2</v>
      </c>
      <c r="P1832" s="3">
        <v>1</v>
      </c>
      <c r="Q1832" s="3">
        <v>2</v>
      </c>
      <c r="R1832" s="3">
        <v>1</v>
      </c>
      <c r="S1832" s="3"/>
      <c r="T1832" s="3">
        <v>8</v>
      </c>
      <c r="U1832" s="3">
        <v>4</v>
      </c>
      <c r="V1832" s="3">
        <v>3</v>
      </c>
      <c r="W1832" s="3">
        <v>1</v>
      </c>
    </row>
    <row r="1833" spans="2:23">
      <c r="B1833" s="2" t="s">
        <v>3712</v>
      </c>
      <c r="C1833" t="s">
        <v>3711</v>
      </c>
      <c r="D1833" s="3">
        <v>11</v>
      </c>
      <c r="E1833" s="3">
        <v>1.0999999999999999</v>
      </c>
      <c r="F1833" s="3">
        <v>3270000</v>
      </c>
      <c r="G1833" s="3">
        <v>0.43</v>
      </c>
      <c r="H1833" s="3"/>
      <c r="I1833" s="3">
        <v>1</v>
      </c>
      <c r="J1833" s="3">
        <v>10</v>
      </c>
      <c r="K1833" s="3">
        <v>7</v>
      </c>
      <c r="L1833" s="3"/>
      <c r="M1833" s="3">
        <v>1</v>
      </c>
      <c r="N1833" s="3">
        <v>2</v>
      </c>
      <c r="O1833" s="3">
        <v>1</v>
      </c>
      <c r="P1833" s="3">
        <v>1</v>
      </c>
      <c r="Q1833" s="3">
        <v>1</v>
      </c>
      <c r="R1833" s="3">
        <v>1</v>
      </c>
      <c r="S1833" s="3"/>
      <c r="T1833" s="3">
        <v>36</v>
      </c>
      <c r="U1833" s="3">
        <v>2</v>
      </c>
      <c r="V1833" s="3">
        <v>1</v>
      </c>
      <c r="W1833" s="3">
        <v>1</v>
      </c>
    </row>
    <row r="1834" spans="2:23">
      <c r="B1834" s="2" t="s">
        <v>3714</v>
      </c>
      <c r="C1834" t="s">
        <v>3713</v>
      </c>
      <c r="D1834" s="3">
        <v>84</v>
      </c>
      <c r="E1834" s="3">
        <v>0.54999999999999993</v>
      </c>
      <c r="F1834" s="3">
        <v>3210000</v>
      </c>
      <c r="G1834" s="3">
        <v>0.38</v>
      </c>
      <c r="H1834" s="3"/>
      <c r="I1834" s="3">
        <v>1</v>
      </c>
      <c r="J1834" s="3">
        <v>13</v>
      </c>
      <c r="K1834" s="3">
        <v>1</v>
      </c>
      <c r="L1834" s="3"/>
      <c r="M1834" s="3">
        <v>1</v>
      </c>
      <c r="N1834" s="3">
        <v>2</v>
      </c>
      <c r="O1834" s="3">
        <v>1</v>
      </c>
      <c r="P1834" s="3">
        <v>1</v>
      </c>
      <c r="Q1834" s="3">
        <v>1</v>
      </c>
      <c r="R1834" s="3">
        <v>1</v>
      </c>
      <c r="S1834" s="3"/>
      <c r="T1834" s="3">
        <v>129</v>
      </c>
      <c r="U1834" s="3">
        <v>5</v>
      </c>
      <c r="V1834" s="3">
        <v>8</v>
      </c>
      <c r="W1834" s="3">
        <v>1</v>
      </c>
    </row>
    <row r="1835" spans="2:23">
      <c r="B1835" s="2" t="s">
        <v>72</v>
      </c>
      <c r="C1835" t="s">
        <v>3715</v>
      </c>
      <c r="D1835" s="3">
        <v>15</v>
      </c>
      <c r="E1835" s="3">
        <v>0.95</v>
      </c>
      <c r="F1835" s="3">
        <v>3200000</v>
      </c>
      <c r="G1835" s="3">
        <v>0.38</v>
      </c>
      <c r="H1835" s="3"/>
      <c r="I1835" s="3">
        <v>1</v>
      </c>
      <c r="J1835" s="3">
        <v>1</v>
      </c>
      <c r="K1835" s="3">
        <v>1</v>
      </c>
      <c r="L1835" s="3"/>
      <c r="M1835" s="3">
        <v>5</v>
      </c>
      <c r="N1835" s="3">
        <v>15</v>
      </c>
      <c r="O1835" s="3">
        <v>1</v>
      </c>
      <c r="P1835" s="3">
        <v>2</v>
      </c>
      <c r="Q1835" s="3">
        <v>1</v>
      </c>
      <c r="R1835" s="3">
        <v>1</v>
      </c>
      <c r="S1835" s="3"/>
      <c r="T1835" s="3">
        <v>10</v>
      </c>
      <c r="U1835" s="3">
        <v>2</v>
      </c>
      <c r="V1835" s="3">
        <v>1</v>
      </c>
      <c r="W1835" s="3">
        <v>1</v>
      </c>
    </row>
    <row r="1836" spans="2:23">
      <c r="B1836" s="2" t="s">
        <v>3717</v>
      </c>
      <c r="C1836" t="s">
        <v>3716</v>
      </c>
      <c r="D1836" s="3">
        <v>2</v>
      </c>
      <c r="E1836" s="3">
        <v>0.35000000000000003</v>
      </c>
      <c r="F1836" s="3">
        <v>3200000</v>
      </c>
      <c r="G1836" s="3">
        <v>0.22999999999999998</v>
      </c>
      <c r="H1836" s="3"/>
      <c r="I1836" s="3">
        <v>1</v>
      </c>
      <c r="J1836" s="3">
        <v>13</v>
      </c>
      <c r="K1836" s="3">
        <v>1</v>
      </c>
      <c r="L1836" s="3"/>
      <c r="M1836" s="3">
        <v>5</v>
      </c>
      <c r="N1836" s="3">
        <v>8</v>
      </c>
      <c r="O1836" s="3">
        <v>1</v>
      </c>
      <c r="P1836" s="3">
        <v>1</v>
      </c>
      <c r="Q1836" s="3">
        <v>1</v>
      </c>
      <c r="R1836" s="3">
        <v>1</v>
      </c>
      <c r="S1836" s="3"/>
      <c r="T1836" s="3">
        <v>3</v>
      </c>
      <c r="U1836" s="3">
        <v>5</v>
      </c>
      <c r="V1836" s="3">
        <v>4</v>
      </c>
      <c r="W1836" s="3">
        <v>1</v>
      </c>
    </row>
    <row r="1837" spans="2:23">
      <c r="B1837" s="2" t="s">
        <v>3719</v>
      </c>
      <c r="C1837" t="s">
        <v>3718</v>
      </c>
      <c r="D1837" s="3">
        <v>11</v>
      </c>
      <c r="E1837" s="3">
        <v>0.44999999999999996</v>
      </c>
      <c r="F1837" s="3">
        <v>3180000</v>
      </c>
      <c r="G1837" s="3">
        <v>0.77999999999999992</v>
      </c>
      <c r="H1837" s="3"/>
      <c r="I1837" s="3">
        <v>1</v>
      </c>
      <c r="J1837" s="3">
        <v>10</v>
      </c>
      <c r="K1837" s="3">
        <v>6</v>
      </c>
      <c r="L1837" s="3"/>
      <c r="M1837" s="3">
        <v>1</v>
      </c>
      <c r="N1837" s="3">
        <v>2</v>
      </c>
      <c r="O1837" s="3">
        <v>1</v>
      </c>
      <c r="P1837" s="3">
        <v>1</v>
      </c>
      <c r="Q1837" s="3">
        <v>1</v>
      </c>
      <c r="R1837" s="3">
        <v>1</v>
      </c>
      <c r="S1837" s="3"/>
      <c r="T1837" s="3">
        <v>3</v>
      </c>
      <c r="U1837" s="3">
        <v>2</v>
      </c>
      <c r="V1837" s="3">
        <v>1</v>
      </c>
      <c r="W1837" s="3">
        <v>1</v>
      </c>
    </row>
    <row r="1838" spans="2:23">
      <c r="B1838" s="2" t="s">
        <v>3721</v>
      </c>
      <c r="C1838" t="s">
        <v>3720</v>
      </c>
      <c r="D1838" s="3">
        <v>27</v>
      </c>
      <c r="E1838" s="3">
        <v>0.9900000000000001</v>
      </c>
      <c r="F1838" s="3">
        <v>3170000</v>
      </c>
      <c r="G1838" s="3">
        <v>0.16999999999999998</v>
      </c>
      <c r="H1838" s="3"/>
      <c r="I1838" s="3">
        <v>4</v>
      </c>
      <c r="J1838" s="3">
        <v>13</v>
      </c>
      <c r="K1838" s="3">
        <v>4</v>
      </c>
      <c r="L1838" s="3"/>
      <c r="M1838" s="3">
        <v>13</v>
      </c>
      <c r="N1838" s="3">
        <v>31</v>
      </c>
      <c r="O1838" s="3">
        <v>29</v>
      </c>
      <c r="P1838" s="3">
        <v>1</v>
      </c>
      <c r="Q1838" s="3">
        <v>1</v>
      </c>
      <c r="R1838" s="3">
        <v>1</v>
      </c>
      <c r="S1838" s="3"/>
      <c r="T1838" s="3">
        <v>37</v>
      </c>
      <c r="U1838" s="3">
        <v>5</v>
      </c>
      <c r="V1838" s="3">
        <v>4</v>
      </c>
      <c r="W1838" s="3">
        <v>1</v>
      </c>
    </row>
    <row r="1839" spans="2:23">
      <c r="B1839" s="2" t="s">
        <v>3723</v>
      </c>
      <c r="C1839" t="s">
        <v>3722</v>
      </c>
      <c r="D1839" s="3">
        <v>2</v>
      </c>
      <c r="E1839" s="3">
        <v>0.51</v>
      </c>
      <c r="F1839" s="3">
        <v>3160000</v>
      </c>
      <c r="G1839" s="3">
        <v>0.52</v>
      </c>
      <c r="H1839" s="3"/>
      <c r="I1839" s="3">
        <v>1</v>
      </c>
      <c r="J1839" s="3">
        <v>10</v>
      </c>
      <c r="K1839" s="3">
        <v>8</v>
      </c>
      <c r="L1839" s="3"/>
      <c r="M1839" s="3">
        <v>1</v>
      </c>
      <c r="N1839" s="3">
        <v>2</v>
      </c>
      <c r="O1839" s="3">
        <v>1</v>
      </c>
      <c r="P1839" s="3">
        <v>1</v>
      </c>
      <c r="Q1839" s="3">
        <v>1</v>
      </c>
      <c r="R1839" s="3">
        <v>1</v>
      </c>
      <c r="S1839" s="3"/>
      <c r="T1839" s="3">
        <v>3</v>
      </c>
      <c r="U1839" s="3">
        <v>2</v>
      </c>
      <c r="V1839" s="3">
        <v>1</v>
      </c>
      <c r="W1839" s="3">
        <v>1</v>
      </c>
    </row>
    <row r="1840" spans="2:23">
      <c r="B1840" s="2" t="s">
        <v>3725</v>
      </c>
      <c r="C1840" t="s">
        <v>3724</v>
      </c>
      <c r="D1840" s="3">
        <v>38</v>
      </c>
      <c r="E1840" s="3">
        <v>0.3</v>
      </c>
      <c r="F1840" s="3">
        <v>3150000</v>
      </c>
      <c r="G1840" s="3">
        <v>0.43</v>
      </c>
      <c r="H1840" s="3"/>
      <c r="I1840" s="3">
        <v>1</v>
      </c>
      <c r="J1840" s="3">
        <v>8</v>
      </c>
      <c r="K1840" s="3">
        <v>1</v>
      </c>
      <c r="L1840" s="3"/>
      <c r="M1840" s="3">
        <v>1</v>
      </c>
      <c r="N1840" s="3">
        <v>2</v>
      </c>
      <c r="O1840" s="3">
        <v>1</v>
      </c>
      <c r="P1840" s="3">
        <v>1</v>
      </c>
      <c r="Q1840" s="3">
        <v>1</v>
      </c>
      <c r="R1840" s="3">
        <v>1</v>
      </c>
      <c r="S1840" s="3"/>
      <c r="T1840" s="3">
        <v>52</v>
      </c>
      <c r="U1840" s="3">
        <v>12</v>
      </c>
      <c r="V1840" s="3">
        <v>9</v>
      </c>
      <c r="W1840" s="3">
        <v>1</v>
      </c>
    </row>
    <row r="1841" spans="2:23">
      <c r="B1841" s="2" t="s">
        <v>3727</v>
      </c>
      <c r="C1841" t="s">
        <v>3726</v>
      </c>
      <c r="D1841" s="3">
        <v>19</v>
      </c>
      <c r="E1841" s="3">
        <v>0.4</v>
      </c>
      <c r="F1841" s="3">
        <v>3150000</v>
      </c>
      <c r="G1841" s="3">
        <v>1.55</v>
      </c>
      <c r="H1841" s="3"/>
      <c r="I1841" s="3">
        <v>6</v>
      </c>
      <c r="J1841" s="3">
        <v>1</v>
      </c>
      <c r="K1841" s="3">
        <v>6</v>
      </c>
      <c r="L1841" s="3"/>
      <c r="M1841" s="3">
        <v>18</v>
      </c>
      <c r="N1841" s="3">
        <v>40</v>
      </c>
      <c r="O1841" s="3">
        <v>48</v>
      </c>
      <c r="P1841" s="3">
        <v>1</v>
      </c>
      <c r="Q1841" s="3">
        <v>1</v>
      </c>
      <c r="R1841" s="3">
        <v>2</v>
      </c>
      <c r="S1841" s="3"/>
      <c r="T1841" s="3">
        <v>59</v>
      </c>
      <c r="U1841" s="3">
        <v>6</v>
      </c>
      <c r="V1841" s="3">
        <v>5</v>
      </c>
      <c r="W1841" s="3">
        <v>1</v>
      </c>
    </row>
    <row r="1842" spans="2:23">
      <c r="B1842" s="2" t="s">
        <v>3729</v>
      </c>
      <c r="C1842" t="s">
        <v>3728</v>
      </c>
      <c r="D1842" s="3">
        <v>13</v>
      </c>
      <c r="E1842" s="3">
        <v>0.35000000000000003</v>
      </c>
      <c r="F1842" s="3">
        <v>3140000</v>
      </c>
      <c r="G1842" s="3">
        <v>0.57999999999999996</v>
      </c>
      <c r="H1842" s="3"/>
      <c r="I1842" s="3">
        <v>2</v>
      </c>
      <c r="J1842" s="3">
        <v>11</v>
      </c>
      <c r="K1842" s="3">
        <v>1</v>
      </c>
      <c r="L1842" s="3"/>
      <c r="M1842" s="3">
        <v>2</v>
      </c>
      <c r="N1842" s="3">
        <v>3</v>
      </c>
      <c r="O1842" s="3">
        <v>2</v>
      </c>
      <c r="P1842" s="3">
        <v>1</v>
      </c>
      <c r="Q1842" s="3">
        <v>1</v>
      </c>
      <c r="R1842" s="3">
        <v>1</v>
      </c>
      <c r="S1842" s="3"/>
      <c r="T1842" s="3">
        <v>16</v>
      </c>
      <c r="U1842" s="3">
        <v>12</v>
      </c>
      <c r="V1842" s="3">
        <v>9</v>
      </c>
      <c r="W1842" s="3">
        <v>2</v>
      </c>
    </row>
    <row r="1843" spans="2:23">
      <c r="B1843" s="2" t="s">
        <v>3731</v>
      </c>
      <c r="C1843" t="s">
        <v>3730</v>
      </c>
      <c r="D1843" s="3">
        <v>11</v>
      </c>
      <c r="E1843" s="3">
        <v>0.51</v>
      </c>
      <c r="F1843" s="3">
        <v>3130000</v>
      </c>
      <c r="G1843" s="3">
        <v>0.42</v>
      </c>
      <c r="H1843" s="3"/>
      <c r="I1843" s="3">
        <v>1</v>
      </c>
      <c r="J1843" s="3">
        <v>10</v>
      </c>
      <c r="K1843" s="3">
        <v>8</v>
      </c>
      <c r="L1843" s="3"/>
      <c r="M1843" s="3">
        <v>1</v>
      </c>
      <c r="N1843" s="3">
        <v>2</v>
      </c>
      <c r="O1843" s="3">
        <v>1</v>
      </c>
      <c r="P1843" s="3">
        <v>1</v>
      </c>
      <c r="Q1843" s="3">
        <v>1</v>
      </c>
      <c r="R1843" s="3">
        <v>1</v>
      </c>
      <c r="S1843" s="3"/>
      <c r="T1843" s="3">
        <v>3</v>
      </c>
      <c r="U1843" s="3">
        <v>2</v>
      </c>
      <c r="V1843" s="3">
        <v>1</v>
      </c>
      <c r="W1843" s="3">
        <v>1</v>
      </c>
    </row>
    <row r="1844" spans="2:23">
      <c r="B1844" s="2" t="s">
        <v>3733</v>
      </c>
      <c r="C1844" t="s">
        <v>3732</v>
      </c>
      <c r="D1844" s="3">
        <v>23</v>
      </c>
      <c r="E1844" s="3">
        <v>0.69</v>
      </c>
      <c r="F1844" s="3">
        <v>3110000</v>
      </c>
      <c r="G1844" s="3">
        <v>0.27</v>
      </c>
      <c r="H1844" s="3"/>
      <c r="I1844" s="3">
        <v>1</v>
      </c>
      <c r="J1844" s="3">
        <v>8</v>
      </c>
      <c r="K1844" s="3">
        <v>4</v>
      </c>
      <c r="L1844" s="3"/>
      <c r="M1844" s="3">
        <v>1</v>
      </c>
      <c r="N1844" s="3">
        <v>2</v>
      </c>
      <c r="O1844" s="3">
        <v>1</v>
      </c>
      <c r="P1844" s="3">
        <v>1</v>
      </c>
      <c r="Q1844" s="3">
        <v>1</v>
      </c>
      <c r="R1844" s="3">
        <v>1</v>
      </c>
      <c r="S1844" s="3"/>
      <c r="T1844" s="3">
        <v>130</v>
      </c>
      <c r="U1844" s="3">
        <v>1</v>
      </c>
      <c r="V1844" s="3">
        <v>8</v>
      </c>
      <c r="W1844" s="3">
        <v>1</v>
      </c>
    </row>
    <row r="1845" spans="2:23">
      <c r="B1845" s="2" t="s">
        <v>3735</v>
      </c>
      <c r="C1845" t="s">
        <v>3734</v>
      </c>
      <c r="D1845" s="3">
        <v>21</v>
      </c>
      <c r="E1845" s="3">
        <v>0.51</v>
      </c>
      <c r="F1845" s="3">
        <v>3110000</v>
      </c>
      <c r="G1845" s="3">
        <v>0.32</v>
      </c>
      <c r="H1845" s="3"/>
      <c r="I1845" s="3">
        <v>2</v>
      </c>
      <c r="J1845" s="3">
        <v>1</v>
      </c>
      <c r="K1845" s="3">
        <v>1</v>
      </c>
      <c r="L1845" s="3"/>
      <c r="M1845" s="3">
        <v>2</v>
      </c>
      <c r="N1845" s="3">
        <v>3</v>
      </c>
      <c r="O1845" s="3">
        <v>2</v>
      </c>
      <c r="P1845" s="3">
        <v>2</v>
      </c>
      <c r="Q1845" s="3">
        <v>1</v>
      </c>
      <c r="R1845" s="3">
        <v>1</v>
      </c>
      <c r="S1845" s="3"/>
      <c r="T1845" s="3">
        <v>6</v>
      </c>
      <c r="U1845" s="3">
        <v>4</v>
      </c>
      <c r="V1845" s="3">
        <v>3</v>
      </c>
      <c r="W1845" s="3">
        <v>1</v>
      </c>
    </row>
    <row r="1846" spans="2:23">
      <c r="B1846" s="2" t="s">
        <v>3737</v>
      </c>
      <c r="C1846" t="s">
        <v>3736</v>
      </c>
      <c r="D1846" s="3">
        <v>21</v>
      </c>
      <c r="E1846" s="3">
        <v>1.01</v>
      </c>
      <c r="F1846" s="3">
        <v>3080000</v>
      </c>
      <c r="G1846" s="3">
        <v>0.21</v>
      </c>
      <c r="H1846" s="3"/>
      <c r="I1846" s="3">
        <v>1</v>
      </c>
      <c r="J1846" s="3">
        <v>1</v>
      </c>
      <c r="K1846" s="3">
        <v>1</v>
      </c>
      <c r="L1846" s="3"/>
      <c r="M1846" s="3">
        <v>5</v>
      </c>
      <c r="N1846" s="3">
        <v>23</v>
      </c>
      <c r="O1846" s="3">
        <v>1</v>
      </c>
      <c r="P1846" s="3">
        <v>1</v>
      </c>
      <c r="Q1846" s="3">
        <v>2</v>
      </c>
      <c r="R1846" s="3">
        <v>1</v>
      </c>
      <c r="S1846" s="3"/>
      <c r="T1846" s="3">
        <v>1</v>
      </c>
      <c r="U1846" s="3">
        <v>2</v>
      </c>
      <c r="V1846" s="3">
        <v>1</v>
      </c>
      <c r="W1846" s="3">
        <v>1</v>
      </c>
    </row>
    <row r="1847" spans="2:23">
      <c r="B1847" s="2" t="s">
        <v>3739</v>
      </c>
      <c r="C1847" t="s">
        <v>3738</v>
      </c>
      <c r="D1847" s="3">
        <v>21</v>
      </c>
      <c r="E1847" s="3">
        <v>1.0900000000000001</v>
      </c>
      <c r="F1847" s="3">
        <v>3060000</v>
      </c>
      <c r="G1847" s="3">
        <v>0.27</v>
      </c>
      <c r="H1847" s="3"/>
      <c r="I1847" s="3">
        <v>1</v>
      </c>
      <c r="J1847" s="3">
        <v>1</v>
      </c>
      <c r="K1847" s="3">
        <v>8</v>
      </c>
      <c r="L1847" s="3"/>
      <c r="M1847" s="3">
        <v>1</v>
      </c>
      <c r="N1847" s="3">
        <v>2</v>
      </c>
      <c r="O1847" s="3">
        <v>1</v>
      </c>
      <c r="P1847" s="3">
        <v>1</v>
      </c>
      <c r="Q1847" s="3">
        <v>2</v>
      </c>
      <c r="R1847" s="3">
        <v>1</v>
      </c>
      <c r="S1847" s="3"/>
      <c r="T1847" s="3">
        <v>3</v>
      </c>
      <c r="U1847" s="3">
        <v>2</v>
      </c>
      <c r="V1847" s="3">
        <v>1</v>
      </c>
      <c r="W1847" s="3">
        <v>1</v>
      </c>
    </row>
    <row r="1848" spans="2:23">
      <c r="B1848" s="2" t="s">
        <v>3741</v>
      </c>
      <c r="C1848" t="s">
        <v>3740</v>
      </c>
      <c r="D1848" s="3">
        <v>2</v>
      </c>
      <c r="E1848" s="3">
        <v>0.35000000000000003</v>
      </c>
      <c r="F1848" s="3">
        <v>3060000</v>
      </c>
      <c r="G1848" s="3">
        <v>0.26</v>
      </c>
      <c r="H1848" s="3"/>
      <c r="I1848" s="3">
        <v>1</v>
      </c>
      <c r="J1848" s="3">
        <v>13</v>
      </c>
      <c r="K1848" s="3">
        <v>1</v>
      </c>
      <c r="L1848" s="3"/>
      <c r="M1848" s="3">
        <v>5</v>
      </c>
      <c r="N1848" s="3">
        <v>20</v>
      </c>
      <c r="O1848" s="3">
        <v>1</v>
      </c>
      <c r="P1848" s="3">
        <v>1</v>
      </c>
      <c r="Q1848" s="3">
        <v>1</v>
      </c>
      <c r="R1848" s="3">
        <v>1</v>
      </c>
      <c r="S1848" s="3"/>
      <c r="T1848" s="3">
        <v>3</v>
      </c>
      <c r="U1848" s="3">
        <v>5</v>
      </c>
      <c r="V1848" s="3">
        <v>4</v>
      </c>
      <c r="W1848" s="3">
        <v>1</v>
      </c>
    </row>
    <row r="1849" spans="2:23">
      <c r="B1849" s="2" t="s">
        <v>385</v>
      </c>
      <c r="C1849" t="s">
        <v>3742</v>
      </c>
      <c r="D1849" s="3">
        <v>15</v>
      </c>
      <c r="E1849" s="3">
        <v>0.95</v>
      </c>
      <c r="F1849" s="3">
        <v>3060000</v>
      </c>
      <c r="G1849" s="3">
        <v>0.44999999999999996</v>
      </c>
      <c r="H1849" s="3"/>
      <c r="I1849" s="3">
        <v>1</v>
      </c>
      <c r="J1849" s="3">
        <v>1</v>
      </c>
      <c r="K1849" s="3">
        <v>1</v>
      </c>
      <c r="L1849" s="3"/>
      <c r="M1849" s="3">
        <v>5</v>
      </c>
      <c r="N1849" s="3">
        <v>14</v>
      </c>
      <c r="O1849" s="3">
        <v>1</v>
      </c>
      <c r="P1849" s="3">
        <v>2</v>
      </c>
      <c r="Q1849" s="3">
        <v>1</v>
      </c>
      <c r="R1849" s="3">
        <v>1</v>
      </c>
      <c r="S1849" s="3"/>
      <c r="T1849" s="3">
        <v>10</v>
      </c>
      <c r="U1849" s="3">
        <v>2</v>
      </c>
      <c r="V1849" s="3">
        <v>1</v>
      </c>
      <c r="W1849" s="3">
        <v>1</v>
      </c>
    </row>
    <row r="1850" spans="2:23">
      <c r="B1850" s="2" t="s">
        <v>3744</v>
      </c>
      <c r="C1850" t="s">
        <v>3743</v>
      </c>
      <c r="D1850" s="3">
        <v>12</v>
      </c>
      <c r="E1850" s="3">
        <v>0.5</v>
      </c>
      <c r="F1850" s="3">
        <v>3050000</v>
      </c>
      <c r="G1850" s="3">
        <v>0.22999999999999998</v>
      </c>
      <c r="H1850" s="3"/>
      <c r="I1850" s="3">
        <v>1</v>
      </c>
      <c r="J1850" s="3">
        <v>5</v>
      </c>
      <c r="K1850" s="3">
        <v>1</v>
      </c>
      <c r="L1850" s="3"/>
      <c r="M1850" s="3">
        <v>1</v>
      </c>
      <c r="N1850" s="3">
        <v>1</v>
      </c>
      <c r="O1850" s="3">
        <v>1</v>
      </c>
      <c r="P1850" s="3">
        <v>1</v>
      </c>
      <c r="Q1850" s="3">
        <v>1</v>
      </c>
      <c r="R1850" s="3">
        <v>1</v>
      </c>
      <c r="S1850" s="3"/>
      <c r="T1850" s="3">
        <v>125</v>
      </c>
      <c r="U1850" s="3">
        <v>7</v>
      </c>
      <c r="V1850" s="3">
        <v>7</v>
      </c>
      <c r="W1850" s="3">
        <v>1</v>
      </c>
    </row>
    <row r="1851" spans="2:23">
      <c r="B1851" s="2" t="s">
        <v>3746</v>
      </c>
      <c r="C1851" t="s">
        <v>3745</v>
      </c>
      <c r="D1851" s="3">
        <v>4</v>
      </c>
      <c r="E1851" s="3">
        <v>0.35000000000000003</v>
      </c>
      <c r="F1851" s="3">
        <v>3040000</v>
      </c>
      <c r="G1851" s="3">
        <v>0.22</v>
      </c>
      <c r="H1851" s="3"/>
      <c r="I1851" s="3">
        <v>1</v>
      </c>
      <c r="J1851" s="3">
        <v>13</v>
      </c>
      <c r="K1851" s="3">
        <v>1</v>
      </c>
      <c r="L1851" s="3"/>
      <c r="M1851" s="3">
        <v>1</v>
      </c>
      <c r="N1851" s="3">
        <v>2</v>
      </c>
      <c r="O1851" s="3">
        <v>1</v>
      </c>
      <c r="P1851" s="3">
        <v>1</v>
      </c>
      <c r="Q1851" s="3">
        <v>1</v>
      </c>
      <c r="R1851" s="3">
        <v>1</v>
      </c>
      <c r="S1851" s="3"/>
      <c r="T1851" s="3">
        <v>10</v>
      </c>
      <c r="U1851" s="3">
        <v>5</v>
      </c>
      <c r="V1851" s="3">
        <v>8</v>
      </c>
      <c r="W1851" s="3">
        <v>1</v>
      </c>
    </row>
    <row r="1852" spans="2:23">
      <c r="B1852" s="2" t="s">
        <v>3748</v>
      </c>
      <c r="C1852" t="s">
        <v>3747</v>
      </c>
      <c r="D1852" s="3">
        <v>12</v>
      </c>
      <c r="E1852" s="3">
        <v>0.6</v>
      </c>
      <c r="F1852" s="3">
        <v>3030000</v>
      </c>
      <c r="G1852" s="3">
        <v>0.27</v>
      </c>
      <c r="H1852" s="3"/>
      <c r="I1852" s="3">
        <v>1</v>
      </c>
      <c r="J1852" s="3">
        <v>5</v>
      </c>
      <c r="K1852" s="3">
        <v>1</v>
      </c>
      <c r="L1852" s="3"/>
      <c r="M1852" s="3">
        <v>1</v>
      </c>
      <c r="N1852" s="3">
        <v>1</v>
      </c>
      <c r="O1852" s="3">
        <v>1</v>
      </c>
      <c r="P1852" s="3">
        <v>1</v>
      </c>
      <c r="Q1852" s="3">
        <v>1</v>
      </c>
      <c r="R1852" s="3">
        <v>1</v>
      </c>
      <c r="S1852" s="3"/>
      <c r="T1852" s="3">
        <v>125</v>
      </c>
      <c r="U1852" s="3">
        <v>7</v>
      </c>
      <c r="V1852" s="3">
        <v>2</v>
      </c>
      <c r="W1852" s="3">
        <v>1</v>
      </c>
    </row>
    <row r="1853" spans="2:23">
      <c r="B1853" s="2" t="s">
        <v>3750</v>
      </c>
      <c r="C1853" t="s">
        <v>3749</v>
      </c>
      <c r="D1853" s="3">
        <v>12</v>
      </c>
      <c r="E1853" s="3">
        <v>0.6</v>
      </c>
      <c r="F1853" s="3">
        <v>2990000</v>
      </c>
      <c r="G1853" s="3">
        <v>0.45999999999999996</v>
      </c>
      <c r="H1853" s="3"/>
      <c r="I1853" s="3">
        <v>1</v>
      </c>
      <c r="J1853" s="3">
        <v>13</v>
      </c>
      <c r="K1853" s="3">
        <v>1</v>
      </c>
      <c r="L1853" s="3"/>
      <c r="M1853" s="3">
        <v>5</v>
      </c>
      <c r="N1853" s="3">
        <v>21</v>
      </c>
      <c r="O1853" s="3">
        <v>68</v>
      </c>
      <c r="P1853" s="3">
        <v>1</v>
      </c>
      <c r="Q1853" s="3">
        <v>1</v>
      </c>
      <c r="R1853" s="3">
        <v>1</v>
      </c>
      <c r="S1853" s="3"/>
      <c r="T1853" s="3">
        <v>5</v>
      </c>
      <c r="U1853" s="3">
        <v>19</v>
      </c>
      <c r="V1853" s="3">
        <v>4</v>
      </c>
      <c r="W1853" s="3">
        <v>1</v>
      </c>
    </row>
    <row r="1854" spans="2:23">
      <c r="B1854" s="2" t="s">
        <v>3752</v>
      </c>
      <c r="C1854" t="s">
        <v>3751</v>
      </c>
      <c r="D1854" s="3">
        <v>21</v>
      </c>
      <c r="E1854" s="3">
        <v>0.74</v>
      </c>
      <c r="F1854" s="3">
        <v>2940000</v>
      </c>
      <c r="G1854" s="3">
        <v>0.27999999999999997</v>
      </c>
      <c r="H1854" s="3"/>
      <c r="I1854" s="3">
        <v>1</v>
      </c>
      <c r="J1854" s="3">
        <v>1</v>
      </c>
      <c r="K1854" s="3">
        <v>1</v>
      </c>
      <c r="L1854" s="3"/>
      <c r="M1854" s="3">
        <v>1</v>
      </c>
      <c r="N1854" s="3">
        <v>5</v>
      </c>
      <c r="O1854" s="3">
        <v>1</v>
      </c>
      <c r="P1854" s="3">
        <v>1</v>
      </c>
      <c r="Q1854" s="3">
        <v>2</v>
      </c>
      <c r="R1854" s="3">
        <v>1</v>
      </c>
      <c r="S1854" s="3"/>
      <c r="T1854" s="3">
        <v>7</v>
      </c>
      <c r="U1854" s="3">
        <v>2</v>
      </c>
      <c r="V1854" s="3">
        <v>1</v>
      </c>
      <c r="W1854" s="3">
        <v>1</v>
      </c>
    </row>
    <row r="1855" spans="2:23">
      <c r="B1855" s="2" t="s">
        <v>3754</v>
      </c>
      <c r="C1855" t="s">
        <v>3753</v>
      </c>
      <c r="D1855" s="3">
        <v>78</v>
      </c>
      <c r="E1855" s="3">
        <v>0.5</v>
      </c>
      <c r="F1855" s="3">
        <v>2900000</v>
      </c>
      <c r="G1855" s="3">
        <v>3.81</v>
      </c>
      <c r="H1855" s="3"/>
      <c r="I1855" s="3">
        <v>1</v>
      </c>
      <c r="J1855" s="3">
        <v>1</v>
      </c>
      <c r="K1855" s="3">
        <v>4</v>
      </c>
      <c r="L1855" s="3"/>
      <c r="M1855" s="3">
        <v>5</v>
      </c>
      <c r="N1855" s="3">
        <v>13</v>
      </c>
      <c r="O1855" s="3">
        <v>1</v>
      </c>
      <c r="P1855" s="3">
        <v>1</v>
      </c>
      <c r="Q1855" s="3">
        <v>1</v>
      </c>
      <c r="R1855" s="3">
        <v>1</v>
      </c>
      <c r="S1855" s="3"/>
      <c r="T1855" s="3">
        <v>46</v>
      </c>
      <c r="U1855" s="3">
        <v>2</v>
      </c>
      <c r="V1855" s="3">
        <v>1</v>
      </c>
      <c r="W1855" s="3">
        <v>1</v>
      </c>
    </row>
    <row r="1856" spans="2:23">
      <c r="B1856" s="2" t="s">
        <v>3756</v>
      </c>
      <c r="C1856" t="s">
        <v>3755</v>
      </c>
      <c r="D1856" s="3">
        <v>8</v>
      </c>
      <c r="E1856" s="3">
        <v>0.43</v>
      </c>
      <c r="F1856" s="3">
        <v>2890000</v>
      </c>
      <c r="G1856" s="3">
        <v>0.11</v>
      </c>
      <c r="H1856" s="3"/>
      <c r="I1856" s="3">
        <v>1</v>
      </c>
      <c r="J1856" s="3">
        <v>23</v>
      </c>
      <c r="K1856" s="3">
        <v>5</v>
      </c>
      <c r="L1856" s="3"/>
      <c r="M1856" s="3">
        <v>5</v>
      </c>
      <c r="N1856" s="3">
        <v>7</v>
      </c>
      <c r="O1856" s="3">
        <v>1</v>
      </c>
      <c r="P1856" s="3">
        <v>1</v>
      </c>
      <c r="Q1856" s="3">
        <v>1</v>
      </c>
      <c r="R1856" s="3">
        <v>1</v>
      </c>
      <c r="S1856" s="3"/>
      <c r="T1856" s="3">
        <v>14</v>
      </c>
      <c r="U1856" s="3">
        <v>7</v>
      </c>
      <c r="V1856" s="3">
        <v>7</v>
      </c>
      <c r="W1856" s="3">
        <v>1</v>
      </c>
    </row>
    <row r="1857" spans="2:23">
      <c r="B1857" s="2" t="s">
        <v>3758</v>
      </c>
      <c r="C1857" t="s">
        <v>3757</v>
      </c>
      <c r="D1857" s="3">
        <v>36</v>
      </c>
      <c r="E1857" s="3">
        <v>0.67999999999999994</v>
      </c>
      <c r="F1857" s="3">
        <v>2890000</v>
      </c>
      <c r="G1857" s="3">
        <v>4.46</v>
      </c>
      <c r="H1857" s="3"/>
      <c r="I1857" s="3">
        <v>1</v>
      </c>
      <c r="J1857" s="3">
        <v>22</v>
      </c>
      <c r="K1857" s="3">
        <v>7</v>
      </c>
      <c r="L1857" s="3"/>
      <c r="M1857" s="3">
        <v>1</v>
      </c>
      <c r="N1857" s="3">
        <v>2</v>
      </c>
      <c r="O1857" s="3">
        <v>1</v>
      </c>
      <c r="P1857" s="3">
        <v>1</v>
      </c>
      <c r="Q1857" s="3">
        <v>1</v>
      </c>
      <c r="R1857" s="3">
        <v>1</v>
      </c>
      <c r="S1857" s="3"/>
      <c r="T1857" s="3">
        <v>4</v>
      </c>
      <c r="U1857" s="3">
        <v>5</v>
      </c>
      <c r="V1857" s="3">
        <v>4</v>
      </c>
      <c r="W1857" s="3">
        <v>1</v>
      </c>
    </row>
    <row r="1858" spans="2:23">
      <c r="B1858" s="2" t="s">
        <v>3760</v>
      </c>
      <c r="C1858" t="s">
        <v>3759</v>
      </c>
      <c r="D1858" s="3">
        <v>19</v>
      </c>
      <c r="E1858" s="3">
        <v>0.85000000000000009</v>
      </c>
      <c r="F1858" s="3">
        <v>2880000</v>
      </c>
      <c r="G1858" s="3">
        <v>0.54999999999999993</v>
      </c>
      <c r="H1858" s="3"/>
      <c r="I1858" s="3">
        <v>3</v>
      </c>
      <c r="J1858" s="3">
        <v>16</v>
      </c>
      <c r="K1858" s="3">
        <v>4</v>
      </c>
      <c r="L1858" s="3"/>
      <c r="M1858" s="3">
        <v>16</v>
      </c>
      <c r="N1858" s="3">
        <v>64</v>
      </c>
      <c r="O1858" s="3">
        <v>20</v>
      </c>
      <c r="P1858" s="3">
        <v>1</v>
      </c>
      <c r="Q1858" s="3">
        <v>1</v>
      </c>
      <c r="R1858" s="3">
        <v>2</v>
      </c>
      <c r="S1858" s="3"/>
      <c r="T1858" s="3">
        <v>86</v>
      </c>
      <c r="U1858" s="3">
        <v>19</v>
      </c>
      <c r="V1858" s="3">
        <v>18</v>
      </c>
      <c r="W1858" s="3">
        <v>1</v>
      </c>
    </row>
    <row r="1859" spans="2:23">
      <c r="B1859" s="2" t="s">
        <v>3762</v>
      </c>
      <c r="C1859" t="s">
        <v>3761</v>
      </c>
      <c r="D1859" s="3">
        <v>2</v>
      </c>
      <c r="E1859" s="3">
        <v>0.43</v>
      </c>
      <c r="F1859" s="3">
        <v>2850000</v>
      </c>
      <c r="G1859" s="3">
        <v>0.88</v>
      </c>
      <c r="H1859" s="3"/>
      <c r="I1859" s="3">
        <v>1</v>
      </c>
      <c r="J1859" s="3">
        <v>10</v>
      </c>
      <c r="K1859" s="3">
        <v>6</v>
      </c>
      <c r="L1859" s="3"/>
      <c r="M1859" s="3">
        <v>1</v>
      </c>
      <c r="N1859" s="3">
        <v>5</v>
      </c>
      <c r="O1859" s="3">
        <v>1</v>
      </c>
      <c r="P1859" s="3">
        <v>1</v>
      </c>
      <c r="Q1859" s="3">
        <v>1</v>
      </c>
      <c r="R1859" s="3">
        <v>1</v>
      </c>
      <c r="S1859" s="3"/>
      <c r="T1859" s="3">
        <v>3</v>
      </c>
      <c r="U1859" s="3">
        <v>2</v>
      </c>
      <c r="V1859" s="3">
        <v>1</v>
      </c>
      <c r="W1859" s="3">
        <v>1</v>
      </c>
    </row>
    <row r="1860" spans="2:23">
      <c r="B1860" s="2" t="s">
        <v>3764</v>
      </c>
      <c r="C1860" t="s">
        <v>3763</v>
      </c>
      <c r="D1860" s="3">
        <v>21</v>
      </c>
      <c r="E1860" s="3">
        <v>1.08</v>
      </c>
      <c r="F1860" s="3">
        <v>2850000</v>
      </c>
      <c r="G1860" s="3">
        <v>0.41000000000000003</v>
      </c>
      <c r="H1860" s="3"/>
      <c r="I1860" s="3">
        <v>1</v>
      </c>
      <c r="J1860" s="3">
        <v>1</v>
      </c>
      <c r="K1860" s="3">
        <v>1</v>
      </c>
      <c r="L1860" s="3"/>
      <c r="M1860" s="3">
        <v>5</v>
      </c>
      <c r="N1860" s="3">
        <v>20</v>
      </c>
      <c r="O1860" s="3">
        <v>1</v>
      </c>
      <c r="P1860" s="3">
        <v>1</v>
      </c>
      <c r="Q1860" s="3">
        <v>2</v>
      </c>
      <c r="R1860" s="3">
        <v>1</v>
      </c>
      <c r="S1860" s="3"/>
      <c r="T1860" s="3">
        <v>1</v>
      </c>
      <c r="U1860" s="3">
        <v>1</v>
      </c>
      <c r="V1860" s="3">
        <v>1</v>
      </c>
      <c r="W1860" s="3">
        <v>1</v>
      </c>
    </row>
    <row r="1861" spans="2:23">
      <c r="B1861" s="2" t="s">
        <v>3766</v>
      </c>
      <c r="C1861" t="s">
        <v>3765</v>
      </c>
      <c r="D1861" s="3">
        <v>2</v>
      </c>
      <c r="E1861" s="3">
        <v>0.22999999999999998</v>
      </c>
      <c r="F1861" s="3">
        <v>2840000</v>
      </c>
      <c r="G1861" s="3">
        <v>0.70000000000000007</v>
      </c>
      <c r="H1861" s="3"/>
      <c r="I1861" s="3">
        <v>1</v>
      </c>
      <c r="J1861" s="3">
        <v>34</v>
      </c>
      <c r="K1861" s="3">
        <v>4</v>
      </c>
      <c r="L1861" s="3"/>
      <c r="M1861" s="3">
        <v>1</v>
      </c>
      <c r="N1861" s="3">
        <v>2</v>
      </c>
      <c r="O1861" s="3">
        <v>1</v>
      </c>
      <c r="P1861" s="3">
        <v>1</v>
      </c>
      <c r="Q1861" s="3">
        <v>1</v>
      </c>
      <c r="R1861" s="3">
        <v>1</v>
      </c>
      <c r="S1861" s="3"/>
      <c r="T1861" s="3">
        <v>3</v>
      </c>
      <c r="U1861" s="3">
        <v>5</v>
      </c>
      <c r="V1861" s="3">
        <v>4</v>
      </c>
      <c r="W1861" s="3">
        <v>1</v>
      </c>
    </row>
    <row r="1862" spans="2:23">
      <c r="B1862" s="2" t="s">
        <v>3768</v>
      </c>
      <c r="C1862" t="s">
        <v>3767</v>
      </c>
      <c r="D1862" s="3">
        <v>2</v>
      </c>
      <c r="E1862" s="3">
        <v>0.51</v>
      </c>
      <c r="F1862" s="3">
        <v>2840000</v>
      </c>
      <c r="G1862" s="3">
        <v>0.11</v>
      </c>
      <c r="H1862" s="3"/>
      <c r="I1862" s="3">
        <v>1</v>
      </c>
      <c r="J1862" s="3">
        <v>10</v>
      </c>
      <c r="K1862" s="3">
        <v>6</v>
      </c>
      <c r="L1862" s="3"/>
      <c r="M1862" s="3">
        <v>1</v>
      </c>
      <c r="N1862" s="3">
        <v>2</v>
      </c>
      <c r="O1862" s="3">
        <v>1</v>
      </c>
      <c r="P1862" s="3">
        <v>1</v>
      </c>
      <c r="Q1862" s="3">
        <v>1</v>
      </c>
      <c r="R1862" s="3">
        <v>1</v>
      </c>
      <c r="S1862" s="3"/>
      <c r="T1862" s="3">
        <v>3</v>
      </c>
      <c r="U1862" s="3">
        <v>2</v>
      </c>
      <c r="V1862" s="3">
        <v>1</v>
      </c>
      <c r="W1862" s="3">
        <v>1</v>
      </c>
    </row>
    <row r="1863" spans="2:23">
      <c r="B1863" s="2" t="s">
        <v>255</v>
      </c>
      <c r="C1863" t="s">
        <v>3769</v>
      </c>
      <c r="D1863" s="3">
        <v>19</v>
      </c>
      <c r="E1863" s="3">
        <v>0.75</v>
      </c>
      <c r="F1863" s="3">
        <v>2830000</v>
      </c>
      <c r="G1863" s="3">
        <v>1.4200000000000002</v>
      </c>
      <c r="H1863" s="3"/>
      <c r="I1863" s="3">
        <v>3</v>
      </c>
      <c r="J1863" s="3">
        <v>20</v>
      </c>
      <c r="K1863" s="3">
        <v>4</v>
      </c>
      <c r="L1863" s="3"/>
      <c r="M1863" s="3">
        <v>19</v>
      </c>
      <c r="N1863" s="3">
        <v>71</v>
      </c>
      <c r="O1863" s="3">
        <v>39</v>
      </c>
      <c r="P1863" s="3">
        <v>1</v>
      </c>
      <c r="Q1863" s="3">
        <v>1</v>
      </c>
      <c r="R1863" s="3">
        <v>2</v>
      </c>
      <c r="S1863" s="3"/>
      <c r="T1863" s="3">
        <v>42</v>
      </c>
      <c r="U1863" s="3">
        <v>6</v>
      </c>
      <c r="V1863" s="3">
        <v>5</v>
      </c>
      <c r="W1863" s="3">
        <v>1</v>
      </c>
    </row>
    <row r="1864" spans="2:23">
      <c r="B1864" s="2" t="s">
        <v>164</v>
      </c>
      <c r="C1864" t="s">
        <v>3770</v>
      </c>
      <c r="D1864" s="3">
        <v>19</v>
      </c>
      <c r="E1864" s="3">
        <v>0.75</v>
      </c>
      <c r="F1864" s="3">
        <v>2830000</v>
      </c>
      <c r="G1864" s="3">
        <v>3.65</v>
      </c>
      <c r="H1864" s="3"/>
      <c r="I1864" s="3">
        <v>3</v>
      </c>
      <c r="J1864" s="3">
        <v>20</v>
      </c>
      <c r="K1864" s="3">
        <v>4</v>
      </c>
      <c r="L1864" s="3"/>
      <c r="M1864" s="3">
        <v>11</v>
      </c>
      <c r="N1864" s="3">
        <v>37</v>
      </c>
      <c r="O1864" s="3">
        <v>39</v>
      </c>
      <c r="P1864" s="3">
        <v>1</v>
      </c>
      <c r="Q1864" s="3">
        <v>1</v>
      </c>
      <c r="R1864" s="3">
        <v>2</v>
      </c>
      <c r="S1864" s="3"/>
      <c r="T1864" s="3">
        <v>42</v>
      </c>
      <c r="U1864" s="3">
        <v>6</v>
      </c>
      <c r="V1864" s="3">
        <v>5</v>
      </c>
      <c r="W1864" s="3">
        <v>1</v>
      </c>
    </row>
    <row r="1865" spans="2:23">
      <c r="B1865" s="2" t="s">
        <v>3772</v>
      </c>
      <c r="C1865" t="s">
        <v>3771</v>
      </c>
      <c r="D1865" s="3">
        <v>11</v>
      </c>
      <c r="E1865" s="3">
        <v>0.44999999999999996</v>
      </c>
      <c r="F1865" s="3">
        <v>2830000</v>
      </c>
      <c r="G1865" s="3">
        <v>0.11</v>
      </c>
      <c r="H1865" s="3"/>
      <c r="I1865" s="3">
        <v>1</v>
      </c>
      <c r="J1865" s="3">
        <v>10</v>
      </c>
      <c r="K1865" s="3">
        <v>2</v>
      </c>
      <c r="L1865" s="3"/>
      <c r="M1865" s="3">
        <v>1</v>
      </c>
      <c r="N1865" s="3">
        <v>5</v>
      </c>
      <c r="O1865" s="3">
        <v>1</v>
      </c>
      <c r="P1865" s="3">
        <v>1</v>
      </c>
      <c r="Q1865" s="3">
        <v>1</v>
      </c>
      <c r="R1865" s="3">
        <v>1</v>
      </c>
      <c r="S1865" s="3"/>
      <c r="T1865" s="3">
        <v>3</v>
      </c>
      <c r="U1865" s="3">
        <v>2</v>
      </c>
      <c r="V1865" s="3">
        <v>1</v>
      </c>
      <c r="W1865" s="3">
        <v>1</v>
      </c>
    </row>
    <row r="1866" spans="2:23">
      <c r="B1866" s="2" t="s">
        <v>3774</v>
      </c>
      <c r="C1866" t="s">
        <v>3773</v>
      </c>
      <c r="D1866" s="3">
        <v>17</v>
      </c>
      <c r="E1866" s="3">
        <v>2.2399999999999998</v>
      </c>
      <c r="F1866" s="3">
        <v>2810000</v>
      </c>
      <c r="G1866" s="3">
        <v>0.38999999999999996</v>
      </c>
      <c r="H1866" s="3"/>
      <c r="I1866" s="3">
        <v>3</v>
      </c>
      <c r="J1866" s="3">
        <v>1</v>
      </c>
      <c r="K1866" s="3">
        <v>4</v>
      </c>
      <c r="L1866" s="3"/>
      <c r="M1866" s="3">
        <v>11</v>
      </c>
      <c r="N1866" s="3">
        <v>28</v>
      </c>
      <c r="O1866" s="3">
        <v>19</v>
      </c>
      <c r="P1866" s="3">
        <v>1</v>
      </c>
      <c r="Q1866" s="3">
        <v>2</v>
      </c>
      <c r="R1866" s="3">
        <v>1</v>
      </c>
      <c r="S1866" s="3"/>
      <c r="T1866" s="3">
        <v>25</v>
      </c>
      <c r="U1866" s="3">
        <v>6</v>
      </c>
      <c r="V1866" s="3">
        <v>5</v>
      </c>
      <c r="W1866" s="3">
        <v>1</v>
      </c>
    </row>
    <row r="1867" spans="2:23">
      <c r="B1867" s="2" t="s">
        <v>3776</v>
      </c>
      <c r="C1867" t="s">
        <v>3775</v>
      </c>
      <c r="D1867" s="3">
        <v>2</v>
      </c>
      <c r="E1867" s="3">
        <v>0.35000000000000003</v>
      </c>
      <c r="F1867" s="3">
        <v>2800000</v>
      </c>
      <c r="G1867" s="3">
        <v>0.31</v>
      </c>
      <c r="H1867" s="3"/>
      <c r="I1867" s="3">
        <v>1</v>
      </c>
      <c r="J1867" s="3">
        <v>13</v>
      </c>
      <c r="K1867" s="3">
        <v>1</v>
      </c>
      <c r="L1867" s="3"/>
      <c r="M1867" s="3">
        <v>5</v>
      </c>
      <c r="N1867" s="3">
        <v>17</v>
      </c>
      <c r="O1867" s="3">
        <v>1</v>
      </c>
      <c r="P1867" s="3">
        <v>1</v>
      </c>
      <c r="Q1867" s="3">
        <v>1</v>
      </c>
      <c r="R1867" s="3">
        <v>1</v>
      </c>
      <c r="S1867" s="3"/>
      <c r="T1867" s="3">
        <v>3</v>
      </c>
      <c r="U1867" s="3">
        <v>5</v>
      </c>
      <c r="V1867" s="3">
        <v>4</v>
      </c>
      <c r="W1867" s="3">
        <v>1</v>
      </c>
    </row>
    <row r="1868" spans="2:23">
      <c r="B1868" s="2" t="s">
        <v>3778</v>
      </c>
      <c r="C1868" t="s">
        <v>3777</v>
      </c>
      <c r="D1868" s="3">
        <v>8</v>
      </c>
      <c r="E1868" s="3">
        <v>0.43</v>
      </c>
      <c r="F1868" s="3">
        <v>2800000</v>
      </c>
      <c r="G1868" s="3">
        <v>0.11</v>
      </c>
      <c r="H1868" s="3"/>
      <c r="I1868" s="3">
        <v>1</v>
      </c>
      <c r="J1868" s="3">
        <v>23</v>
      </c>
      <c r="K1868" s="3">
        <v>7</v>
      </c>
      <c r="L1868" s="3"/>
      <c r="M1868" s="3">
        <v>1</v>
      </c>
      <c r="N1868" s="3">
        <v>2</v>
      </c>
      <c r="O1868" s="3">
        <v>1</v>
      </c>
      <c r="P1868" s="3">
        <v>1</v>
      </c>
      <c r="Q1868" s="3">
        <v>1</v>
      </c>
      <c r="R1868" s="3">
        <v>1</v>
      </c>
      <c r="S1868" s="3"/>
      <c r="T1868" s="3">
        <v>14</v>
      </c>
      <c r="U1868" s="3">
        <v>7</v>
      </c>
      <c r="V1868" s="3">
        <v>7</v>
      </c>
      <c r="W1868" s="3">
        <v>1</v>
      </c>
    </row>
    <row r="1869" spans="2:23">
      <c r="B1869" s="2" t="s">
        <v>3780</v>
      </c>
      <c r="C1869" t="s">
        <v>3779</v>
      </c>
      <c r="D1869" s="3">
        <v>2</v>
      </c>
      <c r="E1869" s="3">
        <v>0.36</v>
      </c>
      <c r="F1869" s="3">
        <v>2790000</v>
      </c>
      <c r="G1869" s="3">
        <v>0.11</v>
      </c>
      <c r="H1869" s="3"/>
      <c r="I1869" s="3">
        <v>1</v>
      </c>
      <c r="J1869" s="3">
        <v>10</v>
      </c>
      <c r="K1869" s="3">
        <v>2</v>
      </c>
      <c r="L1869" s="3"/>
      <c r="M1869" s="3">
        <v>1</v>
      </c>
      <c r="N1869" s="3">
        <v>2</v>
      </c>
      <c r="O1869" s="3">
        <v>1</v>
      </c>
      <c r="P1869" s="3">
        <v>1</v>
      </c>
      <c r="Q1869" s="3">
        <v>1</v>
      </c>
      <c r="R1869" s="3">
        <v>1</v>
      </c>
      <c r="S1869" s="3"/>
      <c r="T1869" s="3">
        <v>3</v>
      </c>
      <c r="U1869" s="3">
        <v>2</v>
      </c>
      <c r="V1869" s="3">
        <v>1</v>
      </c>
      <c r="W1869" s="3">
        <v>1</v>
      </c>
    </row>
    <row r="1870" spans="2:23">
      <c r="B1870" s="2" t="s">
        <v>3782</v>
      </c>
      <c r="C1870" t="s">
        <v>3781</v>
      </c>
      <c r="D1870" s="3">
        <v>21</v>
      </c>
      <c r="E1870" s="3">
        <v>1.08</v>
      </c>
      <c r="F1870" s="3">
        <v>2790000</v>
      </c>
      <c r="G1870" s="3">
        <v>0.47000000000000003</v>
      </c>
      <c r="H1870" s="3"/>
      <c r="I1870" s="3">
        <v>1</v>
      </c>
      <c r="J1870" s="3">
        <v>6</v>
      </c>
      <c r="K1870" s="3">
        <v>1</v>
      </c>
      <c r="L1870" s="3"/>
      <c r="M1870" s="3">
        <v>5</v>
      </c>
      <c r="N1870" s="3">
        <v>20</v>
      </c>
      <c r="O1870" s="3">
        <v>35</v>
      </c>
      <c r="P1870" s="3">
        <v>1</v>
      </c>
      <c r="Q1870" s="3">
        <v>2</v>
      </c>
      <c r="R1870" s="3">
        <v>1</v>
      </c>
      <c r="S1870" s="3"/>
      <c r="T1870" s="3">
        <v>10</v>
      </c>
      <c r="U1870" s="3">
        <v>1</v>
      </c>
      <c r="V1870" s="3">
        <v>6</v>
      </c>
      <c r="W1870" s="3">
        <v>1</v>
      </c>
    </row>
    <row r="1871" spans="2:23">
      <c r="B1871" s="2" t="s">
        <v>3784</v>
      </c>
      <c r="C1871" t="s">
        <v>3783</v>
      </c>
      <c r="D1871" s="3">
        <v>18</v>
      </c>
      <c r="E1871" s="3">
        <v>0.65</v>
      </c>
      <c r="F1871" s="3">
        <v>2780000</v>
      </c>
      <c r="G1871" s="3">
        <v>50.23</v>
      </c>
      <c r="H1871" s="3"/>
      <c r="I1871" s="3">
        <v>3</v>
      </c>
      <c r="J1871" s="3">
        <v>13</v>
      </c>
      <c r="K1871" s="3">
        <v>4</v>
      </c>
      <c r="L1871" s="3"/>
      <c r="M1871" s="3">
        <v>19</v>
      </c>
      <c r="N1871" s="3">
        <v>16</v>
      </c>
      <c r="O1871" s="3">
        <v>58</v>
      </c>
      <c r="P1871" s="3">
        <v>1</v>
      </c>
      <c r="Q1871" s="3">
        <v>1</v>
      </c>
      <c r="R1871" s="3">
        <v>2</v>
      </c>
      <c r="S1871" s="3"/>
      <c r="T1871" s="3">
        <v>42</v>
      </c>
      <c r="U1871" s="3">
        <v>1</v>
      </c>
      <c r="V1871" s="3">
        <v>4</v>
      </c>
      <c r="W1871" s="3">
        <v>1</v>
      </c>
    </row>
    <row r="1872" spans="2:23">
      <c r="B1872" s="2" t="s">
        <v>3786</v>
      </c>
      <c r="C1872" t="s">
        <v>3785</v>
      </c>
      <c r="D1872" s="3">
        <v>2</v>
      </c>
      <c r="E1872" s="3">
        <v>0.35000000000000003</v>
      </c>
      <c r="F1872" s="3">
        <v>2770000</v>
      </c>
      <c r="G1872" s="3">
        <v>0.28999999999999998</v>
      </c>
      <c r="H1872" s="3"/>
      <c r="I1872" s="3">
        <v>1</v>
      </c>
      <c r="J1872" s="3">
        <v>13</v>
      </c>
      <c r="K1872" s="3">
        <v>1</v>
      </c>
      <c r="L1872" s="3"/>
      <c r="M1872" s="3">
        <v>5</v>
      </c>
      <c r="N1872" s="3">
        <v>23</v>
      </c>
      <c r="O1872" s="3">
        <v>1</v>
      </c>
      <c r="P1872" s="3">
        <v>1</v>
      </c>
      <c r="Q1872" s="3">
        <v>1</v>
      </c>
      <c r="R1872" s="3">
        <v>1</v>
      </c>
      <c r="S1872" s="3"/>
      <c r="T1872" s="3">
        <v>3</v>
      </c>
      <c r="U1872" s="3">
        <v>5</v>
      </c>
      <c r="V1872" s="3">
        <v>4</v>
      </c>
      <c r="W1872" s="3">
        <v>1</v>
      </c>
    </row>
    <row r="1873" spans="2:23">
      <c r="B1873" s="2" t="s">
        <v>3788</v>
      </c>
      <c r="C1873" t="s">
        <v>3787</v>
      </c>
      <c r="D1873" s="3">
        <v>2</v>
      </c>
      <c r="E1873" s="3">
        <v>0.48</v>
      </c>
      <c r="F1873" s="3">
        <v>2750000</v>
      </c>
      <c r="G1873" s="3">
        <v>0.33</v>
      </c>
      <c r="H1873" s="3"/>
      <c r="I1873" s="3">
        <v>1</v>
      </c>
      <c r="J1873" s="3">
        <v>9</v>
      </c>
      <c r="K1873" s="3">
        <v>7</v>
      </c>
      <c r="L1873" s="3"/>
      <c r="M1873" s="3">
        <v>1</v>
      </c>
      <c r="N1873" s="3">
        <v>2</v>
      </c>
      <c r="O1873" s="3">
        <v>1</v>
      </c>
      <c r="P1873" s="3">
        <v>1</v>
      </c>
      <c r="Q1873" s="3">
        <v>1</v>
      </c>
      <c r="R1873" s="3">
        <v>1</v>
      </c>
      <c r="S1873" s="3"/>
      <c r="T1873" s="3">
        <v>85</v>
      </c>
      <c r="U1873" s="3">
        <v>8</v>
      </c>
      <c r="V1873" s="3">
        <v>1</v>
      </c>
      <c r="W1873" s="3">
        <v>1</v>
      </c>
    </row>
    <row r="1874" spans="2:23">
      <c r="B1874" s="2" t="s">
        <v>3790</v>
      </c>
      <c r="C1874" t="s">
        <v>3789</v>
      </c>
      <c r="D1874" s="3">
        <v>23</v>
      </c>
      <c r="E1874" s="3">
        <v>2.9000000000000004</v>
      </c>
      <c r="F1874" s="3">
        <v>2740000</v>
      </c>
      <c r="G1874" s="3">
        <v>0.92999999999999994</v>
      </c>
      <c r="H1874" s="3"/>
      <c r="I1874" s="3">
        <v>4</v>
      </c>
      <c r="J1874" s="3">
        <v>11</v>
      </c>
      <c r="K1874" s="3">
        <v>1</v>
      </c>
      <c r="L1874" s="3"/>
      <c r="M1874" s="3">
        <v>12</v>
      </c>
      <c r="N1874" s="3">
        <v>29</v>
      </c>
      <c r="O1874" s="3">
        <v>23</v>
      </c>
      <c r="P1874" s="3">
        <v>1</v>
      </c>
      <c r="Q1874" s="3">
        <v>1</v>
      </c>
      <c r="R1874" s="3">
        <v>1</v>
      </c>
      <c r="S1874" s="3"/>
      <c r="T1874" s="3">
        <v>16</v>
      </c>
      <c r="U1874" s="3">
        <v>12</v>
      </c>
      <c r="V1874" s="3">
        <v>9</v>
      </c>
      <c r="W1874" s="3">
        <v>2</v>
      </c>
    </row>
    <row r="1875" spans="2:23">
      <c r="B1875" s="2" t="s">
        <v>3792</v>
      </c>
      <c r="C1875" t="s">
        <v>3791</v>
      </c>
      <c r="D1875" s="3">
        <v>32</v>
      </c>
      <c r="E1875" s="3">
        <v>0.65</v>
      </c>
      <c r="F1875" s="3">
        <v>2730000</v>
      </c>
      <c r="G1875" s="3">
        <v>0.52</v>
      </c>
      <c r="H1875" s="3"/>
      <c r="I1875" s="3">
        <v>1</v>
      </c>
      <c r="J1875" s="3">
        <v>12</v>
      </c>
      <c r="K1875" s="3">
        <v>2</v>
      </c>
      <c r="L1875" s="3"/>
      <c r="M1875" s="3">
        <v>1</v>
      </c>
      <c r="N1875" s="3">
        <v>2</v>
      </c>
      <c r="O1875" s="3">
        <v>1</v>
      </c>
      <c r="P1875" s="3">
        <v>1</v>
      </c>
      <c r="Q1875" s="3">
        <v>1</v>
      </c>
      <c r="R1875" s="3">
        <v>1</v>
      </c>
      <c r="S1875" s="3"/>
      <c r="T1875" s="3">
        <v>47</v>
      </c>
      <c r="U1875" s="3">
        <v>8</v>
      </c>
      <c r="V1875" s="3">
        <v>11</v>
      </c>
      <c r="W1875" s="3">
        <v>1</v>
      </c>
    </row>
    <row r="1876" spans="2:23">
      <c r="B1876" s="2" t="s">
        <v>443</v>
      </c>
      <c r="C1876" t="s">
        <v>3793</v>
      </c>
      <c r="D1876" s="3">
        <v>15</v>
      </c>
      <c r="E1876" s="3">
        <v>0.95</v>
      </c>
      <c r="F1876" s="3">
        <v>2730000</v>
      </c>
      <c r="G1876" s="3">
        <v>0.96</v>
      </c>
      <c r="H1876" s="3"/>
      <c r="I1876" s="3">
        <v>1</v>
      </c>
      <c r="J1876" s="3">
        <v>1</v>
      </c>
      <c r="K1876" s="3">
        <v>1</v>
      </c>
      <c r="L1876" s="3"/>
      <c r="M1876" s="3">
        <v>5</v>
      </c>
      <c r="N1876" s="3">
        <v>20</v>
      </c>
      <c r="O1876" s="3">
        <v>1</v>
      </c>
      <c r="P1876" s="3">
        <v>2</v>
      </c>
      <c r="Q1876" s="3">
        <v>1</v>
      </c>
      <c r="R1876" s="3">
        <v>1</v>
      </c>
      <c r="S1876" s="3"/>
      <c r="T1876" s="3">
        <v>10</v>
      </c>
      <c r="U1876" s="3">
        <v>2</v>
      </c>
      <c r="V1876" s="3">
        <v>1</v>
      </c>
      <c r="W1876" s="3">
        <v>1</v>
      </c>
    </row>
    <row r="1877" spans="2:23">
      <c r="B1877" s="2" t="s">
        <v>3795</v>
      </c>
      <c r="C1877" t="s">
        <v>3794</v>
      </c>
      <c r="D1877" s="3">
        <v>12</v>
      </c>
      <c r="E1877" s="3">
        <v>0.6</v>
      </c>
      <c r="F1877" s="3">
        <v>2730000</v>
      </c>
      <c r="G1877" s="3">
        <v>0.41000000000000003</v>
      </c>
      <c r="H1877" s="3"/>
      <c r="I1877" s="3">
        <v>1</v>
      </c>
      <c r="J1877" s="3">
        <v>13</v>
      </c>
      <c r="K1877" s="3">
        <v>1</v>
      </c>
      <c r="L1877" s="3"/>
      <c r="M1877" s="3">
        <v>5</v>
      </c>
      <c r="N1877" s="3">
        <v>15</v>
      </c>
      <c r="O1877" s="3">
        <v>72</v>
      </c>
      <c r="P1877" s="3">
        <v>1</v>
      </c>
      <c r="Q1877" s="3">
        <v>1</v>
      </c>
      <c r="R1877" s="3">
        <v>1</v>
      </c>
      <c r="S1877" s="3"/>
      <c r="T1877" s="3">
        <v>5</v>
      </c>
      <c r="U1877" s="3">
        <v>19</v>
      </c>
      <c r="V1877" s="3">
        <v>4</v>
      </c>
      <c r="W1877" s="3">
        <v>1</v>
      </c>
    </row>
    <row r="1878" spans="2:23">
      <c r="B1878" s="2" t="s">
        <v>3797</v>
      </c>
      <c r="C1878" t="s">
        <v>3796</v>
      </c>
      <c r="D1878" s="3">
        <v>4</v>
      </c>
      <c r="E1878" s="3">
        <v>0.26</v>
      </c>
      <c r="F1878" s="3">
        <v>2720000</v>
      </c>
      <c r="G1878" s="3">
        <v>1.38</v>
      </c>
      <c r="H1878" s="3"/>
      <c r="I1878" s="3">
        <v>1</v>
      </c>
      <c r="J1878" s="3">
        <v>14</v>
      </c>
      <c r="K1878" s="3">
        <v>2</v>
      </c>
      <c r="L1878" s="3"/>
      <c r="M1878" s="3">
        <v>1</v>
      </c>
      <c r="N1878" s="3">
        <v>2</v>
      </c>
      <c r="O1878" s="3">
        <v>1</v>
      </c>
      <c r="P1878" s="3">
        <v>1</v>
      </c>
      <c r="Q1878" s="3">
        <v>1</v>
      </c>
      <c r="R1878" s="3">
        <v>1</v>
      </c>
      <c r="S1878" s="3"/>
      <c r="T1878" s="3">
        <v>1</v>
      </c>
      <c r="U1878" s="3">
        <v>14</v>
      </c>
      <c r="V1878" s="3">
        <v>12</v>
      </c>
      <c r="W1878" s="3">
        <v>1</v>
      </c>
    </row>
    <row r="1879" spans="2:23">
      <c r="B1879" s="2" t="s">
        <v>3799</v>
      </c>
      <c r="C1879" t="s">
        <v>3798</v>
      </c>
      <c r="D1879" s="3">
        <v>57</v>
      </c>
      <c r="E1879" s="3">
        <v>0.4</v>
      </c>
      <c r="F1879" s="3">
        <v>2690000</v>
      </c>
      <c r="G1879" s="3">
        <v>0.44</v>
      </c>
      <c r="H1879" s="3"/>
      <c r="I1879" s="3">
        <v>1</v>
      </c>
      <c r="J1879" s="3">
        <v>1</v>
      </c>
      <c r="K1879" s="3">
        <v>1</v>
      </c>
      <c r="L1879" s="3"/>
      <c r="M1879" s="3">
        <v>5</v>
      </c>
      <c r="N1879" s="3">
        <v>26</v>
      </c>
      <c r="O1879" s="3">
        <v>36</v>
      </c>
      <c r="P1879" s="3">
        <v>1</v>
      </c>
      <c r="Q1879" s="3">
        <v>1</v>
      </c>
      <c r="R1879" s="3">
        <v>1</v>
      </c>
      <c r="S1879" s="3"/>
      <c r="T1879" s="3">
        <v>87</v>
      </c>
      <c r="U1879" s="3">
        <v>2</v>
      </c>
      <c r="V1879" s="3">
        <v>2</v>
      </c>
      <c r="W1879" s="3">
        <v>1</v>
      </c>
    </row>
    <row r="1880" spans="2:23">
      <c r="B1880" s="2" t="s">
        <v>3801</v>
      </c>
      <c r="C1880" t="s">
        <v>3800</v>
      </c>
      <c r="D1880" s="3">
        <v>38</v>
      </c>
      <c r="E1880" s="3">
        <v>0.59</v>
      </c>
      <c r="F1880" s="3">
        <v>2690000</v>
      </c>
      <c r="G1880" s="3">
        <v>0.32</v>
      </c>
      <c r="H1880" s="3"/>
      <c r="I1880" s="3">
        <v>1</v>
      </c>
      <c r="J1880" s="3">
        <v>11</v>
      </c>
      <c r="K1880" s="3">
        <v>4</v>
      </c>
      <c r="L1880" s="3"/>
      <c r="M1880" s="3">
        <v>1</v>
      </c>
      <c r="N1880" s="3">
        <v>1</v>
      </c>
      <c r="O1880" s="3">
        <v>3</v>
      </c>
      <c r="P1880" s="3">
        <v>1</v>
      </c>
      <c r="Q1880" s="3">
        <v>1</v>
      </c>
      <c r="R1880" s="3">
        <v>1</v>
      </c>
      <c r="S1880" s="3"/>
      <c r="T1880" s="3">
        <v>16</v>
      </c>
      <c r="U1880" s="3">
        <v>12</v>
      </c>
      <c r="V1880" s="3">
        <v>9</v>
      </c>
      <c r="W1880" s="3">
        <v>2</v>
      </c>
    </row>
    <row r="1881" spans="2:23">
      <c r="B1881" s="2" t="s">
        <v>3803</v>
      </c>
      <c r="C1881" t="s">
        <v>3802</v>
      </c>
      <c r="D1881" s="3">
        <v>78</v>
      </c>
      <c r="E1881" s="3">
        <v>0.5</v>
      </c>
      <c r="F1881" s="3">
        <v>2660000</v>
      </c>
      <c r="G1881" s="3">
        <v>0.91999999999999993</v>
      </c>
      <c r="H1881" s="3"/>
      <c r="I1881" s="3">
        <v>1</v>
      </c>
      <c r="J1881" s="3">
        <v>1</v>
      </c>
      <c r="K1881" s="3">
        <v>4</v>
      </c>
      <c r="L1881" s="3"/>
      <c r="M1881" s="3">
        <v>5</v>
      </c>
      <c r="N1881" s="3">
        <v>17</v>
      </c>
      <c r="O1881" s="3">
        <v>1</v>
      </c>
      <c r="P1881" s="3">
        <v>1</v>
      </c>
      <c r="Q1881" s="3">
        <v>1</v>
      </c>
      <c r="R1881" s="3">
        <v>1</v>
      </c>
      <c r="S1881" s="3"/>
      <c r="T1881" s="3">
        <v>46</v>
      </c>
      <c r="U1881" s="3">
        <v>2</v>
      </c>
      <c r="V1881" s="3">
        <v>1</v>
      </c>
      <c r="W1881" s="3">
        <v>1</v>
      </c>
    </row>
    <row r="1882" spans="2:23">
      <c r="B1882" s="2" t="s">
        <v>3805</v>
      </c>
      <c r="C1882" t="s">
        <v>3804</v>
      </c>
      <c r="D1882" s="3">
        <v>85</v>
      </c>
      <c r="E1882" s="3">
        <v>0.5</v>
      </c>
      <c r="F1882" s="3">
        <v>2650000</v>
      </c>
      <c r="G1882" s="3">
        <v>0.27999999999999997</v>
      </c>
      <c r="H1882" s="3"/>
      <c r="I1882" s="3">
        <v>1</v>
      </c>
      <c r="J1882" s="3">
        <v>19</v>
      </c>
      <c r="K1882" s="3">
        <v>1</v>
      </c>
      <c r="L1882" s="3"/>
      <c r="M1882" s="3">
        <v>1</v>
      </c>
      <c r="N1882" s="3">
        <v>2</v>
      </c>
      <c r="O1882" s="3">
        <v>1</v>
      </c>
      <c r="P1882" s="3">
        <v>1</v>
      </c>
      <c r="Q1882" s="3">
        <v>1</v>
      </c>
      <c r="R1882" s="3">
        <v>1</v>
      </c>
      <c r="S1882" s="3"/>
      <c r="T1882" s="3">
        <v>131</v>
      </c>
      <c r="U1882" s="3">
        <v>22</v>
      </c>
      <c r="V1882" s="3">
        <v>1</v>
      </c>
      <c r="W1882" s="3">
        <v>1</v>
      </c>
    </row>
    <row r="1883" spans="2:23">
      <c r="B1883" s="2" t="s">
        <v>3807</v>
      </c>
      <c r="C1883" t="s">
        <v>3806</v>
      </c>
      <c r="D1883" s="3">
        <v>82</v>
      </c>
      <c r="E1883" s="3">
        <v>0.2</v>
      </c>
      <c r="F1883" s="3">
        <v>2650000</v>
      </c>
      <c r="G1883" s="3">
        <v>0.09</v>
      </c>
      <c r="H1883" s="3"/>
      <c r="I1883" s="3">
        <v>3</v>
      </c>
      <c r="J1883" s="3">
        <v>1</v>
      </c>
      <c r="K1883" s="3">
        <v>4</v>
      </c>
      <c r="L1883" s="3"/>
      <c r="M1883" s="3">
        <v>4</v>
      </c>
      <c r="N1883" s="3">
        <v>6</v>
      </c>
      <c r="O1883" s="3">
        <v>5</v>
      </c>
      <c r="P1883" s="3">
        <v>1</v>
      </c>
      <c r="Q1883" s="3">
        <v>1</v>
      </c>
      <c r="R1883" s="3">
        <v>1</v>
      </c>
      <c r="S1883" s="3"/>
      <c r="T1883" s="3">
        <v>9</v>
      </c>
      <c r="U1883" s="3">
        <v>6</v>
      </c>
      <c r="V1883" s="3">
        <v>5</v>
      </c>
      <c r="W1883" s="3">
        <v>1</v>
      </c>
    </row>
    <row r="1884" spans="2:23">
      <c r="B1884" s="2" t="s">
        <v>3809</v>
      </c>
      <c r="C1884" t="s">
        <v>3808</v>
      </c>
      <c r="D1884" s="3">
        <v>66</v>
      </c>
      <c r="E1884" s="3">
        <v>0.65</v>
      </c>
      <c r="F1884" s="3">
        <v>2630000</v>
      </c>
      <c r="G1884" s="3">
        <v>3.02</v>
      </c>
      <c r="H1884" s="3"/>
      <c r="I1884" s="3">
        <v>6</v>
      </c>
      <c r="J1884" s="3">
        <v>1</v>
      </c>
      <c r="K1884" s="3">
        <v>6</v>
      </c>
      <c r="L1884" s="3"/>
      <c r="M1884" s="3">
        <v>18</v>
      </c>
      <c r="N1884" s="3">
        <v>40</v>
      </c>
      <c r="O1884" s="3">
        <v>42</v>
      </c>
      <c r="P1884" s="3">
        <v>1</v>
      </c>
      <c r="Q1884" s="3">
        <v>2</v>
      </c>
      <c r="R1884" s="3">
        <v>2</v>
      </c>
      <c r="S1884" s="3"/>
      <c r="T1884" s="3">
        <v>110</v>
      </c>
      <c r="U1884" s="3">
        <v>6</v>
      </c>
      <c r="V1884" s="3">
        <v>5</v>
      </c>
      <c r="W1884" s="3">
        <v>1</v>
      </c>
    </row>
    <row r="1885" spans="2:23">
      <c r="B1885" s="2" t="s">
        <v>3811</v>
      </c>
      <c r="C1885" t="s">
        <v>3810</v>
      </c>
      <c r="D1885" s="3">
        <v>2</v>
      </c>
      <c r="E1885" s="3">
        <v>0.48</v>
      </c>
      <c r="F1885" s="3">
        <v>2630000</v>
      </c>
      <c r="G1885" s="3">
        <v>0.33</v>
      </c>
      <c r="H1885" s="3"/>
      <c r="I1885" s="3">
        <v>2</v>
      </c>
      <c r="J1885" s="3">
        <v>24</v>
      </c>
      <c r="K1885" s="3">
        <v>3</v>
      </c>
      <c r="L1885" s="3"/>
      <c r="M1885" s="3">
        <v>9</v>
      </c>
      <c r="N1885" s="3">
        <v>16</v>
      </c>
      <c r="O1885" s="3">
        <v>2</v>
      </c>
      <c r="P1885" s="3">
        <v>1</v>
      </c>
      <c r="Q1885" s="3">
        <v>1</v>
      </c>
      <c r="R1885" s="3">
        <v>1</v>
      </c>
      <c r="S1885" s="3"/>
      <c r="T1885" s="3">
        <v>16</v>
      </c>
      <c r="U1885" s="3">
        <v>4</v>
      </c>
      <c r="V1885" s="3">
        <v>3</v>
      </c>
      <c r="W1885" s="3">
        <v>2</v>
      </c>
    </row>
    <row r="1886" spans="2:23">
      <c r="B1886" s="2" t="s">
        <v>3813</v>
      </c>
      <c r="C1886" t="s">
        <v>3812</v>
      </c>
      <c r="D1886" s="3">
        <v>21</v>
      </c>
      <c r="E1886" s="3">
        <v>1.0699999999999998</v>
      </c>
      <c r="F1886" s="3">
        <v>2630000</v>
      </c>
      <c r="G1886" s="3">
        <v>0.27999999999999997</v>
      </c>
      <c r="H1886" s="3"/>
      <c r="I1886" s="3">
        <v>2</v>
      </c>
      <c r="J1886" s="3">
        <v>1</v>
      </c>
      <c r="K1886" s="3">
        <v>3</v>
      </c>
      <c r="L1886" s="3"/>
      <c r="M1886" s="3">
        <v>9</v>
      </c>
      <c r="N1886" s="3">
        <v>16</v>
      </c>
      <c r="O1886" s="3">
        <v>2</v>
      </c>
      <c r="P1886" s="3">
        <v>1</v>
      </c>
      <c r="Q1886" s="3">
        <v>2</v>
      </c>
      <c r="R1886" s="3">
        <v>1</v>
      </c>
      <c r="S1886" s="3"/>
      <c r="T1886" s="3">
        <v>11</v>
      </c>
      <c r="U1886" s="3">
        <v>9</v>
      </c>
      <c r="V1886" s="3">
        <v>2</v>
      </c>
      <c r="W1886" s="3">
        <v>1</v>
      </c>
    </row>
    <row r="1887" spans="2:23">
      <c r="B1887" s="2" t="s">
        <v>3815</v>
      </c>
      <c r="C1887" t="s">
        <v>3814</v>
      </c>
      <c r="D1887" s="3">
        <v>38</v>
      </c>
      <c r="E1887" s="3">
        <v>0.59</v>
      </c>
      <c r="F1887" s="3">
        <v>2610000</v>
      </c>
      <c r="G1887" s="3">
        <v>0.3</v>
      </c>
      <c r="H1887" s="3"/>
      <c r="I1887" s="3">
        <v>1</v>
      </c>
      <c r="J1887" s="3">
        <v>11</v>
      </c>
      <c r="K1887" s="3">
        <v>4</v>
      </c>
      <c r="L1887" s="3"/>
      <c r="M1887" s="3">
        <v>1</v>
      </c>
      <c r="N1887" s="3">
        <v>2</v>
      </c>
      <c r="O1887" s="3">
        <v>1</v>
      </c>
      <c r="P1887" s="3">
        <v>1</v>
      </c>
      <c r="Q1887" s="3">
        <v>1</v>
      </c>
      <c r="R1887" s="3">
        <v>1</v>
      </c>
      <c r="S1887" s="3"/>
      <c r="T1887" s="3">
        <v>16</v>
      </c>
      <c r="U1887" s="3">
        <v>12</v>
      </c>
      <c r="V1887" s="3">
        <v>9</v>
      </c>
      <c r="W1887" s="3">
        <v>2</v>
      </c>
    </row>
    <row r="1888" spans="2:23">
      <c r="B1888" s="2" t="s">
        <v>3817</v>
      </c>
      <c r="C1888" t="s">
        <v>3816</v>
      </c>
      <c r="D1888" s="3">
        <v>4</v>
      </c>
      <c r="E1888" s="3">
        <v>0.3</v>
      </c>
      <c r="F1888" s="3">
        <v>2610000</v>
      </c>
      <c r="G1888" s="3">
        <v>0.27</v>
      </c>
      <c r="H1888" s="3"/>
      <c r="I1888" s="3">
        <v>1</v>
      </c>
      <c r="J1888" s="3">
        <v>4</v>
      </c>
      <c r="K1888" s="3">
        <v>1</v>
      </c>
      <c r="L1888" s="3"/>
      <c r="M1888" s="3">
        <v>1</v>
      </c>
      <c r="N1888" s="3">
        <v>1</v>
      </c>
      <c r="O1888" s="3">
        <v>4</v>
      </c>
      <c r="P1888" s="3">
        <v>1</v>
      </c>
      <c r="Q1888" s="3">
        <v>1</v>
      </c>
      <c r="R1888" s="3">
        <v>1</v>
      </c>
      <c r="S1888" s="3"/>
      <c r="T1888" s="3">
        <v>1</v>
      </c>
      <c r="U1888" s="3">
        <v>5</v>
      </c>
      <c r="V1888" s="3">
        <v>4</v>
      </c>
      <c r="W1888" s="3">
        <v>1</v>
      </c>
    </row>
    <row r="1889" spans="2:23">
      <c r="B1889" s="2" t="s">
        <v>3819</v>
      </c>
      <c r="C1889" t="s">
        <v>3818</v>
      </c>
      <c r="D1889" s="3">
        <v>25</v>
      </c>
      <c r="E1889" s="3">
        <v>0.72</v>
      </c>
      <c r="F1889" s="3">
        <v>2600000</v>
      </c>
      <c r="G1889" s="3">
        <v>0.32</v>
      </c>
      <c r="H1889" s="3"/>
      <c r="I1889" s="3">
        <v>1</v>
      </c>
      <c r="J1889" s="3">
        <v>12</v>
      </c>
      <c r="K1889" s="3">
        <v>3</v>
      </c>
      <c r="L1889" s="3"/>
      <c r="M1889" s="3">
        <v>1</v>
      </c>
      <c r="N1889" s="3">
        <v>2</v>
      </c>
      <c r="O1889" s="3">
        <v>1</v>
      </c>
      <c r="P1889" s="3">
        <v>1</v>
      </c>
      <c r="Q1889" s="3">
        <v>1</v>
      </c>
      <c r="R1889" s="3">
        <v>1</v>
      </c>
      <c r="S1889" s="3"/>
      <c r="T1889" s="3">
        <v>4</v>
      </c>
      <c r="U1889" s="3">
        <v>2</v>
      </c>
      <c r="V1889" s="3">
        <v>2</v>
      </c>
      <c r="W1889" s="3">
        <v>1</v>
      </c>
    </row>
    <row r="1890" spans="2:23">
      <c r="B1890" s="2" t="s">
        <v>3821</v>
      </c>
      <c r="C1890" t="s">
        <v>3820</v>
      </c>
      <c r="D1890" s="3">
        <v>8</v>
      </c>
      <c r="E1890" s="3">
        <v>0.27999999999999997</v>
      </c>
      <c r="F1890" s="3">
        <v>2580000</v>
      </c>
      <c r="G1890" s="3">
        <v>0.27999999999999997</v>
      </c>
      <c r="H1890" s="3"/>
      <c r="I1890" s="3">
        <v>1</v>
      </c>
      <c r="J1890" s="3">
        <v>13</v>
      </c>
      <c r="K1890" s="3">
        <v>1</v>
      </c>
      <c r="L1890" s="3"/>
      <c r="M1890" s="3">
        <v>1</v>
      </c>
      <c r="N1890" s="3">
        <v>2</v>
      </c>
      <c r="O1890" s="3">
        <v>1</v>
      </c>
      <c r="P1890" s="3">
        <v>1</v>
      </c>
      <c r="Q1890" s="3">
        <v>1</v>
      </c>
      <c r="R1890" s="3">
        <v>1</v>
      </c>
      <c r="S1890" s="3"/>
      <c r="T1890" s="3">
        <v>14</v>
      </c>
      <c r="U1890" s="3">
        <v>5</v>
      </c>
      <c r="V1890" s="3">
        <v>4</v>
      </c>
      <c r="W1890" s="3">
        <v>1</v>
      </c>
    </row>
    <row r="1891" spans="2:23">
      <c r="B1891" s="2" t="s">
        <v>3823</v>
      </c>
      <c r="C1891" t="s">
        <v>3822</v>
      </c>
      <c r="D1891" s="3">
        <v>4</v>
      </c>
      <c r="E1891" s="3">
        <v>0.13</v>
      </c>
      <c r="F1891" s="3">
        <v>2580000</v>
      </c>
      <c r="G1891" s="3">
        <v>0.26</v>
      </c>
      <c r="H1891" s="3"/>
      <c r="I1891" s="3">
        <v>1</v>
      </c>
      <c r="J1891" s="3">
        <v>13</v>
      </c>
      <c r="K1891" s="3">
        <v>1</v>
      </c>
      <c r="L1891" s="3"/>
      <c r="M1891" s="3">
        <v>1</v>
      </c>
      <c r="N1891" s="3">
        <v>1</v>
      </c>
      <c r="O1891" s="3">
        <v>1</v>
      </c>
      <c r="P1891" s="3">
        <v>1</v>
      </c>
      <c r="Q1891" s="3">
        <v>1</v>
      </c>
      <c r="R1891" s="3">
        <v>1</v>
      </c>
      <c r="S1891" s="3"/>
      <c r="T1891" s="3">
        <v>1</v>
      </c>
      <c r="U1891" s="3">
        <v>5</v>
      </c>
      <c r="V1891" s="3">
        <v>4</v>
      </c>
      <c r="W1891" s="3">
        <v>1</v>
      </c>
    </row>
    <row r="1892" spans="2:23">
      <c r="B1892" s="2" t="s">
        <v>3825</v>
      </c>
      <c r="C1892" t="s">
        <v>3824</v>
      </c>
      <c r="D1892" s="3">
        <v>63</v>
      </c>
      <c r="E1892" s="3">
        <v>1.55</v>
      </c>
      <c r="F1892" s="3">
        <v>2570000</v>
      </c>
      <c r="G1892" s="3">
        <v>0.59</v>
      </c>
      <c r="H1892" s="3"/>
      <c r="I1892" s="3">
        <v>1</v>
      </c>
      <c r="J1892" s="3">
        <v>13</v>
      </c>
      <c r="K1892" s="3">
        <v>1</v>
      </c>
      <c r="L1892" s="3"/>
      <c r="M1892" s="3">
        <v>1</v>
      </c>
      <c r="N1892" s="3">
        <v>1</v>
      </c>
      <c r="O1892" s="3">
        <v>1</v>
      </c>
      <c r="P1892" s="3">
        <v>1</v>
      </c>
      <c r="Q1892" s="3">
        <v>1</v>
      </c>
      <c r="R1892" s="3">
        <v>1</v>
      </c>
      <c r="S1892" s="3"/>
      <c r="T1892" s="3">
        <v>100</v>
      </c>
      <c r="U1892" s="3">
        <v>12</v>
      </c>
      <c r="V1892" s="3">
        <v>9</v>
      </c>
      <c r="W1892" s="3">
        <v>1</v>
      </c>
    </row>
    <row r="1893" spans="2:23">
      <c r="B1893" s="2" t="s">
        <v>3827</v>
      </c>
      <c r="C1893" t="s">
        <v>3826</v>
      </c>
      <c r="D1893" s="3">
        <v>82</v>
      </c>
      <c r="E1893" s="3">
        <v>0.35000000000000003</v>
      </c>
      <c r="F1893" s="3">
        <v>2560000</v>
      </c>
      <c r="G1893" s="3">
        <v>0.13</v>
      </c>
      <c r="H1893" s="3"/>
      <c r="I1893" s="3">
        <v>3</v>
      </c>
      <c r="J1893" s="3">
        <v>1</v>
      </c>
      <c r="K1893" s="3">
        <v>4</v>
      </c>
      <c r="L1893" s="3"/>
      <c r="M1893" s="3">
        <v>2</v>
      </c>
      <c r="N1893" s="3">
        <v>16</v>
      </c>
      <c r="O1893" s="3">
        <v>19</v>
      </c>
      <c r="P1893" s="3">
        <v>1</v>
      </c>
      <c r="Q1893" s="3">
        <v>1</v>
      </c>
      <c r="R1893" s="3">
        <v>1</v>
      </c>
      <c r="S1893" s="3"/>
      <c r="T1893" s="3">
        <v>16</v>
      </c>
      <c r="U1893" s="3">
        <v>19</v>
      </c>
      <c r="V1893" s="3">
        <v>15</v>
      </c>
      <c r="W1893" s="3">
        <v>2</v>
      </c>
    </row>
    <row r="1894" spans="2:23">
      <c r="B1894" s="2" t="s">
        <v>3829</v>
      </c>
      <c r="C1894" t="s">
        <v>3828</v>
      </c>
      <c r="D1894" s="3">
        <v>2</v>
      </c>
      <c r="E1894" s="3">
        <v>0.35000000000000003</v>
      </c>
      <c r="F1894" s="3">
        <v>2550000</v>
      </c>
      <c r="G1894" s="3">
        <v>0.21</v>
      </c>
      <c r="H1894" s="3"/>
      <c r="I1894" s="3">
        <v>1</v>
      </c>
      <c r="J1894" s="3">
        <v>13</v>
      </c>
      <c r="K1894" s="3">
        <v>1</v>
      </c>
      <c r="L1894" s="3"/>
      <c r="M1894" s="3">
        <v>5</v>
      </c>
      <c r="N1894" s="3">
        <v>21</v>
      </c>
      <c r="O1894" s="3">
        <v>1</v>
      </c>
      <c r="P1894" s="3">
        <v>1</v>
      </c>
      <c r="Q1894" s="3">
        <v>1</v>
      </c>
      <c r="R1894" s="3">
        <v>1</v>
      </c>
      <c r="S1894" s="3"/>
      <c r="T1894" s="3">
        <v>3</v>
      </c>
      <c r="U1894" s="3">
        <v>5</v>
      </c>
      <c r="V1894" s="3">
        <v>4</v>
      </c>
      <c r="W1894" s="3">
        <v>1</v>
      </c>
    </row>
    <row r="1895" spans="2:23">
      <c r="B1895" s="2" t="s">
        <v>3831</v>
      </c>
      <c r="C1895" t="s">
        <v>3830</v>
      </c>
      <c r="D1895" s="3">
        <v>33</v>
      </c>
      <c r="E1895" s="3">
        <v>0.35000000000000003</v>
      </c>
      <c r="F1895" s="3">
        <v>2550000</v>
      </c>
      <c r="G1895" s="3">
        <v>0.22999999999999998</v>
      </c>
      <c r="H1895" s="3"/>
      <c r="I1895" s="3">
        <v>1</v>
      </c>
      <c r="J1895" s="3">
        <v>13</v>
      </c>
      <c r="K1895" s="3">
        <v>1</v>
      </c>
      <c r="L1895" s="3"/>
      <c r="M1895" s="3">
        <v>1</v>
      </c>
      <c r="N1895" s="3">
        <v>2</v>
      </c>
      <c r="O1895" s="3">
        <v>1</v>
      </c>
      <c r="P1895" s="3">
        <v>1</v>
      </c>
      <c r="Q1895" s="3">
        <v>1</v>
      </c>
      <c r="R1895" s="3">
        <v>1</v>
      </c>
      <c r="S1895" s="3"/>
      <c r="T1895" s="3">
        <v>5</v>
      </c>
      <c r="U1895" s="3">
        <v>5</v>
      </c>
      <c r="V1895" s="3">
        <v>4</v>
      </c>
      <c r="W1895" s="3">
        <v>1</v>
      </c>
    </row>
    <row r="1896" spans="2:23">
      <c r="B1896" s="2" t="s">
        <v>3833</v>
      </c>
      <c r="C1896" t="s">
        <v>3832</v>
      </c>
      <c r="D1896" s="3">
        <v>19</v>
      </c>
      <c r="E1896" s="3">
        <v>1.4000000000000001</v>
      </c>
      <c r="F1896" s="3">
        <v>2530000</v>
      </c>
      <c r="G1896" s="3">
        <v>95.62</v>
      </c>
      <c r="H1896" s="3"/>
      <c r="I1896" s="3">
        <v>1</v>
      </c>
      <c r="J1896" s="3">
        <v>1</v>
      </c>
      <c r="K1896" s="3">
        <v>2</v>
      </c>
      <c r="L1896" s="3"/>
      <c r="M1896" s="3">
        <v>1</v>
      </c>
      <c r="N1896" s="3">
        <v>2</v>
      </c>
      <c r="O1896" s="3">
        <v>1</v>
      </c>
      <c r="P1896" s="3">
        <v>1</v>
      </c>
      <c r="Q1896" s="3">
        <v>2</v>
      </c>
      <c r="R1896" s="3">
        <v>2</v>
      </c>
      <c r="S1896" s="3"/>
      <c r="T1896" s="3">
        <v>3</v>
      </c>
      <c r="U1896" s="3">
        <v>2</v>
      </c>
      <c r="V1896" s="3">
        <v>1</v>
      </c>
      <c r="W1896" s="3">
        <v>1</v>
      </c>
    </row>
    <row r="1897" spans="2:23">
      <c r="B1897" s="2" t="s">
        <v>3835</v>
      </c>
      <c r="C1897" t="s">
        <v>3834</v>
      </c>
      <c r="D1897" s="3">
        <v>2</v>
      </c>
      <c r="E1897" s="3">
        <v>0.35000000000000003</v>
      </c>
      <c r="F1897" s="3">
        <v>2520000</v>
      </c>
      <c r="G1897" s="3">
        <v>0.27</v>
      </c>
      <c r="H1897" s="3"/>
      <c r="I1897" s="3">
        <v>1</v>
      </c>
      <c r="J1897" s="3">
        <v>13</v>
      </c>
      <c r="K1897" s="3">
        <v>1</v>
      </c>
      <c r="L1897" s="3"/>
      <c r="M1897" s="3">
        <v>5</v>
      </c>
      <c r="N1897" s="3">
        <v>15</v>
      </c>
      <c r="O1897" s="3">
        <v>1</v>
      </c>
      <c r="P1897" s="3">
        <v>1</v>
      </c>
      <c r="Q1897" s="3">
        <v>1</v>
      </c>
      <c r="R1897" s="3">
        <v>1</v>
      </c>
      <c r="S1897" s="3"/>
      <c r="T1897" s="3">
        <v>3</v>
      </c>
      <c r="U1897" s="3">
        <v>5</v>
      </c>
      <c r="V1897" s="3">
        <v>4</v>
      </c>
      <c r="W1897" s="3">
        <v>1</v>
      </c>
    </row>
    <row r="1898" spans="2:23">
      <c r="B1898" s="2" t="s">
        <v>3837</v>
      </c>
      <c r="C1898" t="s">
        <v>3836</v>
      </c>
      <c r="D1898" s="3">
        <v>27</v>
      </c>
      <c r="E1898" s="3">
        <v>0.79</v>
      </c>
      <c r="F1898" s="3">
        <v>2510000</v>
      </c>
      <c r="G1898" s="3">
        <v>0.91</v>
      </c>
      <c r="H1898" s="3"/>
      <c r="I1898" s="3">
        <v>1</v>
      </c>
      <c r="J1898" s="3">
        <v>1</v>
      </c>
      <c r="K1898" s="3">
        <v>4</v>
      </c>
      <c r="L1898" s="3"/>
      <c r="M1898" s="3">
        <v>5</v>
      </c>
      <c r="N1898" s="3">
        <v>15</v>
      </c>
      <c r="O1898" s="3">
        <v>72</v>
      </c>
      <c r="P1898" s="3">
        <v>1</v>
      </c>
      <c r="Q1898" s="3">
        <v>1</v>
      </c>
      <c r="R1898" s="3">
        <v>1</v>
      </c>
      <c r="S1898" s="3"/>
      <c r="T1898" s="3">
        <v>37</v>
      </c>
      <c r="U1898" s="3">
        <v>2</v>
      </c>
      <c r="V1898" s="3">
        <v>1</v>
      </c>
      <c r="W1898" s="3">
        <v>1</v>
      </c>
    </row>
    <row r="1899" spans="2:23">
      <c r="B1899" s="2" t="s">
        <v>3839</v>
      </c>
      <c r="C1899" t="s">
        <v>3838</v>
      </c>
      <c r="D1899" s="3">
        <v>28</v>
      </c>
      <c r="E1899" s="3">
        <v>0.22999999999999998</v>
      </c>
      <c r="F1899" s="3">
        <v>2510000</v>
      </c>
      <c r="G1899" s="3">
        <v>0.18</v>
      </c>
      <c r="H1899" s="3"/>
      <c r="I1899" s="3">
        <v>2</v>
      </c>
      <c r="J1899" s="3">
        <v>1</v>
      </c>
      <c r="K1899" s="3">
        <v>1</v>
      </c>
      <c r="L1899" s="3"/>
      <c r="M1899" s="3">
        <v>3</v>
      </c>
      <c r="N1899" s="3">
        <v>11</v>
      </c>
      <c r="O1899" s="3">
        <v>2</v>
      </c>
      <c r="P1899" s="3">
        <v>1</v>
      </c>
      <c r="Q1899" s="3">
        <v>1</v>
      </c>
      <c r="R1899" s="3">
        <v>1</v>
      </c>
      <c r="S1899" s="3"/>
      <c r="T1899" s="3">
        <v>18</v>
      </c>
      <c r="U1899" s="3">
        <v>4</v>
      </c>
      <c r="V1899" s="3">
        <v>3</v>
      </c>
      <c r="W1899" s="3">
        <v>1</v>
      </c>
    </row>
    <row r="1900" spans="2:23">
      <c r="B1900" s="2" t="s">
        <v>3841</v>
      </c>
      <c r="C1900" t="s">
        <v>3840</v>
      </c>
      <c r="D1900" s="3">
        <v>19</v>
      </c>
      <c r="E1900" s="3">
        <v>1.4000000000000001</v>
      </c>
      <c r="F1900" s="3">
        <v>2510000</v>
      </c>
      <c r="G1900" s="3">
        <v>84.31</v>
      </c>
      <c r="H1900" s="3"/>
      <c r="I1900" s="3">
        <v>1</v>
      </c>
      <c r="J1900" s="3">
        <v>1</v>
      </c>
      <c r="K1900" s="3">
        <v>3</v>
      </c>
      <c r="L1900" s="3"/>
      <c r="M1900" s="3">
        <v>1</v>
      </c>
      <c r="N1900" s="3">
        <v>2</v>
      </c>
      <c r="O1900" s="3">
        <v>1</v>
      </c>
      <c r="P1900" s="3">
        <v>1</v>
      </c>
      <c r="Q1900" s="3">
        <v>2</v>
      </c>
      <c r="R1900" s="3">
        <v>2</v>
      </c>
      <c r="S1900" s="3"/>
      <c r="T1900" s="3">
        <v>3</v>
      </c>
      <c r="U1900" s="3">
        <v>2</v>
      </c>
      <c r="V1900" s="3">
        <v>1</v>
      </c>
      <c r="W1900" s="3">
        <v>1</v>
      </c>
    </row>
    <row r="1901" spans="2:23">
      <c r="B1901" s="2" t="s">
        <v>3843</v>
      </c>
      <c r="C1901" t="s">
        <v>3842</v>
      </c>
      <c r="D1901" s="3">
        <v>23</v>
      </c>
      <c r="E1901" s="3">
        <v>0.64</v>
      </c>
      <c r="F1901" s="3">
        <v>2500000</v>
      </c>
      <c r="G1901" s="3">
        <v>0.24</v>
      </c>
      <c r="H1901" s="3"/>
      <c r="I1901" s="3">
        <v>1</v>
      </c>
      <c r="J1901" s="3">
        <v>8</v>
      </c>
      <c r="K1901" s="3">
        <v>1</v>
      </c>
      <c r="L1901" s="3"/>
      <c r="M1901" s="3">
        <v>5</v>
      </c>
      <c r="N1901" s="3">
        <v>8</v>
      </c>
      <c r="O1901" s="3">
        <v>1</v>
      </c>
      <c r="P1901" s="3">
        <v>1</v>
      </c>
      <c r="Q1901" s="3">
        <v>1</v>
      </c>
      <c r="R1901" s="3">
        <v>1</v>
      </c>
      <c r="S1901" s="3"/>
      <c r="T1901" s="3">
        <v>132</v>
      </c>
      <c r="U1901" s="3">
        <v>1</v>
      </c>
      <c r="V1901" s="3">
        <v>2</v>
      </c>
      <c r="W1901" s="3">
        <v>1</v>
      </c>
    </row>
    <row r="1902" spans="2:23">
      <c r="B1902" s="2" t="s">
        <v>3845</v>
      </c>
      <c r="C1902" t="s">
        <v>3844</v>
      </c>
      <c r="D1902" s="3">
        <v>2</v>
      </c>
      <c r="E1902" s="3">
        <v>0.15</v>
      </c>
      <c r="F1902" s="3">
        <v>2500000</v>
      </c>
      <c r="G1902" s="3">
        <v>0.18</v>
      </c>
      <c r="H1902" s="3"/>
      <c r="I1902" s="3">
        <v>1</v>
      </c>
      <c r="J1902" s="3">
        <v>12</v>
      </c>
      <c r="K1902" s="3">
        <v>1</v>
      </c>
      <c r="L1902" s="3"/>
      <c r="M1902" s="3">
        <v>1</v>
      </c>
      <c r="N1902" s="3">
        <v>2</v>
      </c>
      <c r="O1902" s="3">
        <v>1</v>
      </c>
      <c r="P1902" s="3">
        <v>1</v>
      </c>
      <c r="Q1902" s="3">
        <v>1</v>
      </c>
      <c r="R1902" s="3">
        <v>1</v>
      </c>
      <c r="S1902" s="3"/>
      <c r="T1902" s="3">
        <v>7</v>
      </c>
      <c r="U1902" s="3">
        <v>31</v>
      </c>
      <c r="V1902" s="3">
        <v>1</v>
      </c>
      <c r="W1902" s="3">
        <v>1</v>
      </c>
    </row>
    <row r="1903" spans="2:23">
      <c r="B1903" s="2" t="s">
        <v>3847</v>
      </c>
      <c r="C1903" t="s">
        <v>3846</v>
      </c>
      <c r="D1903" s="3">
        <v>25</v>
      </c>
      <c r="E1903" s="3">
        <v>0.79</v>
      </c>
      <c r="F1903" s="3">
        <v>2490000</v>
      </c>
      <c r="G1903" s="3">
        <v>0.13999999999999999</v>
      </c>
      <c r="H1903" s="3"/>
      <c r="I1903" s="3">
        <v>1</v>
      </c>
      <c r="J1903" s="3">
        <v>1</v>
      </c>
      <c r="K1903" s="3">
        <v>4</v>
      </c>
      <c r="L1903" s="3"/>
      <c r="M1903" s="3">
        <v>5</v>
      </c>
      <c r="N1903" s="3">
        <v>26</v>
      </c>
      <c r="O1903" s="3">
        <v>21</v>
      </c>
      <c r="P1903" s="3">
        <v>1</v>
      </c>
      <c r="Q1903" s="3">
        <v>1</v>
      </c>
      <c r="R1903" s="3">
        <v>1</v>
      </c>
      <c r="S1903" s="3"/>
      <c r="T1903" s="3">
        <v>3</v>
      </c>
      <c r="U1903" s="3">
        <v>2</v>
      </c>
      <c r="V1903" s="3">
        <v>2</v>
      </c>
      <c r="W1903" s="3">
        <v>1</v>
      </c>
    </row>
    <row r="1904" spans="2:23">
      <c r="B1904" s="2" t="s">
        <v>3849</v>
      </c>
      <c r="C1904" t="s">
        <v>3848</v>
      </c>
      <c r="D1904" s="3">
        <v>2</v>
      </c>
      <c r="E1904" s="3">
        <v>0.51</v>
      </c>
      <c r="F1904" s="3">
        <v>2470000</v>
      </c>
      <c r="G1904" s="3">
        <v>0.42</v>
      </c>
      <c r="H1904" s="3"/>
      <c r="I1904" s="3">
        <v>1</v>
      </c>
      <c r="J1904" s="3">
        <v>10</v>
      </c>
      <c r="K1904" s="3">
        <v>1</v>
      </c>
      <c r="L1904" s="3"/>
      <c r="M1904" s="3">
        <v>1</v>
      </c>
      <c r="N1904" s="3">
        <v>2</v>
      </c>
      <c r="O1904" s="3">
        <v>1</v>
      </c>
      <c r="P1904" s="3">
        <v>1</v>
      </c>
      <c r="Q1904" s="3">
        <v>1</v>
      </c>
      <c r="R1904" s="3">
        <v>1</v>
      </c>
      <c r="S1904" s="3"/>
      <c r="T1904" s="3">
        <v>3</v>
      </c>
      <c r="U1904" s="3">
        <v>2</v>
      </c>
      <c r="V1904" s="3">
        <v>1</v>
      </c>
      <c r="W1904" s="3">
        <v>1</v>
      </c>
    </row>
    <row r="1905" spans="2:23">
      <c r="B1905" s="2" t="s">
        <v>3851</v>
      </c>
      <c r="C1905" t="s">
        <v>3850</v>
      </c>
      <c r="D1905" s="3">
        <v>38</v>
      </c>
      <c r="E1905" s="3">
        <v>0.6</v>
      </c>
      <c r="F1905" s="3">
        <v>2470000</v>
      </c>
      <c r="G1905" s="3">
        <v>0.21</v>
      </c>
      <c r="H1905" s="3"/>
      <c r="I1905" s="3">
        <v>1</v>
      </c>
      <c r="J1905" s="3">
        <v>13</v>
      </c>
      <c r="K1905" s="3">
        <v>1</v>
      </c>
      <c r="L1905" s="3"/>
      <c r="M1905" s="3">
        <v>1</v>
      </c>
      <c r="N1905" s="3">
        <v>5</v>
      </c>
      <c r="O1905" s="3">
        <v>1</v>
      </c>
      <c r="P1905" s="3">
        <v>1</v>
      </c>
      <c r="Q1905" s="3">
        <v>1</v>
      </c>
      <c r="R1905" s="3">
        <v>1</v>
      </c>
      <c r="S1905" s="3"/>
      <c r="T1905" s="3">
        <v>46</v>
      </c>
      <c r="U1905" s="3">
        <v>5</v>
      </c>
      <c r="V1905" s="3">
        <v>11</v>
      </c>
      <c r="W1905" s="3">
        <v>1</v>
      </c>
    </row>
    <row r="1906" spans="2:23">
      <c r="B1906" s="2" t="s">
        <v>3853</v>
      </c>
      <c r="C1906" t="s">
        <v>3852</v>
      </c>
      <c r="D1906" s="3">
        <v>34</v>
      </c>
      <c r="E1906" s="3">
        <v>0.54999999999999993</v>
      </c>
      <c r="F1906" s="3">
        <v>2440000</v>
      </c>
      <c r="G1906" s="3">
        <v>0.44</v>
      </c>
      <c r="H1906" s="3"/>
      <c r="I1906" s="3">
        <v>1</v>
      </c>
      <c r="J1906" s="3">
        <v>11</v>
      </c>
      <c r="K1906" s="3">
        <v>1</v>
      </c>
      <c r="L1906" s="3"/>
      <c r="M1906" s="3">
        <v>1</v>
      </c>
      <c r="N1906" s="3">
        <v>1</v>
      </c>
      <c r="O1906" s="3">
        <v>1</v>
      </c>
      <c r="P1906" s="3">
        <v>2</v>
      </c>
      <c r="Q1906" s="3">
        <v>1</v>
      </c>
      <c r="R1906" s="3">
        <v>1</v>
      </c>
      <c r="S1906" s="3"/>
      <c r="T1906" s="3">
        <v>16</v>
      </c>
      <c r="U1906" s="3">
        <v>12</v>
      </c>
      <c r="V1906" s="3">
        <v>9</v>
      </c>
      <c r="W1906" s="3">
        <v>2</v>
      </c>
    </row>
    <row r="1907" spans="2:23">
      <c r="B1907" s="2" t="s">
        <v>3855</v>
      </c>
      <c r="C1907" t="s">
        <v>3854</v>
      </c>
      <c r="D1907" s="3">
        <v>28</v>
      </c>
      <c r="E1907" s="3">
        <v>0.65</v>
      </c>
      <c r="F1907" s="3">
        <v>2440000</v>
      </c>
      <c r="G1907" s="3">
        <v>0.96</v>
      </c>
      <c r="H1907" s="3"/>
      <c r="I1907" s="3">
        <v>1</v>
      </c>
      <c r="J1907" s="3">
        <v>19</v>
      </c>
      <c r="K1907" s="3">
        <v>1</v>
      </c>
      <c r="L1907" s="3"/>
      <c r="M1907" s="3">
        <v>1</v>
      </c>
      <c r="N1907" s="3">
        <v>2</v>
      </c>
      <c r="O1907" s="3">
        <v>1</v>
      </c>
      <c r="P1907" s="3">
        <v>1</v>
      </c>
      <c r="Q1907" s="3">
        <v>1</v>
      </c>
      <c r="R1907" s="3">
        <v>1</v>
      </c>
      <c r="S1907" s="3"/>
      <c r="T1907" s="3">
        <v>46</v>
      </c>
      <c r="U1907" s="3">
        <v>22</v>
      </c>
      <c r="V1907" s="3">
        <v>8</v>
      </c>
      <c r="W1907" s="3">
        <v>1</v>
      </c>
    </row>
    <row r="1908" spans="2:23">
      <c r="B1908" s="2" t="s">
        <v>3857</v>
      </c>
      <c r="C1908" t="s">
        <v>3856</v>
      </c>
      <c r="D1908" s="3">
        <v>8</v>
      </c>
      <c r="E1908" s="3">
        <v>0.48</v>
      </c>
      <c r="F1908" s="3">
        <v>2430000</v>
      </c>
      <c r="G1908" s="3">
        <v>0.13</v>
      </c>
      <c r="H1908" s="3"/>
      <c r="I1908" s="3">
        <v>1</v>
      </c>
      <c r="J1908" s="3">
        <v>22</v>
      </c>
      <c r="K1908" s="3">
        <v>2</v>
      </c>
      <c r="L1908" s="3"/>
      <c r="M1908" s="3">
        <v>1</v>
      </c>
      <c r="N1908" s="3">
        <v>2</v>
      </c>
      <c r="O1908" s="3">
        <v>1</v>
      </c>
      <c r="P1908" s="3">
        <v>1</v>
      </c>
      <c r="Q1908" s="3">
        <v>1</v>
      </c>
      <c r="R1908" s="3">
        <v>1</v>
      </c>
      <c r="S1908" s="3"/>
      <c r="T1908" s="3">
        <v>14</v>
      </c>
      <c r="U1908" s="3">
        <v>5</v>
      </c>
      <c r="V1908" s="3">
        <v>7</v>
      </c>
      <c r="W1908" s="3">
        <v>1</v>
      </c>
    </row>
    <row r="1909" spans="2:23">
      <c r="B1909" s="2" t="s">
        <v>3859</v>
      </c>
      <c r="C1909" t="s">
        <v>3858</v>
      </c>
      <c r="D1909" s="3">
        <v>28</v>
      </c>
      <c r="E1909" s="3">
        <v>0.5</v>
      </c>
      <c r="F1909" s="3">
        <v>2430000</v>
      </c>
      <c r="G1909" s="3">
        <v>0.69</v>
      </c>
      <c r="H1909" s="3"/>
      <c r="I1909" s="3">
        <v>1</v>
      </c>
      <c r="J1909" s="3">
        <v>12</v>
      </c>
      <c r="K1909" s="3">
        <v>2</v>
      </c>
      <c r="L1909" s="3"/>
      <c r="M1909" s="3">
        <v>1</v>
      </c>
      <c r="N1909" s="3">
        <v>2</v>
      </c>
      <c r="O1909" s="3">
        <v>1</v>
      </c>
      <c r="P1909" s="3">
        <v>1</v>
      </c>
      <c r="Q1909" s="3">
        <v>1</v>
      </c>
      <c r="R1909" s="3">
        <v>1</v>
      </c>
      <c r="S1909" s="3"/>
      <c r="T1909" s="3">
        <v>49</v>
      </c>
      <c r="U1909" s="3">
        <v>12</v>
      </c>
      <c r="V1909" s="3">
        <v>1</v>
      </c>
      <c r="W1909" s="3">
        <v>1</v>
      </c>
    </row>
    <row r="1910" spans="2:23">
      <c r="B1910" s="2" t="s">
        <v>3861</v>
      </c>
      <c r="C1910" t="s">
        <v>3860</v>
      </c>
      <c r="D1910" s="3">
        <v>11</v>
      </c>
      <c r="E1910" s="3">
        <v>0.65</v>
      </c>
      <c r="F1910" s="3">
        <v>2430000</v>
      </c>
      <c r="G1910" s="3">
        <v>0.32</v>
      </c>
      <c r="H1910" s="3"/>
      <c r="I1910" s="3">
        <v>1</v>
      </c>
      <c r="J1910" s="3">
        <v>22</v>
      </c>
      <c r="K1910" s="3">
        <v>3</v>
      </c>
      <c r="L1910" s="3"/>
      <c r="M1910" s="3">
        <v>8</v>
      </c>
      <c r="N1910" s="3">
        <v>10</v>
      </c>
      <c r="O1910" s="3">
        <v>1</v>
      </c>
      <c r="P1910" s="3">
        <v>1</v>
      </c>
      <c r="Q1910" s="3">
        <v>1</v>
      </c>
      <c r="R1910" s="3">
        <v>1</v>
      </c>
      <c r="S1910" s="3"/>
      <c r="T1910" s="3">
        <v>3</v>
      </c>
      <c r="U1910" s="3">
        <v>5</v>
      </c>
      <c r="V1910" s="3">
        <v>1</v>
      </c>
      <c r="W1910" s="3">
        <v>1</v>
      </c>
    </row>
    <row r="1911" spans="2:23">
      <c r="B1911" s="2" t="s">
        <v>3863</v>
      </c>
      <c r="C1911" t="s">
        <v>3862</v>
      </c>
      <c r="D1911" s="3">
        <v>21</v>
      </c>
      <c r="E1911" s="3">
        <v>0.63</v>
      </c>
      <c r="F1911" s="3">
        <v>2420000</v>
      </c>
      <c r="G1911" s="3">
        <v>0.06</v>
      </c>
      <c r="H1911" s="3"/>
      <c r="I1911" s="3">
        <v>1</v>
      </c>
      <c r="J1911" s="3">
        <v>1</v>
      </c>
      <c r="K1911" s="3">
        <v>4</v>
      </c>
      <c r="L1911" s="3"/>
      <c r="M1911" s="3">
        <v>5</v>
      </c>
      <c r="N1911" s="3">
        <v>22</v>
      </c>
      <c r="O1911" s="3">
        <v>12</v>
      </c>
      <c r="P1911" s="3">
        <v>2</v>
      </c>
      <c r="Q1911" s="3">
        <v>1</v>
      </c>
      <c r="R1911" s="3">
        <v>1</v>
      </c>
      <c r="S1911" s="3"/>
      <c r="T1911" s="3">
        <v>15</v>
      </c>
      <c r="U1911" s="3">
        <v>2</v>
      </c>
      <c r="V1911" s="3">
        <v>1</v>
      </c>
      <c r="W1911" s="3">
        <v>1</v>
      </c>
    </row>
    <row r="1912" spans="2:23">
      <c r="B1912" s="2" t="s">
        <v>3865</v>
      </c>
      <c r="C1912" t="s">
        <v>3864</v>
      </c>
      <c r="D1912" s="3">
        <v>1</v>
      </c>
      <c r="E1912" s="3">
        <v>0.65</v>
      </c>
      <c r="F1912" s="3">
        <v>2400000</v>
      </c>
      <c r="G1912" s="3">
        <v>0.66</v>
      </c>
      <c r="H1912" s="3"/>
      <c r="I1912" s="3">
        <v>1</v>
      </c>
      <c r="J1912" s="3">
        <v>1</v>
      </c>
      <c r="K1912" s="3">
        <v>7</v>
      </c>
      <c r="L1912" s="3"/>
      <c r="M1912" s="3">
        <v>1</v>
      </c>
      <c r="N1912" s="3">
        <v>2</v>
      </c>
      <c r="O1912" s="3">
        <v>1</v>
      </c>
      <c r="P1912" s="3">
        <v>1</v>
      </c>
      <c r="Q1912" s="3">
        <v>1</v>
      </c>
      <c r="R1912" s="3">
        <v>1</v>
      </c>
      <c r="S1912" s="3"/>
      <c r="T1912" s="3">
        <v>3</v>
      </c>
      <c r="U1912" s="3">
        <v>2</v>
      </c>
      <c r="V1912" s="3">
        <v>1</v>
      </c>
      <c r="W1912" s="3">
        <v>1</v>
      </c>
    </row>
    <row r="1913" spans="2:23">
      <c r="B1913" s="2" t="s">
        <v>3867</v>
      </c>
      <c r="C1913" t="s">
        <v>3866</v>
      </c>
      <c r="D1913" s="3">
        <v>11</v>
      </c>
      <c r="E1913" s="3">
        <v>0.44999999999999996</v>
      </c>
      <c r="F1913" s="3">
        <v>2390000</v>
      </c>
      <c r="G1913" s="3">
        <v>0.13</v>
      </c>
      <c r="H1913" s="3"/>
      <c r="I1913" s="3">
        <v>1</v>
      </c>
      <c r="J1913" s="3">
        <v>10</v>
      </c>
      <c r="K1913" s="3">
        <v>6</v>
      </c>
      <c r="L1913" s="3"/>
      <c r="M1913" s="3">
        <v>1</v>
      </c>
      <c r="N1913" s="3">
        <v>2</v>
      </c>
      <c r="O1913" s="3">
        <v>1</v>
      </c>
      <c r="P1913" s="3">
        <v>1</v>
      </c>
      <c r="Q1913" s="3">
        <v>1</v>
      </c>
      <c r="R1913" s="3">
        <v>1</v>
      </c>
      <c r="S1913" s="3"/>
      <c r="T1913" s="3">
        <v>3</v>
      </c>
      <c r="U1913" s="3">
        <v>2</v>
      </c>
      <c r="V1913" s="3">
        <v>1</v>
      </c>
      <c r="W1913" s="3">
        <v>1</v>
      </c>
    </row>
    <row r="1914" spans="2:23">
      <c r="B1914" s="2" t="s">
        <v>3869</v>
      </c>
      <c r="C1914" t="s">
        <v>3868</v>
      </c>
      <c r="D1914" s="3">
        <v>11</v>
      </c>
      <c r="E1914" s="3">
        <v>0.75</v>
      </c>
      <c r="F1914" s="3">
        <v>2380000</v>
      </c>
      <c r="G1914" s="3">
        <v>5.3100000000000005</v>
      </c>
      <c r="H1914" s="3"/>
      <c r="I1914" s="3">
        <v>3</v>
      </c>
      <c r="J1914" s="3">
        <v>16</v>
      </c>
      <c r="K1914" s="3">
        <v>4</v>
      </c>
      <c r="L1914" s="3"/>
      <c r="M1914" s="3">
        <v>11</v>
      </c>
      <c r="N1914" s="3">
        <v>28</v>
      </c>
      <c r="O1914" s="3">
        <v>20</v>
      </c>
      <c r="P1914" s="3">
        <v>2</v>
      </c>
      <c r="Q1914" s="3">
        <v>1</v>
      </c>
      <c r="R1914" s="3">
        <v>2</v>
      </c>
      <c r="S1914" s="3"/>
      <c r="T1914" s="3">
        <v>19</v>
      </c>
      <c r="U1914" s="3">
        <v>6</v>
      </c>
      <c r="V1914" s="3">
        <v>5</v>
      </c>
      <c r="W1914" s="3">
        <v>1</v>
      </c>
    </row>
    <row r="1915" spans="2:23">
      <c r="B1915" s="2" t="s">
        <v>3871</v>
      </c>
      <c r="C1915" t="s">
        <v>3870</v>
      </c>
      <c r="D1915" s="3">
        <v>11</v>
      </c>
      <c r="E1915" s="3">
        <v>0.44999999999999996</v>
      </c>
      <c r="F1915" s="3">
        <v>2370000</v>
      </c>
      <c r="G1915" s="3">
        <v>0.13999999999999999</v>
      </c>
      <c r="H1915" s="3"/>
      <c r="I1915" s="3">
        <v>1</v>
      </c>
      <c r="J1915" s="3">
        <v>10</v>
      </c>
      <c r="K1915" s="3">
        <v>6</v>
      </c>
      <c r="L1915" s="3"/>
      <c r="M1915" s="3">
        <v>1</v>
      </c>
      <c r="N1915" s="3">
        <v>2</v>
      </c>
      <c r="O1915" s="3">
        <v>1</v>
      </c>
      <c r="P1915" s="3">
        <v>1</v>
      </c>
      <c r="Q1915" s="3">
        <v>1</v>
      </c>
      <c r="R1915" s="3">
        <v>1</v>
      </c>
      <c r="S1915" s="3"/>
      <c r="T1915" s="3">
        <v>3</v>
      </c>
      <c r="U1915" s="3">
        <v>2</v>
      </c>
      <c r="V1915" s="3">
        <v>1</v>
      </c>
      <c r="W1915" s="3">
        <v>1</v>
      </c>
    </row>
    <row r="1916" spans="2:23">
      <c r="B1916" s="2" t="s">
        <v>3873</v>
      </c>
      <c r="C1916" t="s">
        <v>3872</v>
      </c>
      <c r="D1916" s="3">
        <v>49</v>
      </c>
      <c r="E1916" s="3">
        <v>0.9900000000000001</v>
      </c>
      <c r="F1916" s="3">
        <v>2350000</v>
      </c>
      <c r="G1916" s="3">
        <v>0.38999999999999996</v>
      </c>
      <c r="H1916" s="3"/>
      <c r="I1916" s="3">
        <v>3</v>
      </c>
      <c r="J1916" s="3">
        <v>14</v>
      </c>
      <c r="K1916" s="3">
        <v>4</v>
      </c>
      <c r="L1916" s="3"/>
      <c r="M1916" s="3">
        <v>2</v>
      </c>
      <c r="N1916" s="3">
        <v>16</v>
      </c>
      <c r="O1916" s="3">
        <v>20</v>
      </c>
      <c r="P1916" s="3">
        <v>1</v>
      </c>
      <c r="Q1916" s="3">
        <v>1</v>
      </c>
      <c r="R1916" s="3">
        <v>1</v>
      </c>
      <c r="S1916" s="3"/>
      <c r="T1916" s="3">
        <v>16</v>
      </c>
      <c r="U1916" s="3">
        <v>14</v>
      </c>
      <c r="V1916" s="3">
        <v>8</v>
      </c>
      <c r="W1916" s="3">
        <v>2</v>
      </c>
    </row>
    <row r="1917" spans="2:23">
      <c r="B1917" s="2" t="s">
        <v>433</v>
      </c>
      <c r="C1917" t="s">
        <v>3874</v>
      </c>
      <c r="D1917" s="3">
        <v>15</v>
      </c>
      <c r="E1917" s="3">
        <v>0.95</v>
      </c>
      <c r="F1917" s="3">
        <v>2330000</v>
      </c>
      <c r="G1917" s="3">
        <v>0.41000000000000003</v>
      </c>
      <c r="H1917" s="3"/>
      <c r="I1917" s="3">
        <v>1</v>
      </c>
      <c r="J1917" s="3">
        <v>1</v>
      </c>
      <c r="K1917" s="3">
        <v>1</v>
      </c>
      <c r="L1917" s="3"/>
      <c r="M1917" s="3">
        <v>1</v>
      </c>
      <c r="N1917" s="3">
        <v>5</v>
      </c>
      <c r="O1917" s="3">
        <v>1</v>
      </c>
      <c r="P1917" s="3">
        <v>2</v>
      </c>
      <c r="Q1917" s="3">
        <v>1</v>
      </c>
      <c r="R1917" s="3">
        <v>1</v>
      </c>
      <c r="S1917" s="3"/>
      <c r="T1917" s="3">
        <v>1</v>
      </c>
      <c r="U1917" s="3">
        <v>1</v>
      </c>
      <c r="V1917" s="3">
        <v>1</v>
      </c>
      <c r="W1917" s="3">
        <v>1</v>
      </c>
    </row>
    <row r="1918" spans="2:23">
      <c r="B1918" s="2" t="s">
        <v>3876</v>
      </c>
      <c r="C1918" t="s">
        <v>3875</v>
      </c>
      <c r="D1918" s="3">
        <v>36</v>
      </c>
      <c r="E1918" s="3">
        <v>2.93</v>
      </c>
      <c r="F1918" s="3">
        <v>2300000</v>
      </c>
      <c r="G1918" s="3">
        <v>0.33999999999999997</v>
      </c>
      <c r="H1918" s="3"/>
      <c r="I1918" s="3">
        <v>4</v>
      </c>
      <c r="J1918" s="3">
        <v>14</v>
      </c>
      <c r="K1918" s="3">
        <v>1</v>
      </c>
      <c r="L1918" s="3"/>
      <c r="M1918" s="3">
        <v>13</v>
      </c>
      <c r="N1918" s="3">
        <v>41</v>
      </c>
      <c r="O1918" s="3">
        <v>64</v>
      </c>
      <c r="P1918" s="3">
        <v>1</v>
      </c>
      <c r="Q1918" s="3">
        <v>1</v>
      </c>
      <c r="R1918" s="3">
        <v>1</v>
      </c>
      <c r="S1918" s="3"/>
      <c r="T1918" s="3">
        <v>10</v>
      </c>
      <c r="U1918" s="3">
        <v>14</v>
      </c>
      <c r="V1918" s="3">
        <v>8</v>
      </c>
      <c r="W1918" s="3">
        <v>1</v>
      </c>
    </row>
    <row r="1919" spans="2:23">
      <c r="B1919" s="2" t="s">
        <v>3878</v>
      </c>
      <c r="C1919" t="s">
        <v>3877</v>
      </c>
      <c r="D1919" s="3">
        <v>77</v>
      </c>
      <c r="E1919" s="3">
        <v>0.8</v>
      </c>
      <c r="F1919" s="3">
        <v>2270000</v>
      </c>
      <c r="G1919" s="3">
        <v>2.2800000000000002</v>
      </c>
      <c r="H1919" s="3"/>
      <c r="I1919" s="3">
        <v>1</v>
      </c>
      <c r="J1919" s="3">
        <v>29</v>
      </c>
      <c r="K1919" s="3">
        <v>5</v>
      </c>
      <c r="L1919" s="3"/>
      <c r="M1919" s="3">
        <v>1</v>
      </c>
      <c r="N1919" s="3">
        <v>2</v>
      </c>
      <c r="O1919" s="3">
        <v>1</v>
      </c>
      <c r="P1919" s="3">
        <v>1</v>
      </c>
      <c r="Q1919" s="3">
        <v>1</v>
      </c>
      <c r="R1919" s="3">
        <v>1</v>
      </c>
      <c r="S1919" s="3"/>
      <c r="T1919" s="3">
        <v>112</v>
      </c>
      <c r="U1919" s="3">
        <v>25</v>
      </c>
      <c r="V1919" s="3">
        <v>1</v>
      </c>
      <c r="W1919" s="3">
        <v>1</v>
      </c>
    </row>
    <row r="1920" spans="2:23">
      <c r="B1920" s="2" t="s">
        <v>3880</v>
      </c>
      <c r="C1920" t="s">
        <v>3879</v>
      </c>
      <c r="D1920" s="3">
        <v>19</v>
      </c>
      <c r="E1920" s="3">
        <v>0.95</v>
      </c>
      <c r="F1920" s="3">
        <v>2180000</v>
      </c>
      <c r="G1920" s="3">
        <v>49.99</v>
      </c>
      <c r="H1920" s="3"/>
      <c r="I1920" s="3">
        <v>1</v>
      </c>
      <c r="J1920" s="3">
        <v>1</v>
      </c>
      <c r="K1920" s="3">
        <v>1</v>
      </c>
      <c r="L1920" s="3"/>
      <c r="M1920" s="3">
        <v>1</v>
      </c>
      <c r="N1920" s="3">
        <v>1</v>
      </c>
      <c r="O1920" s="3">
        <v>1</v>
      </c>
      <c r="P1920" s="3">
        <v>1</v>
      </c>
      <c r="Q1920" s="3">
        <v>2</v>
      </c>
      <c r="R1920" s="3">
        <v>2</v>
      </c>
      <c r="S1920" s="3"/>
      <c r="T1920" s="3">
        <v>1</v>
      </c>
      <c r="U1920" s="3">
        <v>1</v>
      </c>
      <c r="V1920" s="3">
        <v>1</v>
      </c>
      <c r="W1920" s="3">
        <v>1</v>
      </c>
    </row>
    <row r="1921" spans="2:23">
      <c r="B1921" s="2" t="s">
        <v>3882</v>
      </c>
      <c r="C1921" t="s">
        <v>3881</v>
      </c>
      <c r="D1921" s="3">
        <v>21</v>
      </c>
      <c r="E1921" s="3">
        <v>0.6</v>
      </c>
      <c r="F1921" s="3">
        <v>2170000</v>
      </c>
      <c r="G1921" s="3">
        <v>0.16</v>
      </c>
      <c r="H1921" s="3"/>
      <c r="I1921" s="3">
        <v>1</v>
      </c>
      <c r="J1921" s="3">
        <v>1</v>
      </c>
      <c r="K1921" s="3">
        <v>1</v>
      </c>
      <c r="L1921" s="3"/>
      <c r="M1921" s="3">
        <v>5</v>
      </c>
      <c r="N1921" s="3">
        <v>23</v>
      </c>
      <c r="O1921" s="3">
        <v>1</v>
      </c>
      <c r="P1921" s="3">
        <v>2</v>
      </c>
      <c r="Q1921" s="3">
        <v>1</v>
      </c>
      <c r="R1921" s="3">
        <v>1</v>
      </c>
      <c r="S1921" s="3"/>
      <c r="T1921" s="3">
        <v>1</v>
      </c>
      <c r="U1921" s="3">
        <v>1</v>
      </c>
      <c r="V1921" s="3">
        <v>1</v>
      </c>
      <c r="W1921" s="3">
        <v>1</v>
      </c>
    </row>
    <row r="1922" spans="2:23">
      <c r="B1922" s="2" t="s">
        <v>3884</v>
      </c>
      <c r="C1922" t="s">
        <v>3883</v>
      </c>
      <c r="D1922" s="3">
        <v>8</v>
      </c>
      <c r="E1922" s="3">
        <v>0.33</v>
      </c>
      <c r="F1922" s="3">
        <v>2150000</v>
      </c>
      <c r="G1922" s="3">
        <v>1.28</v>
      </c>
      <c r="H1922" s="3"/>
      <c r="I1922" s="3">
        <v>1</v>
      </c>
      <c r="J1922" s="3">
        <v>13</v>
      </c>
      <c r="K1922" s="3">
        <v>1</v>
      </c>
      <c r="L1922" s="3"/>
      <c r="M1922" s="3">
        <v>1</v>
      </c>
      <c r="N1922" s="3">
        <v>2</v>
      </c>
      <c r="O1922" s="3">
        <v>1</v>
      </c>
      <c r="P1922" s="3">
        <v>1</v>
      </c>
      <c r="Q1922" s="3">
        <v>1</v>
      </c>
      <c r="R1922" s="3">
        <v>1</v>
      </c>
      <c r="S1922" s="3"/>
      <c r="T1922" s="3">
        <v>14</v>
      </c>
      <c r="U1922" s="3">
        <v>8</v>
      </c>
      <c r="V1922" s="3">
        <v>17</v>
      </c>
      <c r="W1922" s="3">
        <v>1</v>
      </c>
    </row>
    <row r="1923" spans="2:23">
      <c r="B1923" s="2" t="s">
        <v>3886</v>
      </c>
      <c r="C1923" t="s">
        <v>3885</v>
      </c>
      <c r="D1923" s="3">
        <v>19</v>
      </c>
      <c r="E1923" s="3">
        <v>0.75</v>
      </c>
      <c r="F1923" s="3">
        <v>2029999.9999999998</v>
      </c>
      <c r="G1923" s="3">
        <v>0.49</v>
      </c>
      <c r="H1923" s="3"/>
      <c r="I1923" s="3">
        <v>3</v>
      </c>
      <c r="J1923" s="3">
        <v>20</v>
      </c>
      <c r="K1923" s="3">
        <v>4</v>
      </c>
      <c r="L1923" s="3"/>
      <c r="M1923" s="3">
        <v>19</v>
      </c>
      <c r="N1923" s="3">
        <v>72</v>
      </c>
      <c r="O1923" s="3">
        <v>39</v>
      </c>
      <c r="P1923" s="3">
        <v>1</v>
      </c>
      <c r="Q1923" s="3">
        <v>1</v>
      </c>
      <c r="R1923" s="3">
        <v>2</v>
      </c>
      <c r="S1923" s="3"/>
      <c r="T1923" s="3">
        <v>42</v>
      </c>
      <c r="U1923" s="3">
        <v>6</v>
      </c>
      <c r="V1923" s="3">
        <v>5</v>
      </c>
      <c r="W1923" s="3">
        <v>1</v>
      </c>
    </row>
    <row r="1924" spans="2:23">
      <c r="B1924" s="2" t="s">
        <v>3888</v>
      </c>
      <c r="C1924" t="s">
        <v>3887</v>
      </c>
      <c r="D1924" s="3">
        <v>12</v>
      </c>
      <c r="E1924" s="3">
        <v>0.6</v>
      </c>
      <c r="F1924" s="3">
        <v>2029999.9999999998</v>
      </c>
      <c r="G1924" s="3">
        <v>0.33999999999999997</v>
      </c>
      <c r="H1924" s="3"/>
      <c r="I1924" s="3">
        <v>1</v>
      </c>
      <c r="J1924" s="3">
        <v>13</v>
      </c>
      <c r="K1924" s="3">
        <v>1</v>
      </c>
      <c r="L1924" s="3"/>
      <c r="M1924" s="3">
        <v>5</v>
      </c>
      <c r="N1924" s="3">
        <v>13</v>
      </c>
      <c r="O1924" s="3">
        <v>40</v>
      </c>
      <c r="P1924" s="3">
        <v>1</v>
      </c>
      <c r="Q1924" s="3">
        <v>1</v>
      </c>
      <c r="R1924" s="3">
        <v>1</v>
      </c>
      <c r="S1924" s="3"/>
      <c r="T1924" s="3">
        <v>5</v>
      </c>
      <c r="U1924" s="3">
        <v>19</v>
      </c>
      <c r="V1924" s="3">
        <v>4</v>
      </c>
      <c r="W1924" s="3">
        <v>1</v>
      </c>
    </row>
    <row r="1925" spans="2:23">
      <c r="B1925" s="2" t="s">
        <v>3890</v>
      </c>
      <c r="C1925" t="s">
        <v>3889</v>
      </c>
      <c r="D1925" s="3">
        <v>36</v>
      </c>
      <c r="E1925" s="3">
        <v>2.93</v>
      </c>
      <c r="F1925" s="3">
        <v>2020000</v>
      </c>
      <c r="G1925" s="3">
        <v>1.78</v>
      </c>
      <c r="H1925" s="3"/>
      <c r="I1925" s="3">
        <v>4</v>
      </c>
      <c r="J1925" s="3">
        <v>8</v>
      </c>
      <c r="K1925" s="3">
        <v>1</v>
      </c>
      <c r="L1925" s="3"/>
      <c r="M1925" s="3">
        <v>13</v>
      </c>
      <c r="N1925" s="3">
        <v>41</v>
      </c>
      <c r="O1925" s="3">
        <v>64</v>
      </c>
      <c r="P1925" s="3">
        <v>1</v>
      </c>
      <c r="Q1925" s="3">
        <v>1</v>
      </c>
      <c r="R1925" s="3">
        <v>1</v>
      </c>
      <c r="S1925" s="3"/>
      <c r="T1925" s="3">
        <v>10</v>
      </c>
      <c r="U1925" s="3">
        <v>2</v>
      </c>
      <c r="V1925" s="3">
        <v>8</v>
      </c>
      <c r="W1925" s="3">
        <v>1</v>
      </c>
    </row>
    <row r="1926" spans="2:23">
      <c r="B1926" s="2" t="s">
        <v>3892</v>
      </c>
      <c r="C1926" t="s">
        <v>3891</v>
      </c>
      <c r="D1926" s="3">
        <v>12</v>
      </c>
      <c r="E1926" s="3">
        <v>0.5</v>
      </c>
      <c r="F1926" s="3">
        <v>2020000</v>
      </c>
      <c r="G1926" s="3">
        <v>0.21</v>
      </c>
      <c r="H1926" s="3"/>
      <c r="I1926" s="3">
        <v>1</v>
      </c>
      <c r="J1926" s="3">
        <v>8</v>
      </c>
      <c r="K1926" s="3">
        <v>1</v>
      </c>
      <c r="L1926" s="3"/>
      <c r="M1926" s="3">
        <v>1</v>
      </c>
      <c r="N1926" s="3">
        <v>1</v>
      </c>
      <c r="O1926" s="3">
        <v>1</v>
      </c>
      <c r="P1926" s="3">
        <v>1</v>
      </c>
      <c r="Q1926" s="3">
        <v>1</v>
      </c>
      <c r="R1926" s="3">
        <v>1</v>
      </c>
      <c r="S1926" s="3"/>
      <c r="T1926" s="3">
        <v>10</v>
      </c>
      <c r="U1926" s="3">
        <v>1</v>
      </c>
      <c r="V1926" s="3">
        <v>8</v>
      </c>
      <c r="W1926" s="3">
        <v>1</v>
      </c>
    </row>
    <row r="1927" spans="2:23">
      <c r="B1927" s="2" t="s">
        <v>3894</v>
      </c>
      <c r="C1927" t="s">
        <v>3893</v>
      </c>
      <c r="D1927" s="3">
        <v>17</v>
      </c>
      <c r="E1927" s="3">
        <v>2.15</v>
      </c>
      <c r="F1927" s="3">
        <v>2009999.9999999998</v>
      </c>
      <c r="G1927" s="3">
        <v>0.36</v>
      </c>
      <c r="H1927" s="3"/>
      <c r="I1927" s="3">
        <v>3</v>
      </c>
      <c r="J1927" s="3">
        <v>1</v>
      </c>
      <c r="K1927" s="3">
        <v>4</v>
      </c>
      <c r="L1927" s="3"/>
      <c r="M1927" s="3">
        <v>11</v>
      </c>
      <c r="N1927" s="3">
        <v>28</v>
      </c>
      <c r="O1927" s="3">
        <v>19</v>
      </c>
      <c r="P1927" s="3">
        <v>2</v>
      </c>
      <c r="Q1927" s="3">
        <v>1</v>
      </c>
      <c r="R1927" s="3">
        <v>1</v>
      </c>
      <c r="S1927" s="3"/>
      <c r="T1927" s="3">
        <v>25</v>
      </c>
      <c r="U1927" s="3">
        <v>6</v>
      </c>
      <c r="V1927" s="3">
        <v>5</v>
      </c>
      <c r="W1927" s="3">
        <v>1</v>
      </c>
    </row>
    <row r="1928" spans="2:23">
      <c r="B1928" s="2" t="s">
        <v>3896</v>
      </c>
      <c r="C1928" t="s">
        <v>3895</v>
      </c>
      <c r="D1928" s="3">
        <v>54</v>
      </c>
      <c r="E1928" s="3">
        <v>0.85000000000000009</v>
      </c>
      <c r="F1928" s="3">
        <v>2000000</v>
      </c>
      <c r="G1928" s="3">
        <v>0.70000000000000007</v>
      </c>
      <c r="H1928" s="3"/>
      <c r="I1928" s="3">
        <v>5</v>
      </c>
      <c r="J1928" s="3">
        <v>5</v>
      </c>
      <c r="K1928" s="3">
        <v>1</v>
      </c>
      <c r="L1928" s="3"/>
      <c r="M1928" s="3">
        <v>14</v>
      </c>
      <c r="N1928" s="3">
        <v>33</v>
      </c>
      <c r="O1928" s="3">
        <v>34</v>
      </c>
      <c r="P1928" s="3">
        <v>1</v>
      </c>
      <c r="Q1928" s="3">
        <v>1</v>
      </c>
      <c r="R1928" s="3">
        <v>1</v>
      </c>
      <c r="S1928" s="3"/>
      <c r="T1928" s="3">
        <v>16</v>
      </c>
      <c r="U1928" s="3">
        <v>7</v>
      </c>
      <c r="V1928" s="3">
        <v>8</v>
      </c>
      <c r="W1928" s="3">
        <v>2</v>
      </c>
    </row>
    <row r="1929" spans="2:23">
      <c r="B1929" s="2" t="s">
        <v>3898</v>
      </c>
      <c r="C1929" t="s">
        <v>3897</v>
      </c>
      <c r="D1929" s="3">
        <v>12</v>
      </c>
      <c r="E1929" s="3">
        <v>0.6</v>
      </c>
      <c r="F1929" s="3">
        <v>2000000</v>
      </c>
      <c r="G1929" s="3">
        <v>0.3</v>
      </c>
      <c r="H1929" s="3"/>
      <c r="I1929" s="3">
        <v>1</v>
      </c>
      <c r="J1929" s="3">
        <v>5</v>
      </c>
      <c r="K1929" s="3">
        <v>1</v>
      </c>
      <c r="L1929" s="3"/>
      <c r="M1929" s="3">
        <v>1</v>
      </c>
      <c r="N1929" s="3">
        <v>4</v>
      </c>
      <c r="O1929" s="3">
        <v>1</v>
      </c>
      <c r="P1929" s="3">
        <v>1</v>
      </c>
      <c r="Q1929" s="3">
        <v>1</v>
      </c>
      <c r="R1929" s="3">
        <v>1</v>
      </c>
      <c r="S1929" s="3"/>
      <c r="T1929" s="3">
        <v>125</v>
      </c>
      <c r="U1929" s="3">
        <v>7</v>
      </c>
      <c r="V1929" s="3">
        <v>2</v>
      </c>
      <c r="W1929" s="3">
        <v>1</v>
      </c>
    </row>
    <row r="1930" spans="2:23">
      <c r="B1930" s="2" t="s">
        <v>3900</v>
      </c>
      <c r="C1930" t="s">
        <v>3899</v>
      </c>
      <c r="D1930" s="3">
        <v>12</v>
      </c>
      <c r="E1930" s="3">
        <v>0.6</v>
      </c>
      <c r="F1930" s="3">
        <v>2000000</v>
      </c>
      <c r="G1930" s="3">
        <v>0.3</v>
      </c>
      <c r="H1930" s="3"/>
      <c r="I1930" s="3">
        <v>1</v>
      </c>
      <c r="J1930" s="3">
        <v>5</v>
      </c>
      <c r="K1930" s="3">
        <v>1</v>
      </c>
      <c r="L1930" s="3"/>
      <c r="M1930" s="3">
        <v>1</v>
      </c>
      <c r="N1930" s="3">
        <v>5</v>
      </c>
      <c r="O1930" s="3">
        <v>1</v>
      </c>
      <c r="P1930" s="3">
        <v>1</v>
      </c>
      <c r="Q1930" s="3">
        <v>1</v>
      </c>
      <c r="R1930" s="3">
        <v>1</v>
      </c>
      <c r="S1930" s="3"/>
      <c r="T1930" s="3">
        <v>125</v>
      </c>
      <c r="U1930" s="3">
        <v>7</v>
      </c>
      <c r="V1930" s="3">
        <v>2</v>
      </c>
      <c r="W1930" s="3">
        <v>1</v>
      </c>
    </row>
    <row r="1931" spans="2:23">
      <c r="B1931" s="2" t="s">
        <v>3902</v>
      </c>
      <c r="C1931" t="s">
        <v>3901</v>
      </c>
      <c r="D1931" s="3">
        <v>12</v>
      </c>
      <c r="E1931" s="3">
        <v>0.6</v>
      </c>
      <c r="F1931" s="3">
        <v>1990000</v>
      </c>
      <c r="G1931" s="3">
        <v>0.64</v>
      </c>
      <c r="H1931" s="3"/>
      <c r="I1931" s="3">
        <v>1</v>
      </c>
      <c r="J1931" s="3">
        <v>13</v>
      </c>
      <c r="K1931" s="3">
        <v>1</v>
      </c>
      <c r="L1931" s="3"/>
      <c r="M1931" s="3">
        <v>5</v>
      </c>
      <c r="N1931" s="3">
        <v>17</v>
      </c>
      <c r="O1931" s="3">
        <v>47</v>
      </c>
      <c r="P1931" s="3">
        <v>1</v>
      </c>
      <c r="Q1931" s="3">
        <v>1</v>
      </c>
      <c r="R1931" s="3">
        <v>1</v>
      </c>
      <c r="S1931" s="3"/>
      <c r="T1931" s="3">
        <v>5</v>
      </c>
      <c r="U1931" s="3">
        <v>19</v>
      </c>
      <c r="V1931" s="3">
        <v>4</v>
      </c>
      <c r="W1931" s="3">
        <v>1</v>
      </c>
    </row>
    <row r="1932" spans="2:23">
      <c r="B1932" s="2" t="s">
        <v>3904</v>
      </c>
      <c r="C1932" t="s">
        <v>3903</v>
      </c>
      <c r="D1932" s="3">
        <v>19</v>
      </c>
      <c r="E1932" s="3">
        <v>0.65</v>
      </c>
      <c r="F1932" s="3">
        <v>1940000</v>
      </c>
      <c r="G1932" s="3">
        <v>4.3600000000000003</v>
      </c>
      <c r="H1932" s="3"/>
      <c r="I1932" s="3">
        <v>4</v>
      </c>
      <c r="J1932" s="3">
        <v>12</v>
      </c>
      <c r="K1932" s="3">
        <v>2</v>
      </c>
      <c r="L1932" s="3"/>
      <c r="M1932" s="3">
        <v>13</v>
      </c>
      <c r="N1932" s="3">
        <v>41</v>
      </c>
      <c r="O1932" s="3">
        <v>74</v>
      </c>
      <c r="P1932" s="3">
        <v>1</v>
      </c>
      <c r="Q1932" s="3">
        <v>1</v>
      </c>
      <c r="R1932" s="3">
        <v>2</v>
      </c>
      <c r="S1932" s="3"/>
      <c r="T1932" s="3">
        <v>86</v>
      </c>
      <c r="U1932" s="3">
        <v>30</v>
      </c>
      <c r="V1932" s="3">
        <v>8</v>
      </c>
      <c r="W1932" s="3">
        <v>1</v>
      </c>
    </row>
    <row r="1933" spans="2:23">
      <c r="B1933" s="2" t="s">
        <v>3906</v>
      </c>
      <c r="C1933" t="s">
        <v>3905</v>
      </c>
      <c r="D1933" s="3">
        <v>15</v>
      </c>
      <c r="E1933" s="3">
        <v>0.95</v>
      </c>
      <c r="F1933" s="3">
        <v>1920000</v>
      </c>
      <c r="G1933" s="3">
        <v>0.35000000000000003</v>
      </c>
      <c r="H1933" s="3"/>
      <c r="I1933" s="3">
        <v>1</v>
      </c>
      <c r="J1933" s="3">
        <v>1</v>
      </c>
      <c r="K1933" s="3">
        <v>1</v>
      </c>
      <c r="L1933" s="3"/>
      <c r="M1933" s="3">
        <v>5</v>
      </c>
      <c r="N1933" s="3">
        <v>22</v>
      </c>
      <c r="O1933" s="3">
        <v>1</v>
      </c>
      <c r="P1933" s="3">
        <v>2</v>
      </c>
      <c r="Q1933" s="3">
        <v>1</v>
      </c>
      <c r="R1933" s="3">
        <v>1</v>
      </c>
      <c r="S1933" s="3"/>
      <c r="T1933" s="3">
        <v>10</v>
      </c>
      <c r="U1933" s="3">
        <v>2</v>
      </c>
      <c r="V1933" s="3">
        <v>1</v>
      </c>
      <c r="W1933" s="3">
        <v>1</v>
      </c>
    </row>
    <row r="1934" spans="2:23">
      <c r="B1934" s="2" t="s">
        <v>3908</v>
      </c>
      <c r="C1934" t="s">
        <v>3907</v>
      </c>
      <c r="D1934" s="3">
        <v>19</v>
      </c>
      <c r="E1934" s="3">
        <v>0.85000000000000009</v>
      </c>
      <c r="F1934" s="3">
        <v>1850000</v>
      </c>
      <c r="G1934" s="3">
        <v>0.22</v>
      </c>
      <c r="H1934" s="3"/>
      <c r="I1934" s="3">
        <v>3</v>
      </c>
      <c r="J1934" s="3">
        <v>16</v>
      </c>
      <c r="K1934" s="3">
        <v>4</v>
      </c>
      <c r="L1934" s="3"/>
      <c r="M1934" s="3">
        <v>16</v>
      </c>
      <c r="N1934" s="3">
        <v>16</v>
      </c>
      <c r="O1934" s="3">
        <v>20</v>
      </c>
      <c r="P1934" s="3">
        <v>1</v>
      </c>
      <c r="Q1934" s="3">
        <v>1</v>
      </c>
      <c r="R1934" s="3">
        <v>2</v>
      </c>
      <c r="S1934" s="3"/>
      <c r="T1934" s="3">
        <v>86</v>
      </c>
      <c r="U1934" s="3">
        <v>19</v>
      </c>
      <c r="V1934" s="3">
        <v>18</v>
      </c>
      <c r="W1934" s="3">
        <v>1</v>
      </c>
    </row>
    <row r="1935" spans="2:23">
      <c r="B1935" s="2" t="s">
        <v>3910</v>
      </c>
      <c r="C1935" t="s">
        <v>3909</v>
      </c>
      <c r="D1935" s="3">
        <v>28</v>
      </c>
      <c r="E1935" s="3">
        <v>0.54999999999999993</v>
      </c>
      <c r="F1935" s="3">
        <v>1830000</v>
      </c>
      <c r="G1935" s="3">
        <v>0.54999999999999993</v>
      </c>
      <c r="H1935" s="3"/>
      <c r="I1935" s="3">
        <v>1</v>
      </c>
      <c r="J1935" s="3">
        <v>13</v>
      </c>
      <c r="K1935" s="3">
        <v>2</v>
      </c>
      <c r="L1935" s="3"/>
      <c r="M1935" s="3">
        <v>8</v>
      </c>
      <c r="N1935" s="3">
        <v>10</v>
      </c>
      <c r="O1935" s="3">
        <v>1</v>
      </c>
      <c r="P1935" s="3">
        <v>1</v>
      </c>
      <c r="Q1935" s="3">
        <v>1</v>
      </c>
      <c r="R1935" s="3">
        <v>1</v>
      </c>
      <c r="S1935" s="3"/>
      <c r="T1935" s="3">
        <v>3</v>
      </c>
      <c r="U1935" s="3">
        <v>5</v>
      </c>
      <c r="V1935" s="3">
        <v>8</v>
      </c>
      <c r="W1935" s="3">
        <v>1</v>
      </c>
    </row>
    <row r="1936" spans="2:23">
      <c r="B1936" s="2" t="s">
        <v>3912</v>
      </c>
      <c r="C1936" t="s">
        <v>3911</v>
      </c>
      <c r="D1936" s="3">
        <v>15</v>
      </c>
      <c r="E1936" s="3">
        <v>0.95</v>
      </c>
      <c r="F1936" s="3">
        <v>1830000</v>
      </c>
      <c r="G1936" s="3">
        <v>0.41000000000000003</v>
      </c>
      <c r="H1936" s="3"/>
      <c r="I1936" s="3">
        <v>1</v>
      </c>
      <c r="J1936" s="3">
        <v>1</v>
      </c>
      <c r="K1936" s="3">
        <v>1</v>
      </c>
      <c r="L1936" s="3"/>
      <c r="M1936" s="3">
        <v>5</v>
      </c>
      <c r="N1936" s="3">
        <v>17</v>
      </c>
      <c r="O1936" s="3">
        <v>1</v>
      </c>
      <c r="P1936" s="3">
        <v>2</v>
      </c>
      <c r="Q1936" s="3">
        <v>1</v>
      </c>
      <c r="R1936" s="3">
        <v>1</v>
      </c>
      <c r="S1936" s="3"/>
      <c r="T1936" s="3">
        <v>10</v>
      </c>
      <c r="U1936" s="3">
        <v>2</v>
      </c>
      <c r="V1936" s="3">
        <v>1</v>
      </c>
      <c r="W1936" s="3">
        <v>1</v>
      </c>
    </row>
    <row r="1937" spans="2:23">
      <c r="B1937" s="2" t="s">
        <v>3914</v>
      </c>
      <c r="C1937" t="s">
        <v>3913</v>
      </c>
      <c r="D1937" s="3">
        <v>23</v>
      </c>
      <c r="E1937" s="3">
        <v>0.85000000000000009</v>
      </c>
      <c r="F1937" s="3">
        <v>1800000</v>
      </c>
      <c r="G1937" s="3">
        <v>2.08</v>
      </c>
      <c r="H1937" s="3"/>
      <c r="I1937" s="3">
        <v>1</v>
      </c>
      <c r="J1937" s="3">
        <v>8</v>
      </c>
      <c r="K1937" s="3">
        <v>4</v>
      </c>
      <c r="L1937" s="3"/>
      <c r="M1937" s="3">
        <v>5</v>
      </c>
      <c r="N1937" s="3">
        <v>14</v>
      </c>
      <c r="O1937" s="3">
        <v>84</v>
      </c>
      <c r="P1937" s="3">
        <v>1</v>
      </c>
      <c r="Q1937" s="3">
        <v>1</v>
      </c>
      <c r="R1937" s="3">
        <v>1</v>
      </c>
      <c r="S1937" s="3"/>
      <c r="T1937" s="3">
        <v>83</v>
      </c>
      <c r="U1937" s="3">
        <v>2</v>
      </c>
      <c r="V1937" s="3">
        <v>2</v>
      </c>
      <c r="W1937" s="3">
        <v>1</v>
      </c>
    </row>
    <row r="1938" spans="2:23">
      <c r="B1938" s="2" t="s">
        <v>3916</v>
      </c>
      <c r="C1938" t="s">
        <v>3915</v>
      </c>
      <c r="D1938" s="3">
        <v>17</v>
      </c>
      <c r="E1938" s="3">
        <v>0.77999999999999992</v>
      </c>
      <c r="F1938" s="3">
        <v>1790000</v>
      </c>
      <c r="G1938" s="3">
        <v>4.4799999999999995</v>
      </c>
      <c r="H1938" s="3"/>
      <c r="I1938" s="3">
        <v>3</v>
      </c>
      <c r="J1938" s="3">
        <v>16</v>
      </c>
      <c r="K1938" s="3">
        <v>4</v>
      </c>
      <c r="L1938" s="3"/>
      <c r="M1938" s="3">
        <v>16</v>
      </c>
      <c r="N1938" s="3">
        <v>16</v>
      </c>
      <c r="O1938" s="3">
        <v>20</v>
      </c>
      <c r="P1938" s="3">
        <v>1</v>
      </c>
      <c r="Q1938" s="3">
        <v>1</v>
      </c>
      <c r="R1938" s="3">
        <v>1</v>
      </c>
      <c r="S1938" s="3"/>
      <c r="T1938" s="3">
        <v>50</v>
      </c>
      <c r="U1938" s="3">
        <v>16</v>
      </c>
      <c r="V1938" s="3">
        <v>17</v>
      </c>
      <c r="W1938" s="3">
        <v>1</v>
      </c>
    </row>
    <row r="1939" spans="2:23">
      <c r="B1939" s="2" t="s">
        <v>3918</v>
      </c>
      <c r="C1939" t="s">
        <v>3917</v>
      </c>
      <c r="D1939" s="3">
        <v>15</v>
      </c>
      <c r="E1939" s="3">
        <v>0.95</v>
      </c>
      <c r="F1939" s="3">
        <v>1740000</v>
      </c>
      <c r="G1939" s="3">
        <v>1.17</v>
      </c>
      <c r="H1939" s="3"/>
      <c r="I1939" s="3">
        <v>1</v>
      </c>
      <c r="J1939" s="3">
        <v>1</v>
      </c>
      <c r="K1939" s="3">
        <v>1</v>
      </c>
      <c r="L1939" s="3"/>
      <c r="M1939" s="3">
        <v>5</v>
      </c>
      <c r="N1939" s="3">
        <v>8</v>
      </c>
      <c r="O1939" s="3">
        <v>1</v>
      </c>
      <c r="P1939" s="3">
        <v>2</v>
      </c>
      <c r="Q1939" s="3">
        <v>1</v>
      </c>
      <c r="R1939" s="3">
        <v>1</v>
      </c>
      <c r="S1939" s="3"/>
      <c r="T1939" s="3">
        <v>1</v>
      </c>
      <c r="U1939" s="3">
        <v>2</v>
      </c>
      <c r="V1939" s="3">
        <v>1</v>
      </c>
      <c r="W1939" s="3">
        <v>1</v>
      </c>
    </row>
    <row r="1940" spans="2:23">
      <c r="B1940" s="2" t="s">
        <v>3920</v>
      </c>
      <c r="C1940" t="s">
        <v>3919</v>
      </c>
      <c r="D1940" s="3">
        <v>21</v>
      </c>
      <c r="E1940" s="3">
        <v>0.57999999999999996</v>
      </c>
      <c r="F1940" s="3">
        <v>1720000</v>
      </c>
      <c r="G1940" s="3">
        <v>0.27999999999999997</v>
      </c>
      <c r="H1940" s="3"/>
      <c r="I1940" s="3">
        <v>1</v>
      </c>
      <c r="J1940" s="3">
        <v>1</v>
      </c>
      <c r="K1940" s="3">
        <v>1</v>
      </c>
      <c r="L1940" s="3"/>
      <c r="M1940" s="3">
        <v>5</v>
      </c>
      <c r="N1940" s="3">
        <v>8</v>
      </c>
      <c r="O1940" s="3">
        <v>1</v>
      </c>
      <c r="P1940" s="3">
        <v>2</v>
      </c>
      <c r="Q1940" s="3">
        <v>1</v>
      </c>
      <c r="R1940" s="3">
        <v>1</v>
      </c>
      <c r="S1940" s="3"/>
      <c r="T1940" s="3">
        <v>1</v>
      </c>
      <c r="U1940" s="3">
        <v>1</v>
      </c>
      <c r="V1940" s="3">
        <v>1</v>
      </c>
      <c r="W1940" s="3">
        <v>1</v>
      </c>
    </row>
    <row r="1941" spans="2:23">
      <c r="B1941" s="2" t="s">
        <v>3922</v>
      </c>
      <c r="C1941" t="s">
        <v>3921</v>
      </c>
      <c r="D1941" s="3">
        <v>28</v>
      </c>
      <c r="E1941" s="3">
        <v>0.65</v>
      </c>
      <c r="F1941" s="3">
        <v>1700000</v>
      </c>
      <c r="G1941" s="3">
        <v>0.89</v>
      </c>
      <c r="H1941" s="3"/>
      <c r="I1941" s="3">
        <v>1</v>
      </c>
      <c r="J1941" s="3">
        <v>1</v>
      </c>
      <c r="K1941" s="3">
        <v>7</v>
      </c>
      <c r="L1941" s="3"/>
      <c r="M1941" s="3">
        <v>5</v>
      </c>
      <c r="N1941" s="3">
        <v>15</v>
      </c>
      <c r="O1941" s="3">
        <v>1</v>
      </c>
      <c r="P1941" s="3">
        <v>1</v>
      </c>
      <c r="Q1941" s="3">
        <v>1</v>
      </c>
      <c r="R1941" s="3">
        <v>1</v>
      </c>
      <c r="S1941" s="3"/>
      <c r="T1941" s="3">
        <v>38</v>
      </c>
      <c r="U1941" s="3">
        <v>2</v>
      </c>
      <c r="V1941" s="3">
        <v>1</v>
      </c>
      <c r="W1941" s="3">
        <v>1</v>
      </c>
    </row>
    <row r="1942" spans="2:23">
      <c r="B1942" s="2" t="s">
        <v>3924</v>
      </c>
      <c r="C1942" t="s">
        <v>3923</v>
      </c>
      <c r="D1942" s="3">
        <v>63</v>
      </c>
      <c r="E1942" s="3">
        <v>1.46</v>
      </c>
      <c r="F1942" s="3">
        <v>1690000</v>
      </c>
      <c r="G1942" s="3">
        <v>0.26</v>
      </c>
      <c r="H1942" s="3"/>
      <c r="I1942" s="3">
        <v>1</v>
      </c>
      <c r="J1942" s="3">
        <v>13</v>
      </c>
      <c r="K1942" s="3">
        <v>1</v>
      </c>
      <c r="L1942" s="3"/>
      <c r="M1942" s="3">
        <v>1</v>
      </c>
      <c r="N1942" s="3">
        <v>1</v>
      </c>
      <c r="O1942" s="3">
        <v>1</v>
      </c>
      <c r="P1942" s="3">
        <v>1</v>
      </c>
      <c r="Q1942" s="3">
        <v>1</v>
      </c>
      <c r="R1942" s="3">
        <v>1</v>
      </c>
      <c r="S1942" s="3"/>
      <c r="T1942" s="3">
        <v>100</v>
      </c>
      <c r="U1942" s="3">
        <v>12</v>
      </c>
      <c r="V1942" s="3">
        <v>9</v>
      </c>
      <c r="W1942" s="3">
        <v>1</v>
      </c>
    </row>
    <row r="1943" spans="2:23">
      <c r="B1943" s="2" t="s">
        <v>3926</v>
      </c>
      <c r="C1943" t="s">
        <v>3925</v>
      </c>
      <c r="D1943" s="3">
        <v>15</v>
      </c>
      <c r="E1943" s="3">
        <v>0.95</v>
      </c>
      <c r="F1943" s="3">
        <v>1680000</v>
      </c>
      <c r="G1943" s="3">
        <v>0.62</v>
      </c>
      <c r="H1943" s="3"/>
      <c r="I1943" s="3">
        <v>1</v>
      </c>
      <c r="J1943" s="3">
        <v>1</v>
      </c>
      <c r="K1943" s="3">
        <v>1</v>
      </c>
      <c r="L1943" s="3"/>
      <c r="M1943" s="3">
        <v>5</v>
      </c>
      <c r="N1943" s="3">
        <v>21</v>
      </c>
      <c r="O1943" s="3">
        <v>1</v>
      </c>
      <c r="P1943" s="3">
        <v>2</v>
      </c>
      <c r="Q1943" s="3">
        <v>1</v>
      </c>
      <c r="R1943" s="3">
        <v>1</v>
      </c>
      <c r="S1943" s="3"/>
      <c r="T1943" s="3">
        <v>10</v>
      </c>
      <c r="U1943" s="3">
        <v>2</v>
      </c>
      <c r="V1943" s="3">
        <v>1</v>
      </c>
      <c r="W1943" s="3">
        <v>1</v>
      </c>
    </row>
    <row r="1944" spans="2:23">
      <c r="B1944" s="2" t="s">
        <v>3928</v>
      </c>
      <c r="C1944" t="s">
        <v>3927</v>
      </c>
      <c r="D1944" s="3">
        <v>19</v>
      </c>
      <c r="E1944" s="3">
        <v>0.75</v>
      </c>
      <c r="F1944" s="3">
        <v>1680000</v>
      </c>
      <c r="G1944" s="3">
        <v>0.44</v>
      </c>
      <c r="H1944" s="3"/>
      <c r="I1944" s="3">
        <v>3</v>
      </c>
      <c r="J1944" s="3">
        <v>13</v>
      </c>
      <c r="K1944" s="3">
        <v>4</v>
      </c>
      <c r="L1944" s="3"/>
      <c r="M1944" s="3">
        <v>16</v>
      </c>
      <c r="N1944" s="3">
        <v>73</v>
      </c>
      <c r="O1944" s="3">
        <v>39</v>
      </c>
      <c r="P1944" s="3">
        <v>1</v>
      </c>
      <c r="Q1944" s="3">
        <v>1</v>
      </c>
      <c r="R1944" s="3">
        <v>2</v>
      </c>
      <c r="S1944" s="3"/>
      <c r="T1944" s="3">
        <v>42</v>
      </c>
      <c r="U1944" s="3">
        <v>16</v>
      </c>
      <c r="V1944" s="3">
        <v>4</v>
      </c>
      <c r="W1944" s="3">
        <v>1</v>
      </c>
    </row>
    <row r="1945" spans="2:23">
      <c r="B1945" s="2" t="s">
        <v>3930</v>
      </c>
      <c r="C1945" t="s">
        <v>3929</v>
      </c>
      <c r="D1945" s="3">
        <v>84</v>
      </c>
      <c r="E1945" s="3">
        <v>0.65</v>
      </c>
      <c r="F1945" s="3">
        <v>1680000</v>
      </c>
      <c r="G1945" s="3">
        <v>0.77</v>
      </c>
      <c r="H1945" s="3"/>
      <c r="I1945" s="3">
        <v>1</v>
      </c>
      <c r="J1945" s="3">
        <v>13</v>
      </c>
      <c r="K1945" s="3">
        <v>1</v>
      </c>
      <c r="L1945" s="3"/>
      <c r="M1945" s="3">
        <v>5</v>
      </c>
      <c r="N1945" s="3">
        <v>17</v>
      </c>
      <c r="O1945" s="3">
        <v>85</v>
      </c>
      <c r="P1945" s="3">
        <v>1</v>
      </c>
      <c r="Q1945" s="3">
        <v>1</v>
      </c>
      <c r="R1945" s="3">
        <v>1</v>
      </c>
      <c r="S1945" s="3"/>
      <c r="T1945" s="3">
        <v>133</v>
      </c>
      <c r="U1945" s="3">
        <v>12</v>
      </c>
      <c r="V1945" s="3">
        <v>2</v>
      </c>
      <c r="W1945" s="3">
        <v>1</v>
      </c>
    </row>
    <row r="1946" spans="2:23">
      <c r="B1946" s="2" t="s">
        <v>3932</v>
      </c>
      <c r="C1946" t="s">
        <v>3931</v>
      </c>
      <c r="D1946" s="3">
        <v>21</v>
      </c>
      <c r="E1946" s="3">
        <v>0.64</v>
      </c>
      <c r="F1946" s="3">
        <v>1670000</v>
      </c>
      <c r="G1946" s="3">
        <v>0.16</v>
      </c>
      <c r="H1946" s="3"/>
      <c r="I1946" s="3">
        <v>1</v>
      </c>
      <c r="J1946" s="3">
        <v>1</v>
      </c>
      <c r="K1946" s="3">
        <v>6</v>
      </c>
      <c r="L1946" s="3"/>
      <c r="M1946" s="3">
        <v>5</v>
      </c>
      <c r="N1946" s="3">
        <v>8</v>
      </c>
      <c r="O1946" s="3">
        <v>1</v>
      </c>
      <c r="P1946" s="3">
        <v>2</v>
      </c>
      <c r="Q1946" s="3">
        <v>1</v>
      </c>
      <c r="R1946" s="3">
        <v>1</v>
      </c>
      <c r="S1946" s="3"/>
      <c r="T1946" s="3">
        <v>3</v>
      </c>
      <c r="U1946" s="3">
        <v>2</v>
      </c>
      <c r="V1946" s="3">
        <v>1</v>
      </c>
      <c r="W1946" s="3">
        <v>1</v>
      </c>
    </row>
    <row r="1947" spans="2:23">
      <c r="B1947" s="2" t="s">
        <v>3934</v>
      </c>
      <c r="C1947" t="s">
        <v>3933</v>
      </c>
      <c r="D1947" s="3">
        <v>12</v>
      </c>
      <c r="E1947" s="3">
        <v>0.8</v>
      </c>
      <c r="F1947" s="3">
        <v>1660000</v>
      </c>
      <c r="G1947" s="3">
        <v>2.0299999999999998</v>
      </c>
      <c r="H1947" s="3"/>
      <c r="I1947" s="3">
        <v>1</v>
      </c>
      <c r="J1947" s="3">
        <v>13</v>
      </c>
      <c r="K1947" s="3">
        <v>7</v>
      </c>
      <c r="L1947" s="3"/>
      <c r="M1947" s="3">
        <v>1</v>
      </c>
      <c r="N1947" s="3">
        <v>2</v>
      </c>
      <c r="O1947" s="3">
        <v>1</v>
      </c>
      <c r="P1947" s="3">
        <v>1</v>
      </c>
      <c r="Q1947" s="3">
        <v>1</v>
      </c>
      <c r="R1947" s="3">
        <v>1</v>
      </c>
      <c r="S1947" s="3"/>
      <c r="T1947" s="3">
        <v>5</v>
      </c>
      <c r="U1947" s="3">
        <v>5</v>
      </c>
      <c r="V1947" s="3">
        <v>2</v>
      </c>
      <c r="W1947" s="3">
        <v>1</v>
      </c>
    </row>
    <row r="1948" spans="2:23">
      <c r="B1948" s="2" t="s">
        <v>3936</v>
      </c>
      <c r="C1948" t="s">
        <v>3935</v>
      </c>
      <c r="D1948" s="3">
        <v>19</v>
      </c>
      <c r="E1948" s="3">
        <v>1.0999999999999999</v>
      </c>
      <c r="F1948" s="3">
        <v>1630000</v>
      </c>
      <c r="G1948" s="3">
        <v>45.2</v>
      </c>
      <c r="H1948" s="3"/>
      <c r="I1948" s="3">
        <v>1</v>
      </c>
      <c r="J1948" s="3">
        <v>1</v>
      </c>
      <c r="K1948" s="3">
        <v>1</v>
      </c>
      <c r="L1948" s="3"/>
      <c r="M1948" s="3">
        <v>1</v>
      </c>
      <c r="N1948" s="3">
        <v>5</v>
      </c>
      <c r="O1948" s="3">
        <v>1</v>
      </c>
      <c r="P1948" s="3">
        <v>1</v>
      </c>
      <c r="Q1948" s="3">
        <v>2</v>
      </c>
      <c r="R1948" s="3">
        <v>2</v>
      </c>
      <c r="S1948" s="3"/>
      <c r="T1948" s="3">
        <v>7</v>
      </c>
      <c r="U1948" s="3">
        <v>2</v>
      </c>
      <c r="V1948" s="3">
        <v>1</v>
      </c>
      <c r="W1948" s="3">
        <v>1</v>
      </c>
    </row>
    <row r="1949" spans="2:23">
      <c r="B1949" s="2" t="s">
        <v>3938</v>
      </c>
      <c r="C1949" t="s">
        <v>3937</v>
      </c>
      <c r="D1949" s="3">
        <v>81</v>
      </c>
      <c r="E1949" s="3">
        <v>0.75</v>
      </c>
      <c r="F1949" s="3">
        <v>1620000</v>
      </c>
      <c r="G1949" s="3">
        <v>0.15</v>
      </c>
      <c r="H1949" s="3"/>
      <c r="I1949" s="3">
        <v>1</v>
      </c>
      <c r="J1949" s="3">
        <v>26</v>
      </c>
      <c r="K1949" s="3">
        <v>7</v>
      </c>
      <c r="L1949" s="3"/>
      <c r="M1949" s="3">
        <v>1</v>
      </c>
      <c r="N1949" s="3">
        <v>2</v>
      </c>
      <c r="O1949" s="3">
        <v>1</v>
      </c>
      <c r="P1949" s="3">
        <v>1</v>
      </c>
      <c r="Q1949" s="3">
        <v>1</v>
      </c>
      <c r="R1949" s="3">
        <v>1</v>
      </c>
      <c r="S1949" s="3"/>
      <c r="T1949" s="3">
        <v>36</v>
      </c>
      <c r="U1949" s="3">
        <v>32</v>
      </c>
      <c r="V1949" s="3">
        <v>1</v>
      </c>
      <c r="W1949" s="3">
        <v>1</v>
      </c>
    </row>
    <row r="1950" spans="2:23">
      <c r="B1950" s="2" t="s">
        <v>3940</v>
      </c>
      <c r="C1950" t="s">
        <v>3939</v>
      </c>
      <c r="D1950" s="3">
        <v>18</v>
      </c>
      <c r="E1950" s="3">
        <v>0.65</v>
      </c>
      <c r="F1950" s="3">
        <v>1600000</v>
      </c>
      <c r="G1950" s="3">
        <v>5.17</v>
      </c>
      <c r="H1950" s="3"/>
      <c r="I1950" s="3">
        <v>3</v>
      </c>
      <c r="J1950" s="3">
        <v>13</v>
      </c>
      <c r="K1950" s="3">
        <v>4</v>
      </c>
      <c r="L1950" s="3"/>
      <c r="M1950" s="3">
        <v>11</v>
      </c>
      <c r="N1950" s="3">
        <v>16</v>
      </c>
      <c r="O1950" s="3">
        <v>58</v>
      </c>
      <c r="P1950" s="3">
        <v>1</v>
      </c>
      <c r="Q1950" s="3">
        <v>1</v>
      </c>
      <c r="R1950" s="3">
        <v>2</v>
      </c>
      <c r="S1950" s="3"/>
      <c r="T1950" s="3">
        <v>42</v>
      </c>
      <c r="U1950" s="3">
        <v>1</v>
      </c>
      <c r="V1950" s="3">
        <v>4</v>
      </c>
      <c r="W1950" s="3">
        <v>1</v>
      </c>
    </row>
    <row r="1951" spans="2:23">
      <c r="B1951" s="2" t="s">
        <v>3942</v>
      </c>
      <c r="C1951" t="s">
        <v>3941</v>
      </c>
      <c r="D1951" s="3">
        <v>28</v>
      </c>
      <c r="E1951" s="3">
        <v>0.75</v>
      </c>
      <c r="F1951" s="3">
        <v>1590000</v>
      </c>
      <c r="G1951" s="3">
        <v>0.38999999999999996</v>
      </c>
      <c r="H1951" s="3"/>
      <c r="I1951" s="3">
        <v>1</v>
      </c>
      <c r="J1951" s="3">
        <v>28</v>
      </c>
      <c r="K1951" s="3">
        <v>5</v>
      </c>
      <c r="L1951" s="3"/>
      <c r="M1951" s="3">
        <v>1</v>
      </c>
      <c r="N1951" s="3">
        <v>2</v>
      </c>
      <c r="O1951" s="3">
        <v>1</v>
      </c>
      <c r="P1951" s="3">
        <v>1</v>
      </c>
      <c r="Q1951" s="3">
        <v>1</v>
      </c>
      <c r="R1951" s="3">
        <v>1</v>
      </c>
      <c r="S1951" s="3"/>
      <c r="T1951" s="3">
        <v>38</v>
      </c>
      <c r="U1951" s="3">
        <v>1</v>
      </c>
      <c r="V1951" s="3">
        <v>8</v>
      </c>
      <c r="W1951" s="3">
        <v>1</v>
      </c>
    </row>
    <row r="1952" spans="2:23">
      <c r="B1952" s="2" t="s">
        <v>3944</v>
      </c>
      <c r="C1952" t="s">
        <v>3943</v>
      </c>
      <c r="D1952" s="3">
        <v>4</v>
      </c>
      <c r="E1952" s="3">
        <v>0.25</v>
      </c>
      <c r="F1952" s="3">
        <v>1560000</v>
      </c>
      <c r="G1952" s="3">
        <v>0.21</v>
      </c>
      <c r="H1952" s="3"/>
      <c r="I1952" s="3">
        <v>1</v>
      </c>
      <c r="J1952" s="3">
        <v>14</v>
      </c>
      <c r="K1952" s="3">
        <v>1</v>
      </c>
      <c r="L1952" s="3"/>
      <c r="M1952" s="3">
        <v>1</v>
      </c>
      <c r="N1952" s="3">
        <v>1</v>
      </c>
      <c r="O1952" s="3">
        <v>1</v>
      </c>
      <c r="P1952" s="3">
        <v>1</v>
      </c>
      <c r="Q1952" s="3">
        <v>1</v>
      </c>
      <c r="R1952" s="3">
        <v>1</v>
      </c>
      <c r="S1952" s="3"/>
      <c r="T1952" s="3">
        <v>1</v>
      </c>
      <c r="U1952" s="3">
        <v>14</v>
      </c>
      <c r="V1952" s="3">
        <v>12</v>
      </c>
      <c r="W1952" s="3">
        <v>1</v>
      </c>
    </row>
    <row r="1953" spans="2:23">
      <c r="B1953" s="2" t="s">
        <v>3946</v>
      </c>
      <c r="C1953" t="s">
        <v>3945</v>
      </c>
      <c r="D1953" s="3">
        <v>28</v>
      </c>
      <c r="E1953" s="3">
        <v>0.75</v>
      </c>
      <c r="F1953" s="3">
        <v>1560000</v>
      </c>
      <c r="G1953" s="3">
        <v>0.47000000000000003</v>
      </c>
      <c r="H1953" s="3"/>
      <c r="I1953" s="3">
        <v>1</v>
      </c>
      <c r="J1953" s="3">
        <v>28</v>
      </c>
      <c r="K1953" s="3">
        <v>1</v>
      </c>
      <c r="L1953" s="3"/>
      <c r="M1953" s="3">
        <v>1</v>
      </c>
      <c r="N1953" s="3">
        <v>2</v>
      </c>
      <c r="O1953" s="3">
        <v>1</v>
      </c>
      <c r="P1953" s="3">
        <v>1</v>
      </c>
      <c r="Q1953" s="3">
        <v>1</v>
      </c>
      <c r="R1953" s="3">
        <v>1</v>
      </c>
      <c r="S1953" s="3"/>
      <c r="T1953" s="3">
        <v>46</v>
      </c>
      <c r="U1953" s="3">
        <v>1</v>
      </c>
      <c r="V1953" s="3">
        <v>8</v>
      </c>
      <c r="W1953" s="3">
        <v>1</v>
      </c>
    </row>
    <row r="1954" spans="2:23">
      <c r="B1954" s="2" t="s">
        <v>3948</v>
      </c>
      <c r="C1954" t="s">
        <v>3947</v>
      </c>
      <c r="D1954" s="3">
        <v>19</v>
      </c>
      <c r="E1954" s="3">
        <v>0.4</v>
      </c>
      <c r="F1954" s="3">
        <v>1540000</v>
      </c>
      <c r="G1954" s="3">
        <v>1.55</v>
      </c>
      <c r="H1954" s="3"/>
      <c r="I1954" s="3">
        <v>6</v>
      </c>
      <c r="J1954" s="3">
        <v>1</v>
      </c>
      <c r="K1954" s="3">
        <v>7</v>
      </c>
      <c r="L1954" s="3"/>
      <c r="M1954" s="3">
        <v>24</v>
      </c>
      <c r="N1954" s="3">
        <v>49</v>
      </c>
      <c r="O1954" s="3">
        <v>48</v>
      </c>
      <c r="P1954" s="3">
        <v>1</v>
      </c>
      <c r="Q1954" s="3">
        <v>1</v>
      </c>
      <c r="R1954" s="3">
        <v>2</v>
      </c>
      <c r="S1954" s="3"/>
      <c r="T1954" s="3">
        <v>59</v>
      </c>
      <c r="U1954" s="3">
        <v>6</v>
      </c>
      <c r="V1954" s="3">
        <v>5</v>
      </c>
      <c r="W1954" s="3">
        <v>1</v>
      </c>
    </row>
    <row r="1955" spans="2:23">
      <c r="B1955" s="2" t="s">
        <v>3950</v>
      </c>
      <c r="C1955" t="s">
        <v>3949</v>
      </c>
      <c r="D1955" s="3">
        <v>67</v>
      </c>
      <c r="E1955" s="3">
        <v>0.65</v>
      </c>
      <c r="F1955" s="3">
        <v>1510000</v>
      </c>
      <c r="G1955" s="3">
        <v>0.38999999999999996</v>
      </c>
      <c r="H1955" s="3"/>
      <c r="I1955" s="3">
        <v>1</v>
      </c>
      <c r="J1955" s="3">
        <v>12</v>
      </c>
      <c r="K1955" s="3">
        <v>1</v>
      </c>
      <c r="L1955" s="3"/>
      <c r="M1955" s="3">
        <v>1</v>
      </c>
      <c r="N1955" s="3">
        <v>2</v>
      </c>
      <c r="O1955" s="3">
        <v>1</v>
      </c>
      <c r="P1955" s="3">
        <v>1</v>
      </c>
      <c r="Q1955" s="3">
        <v>1</v>
      </c>
      <c r="R1955" s="3">
        <v>1</v>
      </c>
      <c r="S1955" s="3"/>
      <c r="T1955" s="3">
        <v>134</v>
      </c>
      <c r="U1955" s="3">
        <v>8</v>
      </c>
      <c r="V1955" s="3">
        <v>8</v>
      </c>
      <c r="W1955" s="3">
        <v>1</v>
      </c>
    </row>
    <row r="1956" spans="2:23">
      <c r="B1956" s="2" t="s">
        <v>3952</v>
      </c>
      <c r="C1956" t="s">
        <v>3951</v>
      </c>
      <c r="D1956" s="3">
        <v>2</v>
      </c>
      <c r="E1956" s="3">
        <v>0.64</v>
      </c>
      <c r="F1956" s="3">
        <v>1480000</v>
      </c>
      <c r="G1956" s="3">
        <v>0.72</v>
      </c>
      <c r="H1956" s="3"/>
      <c r="I1956" s="3">
        <v>1</v>
      </c>
      <c r="J1956" s="3">
        <v>10</v>
      </c>
      <c r="K1956" s="3">
        <v>7</v>
      </c>
      <c r="L1956" s="3"/>
      <c r="M1956" s="3">
        <v>1</v>
      </c>
      <c r="N1956" s="3">
        <v>2</v>
      </c>
      <c r="O1956" s="3">
        <v>1</v>
      </c>
      <c r="P1956" s="3">
        <v>1</v>
      </c>
      <c r="Q1956" s="3">
        <v>1</v>
      </c>
      <c r="R1956" s="3">
        <v>1</v>
      </c>
      <c r="S1956" s="3"/>
      <c r="T1956" s="3">
        <v>3</v>
      </c>
      <c r="U1956" s="3">
        <v>2</v>
      </c>
      <c r="V1956" s="3">
        <v>1</v>
      </c>
      <c r="W1956" s="3">
        <v>1</v>
      </c>
    </row>
    <row r="1957" spans="2:23">
      <c r="B1957" s="2" t="s">
        <v>3954</v>
      </c>
      <c r="C1957" t="s">
        <v>3953</v>
      </c>
      <c r="D1957" s="3">
        <v>20</v>
      </c>
      <c r="E1957" s="3">
        <v>1.6500000000000001</v>
      </c>
      <c r="F1957" s="3">
        <v>1460000</v>
      </c>
      <c r="G1957" s="3">
        <v>0.25</v>
      </c>
      <c r="H1957" s="3"/>
      <c r="I1957" s="3">
        <v>4</v>
      </c>
      <c r="J1957" s="3">
        <v>1</v>
      </c>
      <c r="K1957" s="3">
        <v>1</v>
      </c>
      <c r="L1957" s="3"/>
      <c r="M1957" s="3">
        <v>12</v>
      </c>
      <c r="N1957" s="3">
        <v>29</v>
      </c>
      <c r="O1957" s="3">
        <v>56</v>
      </c>
      <c r="P1957" s="3">
        <v>1</v>
      </c>
      <c r="Q1957" s="3">
        <v>2</v>
      </c>
      <c r="R1957" s="3">
        <v>2</v>
      </c>
      <c r="S1957" s="3"/>
      <c r="T1957" s="3">
        <v>1</v>
      </c>
      <c r="U1957" s="3">
        <v>6</v>
      </c>
      <c r="V1957" s="3">
        <v>5</v>
      </c>
      <c r="W1957" s="3">
        <v>1</v>
      </c>
    </row>
    <row r="1958" spans="2:23">
      <c r="B1958" s="2" t="s">
        <v>3956</v>
      </c>
      <c r="C1958" t="s">
        <v>3955</v>
      </c>
      <c r="D1958" s="3">
        <v>5</v>
      </c>
      <c r="E1958" s="3">
        <v>0.3</v>
      </c>
      <c r="F1958" s="3">
        <v>1450000</v>
      </c>
      <c r="G1958" s="3">
        <v>0.15</v>
      </c>
      <c r="H1958" s="3"/>
      <c r="I1958" s="3">
        <v>1</v>
      </c>
      <c r="J1958" s="3">
        <v>26</v>
      </c>
      <c r="K1958" s="3">
        <v>1</v>
      </c>
      <c r="L1958" s="3"/>
      <c r="M1958" s="3">
        <v>1</v>
      </c>
      <c r="N1958" s="3">
        <v>1</v>
      </c>
      <c r="O1958" s="3">
        <v>1</v>
      </c>
      <c r="P1958" s="3">
        <v>1</v>
      </c>
      <c r="Q1958" s="3">
        <v>1</v>
      </c>
      <c r="R1958" s="3">
        <v>1</v>
      </c>
      <c r="S1958" s="3"/>
      <c r="T1958" s="3">
        <v>35</v>
      </c>
      <c r="U1958" s="3">
        <v>23</v>
      </c>
      <c r="V1958" s="3">
        <v>17</v>
      </c>
      <c r="W1958" s="3">
        <v>1</v>
      </c>
    </row>
    <row r="1959" spans="2:23">
      <c r="B1959" s="2" t="s">
        <v>3958</v>
      </c>
      <c r="C1959" t="s">
        <v>3957</v>
      </c>
      <c r="D1959" s="3">
        <v>4</v>
      </c>
      <c r="E1959" s="3">
        <v>0.25</v>
      </c>
      <c r="F1959" s="3">
        <v>1450000</v>
      </c>
      <c r="G1959" s="3">
        <v>2.27</v>
      </c>
      <c r="H1959" s="3"/>
      <c r="I1959" s="3">
        <v>1</v>
      </c>
      <c r="J1959" s="3">
        <v>34</v>
      </c>
      <c r="K1959" s="3">
        <v>7</v>
      </c>
      <c r="L1959" s="3"/>
      <c r="M1959" s="3">
        <v>1</v>
      </c>
      <c r="N1959" s="3">
        <v>2</v>
      </c>
      <c r="O1959" s="3">
        <v>1</v>
      </c>
      <c r="P1959" s="3">
        <v>1</v>
      </c>
      <c r="Q1959" s="3">
        <v>1</v>
      </c>
      <c r="R1959" s="3">
        <v>1</v>
      </c>
      <c r="S1959" s="3"/>
      <c r="T1959" s="3">
        <v>1</v>
      </c>
      <c r="U1959" s="3">
        <v>13</v>
      </c>
      <c r="V1959" s="3">
        <v>10</v>
      </c>
      <c r="W1959" s="3">
        <v>1</v>
      </c>
    </row>
    <row r="1960" spans="2:23">
      <c r="B1960" s="2" t="s">
        <v>3960</v>
      </c>
      <c r="C1960" t="s">
        <v>3959</v>
      </c>
      <c r="D1960" s="3">
        <v>81</v>
      </c>
      <c r="E1960" s="3">
        <v>0.79</v>
      </c>
      <c r="F1960" s="3">
        <v>1440000</v>
      </c>
      <c r="G1960" s="3">
        <v>0.16999999999999998</v>
      </c>
      <c r="H1960" s="3"/>
      <c r="I1960" s="3">
        <v>1</v>
      </c>
      <c r="J1960" s="3">
        <v>10</v>
      </c>
      <c r="K1960" s="3">
        <v>7</v>
      </c>
      <c r="L1960" s="3"/>
      <c r="M1960" s="3">
        <v>1</v>
      </c>
      <c r="N1960" s="3">
        <v>2</v>
      </c>
      <c r="O1960" s="3">
        <v>1</v>
      </c>
      <c r="P1960" s="3">
        <v>1</v>
      </c>
      <c r="Q1960" s="3">
        <v>1</v>
      </c>
      <c r="R1960" s="3">
        <v>1</v>
      </c>
      <c r="S1960" s="3"/>
      <c r="T1960" s="3">
        <v>3</v>
      </c>
      <c r="U1960" s="3">
        <v>2</v>
      </c>
      <c r="V1960" s="3">
        <v>1</v>
      </c>
      <c r="W1960" s="3">
        <v>1</v>
      </c>
    </row>
    <row r="1961" spans="2:23">
      <c r="B1961" s="2" t="s">
        <v>3962</v>
      </c>
      <c r="C1961" t="s">
        <v>3961</v>
      </c>
      <c r="D1961" s="3">
        <v>21</v>
      </c>
      <c r="E1961" s="3">
        <v>1.0999999999999999</v>
      </c>
      <c r="F1961" s="3">
        <v>1400000</v>
      </c>
      <c r="G1961" s="3">
        <v>1.1599999999999999</v>
      </c>
      <c r="H1961" s="3"/>
      <c r="I1961" s="3">
        <v>1</v>
      </c>
      <c r="J1961" s="3">
        <v>1</v>
      </c>
      <c r="K1961" s="3">
        <v>1</v>
      </c>
      <c r="L1961" s="3"/>
      <c r="M1961" s="3">
        <v>5</v>
      </c>
      <c r="N1961" s="3">
        <v>17</v>
      </c>
      <c r="O1961" s="3">
        <v>22</v>
      </c>
      <c r="P1961" s="3">
        <v>2</v>
      </c>
      <c r="Q1961" s="3">
        <v>1</v>
      </c>
      <c r="R1961" s="3">
        <v>1</v>
      </c>
      <c r="S1961" s="3"/>
      <c r="T1961" s="3">
        <v>10</v>
      </c>
      <c r="U1961" s="3">
        <v>2</v>
      </c>
      <c r="V1961" s="3">
        <v>1</v>
      </c>
      <c r="W1961" s="3">
        <v>1</v>
      </c>
    </row>
    <row r="1962" spans="2:23">
      <c r="B1962" s="2" t="s">
        <v>3964</v>
      </c>
      <c r="C1962" t="s">
        <v>3963</v>
      </c>
      <c r="D1962" s="3">
        <v>4</v>
      </c>
      <c r="E1962" s="3">
        <v>0.25</v>
      </c>
      <c r="F1962" s="3">
        <v>1400000</v>
      </c>
      <c r="G1962" s="3">
        <v>1.6099999999999999</v>
      </c>
      <c r="H1962" s="3"/>
      <c r="I1962" s="3">
        <v>1</v>
      </c>
      <c r="J1962" s="3">
        <v>34</v>
      </c>
      <c r="K1962" s="3">
        <v>2</v>
      </c>
      <c r="L1962" s="3"/>
      <c r="M1962" s="3">
        <v>1</v>
      </c>
      <c r="N1962" s="3">
        <v>2</v>
      </c>
      <c r="O1962" s="3">
        <v>1</v>
      </c>
      <c r="P1962" s="3">
        <v>1</v>
      </c>
      <c r="Q1962" s="3">
        <v>1</v>
      </c>
      <c r="R1962" s="3">
        <v>1</v>
      </c>
      <c r="S1962" s="3"/>
      <c r="T1962" s="3">
        <v>1</v>
      </c>
      <c r="U1962" s="3">
        <v>13</v>
      </c>
      <c r="V1962" s="3">
        <v>10</v>
      </c>
      <c r="W1962" s="3">
        <v>1</v>
      </c>
    </row>
    <row r="1963" spans="2:23">
      <c r="B1963" s="2" t="s">
        <v>3966</v>
      </c>
      <c r="C1963" t="s">
        <v>3965</v>
      </c>
      <c r="D1963" s="3">
        <v>21</v>
      </c>
      <c r="E1963" s="3">
        <v>0.49</v>
      </c>
      <c r="F1963" s="3">
        <v>1390000</v>
      </c>
      <c r="G1963" s="3">
        <v>0.11</v>
      </c>
      <c r="H1963" s="3"/>
      <c r="I1963" s="3">
        <v>2</v>
      </c>
      <c r="J1963" s="3">
        <v>1</v>
      </c>
      <c r="K1963" s="3">
        <v>1</v>
      </c>
      <c r="L1963" s="3"/>
      <c r="M1963" s="3">
        <v>6</v>
      </c>
      <c r="N1963" s="3">
        <v>18</v>
      </c>
      <c r="O1963" s="3">
        <v>7</v>
      </c>
      <c r="P1963" s="3">
        <v>2</v>
      </c>
      <c r="Q1963" s="3">
        <v>1</v>
      </c>
      <c r="R1963" s="3">
        <v>1</v>
      </c>
      <c r="S1963" s="3"/>
      <c r="T1963" s="3">
        <v>12</v>
      </c>
      <c r="U1963" s="3">
        <v>4</v>
      </c>
      <c r="V1963" s="3">
        <v>3</v>
      </c>
      <c r="W1963" s="3">
        <v>1</v>
      </c>
    </row>
    <row r="1964" spans="2:23">
      <c r="B1964" s="2" t="s">
        <v>3968</v>
      </c>
      <c r="C1964" t="s">
        <v>3967</v>
      </c>
      <c r="D1964" s="3">
        <v>5</v>
      </c>
      <c r="E1964" s="3">
        <v>0.44999999999999996</v>
      </c>
      <c r="F1964" s="3">
        <v>1390000</v>
      </c>
      <c r="G1964" s="3">
        <v>0.66</v>
      </c>
      <c r="H1964" s="3"/>
      <c r="I1964" s="3">
        <v>1</v>
      </c>
      <c r="J1964" s="3">
        <v>26</v>
      </c>
      <c r="K1964" s="3">
        <v>1</v>
      </c>
      <c r="L1964" s="3"/>
      <c r="M1964" s="3">
        <v>1</v>
      </c>
      <c r="N1964" s="3">
        <v>1</v>
      </c>
      <c r="O1964" s="3">
        <v>1</v>
      </c>
      <c r="P1964" s="3">
        <v>1</v>
      </c>
      <c r="Q1964" s="3">
        <v>1</v>
      </c>
      <c r="R1964" s="3">
        <v>1</v>
      </c>
      <c r="S1964" s="3"/>
      <c r="T1964" s="3">
        <v>102</v>
      </c>
      <c r="U1964" s="3">
        <v>12</v>
      </c>
      <c r="V1964" s="3">
        <v>9</v>
      </c>
      <c r="W1964" s="3">
        <v>1</v>
      </c>
    </row>
    <row r="1965" spans="2:23">
      <c r="B1965" s="2" t="s">
        <v>3970</v>
      </c>
      <c r="C1965" t="s">
        <v>3969</v>
      </c>
      <c r="D1965" s="3">
        <v>21</v>
      </c>
      <c r="E1965" s="3">
        <v>0.96</v>
      </c>
      <c r="F1965" s="3">
        <v>1390000</v>
      </c>
      <c r="G1965" s="3">
        <v>0.75</v>
      </c>
      <c r="H1965" s="3"/>
      <c r="I1965" s="3">
        <v>1</v>
      </c>
      <c r="J1965" s="3">
        <v>1</v>
      </c>
      <c r="K1965" s="3">
        <v>4</v>
      </c>
      <c r="L1965" s="3"/>
      <c r="M1965" s="3">
        <v>5</v>
      </c>
      <c r="N1965" s="3">
        <v>22</v>
      </c>
      <c r="O1965" s="3">
        <v>45</v>
      </c>
      <c r="P1965" s="3">
        <v>2</v>
      </c>
      <c r="Q1965" s="3">
        <v>1</v>
      </c>
      <c r="R1965" s="3">
        <v>1</v>
      </c>
      <c r="S1965" s="3"/>
      <c r="T1965" s="3">
        <v>38</v>
      </c>
      <c r="U1965" s="3">
        <v>2</v>
      </c>
      <c r="V1965" s="3">
        <v>1</v>
      </c>
      <c r="W1965" s="3">
        <v>1</v>
      </c>
    </row>
    <row r="1966" spans="2:23">
      <c r="B1966" s="2" t="s">
        <v>3972</v>
      </c>
      <c r="C1966" t="s">
        <v>3971</v>
      </c>
      <c r="D1966" s="3">
        <v>19</v>
      </c>
      <c r="E1966" s="3">
        <v>1.0999999999999999</v>
      </c>
      <c r="F1966" s="3">
        <v>1380000</v>
      </c>
      <c r="G1966" s="3">
        <v>41.39</v>
      </c>
      <c r="H1966" s="3"/>
      <c r="I1966" s="3">
        <v>1</v>
      </c>
      <c r="J1966" s="3">
        <v>1</v>
      </c>
      <c r="K1966" s="3">
        <v>1</v>
      </c>
      <c r="L1966" s="3"/>
      <c r="M1966" s="3">
        <v>1</v>
      </c>
      <c r="N1966" s="3">
        <v>1</v>
      </c>
      <c r="O1966" s="3">
        <v>1</v>
      </c>
      <c r="P1966" s="3">
        <v>1</v>
      </c>
      <c r="Q1966" s="3">
        <v>2</v>
      </c>
      <c r="R1966" s="3">
        <v>2</v>
      </c>
      <c r="S1966" s="3"/>
      <c r="T1966" s="3">
        <v>7</v>
      </c>
      <c r="U1966" s="3">
        <v>2</v>
      </c>
      <c r="V1966" s="3">
        <v>1</v>
      </c>
      <c r="W1966" s="3">
        <v>1</v>
      </c>
    </row>
    <row r="1967" spans="2:23">
      <c r="B1967" s="2" t="s">
        <v>3974</v>
      </c>
      <c r="C1967" t="s">
        <v>3973</v>
      </c>
      <c r="D1967" s="3">
        <v>2</v>
      </c>
      <c r="E1967" s="3">
        <v>0.43</v>
      </c>
      <c r="F1967" s="3">
        <v>1380000</v>
      </c>
      <c r="G1967" s="3">
        <v>0.5</v>
      </c>
      <c r="H1967" s="3"/>
      <c r="I1967" s="3">
        <v>2</v>
      </c>
      <c r="J1967" s="3">
        <v>10</v>
      </c>
      <c r="K1967" s="3">
        <v>2</v>
      </c>
      <c r="L1967" s="3"/>
      <c r="M1967" s="3">
        <v>3</v>
      </c>
      <c r="N1967" s="3">
        <v>12</v>
      </c>
      <c r="O1967" s="3">
        <v>2</v>
      </c>
      <c r="P1967" s="3">
        <v>1</v>
      </c>
      <c r="Q1967" s="3">
        <v>1</v>
      </c>
      <c r="R1967" s="3">
        <v>1</v>
      </c>
      <c r="S1967" s="3"/>
      <c r="T1967" s="3">
        <v>8</v>
      </c>
      <c r="U1967" s="3">
        <v>27</v>
      </c>
      <c r="V1967" s="3">
        <v>3</v>
      </c>
      <c r="W1967" s="3">
        <v>1</v>
      </c>
    </row>
    <row r="1968" spans="2:23">
      <c r="B1968" s="2" t="s">
        <v>3976</v>
      </c>
      <c r="C1968" t="s">
        <v>3975</v>
      </c>
      <c r="D1968" s="3">
        <v>19</v>
      </c>
      <c r="E1968" s="3">
        <v>0.85000000000000009</v>
      </c>
      <c r="F1968" s="3">
        <v>1380000</v>
      </c>
      <c r="G1968" s="3">
        <v>0.51</v>
      </c>
      <c r="H1968" s="3"/>
      <c r="I1968" s="3">
        <v>3</v>
      </c>
      <c r="J1968" s="3">
        <v>16</v>
      </c>
      <c r="K1968" s="3">
        <v>4</v>
      </c>
      <c r="L1968" s="3"/>
      <c r="M1968" s="3">
        <v>19</v>
      </c>
      <c r="N1968" s="3">
        <v>67</v>
      </c>
      <c r="O1968" s="3">
        <v>20</v>
      </c>
      <c r="P1968" s="3">
        <v>1</v>
      </c>
      <c r="Q1968" s="3">
        <v>1</v>
      </c>
      <c r="R1968" s="3">
        <v>2</v>
      </c>
      <c r="S1968" s="3"/>
      <c r="T1968" s="3">
        <v>86</v>
      </c>
      <c r="U1968" s="3">
        <v>6</v>
      </c>
      <c r="V1968" s="3">
        <v>5</v>
      </c>
      <c r="W1968" s="3">
        <v>1</v>
      </c>
    </row>
    <row r="1969" spans="2:23">
      <c r="B1969" s="2" t="s">
        <v>3978</v>
      </c>
      <c r="C1969" t="s">
        <v>3977</v>
      </c>
      <c r="D1969" s="3">
        <v>54</v>
      </c>
      <c r="E1969" s="3">
        <v>2.15</v>
      </c>
      <c r="F1969" s="3">
        <v>1370000</v>
      </c>
      <c r="G1969" s="3">
        <v>1.01</v>
      </c>
      <c r="H1969" s="3"/>
      <c r="I1969" s="3">
        <v>2</v>
      </c>
      <c r="J1969" s="3">
        <v>13</v>
      </c>
      <c r="K1969" s="3">
        <v>1</v>
      </c>
      <c r="L1969" s="3"/>
      <c r="M1969" s="3">
        <v>2</v>
      </c>
      <c r="N1969" s="3">
        <v>16</v>
      </c>
      <c r="O1969" s="3">
        <v>11</v>
      </c>
      <c r="P1969" s="3">
        <v>1</v>
      </c>
      <c r="Q1969" s="3">
        <v>1</v>
      </c>
      <c r="R1969" s="3">
        <v>1</v>
      </c>
      <c r="S1969" s="3"/>
      <c r="T1969" s="3">
        <v>34</v>
      </c>
      <c r="U1969" s="3">
        <v>5</v>
      </c>
      <c r="V1969" s="3">
        <v>4</v>
      </c>
      <c r="W1969" s="3">
        <v>1</v>
      </c>
    </row>
    <row r="1970" spans="2:23">
      <c r="B1970" s="2" t="s">
        <v>3980</v>
      </c>
      <c r="C1970" t="s">
        <v>3979</v>
      </c>
      <c r="D1970" s="3">
        <v>66</v>
      </c>
      <c r="E1970" s="3">
        <v>0.54999999999999993</v>
      </c>
      <c r="F1970" s="3">
        <v>1340000</v>
      </c>
      <c r="G1970" s="3">
        <v>1.81</v>
      </c>
      <c r="H1970" s="3"/>
      <c r="I1970" s="3">
        <v>6</v>
      </c>
      <c r="J1970" s="3">
        <v>1</v>
      </c>
      <c r="K1970" s="3">
        <v>7</v>
      </c>
      <c r="L1970" s="3"/>
      <c r="M1970" s="3">
        <v>30</v>
      </c>
      <c r="N1970" s="3">
        <v>74</v>
      </c>
      <c r="O1970" s="3">
        <v>42</v>
      </c>
      <c r="P1970" s="3">
        <v>1</v>
      </c>
      <c r="Q1970" s="3">
        <v>1</v>
      </c>
      <c r="R1970" s="3">
        <v>2</v>
      </c>
      <c r="S1970" s="3"/>
      <c r="T1970" s="3">
        <v>1</v>
      </c>
      <c r="U1970" s="3">
        <v>6</v>
      </c>
      <c r="V1970" s="3">
        <v>5</v>
      </c>
      <c r="W1970" s="3">
        <v>1</v>
      </c>
    </row>
    <row r="1971" spans="2:23">
      <c r="B1971" s="2" t="s">
        <v>3982</v>
      </c>
      <c r="C1971" t="s">
        <v>3981</v>
      </c>
      <c r="D1971" s="3">
        <v>4</v>
      </c>
      <c r="E1971" s="3">
        <v>0.38999999999999996</v>
      </c>
      <c r="F1971" s="3">
        <v>1340000</v>
      </c>
      <c r="G1971" s="3">
        <v>0.57000000000000006</v>
      </c>
      <c r="H1971" s="3"/>
      <c r="I1971" s="3">
        <v>5</v>
      </c>
      <c r="J1971" s="3">
        <v>11</v>
      </c>
      <c r="K1971" s="3">
        <v>4</v>
      </c>
      <c r="L1971" s="3"/>
      <c r="M1971" s="3">
        <v>14</v>
      </c>
      <c r="N1971" s="3">
        <v>32</v>
      </c>
      <c r="O1971" s="3">
        <v>41</v>
      </c>
      <c r="P1971" s="3">
        <v>1</v>
      </c>
      <c r="Q1971" s="3">
        <v>1</v>
      </c>
      <c r="R1971" s="3">
        <v>1</v>
      </c>
      <c r="S1971" s="3"/>
      <c r="T1971" s="3">
        <v>16</v>
      </c>
      <c r="U1971" s="3">
        <v>12</v>
      </c>
      <c r="V1971" s="3">
        <v>9</v>
      </c>
      <c r="W1971" s="3">
        <v>2</v>
      </c>
    </row>
    <row r="1972" spans="2:23">
      <c r="B1972" s="2" t="s">
        <v>180</v>
      </c>
      <c r="C1972" t="s">
        <v>3983</v>
      </c>
      <c r="D1972" s="3">
        <v>19</v>
      </c>
      <c r="E1972" s="3">
        <v>0.75</v>
      </c>
      <c r="F1972" s="3">
        <v>1320000</v>
      </c>
      <c r="G1972" s="3">
        <v>7.3599999999999994</v>
      </c>
      <c r="H1972" s="3"/>
      <c r="I1972" s="3">
        <v>3</v>
      </c>
      <c r="J1972" s="3">
        <v>31</v>
      </c>
      <c r="K1972" s="3">
        <v>4</v>
      </c>
      <c r="L1972" s="3"/>
      <c r="M1972" s="3">
        <v>11</v>
      </c>
      <c r="N1972" s="3">
        <v>75</v>
      </c>
      <c r="O1972" s="3">
        <v>58</v>
      </c>
      <c r="P1972" s="3">
        <v>1</v>
      </c>
      <c r="Q1972" s="3">
        <v>1</v>
      </c>
      <c r="R1972" s="3">
        <v>2</v>
      </c>
      <c r="S1972" s="3"/>
      <c r="T1972" s="3">
        <v>86</v>
      </c>
      <c r="U1972" s="3">
        <v>19</v>
      </c>
      <c r="V1972" s="3">
        <v>18</v>
      </c>
      <c r="W1972" s="3">
        <v>1</v>
      </c>
    </row>
    <row r="1973" spans="2:23">
      <c r="B1973" s="2" t="s">
        <v>3985</v>
      </c>
      <c r="C1973" t="s">
        <v>3984</v>
      </c>
      <c r="D1973" s="3">
        <v>4</v>
      </c>
      <c r="E1973" s="3">
        <v>0.38999999999999996</v>
      </c>
      <c r="F1973" s="3">
        <v>1320000</v>
      </c>
      <c r="G1973" s="3">
        <v>0.36</v>
      </c>
      <c r="H1973" s="3"/>
      <c r="I1973" s="3">
        <v>5</v>
      </c>
      <c r="J1973" s="3">
        <v>11</v>
      </c>
      <c r="K1973" s="3">
        <v>4</v>
      </c>
      <c r="L1973" s="3"/>
      <c r="M1973" s="3">
        <v>14</v>
      </c>
      <c r="N1973" s="3">
        <v>32</v>
      </c>
      <c r="O1973" s="3">
        <v>30</v>
      </c>
      <c r="P1973" s="3">
        <v>1</v>
      </c>
      <c r="Q1973" s="3">
        <v>1</v>
      </c>
      <c r="R1973" s="3">
        <v>1</v>
      </c>
      <c r="S1973" s="3"/>
      <c r="T1973" s="3">
        <v>16</v>
      </c>
      <c r="U1973" s="3">
        <v>12</v>
      </c>
      <c r="V1973" s="3">
        <v>9</v>
      </c>
      <c r="W1973" s="3">
        <v>2</v>
      </c>
    </row>
    <row r="1974" spans="2:23">
      <c r="B1974" s="2" t="s">
        <v>3987</v>
      </c>
      <c r="C1974" t="s">
        <v>3986</v>
      </c>
      <c r="D1974" s="3">
        <v>4</v>
      </c>
      <c r="E1974" s="3">
        <v>0.38</v>
      </c>
      <c r="F1974" s="3">
        <v>1300000</v>
      </c>
      <c r="G1974" s="3">
        <v>0.38</v>
      </c>
      <c r="H1974" s="3"/>
      <c r="I1974" s="3">
        <v>5</v>
      </c>
      <c r="J1974" s="3">
        <v>11</v>
      </c>
      <c r="K1974" s="3">
        <v>4</v>
      </c>
      <c r="L1974" s="3"/>
      <c r="M1974" s="3">
        <v>14</v>
      </c>
      <c r="N1974" s="3">
        <v>32</v>
      </c>
      <c r="O1974" s="3">
        <v>44</v>
      </c>
      <c r="P1974" s="3">
        <v>1</v>
      </c>
      <c r="Q1974" s="3">
        <v>1</v>
      </c>
      <c r="R1974" s="3">
        <v>1</v>
      </c>
      <c r="S1974" s="3"/>
      <c r="T1974" s="3">
        <v>16</v>
      </c>
      <c r="U1974" s="3">
        <v>12</v>
      </c>
      <c r="V1974" s="3">
        <v>9</v>
      </c>
      <c r="W1974" s="3">
        <v>2</v>
      </c>
    </row>
    <row r="1975" spans="2:23">
      <c r="B1975" s="2" t="s">
        <v>3989</v>
      </c>
      <c r="C1975" t="s">
        <v>3988</v>
      </c>
      <c r="D1975" s="3">
        <v>21</v>
      </c>
      <c r="E1975" s="3">
        <v>0.5</v>
      </c>
      <c r="F1975" s="3">
        <v>1300000</v>
      </c>
      <c r="G1975" s="3">
        <v>0.26</v>
      </c>
      <c r="H1975" s="3"/>
      <c r="I1975" s="3">
        <v>1</v>
      </c>
      <c r="J1975" s="3">
        <v>8</v>
      </c>
      <c r="K1975" s="3">
        <v>1</v>
      </c>
      <c r="L1975" s="3"/>
      <c r="M1975" s="3">
        <v>5</v>
      </c>
      <c r="N1975" s="3">
        <v>13</v>
      </c>
      <c r="O1975" s="3">
        <v>10</v>
      </c>
      <c r="P1975" s="3">
        <v>2</v>
      </c>
      <c r="Q1975" s="3">
        <v>1</v>
      </c>
      <c r="R1975" s="3">
        <v>1</v>
      </c>
      <c r="S1975" s="3"/>
      <c r="T1975" s="3">
        <v>1</v>
      </c>
      <c r="U1975" s="3">
        <v>2</v>
      </c>
      <c r="V1975" s="3">
        <v>8</v>
      </c>
      <c r="W1975" s="3">
        <v>1</v>
      </c>
    </row>
    <row r="1976" spans="2:23">
      <c r="B1976" s="2" t="s">
        <v>3991</v>
      </c>
      <c r="C1976" t="s">
        <v>3990</v>
      </c>
      <c r="D1976" s="3">
        <v>15</v>
      </c>
      <c r="E1976" s="3">
        <v>0.27</v>
      </c>
      <c r="F1976" s="3">
        <v>1300000</v>
      </c>
      <c r="G1976" s="3">
        <v>0.27999999999999997</v>
      </c>
      <c r="H1976" s="3"/>
      <c r="I1976" s="3">
        <v>1</v>
      </c>
      <c r="J1976" s="3">
        <v>1</v>
      </c>
      <c r="K1976" s="3">
        <v>1</v>
      </c>
      <c r="L1976" s="3"/>
      <c r="M1976" s="3">
        <v>1</v>
      </c>
      <c r="N1976" s="3">
        <v>1</v>
      </c>
      <c r="O1976" s="3">
        <v>1</v>
      </c>
      <c r="P1976" s="3">
        <v>1</v>
      </c>
      <c r="Q1976" s="3">
        <v>1</v>
      </c>
      <c r="R1976" s="3">
        <v>1</v>
      </c>
      <c r="S1976" s="3"/>
      <c r="T1976" s="3">
        <v>1</v>
      </c>
      <c r="U1976" s="3">
        <v>1</v>
      </c>
      <c r="V1976" s="3">
        <v>1</v>
      </c>
      <c r="W1976" s="3">
        <v>1</v>
      </c>
    </row>
    <row r="1977" spans="2:23">
      <c r="B1977" s="2" t="s">
        <v>3993</v>
      </c>
      <c r="C1977" t="s">
        <v>3992</v>
      </c>
      <c r="D1977" s="3">
        <v>4</v>
      </c>
      <c r="E1977" s="3">
        <v>0.37</v>
      </c>
      <c r="F1977" s="3">
        <v>1290000</v>
      </c>
      <c r="G1977" s="3">
        <v>0.4</v>
      </c>
      <c r="H1977" s="3"/>
      <c r="I1977" s="3">
        <v>5</v>
      </c>
      <c r="J1977" s="3">
        <v>11</v>
      </c>
      <c r="K1977" s="3">
        <v>4</v>
      </c>
      <c r="L1977" s="3"/>
      <c r="M1977" s="3">
        <v>14</v>
      </c>
      <c r="N1977" s="3">
        <v>32</v>
      </c>
      <c r="O1977" s="3">
        <v>44</v>
      </c>
      <c r="P1977" s="3">
        <v>1</v>
      </c>
      <c r="Q1977" s="3">
        <v>1</v>
      </c>
      <c r="R1977" s="3">
        <v>1</v>
      </c>
      <c r="S1977" s="3"/>
      <c r="T1977" s="3">
        <v>16</v>
      </c>
      <c r="U1977" s="3">
        <v>12</v>
      </c>
      <c r="V1977" s="3">
        <v>9</v>
      </c>
      <c r="W1977" s="3">
        <v>2</v>
      </c>
    </row>
    <row r="1978" spans="2:23">
      <c r="B1978" s="2" t="s">
        <v>3995</v>
      </c>
      <c r="C1978" t="s">
        <v>3994</v>
      </c>
      <c r="D1978" s="3">
        <v>15</v>
      </c>
      <c r="E1978" s="3">
        <v>0.27</v>
      </c>
      <c r="F1978" s="3">
        <v>1280000</v>
      </c>
      <c r="G1978" s="3">
        <v>0.27</v>
      </c>
      <c r="H1978" s="3"/>
      <c r="I1978" s="3">
        <v>1</v>
      </c>
      <c r="J1978" s="3">
        <v>1</v>
      </c>
      <c r="K1978" s="3">
        <v>1</v>
      </c>
      <c r="L1978" s="3"/>
      <c r="M1978" s="3">
        <v>1</v>
      </c>
      <c r="N1978" s="3">
        <v>1</v>
      </c>
      <c r="O1978" s="3">
        <v>1</v>
      </c>
      <c r="P1978" s="3">
        <v>1</v>
      </c>
      <c r="Q1978" s="3">
        <v>1</v>
      </c>
      <c r="R1978" s="3">
        <v>1</v>
      </c>
      <c r="S1978" s="3"/>
      <c r="T1978" s="3">
        <v>1</v>
      </c>
      <c r="U1978" s="3">
        <v>1</v>
      </c>
      <c r="V1978" s="3">
        <v>1</v>
      </c>
      <c r="W1978" s="3">
        <v>1</v>
      </c>
    </row>
    <row r="1979" spans="2:23">
      <c r="B1979" s="2" t="s">
        <v>3997</v>
      </c>
      <c r="C1979" t="s">
        <v>3996</v>
      </c>
      <c r="D1979" s="3">
        <v>11</v>
      </c>
      <c r="E1979" s="3">
        <v>0.75</v>
      </c>
      <c r="F1979" s="3">
        <v>1270000</v>
      </c>
      <c r="G1979" s="3">
        <v>31.509999999999998</v>
      </c>
      <c r="H1979" s="3"/>
      <c r="I1979" s="3">
        <v>3</v>
      </c>
      <c r="J1979" s="3">
        <v>16</v>
      </c>
      <c r="K1979" s="3">
        <v>4</v>
      </c>
      <c r="L1979" s="3"/>
      <c r="M1979" s="3">
        <v>16</v>
      </c>
      <c r="N1979" s="3">
        <v>16</v>
      </c>
      <c r="O1979" s="3">
        <v>20</v>
      </c>
      <c r="P1979" s="3">
        <v>1</v>
      </c>
      <c r="Q1979" s="3">
        <v>1</v>
      </c>
      <c r="R1979" s="3">
        <v>2</v>
      </c>
      <c r="S1979" s="3"/>
      <c r="T1979" s="3">
        <v>19</v>
      </c>
      <c r="U1979" s="3">
        <v>16</v>
      </c>
      <c r="V1979" s="3">
        <v>13</v>
      </c>
      <c r="W1979" s="3">
        <v>1</v>
      </c>
    </row>
    <row r="1980" spans="2:23">
      <c r="B1980" s="2" t="s">
        <v>3999</v>
      </c>
      <c r="C1980" t="s">
        <v>3998</v>
      </c>
      <c r="D1980" s="3">
        <v>36</v>
      </c>
      <c r="E1980" s="3">
        <v>2.46</v>
      </c>
      <c r="F1980" s="3">
        <v>1260000</v>
      </c>
      <c r="G1980" s="3">
        <v>3.0700000000000003</v>
      </c>
      <c r="H1980" s="3"/>
      <c r="I1980" s="3">
        <v>4</v>
      </c>
      <c r="J1980" s="3">
        <v>12</v>
      </c>
      <c r="K1980" s="3">
        <v>1</v>
      </c>
      <c r="L1980" s="3"/>
      <c r="M1980" s="3">
        <v>13</v>
      </c>
      <c r="N1980" s="3">
        <v>41</v>
      </c>
      <c r="O1980" s="3">
        <v>64</v>
      </c>
      <c r="P1980" s="3">
        <v>1</v>
      </c>
      <c r="Q1980" s="3">
        <v>1</v>
      </c>
      <c r="R1980" s="3">
        <v>1</v>
      </c>
      <c r="S1980" s="3"/>
      <c r="T1980" s="3">
        <v>10</v>
      </c>
      <c r="U1980" s="3">
        <v>8</v>
      </c>
      <c r="V1980" s="3">
        <v>8</v>
      </c>
      <c r="W1980" s="3">
        <v>1</v>
      </c>
    </row>
    <row r="1981" spans="2:23">
      <c r="B1981" s="2" t="s">
        <v>4001</v>
      </c>
      <c r="C1981" t="s">
        <v>4000</v>
      </c>
      <c r="D1981" s="3">
        <v>8</v>
      </c>
      <c r="E1981" s="3">
        <v>0.15</v>
      </c>
      <c r="F1981" s="3">
        <v>1250000</v>
      </c>
      <c r="G1981" s="3">
        <v>0.28999999999999998</v>
      </c>
      <c r="H1981" s="3"/>
      <c r="I1981" s="3">
        <v>2</v>
      </c>
      <c r="J1981" s="3">
        <v>1</v>
      </c>
      <c r="K1981" s="3">
        <v>1</v>
      </c>
      <c r="L1981" s="3"/>
      <c r="M1981" s="3">
        <v>6</v>
      </c>
      <c r="N1981" s="3">
        <v>18</v>
      </c>
      <c r="O1981" s="3">
        <v>11</v>
      </c>
      <c r="P1981" s="3">
        <v>1</v>
      </c>
      <c r="Q1981" s="3">
        <v>1</v>
      </c>
      <c r="R1981" s="3">
        <v>1</v>
      </c>
      <c r="S1981" s="3"/>
      <c r="T1981" s="3">
        <v>42</v>
      </c>
      <c r="U1981" s="3">
        <v>4</v>
      </c>
      <c r="V1981" s="3">
        <v>3</v>
      </c>
      <c r="W1981" s="3">
        <v>1</v>
      </c>
    </row>
    <row r="1982" spans="2:23">
      <c r="B1982" s="2" t="s">
        <v>4003</v>
      </c>
      <c r="C1982" t="s">
        <v>4002</v>
      </c>
      <c r="D1982" s="3">
        <v>5</v>
      </c>
      <c r="E1982" s="3">
        <v>0.25</v>
      </c>
      <c r="F1982" s="3">
        <v>1250000</v>
      </c>
      <c r="G1982" s="3">
        <v>0.24</v>
      </c>
      <c r="H1982" s="3"/>
      <c r="I1982" s="3">
        <v>1</v>
      </c>
      <c r="J1982" s="3">
        <v>13</v>
      </c>
      <c r="K1982" s="3">
        <v>1</v>
      </c>
      <c r="L1982" s="3"/>
      <c r="M1982" s="3">
        <v>1</v>
      </c>
      <c r="N1982" s="3">
        <v>1</v>
      </c>
      <c r="O1982" s="3">
        <v>1</v>
      </c>
      <c r="P1982" s="3">
        <v>1</v>
      </c>
      <c r="Q1982" s="3">
        <v>1</v>
      </c>
      <c r="R1982" s="3">
        <v>1</v>
      </c>
      <c r="S1982" s="3"/>
      <c r="T1982" s="3">
        <v>135</v>
      </c>
      <c r="U1982" s="3">
        <v>5</v>
      </c>
      <c r="V1982" s="3">
        <v>8</v>
      </c>
      <c r="W1982" s="3">
        <v>1</v>
      </c>
    </row>
    <row r="1983" spans="2:23">
      <c r="B1983" s="2" t="s">
        <v>4005</v>
      </c>
      <c r="C1983" t="s">
        <v>4004</v>
      </c>
      <c r="D1983" s="3">
        <v>4</v>
      </c>
      <c r="E1983" s="3">
        <v>0.28999999999999998</v>
      </c>
      <c r="F1983" s="3">
        <v>1240000</v>
      </c>
      <c r="G1983" s="3">
        <v>0.66</v>
      </c>
      <c r="H1983" s="3"/>
      <c r="I1983" s="3">
        <v>1</v>
      </c>
      <c r="J1983" s="3">
        <v>12</v>
      </c>
      <c r="K1983" s="3">
        <v>1</v>
      </c>
      <c r="L1983" s="3"/>
      <c r="M1983" s="3">
        <v>1</v>
      </c>
      <c r="N1983" s="3">
        <v>5</v>
      </c>
      <c r="O1983" s="3">
        <v>1</v>
      </c>
      <c r="P1983" s="3">
        <v>1</v>
      </c>
      <c r="Q1983" s="3">
        <v>1</v>
      </c>
      <c r="R1983" s="3">
        <v>1</v>
      </c>
      <c r="S1983" s="3"/>
      <c r="T1983" s="3">
        <v>1</v>
      </c>
      <c r="U1983" s="3">
        <v>8</v>
      </c>
      <c r="V1983" s="3">
        <v>11</v>
      </c>
      <c r="W1983" s="3">
        <v>1</v>
      </c>
    </row>
    <row r="1984" spans="2:23">
      <c r="B1984" s="2" t="s">
        <v>4007</v>
      </c>
      <c r="C1984" t="s">
        <v>4006</v>
      </c>
      <c r="D1984" s="3">
        <v>15</v>
      </c>
      <c r="E1984" s="3">
        <v>0.27</v>
      </c>
      <c r="F1984" s="3">
        <v>1230000</v>
      </c>
      <c r="G1984" s="3">
        <v>0.25</v>
      </c>
      <c r="H1984" s="3"/>
      <c r="I1984" s="3">
        <v>1</v>
      </c>
      <c r="J1984" s="3">
        <v>1</v>
      </c>
      <c r="K1984" s="3">
        <v>1</v>
      </c>
      <c r="L1984" s="3"/>
      <c r="M1984" s="3">
        <v>1</v>
      </c>
      <c r="N1984" s="3">
        <v>1</v>
      </c>
      <c r="O1984" s="3">
        <v>1</v>
      </c>
      <c r="P1984" s="3">
        <v>1</v>
      </c>
      <c r="Q1984" s="3">
        <v>1</v>
      </c>
      <c r="R1984" s="3">
        <v>1</v>
      </c>
      <c r="S1984" s="3"/>
      <c r="T1984" s="3">
        <v>1</v>
      </c>
      <c r="U1984" s="3">
        <v>1</v>
      </c>
      <c r="V1984" s="3">
        <v>1</v>
      </c>
      <c r="W1984" s="3">
        <v>1</v>
      </c>
    </row>
    <row r="1985" spans="2:23">
      <c r="B1985" s="2" t="s">
        <v>4009</v>
      </c>
      <c r="C1985" t="s">
        <v>4008</v>
      </c>
      <c r="D1985" s="3">
        <v>59</v>
      </c>
      <c r="E1985" s="3">
        <v>0.48</v>
      </c>
      <c r="F1985" s="3">
        <v>1200000</v>
      </c>
      <c r="G1985" s="3">
        <v>2.92</v>
      </c>
      <c r="H1985" s="3"/>
      <c r="I1985" s="3">
        <v>3</v>
      </c>
      <c r="J1985" s="3">
        <v>31</v>
      </c>
      <c r="K1985" s="3">
        <v>4</v>
      </c>
      <c r="L1985" s="3"/>
      <c r="M1985" s="3">
        <v>16</v>
      </c>
      <c r="N1985" s="3">
        <v>16</v>
      </c>
      <c r="O1985" s="3">
        <v>58</v>
      </c>
      <c r="P1985" s="3">
        <v>1</v>
      </c>
      <c r="Q1985" s="3">
        <v>1</v>
      </c>
      <c r="R1985" s="3">
        <v>1</v>
      </c>
      <c r="S1985" s="3"/>
      <c r="T1985" s="3">
        <v>89</v>
      </c>
      <c r="U1985" s="3">
        <v>12</v>
      </c>
      <c r="V1985" s="3">
        <v>8</v>
      </c>
      <c r="W1985" s="3">
        <v>1</v>
      </c>
    </row>
    <row r="1986" spans="2:23">
      <c r="B1986" s="2" t="s">
        <v>4011</v>
      </c>
      <c r="C1986" t="s">
        <v>4010</v>
      </c>
      <c r="D1986" s="3">
        <v>19</v>
      </c>
      <c r="E1986" s="3">
        <v>0.89</v>
      </c>
      <c r="F1986" s="3">
        <v>1190000</v>
      </c>
      <c r="G1986" s="3">
        <v>1.69</v>
      </c>
      <c r="H1986" s="3"/>
      <c r="I1986" s="3">
        <v>6</v>
      </c>
      <c r="J1986" s="3">
        <v>8</v>
      </c>
      <c r="K1986" s="3">
        <v>3</v>
      </c>
      <c r="L1986" s="3"/>
      <c r="M1986" s="3">
        <v>25</v>
      </c>
      <c r="N1986" s="3">
        <v>60</v>
      </c>
      <c r="O1986" s="3">
        <v>42</v>
      </c>
      <c r="P1986" s="3">
        <v>1</v>
      </c>
      <c r="Q1986" s="3">
        <v>1</v>
      </c>
      <c r="R1986" s="3">
        <v>2</v>
      </c>
      <c r="S1986" s="3"/>
      <c r="T1986" s="3">
        <v>86</v>
      </c>
      <c r="U1986" s="3">
        <v>16</v>
      </c>
      <c r="V1986" s="3">
        <v>8</v>
      </c>
      <c r="W1986" s="3">
        <v>1</v>
      </c>
    </row>
    <row r="1987" spans="2:23">
      <c r="B1987" s="2" t="s">
        <v>4013</v>
      </c>
      <c r="C1987" t="s">
        <v>4012</v>
      </c>
      <c r="D1987" s="3">
        <v>19</v>
      </c>
      <c r="E1987" s="3">
        <v>0.75</v>
      </c>
      <c r="F1987" s="3">
        <v>1180000</v>
      </c>
      <c r="G1987" s="3">
        <v>0.67999999999999994</v>
      </c>
      <c r="H1987" s="3"/>
      <c r="I1987" s="3">
        <v>2</v>
      </c>
      <c r="J1987" s="3">
        <v>1</v>
      </c>
      <c r="K1987" s="3">
        <v>1</v>
      </c>
      <c r="L1987" s="3"/>
      <c r="M1987" s="3">
        <v>6</v>
      </c>
      <c r="N1987" s="3">
        <v>18</v>
      </c>
      <c r="O1987" s="3">
        <v>7</v>
      </c>
      <c r="P1987" s="3">
        <v>2</v>
      </c>
      <c r="Q1987" s="3">
        <v>1</v>
      </c>
      <c r="R1987" s="3">
        <v>2</v>
      </c>
      <c r="S1987" s="3"/>
      <c r="T1987" s="3">
        <v>86</v>
      </c>
      <c r="U1987" s="3">
        <v>6</v>
      </c>
      <c r="V1987" s="3">
        <v>5</v>
      </c>
      <c r="W1987" s="3">
        <v>1</v>
      </c>
    </row>
    <row r="1988" spans="2:23">
      <c r="B1988" s="2" t="s">
        <v>250</v>
      </c>
      <c r="C1988" t="s">
        <v>4014</v>
      </c>
      <c r="D1988" s="3">
        <v>19</v>
      </c>
      <c r="E1988" s="3">
        <v>0.75</v>
      </c>
      <c r="F1988" s="3">
        <v>1160000</v>
      </c>
      <c r="G1988" s="3">
        <v>0.38</v>
      </c>
      <c r="H1988" s="3"/>
      <c r="I1988" s="3">
        <v>3</v>
      </c>
      <c r="J1988" s="3">
        <v>13</v>
      </c>
      <c r="K1988" s="3">
        <v>4</v>
      </c>
      <c r="L1988" s="3"/>
      <c r="M1988" s="3">
        <v>11</v>
      </c>
      <c r="N1988" s="3">
        <v>16</v>
      </c>
      <c r="O1988" s="3">
        <v>39</v>
      </c>
      <c r="P1988" s="3">
        <v>1</v>
      </c>
      <c r="Q1988" s="3">
        <v>1</v>
      </c>
      <c r="R1988" s="3">
        <v>2</v>
      </c>
      <c r="S1988" s="3"/>
      <c r="T1988" s="3">
        <v>42</v>
      </c>
      <c r="U1988" s="3">
        <v>16</v>
      </c>
      <c r="V1988" s="3">
        <v>4</v>
      </c>
      <c r="W1988" s="3">
        <v>1</v>
      </c>
    </row>
    <row r="1989" spans="2:23">
      <c r="B1989" s="2" t="s">
        <v>4016</v>
      </c>
      <c r="C1989" t="s">
        <v>4015</v>
      </c>
      <c r="D1989" s="3">
        <v>2</v>
      </c>
      <c r="E1989" s="3">
        <v>0.51</v>
      </c>
      <c r="F1989" s="3">
        <v>1160000</v>
      </c>
      <c r="G1989" s="3">
        <v>0.53</v>
      </c>
      <c r="H1989" s="3"/>
      <c r="I1989" s="3">
        <v>1</v>
      </c>
      <c r="J1989" s="3">
        <v>10</v>
      </c>
      <c r="K1989" s="3">
        <v>7</v>
      </c>
      <c r="L1989" s="3"/>
      <c r="M1989" s="3">
        <v>1</v>
      </c>
      <c r="N1989" s="3">
        <v>2</v>
      </c>
      <c r="O1989" s="3">
        <v>1</v>
      </c>
      <c r="P1989" s="3">
        <v>1</v>
      </c>
      <c r="Q1989" s="3">
        <v>1</v>
      </c>
      <c r="R1989" s="3">
        <v>1</v>
      </c>
      <c r="S1989" s="3"/>
      <c r="T1989" s="3">
        <v>3</v>
      </c>
      <c r="U1989" s="3">
        <v>2</v>
      </c>
      <c r="V1989" s="3">
        <v>1</v>
      </c>
      <c r="W1989" s="3">
        <v>1</v>
      </c>
    </row>
    <row r="1990" spans="2:23">
      <c r="B1990" s="2" t="s">
        <v>408</v>
      </c>
      <c r="C1990" t="s">
        <v>4017</v>
      </c>
      <c r="D1990" s="3">
        <v>15</v>
      </c>
      <c r="E1990" s="3">
        <v>0.95</v>
      </c>
      <c r="F1990" s="3">
        <v>1110000</v>
      </c>
      <c r="G1990" s="3">
        <v>0.91999999999999993</v>
      </c>
      <c r="H1990" s="3"/>
      <c r="I1990" s="3">
        <v>1</v>
      </c>
      <c r="J1990" s="3">
        <v>1</v>
      </c>
      <c r="K1990" s="3">
        <v>1</v>
      </c>
      <c r="L1990" s="3"/>
      <c r="M1990" s="3">
        <v>5</v>
      </c>
      <c r="N1990" s="3">
        <v>13</v>
      </c>
      <c r="O1990" s="3">
        <v>1</v>
      </c>
      <c r="P1990" s="3">
        <v>2</v>
      </c>
      <c r="Q1990" s="3">
        <v>1</v>
      </c>
      <c r="R1990" s="3">
        <v>1</v>
      </c>
      <c r="S1990" s="3"/>
      <c r="T1990" s="3">
        <v>10</v>
      </c>
      <c r="U1990" s="3">
        <v>2</v>
      </c>
      <c r="V1990" s="3">
        <v>1</v>
      </c>
      <c r="W1990" s="3">
        <v>1</v>
      </c>
    </row>
    <row r="1991" spans="2:23">
      <c r="B1991" s="2" t="s">
        <v>4019</v>
      </c>
      <c r="C1991" t="s">
        <v>4018</v>
      </c>
      <c r="D1991" s="3">
        <v>11</v>
      </c>
      <c r="E1991" s="3">
        <v>0.75</v>
      </c>
      <c r="F1991" s="3">
        <v>1110000</v>
      </c>
      <c r="G1991" s="3">
        <v>14.27</v>
      </c>
      <c r="H1991" s="3"/>
      <c r="I1991" s="3">
        <v>3</v>
      </c>
      <c r="J1991" s="3">
        <v>16</v>
      </c>
      <c r="K1991" s="3">
        <v>4</v>
      </c>
      <c r="L1991" s="3"/>
      <c r="M1991" s="3">
        <v>2</v>
      </c>
      <c r="N1991" s="3">
        <v>16</v>
      </c>
      <c r="O1991" s="3">
        <v>20</v>
      </c>
      <c r="P1991" s="3">
        <v>1</v>
      </c>
      <c r="Q1991" s="3">
        <v>2</v>
      </c>
      <c r="R1991" s="3">
        <v>2</v>
      </c>
      <c r="S1991" s="3"/>
      <c r="T1991" s="3">
        <v>19</v>
      </c>
      <c r="U1991" s="3">
        <v>16</v>
      </c>
      <c r="V1991" s="3">
        <v>13</v>
      </c>
      <c r="W1991" s="3">
        <v>1</v>
      </c>
    </row>
    <row r="1992" spans="2:23">
      <c r="B1992" s="2" t="s">
        <v>4021</v>
      </c>
      <c r="C1992" t="s">
        <v>4020</v>
      </c>
      <c r="D1992" s="3">
        <v>21</v>
      </c>
      <c r="E1992" s="3">
        <v>0.57000000000000006</v>
      </c>
      <c r="F1992" s="3">
        <v>1070000</v>
      </c>
      <c r="G1992" s="3">
        <v>0.21</v>
      </c>
      <c r="H1992" s="3"/>
      <c r="I1992" s="3">
        <v>1</v>
      </c>
      <c r="J1992" s="3">
        <v>1</v>
      </c>
      <c r="K1992" s="3">
        <v>1</v>
      </c>
      <c r="L1992" s="3"/>
      <c r="M1992" s="3">
        <v>5</v>
      </c>
      <c r="N1992" s="3">
        <v>15</v>
      </c>
      <c r="O1992" s="3">
        <v>1</v>
      </c>
      <c r="P1992" s="3">
        <v>2</v>
      </c>
      <c r="Q1992" s="3">
        <v>1</v>
      </c>
      <c r="R1992" s="3">
        <v>1</v>
      </c>
      <c r="S1992" s="3"/>
      <c r="T1992" s="3">
        <v>1</v>
      </c>
      <c r="U1992" s="3">
        <v>1</v>
      </c>
      <c r="V1992" s="3">
        <v>1</v>
      </c>
      <c r="W1992" s="3">
        <v>1</v>
      </c>
    </row>
    <row r="1993" spans="2:23">
      <c r="B1993" s="2" t="s">
        <v>4023</v>
      </c>
      <c r="C1993" t="s">
        <v>4022</v>
      </c>
      <c r="D1993" s="3">
        <v>20</v>
      </c>
      <c r="E1993" s="3">
        <v>0.89</v>
      </c>
      <c r="F1993" s="3">
        <v>1040000</v>
      </c>
      <c r="G1993" s="3">
        <v>0.16</v>
      </c>
      <c r="H1993" s="3"/>
      <c r="I1993" s="3">
        <v>4</v>
      </c>
      <c r="J1993" s="3">
        <v>1</v>
      </c>
      <c r="K1993" s="3">
        <v>1</v>
      </c>
      <c r="L1993" s="3"/>
      <c r="M1993" s="3">
        <v>12</v>
      </c>
      <c r="N1993" s="3">
        <v>29</v>
      </c>
      <c r="O1993" s="3">
        <v>56</v>
      </c>
      <c r="P1993" s="3">
        <v>1</v>
      </c>
      <c r="Q1993" s="3">
        <v>1</v>
      </c>
      <c r="R1993" s="3">
        <v>2</v>
      </c>
      <c r="S1993" s="3"/>
      <c r="T1993" s="3">
        <v>1</v>
      </c>
      <c r="U1993" s="3">
        <v>6</v>
      </c>
      <c r="V1993" s="3">
        <v>5</v>
      </c>
      <c r="W1993" s="3">
        <v>1</v>
      </c>
    </row>
    <row r="1994" spans="2:23">
      <c r="B1994" s="2" t="s">
        <v>4025</v>
      </c>
      <c r="C1994" t="s">
        <v>4024</v>
      </c>
      <c r="D1994" s="3">
        <v>12</v>
      </c>
      <c r="E1994" s="3">
        <v>0.95</v>
      </c>
      <c r="F1994" s="3">
        <v>1030000</v>
      </c>
      <c r="G1994" s="3">
        <v>0.89</v>
      </c>
      <c r="H1994" s="3"/>
      <c r="I1994" s="3">
        <v>1</v>
      </c>
      <c r="J1994" s="3">
        <v>11</v>
      </c>
      <c r="K1994" s="3">
        <v>4</v>
      </c>
      <c r="L1994" s="3"/>
      <c r="M1994" s="3">
        <v>5</v>
      </c>
      <c r="N1994" s="3">
        <v>7</v>
      </c>
      <c r="O1994" s="3">
        <v>1</v>
      </c>
      <c r="P1994" s="3">
        <v>1</v>
      </c>
      <c r="Q1994" s="3">
        <v>1</v>
      </c>
      <c r="R1994" s="3">
        <v>1</v>
      </c>
      <c r="S1994" s="3"/>
      <c r="T1994" s="3">
        <v>16</v>
      </c>
      <c r="U1994" s="3">
        <v>12</v>
      </c>
      <c r="V1994" s="3">
        <v>9</v>
      </c>
      <c r="W1994" s="3">
        <v>2</v>
      </c>
    </row>
    <row r="1995" spans="2:23">
      <c r="B1995" s="2" t="s">
        <v>4027</v>
      </c>
      <c r="C1995" t="s">
        <v>4026</v>
      </c>
      <c r="D1995" s="3">
        <v>19</v>
      </c>
      <c r="E1995" s="3">
        <v>0.85000000000000009</v>
      </c>
      <c r="F1995" s="3">
        <v>1030000</v>
      </c>
      <c r="G1995" s="3">
        <v>10.79</v>
      </c>
      <c r="H1995" s="3"/>
      <c r="I1995" s="3">
        <v>3</v>
      </c>
      <c r="J1995" s="3">
        <v>16</v>
      </c>
      <c r="K1995" s="3">
        <v>4</v>
      </c>
      <c r="L1995" s="3"/>
      <c r="M1995" s="3">
        <v>16</v>
      </c>
      <c r="N1995" s="3">
        <v>54</v>
      </c>
      <c r="O1995" s="3">
        <v>20</v>
      </c>
      <c r="P1995" s="3">
        <v>1</v>
      </c>
      <c r="Q1995" s="3">
        <v>1</v>
      </c>
      <c r="R1995" s="3">
        <v>2</v>
      </c>
      <c r="S1995" s="3"/>
      <c r="T1995" s="3">
        <v>86</v>
      </c>
      <c r="U1995" s="3">
        <v>6</v>
      </c>
      <c r="V1995" s="3">
        <v>5</v>
      </c>
      <c r="W1995" s="3">
        <v>1</v>
      </c>
    </row>
    <row r="1996" spans="2:23">
      <c r="B1996" s="2" t="s">
        <v>4029</v>
      </c>
      <c r="C1996" t="s">
        <v>4028</v>
      </c>
      <c r="D1996" s="3">
        <v>43</v>
      </c>
      <c r="E1996" s="3">
        <v>0.75</v>
      </c>
      <c r="F1996" s="3">
        <v>1010000</v>
      </c>
      <c r="G1996" s="3">
        <v>23.200000000000003</v>
      </c>
      <c r="H1996" s="3"/>
      <c r="I1996" s="3">
        <v>3</v>
      </c>
      <c r="J1996" s="3">
        <v>31</v>
      </c>
      <c r="K1996" s="3">
        <v>4</v>
      </c>
      <c r="L1996" s="3"/>
      <c r="M1996" s="3">
        <v>16</v>
      </c>
      <c r="N1996" s="3">
        <v>51</v>
      </c>
      <c r="O1996" s="3">
        <v>58</v>
      </c>
      <c r="P1996" s="3">
        <v>1</v>
      </c>
      <c r="Q1996" s="3">
        <v>1</v>
      </c>
      <c r="R1996" s="3">
        <v>2</v>
      </c>
      <c r="S1996" s="3"/>
      <c r="T1996" s="3">
        <v>18</v>
      </c>
      <c r="U1996" s="3">
        <v>1</v>
      </c>
      <c r="V1996" s="3">
        <v>9</v>
      </c>
      <c r="W1996" s="3">
        <v>1</v>
      </c>
    </row>
    <row r="1997" spans="2:23">
      <c r="B1997" s="2" t="s">
        <v>4031</v>
      </c>
      <c r="C1997" t="s">
        <v>4030</v>
      </c>
      <c r="D1997" s="3">
        <v>19</v>
      </c>
      <c r="E1997" s="3">
        <v>0.75</v>
      </c>
      <c r="F1997" s="3">
        <v>1000000</v>
      </c>
      <c r="G1997" s="3">
        <v>1.4200000000000002</v>
      </c>
      <c r="H1997" s="3"/>
      <c r="I1997" s="3">
        <v>6</v>
      </c>
      <c r="J1997" s="3">
        <v>8</v>
      </c>
      <c r="K1997" s="3">
        <v>3</v>
      </c>
      <c r="L1997" s="3"/>
      <c r="M1997" s="3">
        <v>25</v>
      </c>
      <c r="N1997" s="3">
        <v>76</v>
      </c>
      <c r="O1997" s="3">
        <v>42</v>
      </c>
      <c r="P1997" s="3">
        <v>1</v>
      </c>
      <c r="Q1997" s="3">
        <v>1</v>
      </c>
      <c r="R1997" s="3">
        <v>2</v>
      </c>
      <c r="S1997" s="3"/>
      <c r="T1997" s="3">
        <v>86</v>
      </c>
      <c r="U1997" s="3">
        <v>33</v>
      </c>
      <c r="V1997" s="3">
        <v>8</v>
      </c>
      <c r="W1997" s="3">
        <v>1</v>
      </c>
    </row>
    <row r="1998" spans="2:23">
      <c r="B1998" s="2" t="s">
        <v>4033</v>
      </c>
      <c r="C1998" t="s">
        <v>4032</v>
      </c>
      <c r="D1998" s="3">
        <v>43</v>
      </c>
      <c r="E1998" s="3">
        <v>0.75</v>
      </c>
      <c r="F1998" s="3">
        <v>1000000</v>
      </c>
      <c r="G1998" s="3">
        <v>3.1199999999999997</v>
      </c>
      <c r="H1998" s="3"/>
      <c r="I1998" s="3">
        <v>1</v>
      </c>
      <c r="J1998" s="3">
        <v>14</v>
      </c>
      <c r="K1998" s="3">
        <v>1</v>
      </c>
      <c r="L1998" s="3"/>
      <c r="M1998" s="3">
        <v>1</v>
      </c>
      <c r="N1998" s="3">
        <v>1</v>
      </c>
      <c r="O1998" s="3">
        <v>1</v>
      </c>
      <c r="P1998" s="3">
        <v>1</v>
      </c>
      <c r="Q1998" s="3">
        <v>1</v>
      </c>
      <c r="R1998" s="3">
        <v>2</v>
      </c>
      <c r="S1998" s="3"/>
      <c r="T1998" s="3">
        <v>136</v>
      </c>
      <c r="U1998" s="3">
        <v>2</v>
      </c>
      <c r="V1998" s="3">
        <v>13</v>
      </c>
      <c r="W1998" s="3">
        <v>1</v>
      </c>
    </row>
    <row r="1999" spans="2:23">
      <c r="B1999" s="2" t="s">
        <v>4035</v>
      </c>
      <c r="C1999" t="s">
        <v>4034</v>
      </c>
      <c r="D1999" s="3">
        <v>21</v>
      </c>
      <c r="E1999" s="3">
        <v>1.0900000000000001</v>
      </c>
      <c r="F1999" s="3">
        <v>986720</v>
      </c>
      <c r="G1999" s="3">
        <v>0.92999999999999994</v>
      </c>
      <c r="H1999" s="3"/>
      <c r="I1999" s="3">
        <v>1</v>
      </c>
      <c r="J1999" s="3">
        <v>1</v>
      </c>
      <c r="K1999" s="3">
        <v>1</v>
      </c>
      <c r="L1999" s="3"/>
      <c r="M1999" s="3">
        <v>5</v>
      </c>
      <c r="N1999" s="3">
        <v>13</v>
      </c>
      <c r="O1999" s="3">
        <v>1</v>
      </c>
      <c r="P1999" s="3">
        <v>2</v>
      </c>
      <c r="Q1999" s="3">
        <v>1</v>
      </c>
      <c r="R1999" s="3">
        <v>1</v>
      </c>
      <c r="S1999" s="3"/>
      <c r="T1999" s="3">
        <v>1</v>
      </c>
      <c r="U1999" s="3">
        <v>12</v>
      </c>
      <c r="V1999" s="3">
        <v>1</v>
      </c>
      <c r="W1999" s="3">
        <v>1</v>
      </c>
    </row>
    <row r="2000" spans="2:23">
      <c r="B2000" s="2" t="s">
        <v>4037</v>
      </c>
      <c r="C2000" t="s">
        <v>4036</v>
      </c>
      <c r="D2000" s="3">
        <v>21</v>
      </c>
      <c r="E2000" s="3">
        <v>0.57000000000000006</v>
      </c>
      <c r="F2000" s="3">
        <v>904220</v>
      </c>
      <c r="G2000" s="3">
        <v>0.6</v>
      </c>
      <c r="H2000" s="3"/>
      <c r="I2000" s="3">
        <v>1</v>
      </c>
      <c r="J2000" s="3">
        <v>1</v>
      </c>
      <c r="K2000" s="3">
        <v>1</v>
      </c>
      <c r="L2000" s="3"/>
      <c r="M2000" s="3">
        <v>5</v>
      </c>
      <c r="N2000" s="3">
        <v>14</v>
      </c>
      <c r="O2000" s="3">
        <v>1</v>
      </c>
      <c r="P2000" s="3">
        <v>2</v>
      </c>
      <c r="Q2000" s="3">
        <v>1</v>
      </c>
      <c r="R2000" s="3">
        <v>1</v>
      </c>
      <c r="S2000" s="3"/>
      <c r="T2000" s="3">
        <v>1</v>
      </c>
      <c r="U2000" s="3">
        <v>1</v>
      </c>
      <c r="V2000" s="3">
        <v>1</v>
      </c>
      <c r="W2000" s="3">
        <v>1</v>
      </c>
    </row>
    <row r="2001" spans="2:23">
      <c r="B2001" s="2" t="s">
        <v>4039</v>
      </c>
      <c r="C2001" t="s">
        <v>4038</v>
      </c>
      <c r="D2001" s="3">
        <v>19</v>
      </c>
      <c r="E2001" s="3">
        <v>0.85000000000000009</v>
      </c>
      <c r="F2001" s="3">
        <v>902890</v>
      </c>
      <c r="G2001" s="3">
        <v>0.6</v>
      </c>
      <c r="H2001" s="3"/>
      <c r="I2001" s="3">
        <v>3</v>
      </c>
      <c r="J2001" s="3">
        <v>16</v>
      </c>
      <c r="K2001" s="3">
        <v>4</v>
      </c>
      <c r="L2001" s="3"/>
      <c r="M2001" s="3">
        <v>19</v>
      </c>
      <c r="N2001" s="3">
        <v>71</v>
      </c>
      <c r="O2001" s="3">
        <v>20</v>
      </c>
      <c r="P2001" s="3">
        <v>1</v>
      </c>
      <c r="Q2001" s="3">
        <v>1</v>
      </c>
      <c r="R2001" s="3">
        <v>2</v>
      </c>
      <c r="S2001" s="3"/>
      <c r="T2001" s="3">
        <v>86</v>
      </c>
      <c r="U2001" s="3">
        <v>6</v>
      </c>
      <c r="V2001" s="3">
        <v>5</v>
      </c>
      <c r="W2001" s="3">
        <v>1</v>
      </c>
    </row>
    <row r="2002" spans="2:23">
      <c r="B2002" s="2" t="s">
        <v>4041</v>
      </c>
      <c r="C2002" t="s">
        <v>4040</v>
      </c>
      <c r="D2002" s="3">
        <v>19</v>
      </c>
      <c r="E2002" s="3">
        <v>0.85000000000000009</v>
      </c>
      <c r="F2002" s="3">
        <v>896360</v>
      </c>
      <c r="G2002" s="3">
        <v>0.22999999999999998</v>
      </c>
      <c r="H2002" s="3"/>
      <c r="I2002" s="3">
        <v>3</v>
      </c>
      <c r="J2002" s="3">
        <v>16</v>
      </c>
      <c r="K2002" s="3">
        <v>4</v>
      </c>
      <c r="L2002" s="3"/>
      <c r="M2002" s="3">
        <v>16</v>
      </c>
      <c r="N2002" s="3">
        <v>51</v>
      </c>
      <c r="O2002" s="3">
        <v>20</v>
      </c>
      <c r="P2002" s="3">
        <v>1</v>
      </c>
      <c r="Q2002" s="3">
        <v>1</v>
      </c>
      <c r="R2002" s="3">
        <v>2</v>
      </c>
      <c r="S2002" s="3"/>
      <c r="T2002" s="3">
        <v>86</v>
      </c>
      <c r="U2002" s="3">
        <v>19</v>
      </c>
      <c r="V2002" s="3">
        <v>18</v>
      </c>
      <c r="W2002" s="3">
        <v>1</v>
      </c>
    </row>
    <row r="2003" spans="2:23">
      <c r="B2003" s="2" t="s">
        <v>4043</v>
      </c>
      <c r="C2003" t="s">
        <v>4042</v>
      </c>
      <c r="D2003" s="3">
        <v>19</v>
      </c>
      <c r="E2003" s="3">
        <v>0.89</v>
      </c>
      <c r="F2003" s="3">
        <v>818350</v>
      </c>
      <c r="G2003" s="3">
        <v>4.38</v>
      </c>
      <c r="H2003" s="3"/>
      <c r="I2003" s="3">
        <v>6</v>
      </c>
      <c r="J2003" s="3">
        <v>8</v>
      </c>
      <c r="K2003" s="3">
        <v>3</v>
      </c>
      <c r="L2003" s="3"/>
      <c r="M2003" s="3">
        <v>25</v>
      </c>
      <c r="N2003" s="3">
        <v>60</v>
      </c>
      <c r="O2003" s="3">
        <v>42</v>
      </c>
      <c r="P2003" s="3">
        <v>1</v>
      </c>
      <c r="Q2003" s="3">
        <v>1</v>
      </c>
      <c r="R2003" s="3">
        <v>2</v>
      </c>
      <c r="S2003" s="3"/>
      <c r="T2003" s="3">
        <v>86</v>
      </c>
      <c r="U2003" s="3">
        <v>16</v>
      </c>
      <c r="V2003" s="3">
        <v>8</v>
      </c>
      <c r="W2003" s="3">
        <v>1</v>
      </c>
    </row>
    <row r="2004" spans="2:23">
      <c r="B2004" s="2" t="s">
        <v>4045</v>
      </c>
      <c r="C2004" t="s">
        <v>4044</v>
      </c>
      <c r="D2004" s="3">
        <v>11</v>
      </c>
      <c r="E2004" s="3">
        <v>0.75</v>
      </c>
      <c r="F2004" s="3">
        <v>789660</v>
      </c>
      <c r="G2004" s="3">
        <v>36.47</v>
      </c>
      <c r="H2004" s="3"/>
      <c r="I2004" s="3">
        <v>3</v>
      </c>
      <c r="J2004" s="3">
        <v>16</v>
      </c>
      <c r="K2004" s="3">
        <v>4</v>
      </c>
      <c r="L2004" s="3"/>
      <c r="M2004" s="3">
        <v>19</v>
      </c>
      <c r="N2004" s="3">
        <v>16</v>
      </c>
      <c r="O2004" s="3">
        <v>20</v>
      </c>
      <c r="P2004" s="3">
        <v>2</v>
      </c>
      <c r="Q2004" s="3">
        <v>1</v>
      </c>
      <c r="R2004" s="3">
        <v>2</v>
      </c>
      <c r="S2004" s="3"/>
      <c r="T2004" s="3">
        <v>19</v>
      </c>
      <c r="U2004" s="3">
        <v>16</v>
      </c>
      <c r="V2004" s="3">
        <v>13</v>
      </c>
      <c r="W2004" s="3">
        <v>1</v>
      </c>
    </row>
    <row r="2005" spans="2:23">
      <c r="B2005" s="2" t="s">
        <v>4047</v>
      </c>
      <c r="C2005" t="s">
        <v>4046</v>
      </c>
      <c r="D2005" s="3">
        <v>19</v>
      </c>
      <c r="E2005" s="3">
        <v>0.85000000000000009</v>
      </c>
      <c r="F2005" s="3">
        <v>783740</v>
      </c>
      <c r="G2005" s="3">
        <v>0.3</v>
      </c>
      <c r="H2005" s="3"/>
      <c r="I2005" s="3">
        <v>3</v>
      </c>
      <c r="J2005" s="3">
        <v>16</v>
      </c>
      <c r="K2005" s="3">
        <v>4</v>
      </c>
      <c r="L2005" s="3"/>
      <c r="M2005" s="3">
        <v>4</v>
      </c>
      <c r="N2005" s="3">
        <v>16</v>
      </c>
      <c r="O2005" s="3">
        <v>20</v>
      </c>
      <c r="P2005" s="3">
        <v>1</v>
      </c>
      <c r="Q2005" s="3">
        <v>1</v>
      </c>
      <c r="R2005" s="3">
        <v>2</v>
      </c>
      <c r="S2005" s="3"/>
      <c r="T2005" s="3">
        <v>86</v>
      </c>
      <c r="U2005" s="3">
        <v>19</v>
      </c>
      <c r="V2005" s="3">
        <v>18</v>
      </c>
      <c r="W2005" s="3">
        <v>1</v>
      </c>
    </row>
    <row r="2006" spans="2:23">
      <c r="B2006" s="2" t="s">
        <v>4049</v>
      </c>
      <c r="C2006" t="s">
        <v>4048</v>
      </c>
      <c r="D2006" s="3">
        <v>8</v>
      </c>
      <c r="E2006" s="3">
        <v>0.33</v>
      </c>
      <c r="F2006" s="3">
        <v>757770</v>
      </c>
      <c r="G2006" s="3">
        <v>1.67</v>
      </c>
      <c r="H2006" s="3"/>
      <c r="I2006" s="3">
        <v>1</v>
      </c>
      <c r="J2006" s="3">
        <v>13</v>
      </c>
      <c r="K2006" s="3">
        <v>1</v>
      </c>
      <c r="L2006" s="3"/>
      <c r="M2006" s="3">
        <v>1</v>
      </c>
      <c r="N2006" s="3">
        <v>2</v>
      </c>
      <c r="O2006" s="3">
        <v>1</v>
      </c>
      <c r="P2006" s="3">
        <v>1</v>
      </c>
      <c r="Q2006" s="3">
        <v>1</v>
      </c>
      <c r="R2006" s="3">
        <v>1</v>
      </c>
      <c r="S2006" s="3"/>
      <c r="T2006" s="3">
        <v>14</v>
      </c>
      <c r="U2006" s="3">
        <v>8</v>
      </c>
      <c r="V2006" s="3">
        <v>17</v>
      </c>
      <c r="W2006" s="3">
        <v>1</v>
      </c>
    </row>
    <row r="2007" spans="2:23">
      <c r="B2007" s="2" t="s">
        <v>4051</v>
      </c>
      <c r="C2007" t="s">
        <v>4050</v>
      </c>
      <c r="D2007" s="3">
        <v>19</v>
      </c>
      <c r="E2007" s="3">
        <v>0.70000000000000007</v>
      </c>
      <c r="F2007" s="3">
        <v>747040</v>
      </c>
      <c r="G2007" s="3">
        <v>43.91</v>
      </c>
      <c r="H2007" s="3"/>
      <c r="I2007" s="3">
        <v>3</v>
      </c>
      <c r="J2007" s="3">
        <v>20</v>
      </c>
      <c r="K2007" s="3">
        <v>4</v>
      </c>
      <c r="L2007" s="3"/>
      <c r="M2007" s="3">
        <v>19</v>
      </c>
      <c r="N2007" s="3">
        <v>77</v>
      </c>
      <c r="O2007" s="3">
        <v>39</v>
      </c>
      <c r="P2007" s="3">
        <v>1</v>
      </c>
      <c r="Q2007" s="3">
        <v>1</v>
      </c>
      <c r="R2007" s="3">
        <v>2</v>
      </c>
      <c r="S2007" s="3"/>
      <c r="T2007" s="3">
        <v>42</v>
      </c>
      <c r="U2007" s="3">
        <v>6</v>
      </c>
      <c r="V2007" s="3">
        <v>5</v>
      </c>
      <c r="W2007" s="3">
        <v>1</v>
      </c>
    </row>
    <row r="2008" spans="2:23">
      <c r="B2008" s="2" t="s">
        <v>4053</v>
      </c>
      <c r="C2008" t="s">
        <v>4052</v>
      </c>
      <c r="D2008" s="3">
        <v>11</v>
      </c>
      <c r="E2008" s="3">
        <v>0.75</v>
      </c>
      <c r="F2008" s="3">
        <v>723330</v>
      </c>
      <c r="G2008" s="3">
        <v>24.45</v>
      </c>
      <c r="H2008" s="3"/>
      <c r="I2008" s="3">
        <v>3</v>
      </c>
      <c r="J2008" s="3">
        <v>16</v>
      </c>
      <c r="K2008" s="3">
        <v>4</v>
      </c>
      <c r="L2008" s="3"/>
      <c r="M2008" s="3">
        <v>19</v>
      </c>
      <c r="N2008" s="3">
        <v>16</v>
      </c>
      <c r="O2008" s="3">
        <v>20</v>
      </c>
      <c r="P2008" s="3">
        <v>2</v>
      </c>
      <c r="Q2008" s="3">
        <v>1</v>
      </c>
      <c r="R2008" s="3">
        <v>2</v>
      </c>
      <c r="S2008" s="3"/>
      <c r="T2008" s="3">
        <v>19</v>
      </c>
      <c r="U2008" s="3">
        <v>16</v>
      </c>
      <c r="V2008" s="3">
        <v>13</v>
      </c>
      <c r="W2008" s="3">
        <v>1</v>
      </c>
    </row>
    <row r="2009" spans="2:23">
      <c r="B2009" s="2" t="s">
        <v>4055</v>
      </c>
      <c r="C2009" t="s">
        <v>4054</v>
      </c>
      <c r="D2009" s="3">
        <v>19</v>
      </c>
      <c r="E2009" s="3">
        <v>0.85000000000000009</v>
      </c>
      <c r="F2009" s="3">
        <v>714520</v>
      </c>
      <c r="G2009" s="3">
        <v>0.41000000000000003</v>
      </c>
      <c r="H2009" s="3"/>
      <c r="I2009" s="3">
        <v>3</v>
      </c>
      <c r="J2009" s="3">
        <v>16</v>
      </c>
      <c r="K2009" s="3">
        <v>4</v>
      </c>
      <c r="L2009" s="3"/>
      <c r="M2009" s="3">
        <v>11</v>
      </c>
      <c r="N2009" s="3">
        <v>16</v>
      </c>
      <c r="O2009" s="3">
        <v>20</v>
      </c>
      <c r="P2009" s="3">
        <v>1</v>
      </c>
      <c r="Q2009" s="3">
        <v>1</v>
      </c>
      <c r="R2009" s="3">
        <v>2</v>
      </c>
      <c r="S2009" s="3"/>
      <c r="T2009" s="3">
        <v>86</v>
      </c>
      <c r="U2009" s="3">
        <v>19</v>
      </c>
      <c r="V2009" s="3">
        <v>18</v>
      </c>
      <c r="W2009" s="3">
        <v>1</v>
      </c>
    </row>
    <row r="2010" spans="2:23">
      <c r="B2010" s="2" t="s">
        <v>4057</v>
      </c>
      <c r="C2010" t="s">
        <v>4056</v>
      </c>
      <c r="D2010" s="3">
        <v>19</v>
      </c>
      <c r="E2010" s="3">
        <v>0.85000000000000009</v>
      </c>
      <c r="F2010" s="3">
        <v>704050</v>
      </c>
      <c r="G2010" s="3">
        <v>0.80999999999999994</v>
      </c>
      <c r="H2010" s="3"/>
      <c r="I2010" s="3">
        <v>3</v>
      </c>
      <c r="J2010" s="3">
        <v>20</v>
      </c>
      <c r="K2010" s="3">
        <v>4</v>
      </c>
      <c r="L2010" s="3"/>
      <c r="M2010" s="3">
        <v>11</v>
      </c>
      <c r="N2010" s="3">
        <v>37</v>
      </c>
      <c r="O2010" s="3">
        <v>39</v>
      </c>
      <c r="P2010" s="3">
        <v>1</v>
      </c>
      <c r="Q2010" s="3">
        <v>1</v>
      </c>
      <c r="R2010" s="3">
        <v>2</v>
      </c>
      <c r="S2010" s="3"/>
      <c r="T2010" s="3">
        <v>86</v>
      </c>
      <c r="U2010" s="3">
        <v>6</v>
      </c>
      <c r="V2010" s="3">
        <v>5</v>
      </c>
      <c r="W2010" s="3">
        <v>1</v>
      </c>
    </row>
    <row r="2011" spans="2:23">
      <c r="B2011" s="2" t="s">
        <v>4059</v>
      </c>
      <c r="C2011" t="s">
        <v>4058</v>
      </c>
      <c r="D2011" s="3">
        <v>19</v>
      </c>
      <c r="E2011" s="3">
        <v>0.85000000000000009</v>
      </c>
      <c r="F2011" s="3">
        <v>647220</v>
      </c>
      <c r="G2011" s="3">
        <v>0.62</v>
      </c>
      <c r="H2011" s="3"/>
      <c r="I2011" s="3">
        <v>3</v>
      </c>
      <c r="J2011" s="3">
        <v>16</v>
      </c>
      <c r="K2011" s="3">
        <v>4</v>
      </c>
      <c r="L2011" s="3"/>
      <c r="M2011" s="3">
        <v>19</v>
      </c>
      <c r="N2011" s="3">
        <v>56</v>
      </c>
      <c r="O2011" s="3">
        <v>20</v>
      </c>
      <c r="P2011" s="3">
        <v>1</v>
      </c>
      <c r="Q2011" s="3">
        <v>1</v>
      </c>
      <c r="R2011" s="3">
        <v>2</v>
      </c>
      <c r="S2011" s="3"/>
      <c r="T2011" s="3">
        <v>86</v>
      </c>
      <c r="U2011" s="3">
        <v>6</v>
      </c>
      <c r="V2011" s="3">
        <v>5</v>
      </c>
      <c r="W2011" s="3">
        <v>1</v>
      </c>
    </row>
    <row r="2012" spans="2:23">
      <c r="B2012" s="2" t="s">
        <v>4061</v>
      </c>
      <c r="C2012" t="s">
        <v>4060</v>
      </c>
      <c r="D2012" s="3">
        <v>19</v>
      </c>
      <c r="E2012" s="3">
        <v>0.85000000000000009</v>
      </c>
      <c r="F2012" s="3">
        <v>640780</v>
      </c>
      <c r="G2012" s="3">
        <v>0.37</v>
      </c>
      <c r="H2012" s="3"/>
      <c r="I2012" s="3">
        <v>3</v>
      </c>
      <c r="J2012" s="3">
        <v>16</v>
      </c>
      <c r="K2012" s="3">
        <v>4</v>
      </c>
      <c r="L2012" s="3"/>
      <c r="M2012" s="3">
        <v>2</v>
      </c>
      <c r="N2012" s="3">
        <v>16</v>
      </c>
      <c r="O2012" s="3">
        <v>20</v>
      </c>
      <c r="P2012" s="3">
        <v>1</v>
      </c>
      <c r="Q2012" s="3">
        <v>1</v>
      </c>
      <c r="R2012" s="3">
        <v>2</v>
      </c>
      <c r="S2012" s="3"/>
      <c r="T2012" s="3">
        <v>86</v>
      </c>
      <c r="U2012" s="3">
        <v>19</v>
      </c>
      <c r="V2012" s="3">
        <v>15</v>
      </c>
      <c r="W2012" s="3">
        <v>1</v>
      </c>
    </row>
    <row r="2013" spans="2:23">
      <c r="B2013" s="2" t="s">
        <v>4063</v>
      </c>
      <c r="C2013" t="s">
        <v>4062</v>
      </c>
      <c r="D2013" s="3">
        <v>19</v>
      </c>
      <c r="E2013" s="3">
        <v>0.85000000000000009</v>
      </c>
      <c r="F2013" s="3">
        <v>627610</v>
      </c>
      <c r="G2013" s="3">
        <v>0.65</v>
      </c>
      <c r="H2013" s="3"/>
      <c r="I2013" s="3">
        <v>3</v>
      </c>
      <c r="J2013" s="3">
        <v>16</v>
      </c>
      <c r="K2013" s="3">
        <v>4</v>
      </c>
      <c r="L2013" s="3"/>
      <c r="M2013" s="3">
        <v>16</v>
      </c>
      <c r="N2013" s="3">
        <v>68</v>
      </c>
      <c r="O2013" s="3">
        <v>20</v>
      </c>
      <c r="P2013" s="3">
        <v>1</v>
      </c>
      <c r="Q2013" s="3">
        <v>1</v>
      </c>
      <c r="R2013" s="3">
        <v>2</v>
      </c>
      <c r="S2013" s="3"/>
      <c r="T2013" s="3">
        <v>86</v>
      </c>
      <c r="U2013" s="3">
        <v>6</v>
      </c>
      <c r="V2013" s="3">
        <v>5</v>
      </c>
      <c r="W2013" s="3">
        <v>1</v>
      </c>
    </row>
    <row r="2014" spans="2:23">
      <c r="B2014" s="2" t="s">
        <v>4065</v>
      </c>
      <c r="C2014" t="s">
        <v>4064</v>
      </c>
      <c r="D2014" s="3">
        <v>19</v>
      </c>
      <c r="E2014" s="3">
        <v>0.85000000000000009</v>
      </c>
      <c r="F2014" s="3">
        <v>626850</v>
      </c>
      <c r="G2014" s="3">
        <v>0.70000000000000007</v>
      </c>
      <c r="H2014" s="3"/>
      <c r="I2014" s="3">
        <v>3</v>
      </c>
      <c r="J2014" s="3">
        <v>16</v>
      </c>
      <c r="K2014" s="3">
        <v>4</v>
      </c>
      <c r="L2014" s="3"/>
      <c r="M2014" s="3">
        <v>19</v>
      </c>
      <c r="N2014" s="3">
        <v>77</v>
      </c>
      <c r="O2014" s="3">
        <v>20</v>
      </c>
      <c r="P2014" s="3">
        <v>1</v>
      </c>
      <c r="Q2014" s="3">
        <v>1</v>
      </c>
      <c r="R2014" s="3">
        <v>2</v>
      </c>
      <c r="S2014" s="3"/>
      <c r="T2014" s="3">
        <v>86</v>
      </c>
      <c r="U2014" s="3">
        <v>6</v>
      </c>
      <c r="V2014" s="3">
        <v>5</v>
      </c>
      <c r="W2014" s="3">
        <v>1</v>
      </c>
    </row>
    <row r="2015" spans="2:23">
      <c r="B2015" s="2" t="s">
        <v>4067</v>
      </c>
      <c r="C2015" t="s">
        <v>4066</v>
      </c>
      <c r="D2015" s="3">
        <v>62</v>
      </c>
      <c r="E2015" s="3">
        <v>1.95</v>
      </c>
      <c r="F2015" s="3">
        <v>607920</v>
      </c>
      <c r="G2015" s="3">
        <v>0.73</v>
      </c>
      <c r="H2015" s="3"/>
      <c r="I2015" s="3">
        <v>1</v>
      </c>
      <c r="J2015" s="3">
        <v>11</v>
      </c>
      <c r="K2015" s="3">
        <v>1</v>
      </c>
      <c r="L2015" s="3"/>
      <c r="M2015" s="3">
        <v>1</v>
      </c>
      <c r="N2015" s="3">
        <v>2</v>
      </c>
      <c r="O2015" s="3">
        <v>1</v>
      </c>
      <c r="P2015" s="3">
        <v>1</v>
      </c>
      <c r="Q2015" s="3">
        <v>1</v>
      </c>
      <c r="R2015" s="3">
        <v>1</v>
      </c>
      <c r="S2015" s="3"/>
      <c r="T2015" s="3">
        <v>16</v>
      </c>
      <c r="U2015" s="3">
        <v>12</v>
      </c>
      <c r="V2015" s="3">
        <v>9</v>
      </c>
      <c r="W2015" s="3">
        <v>2</v>
      </c>
    </row>
    <row r="2016" spans="2:23">
      <c r="B2016" s="2" t="s">
        <v>4069</v>
      </c>
      <c r="C2016" t="s">
        <v>4068</v>
      </c>
      <c r="D2016" s="3">
        <v>19</v>
      </c>
      <c r="E2016" s="3">
        <v>0.85000000000000009</v>
      </c>
      <c r="F2016" s="3">
        <v>603560</v>
      </c>
      <c r="G2016" s="3">
        <v>0.27</v>
      </c>
      <c r="H2016" s="3"/>
      <c r="I2016" s="3">
        <v>3</v>
      </c>
      <c r="J2016" s="3">
        <v>16</v>
      </c>
      <c r="K2016" s="3">
        <v>4</v>
      </c>
      <c r="L2016" s="3"/>
      <c r="M2016" s="3">
        <v>16</v>
      </c>
      <c r="N2016" s="3">
        <v>73</v>
      </c>
      <c r="O2016" s="3">
        <v>20</v>
      </c>
      <c r="P2016" s="3">
        <v>1</v>
      </c>
      <c r="Q2016" s="3">
        <v>1</v>
      </c>
      <c r="R2016" s="3">
        <v>2</v>
      </c>
      <c r="S2016" s="3"/>
      <c r="T2016" s="3">
        <v>86</v>
      </c>
      <c r="U2016" s="3">
        <v>19</v>
      </c>
      <c r="V2016" s="3">
        <v>18</v>
      </c>
      <c r="W2016" s="3">
        <v>1</v>
      </c>
    </row>
    <row r="2017" spans="2:23">
      <c r="B2017" s="2" t="s">
        <v>4071</v>
      </c>
      <c r="C2017" t="s">
        <v>4070</v>
      </c>
      <c r="D2017" s="3">
        <v>11</v>
      </c>
      <c r="E2017" s="3">
        <v>0.75</v>
      </c>
      <c r="F2017" s="3">
        <v>599540</v>
      </c>
      <c r="G2017" s="3">
        <v>49.230000000000004</v>
      </c>
      <c r="H2017" s="3"/>
      <c r="I2017" s="3">
        <v>3</v>
      </c>
      <c r="J2017" s="3">
        <v>16</v>
      </c>
      <c r="K2017" s="3">
        <v>4</v>
      </c>
      <c r="L2017" s="3"/>
      <c r="M2017" s="3">
        <v>2</v>
      </c>
      <c r="N2017" s="3">
        <v>16</v>
      </c>
      <c r="O2017" s="3">
        <v>20</v>
      </c>
      <c r="P2017" s="3">
        <v>2</v>
      </c>
      <c r="Q2017" s="3">
        <v>1</v>
      </c>
      <c r="R2017" s="3">
        <v>2</v>
      </c>
      <c r="S2017" s="3"/>
      <c r="T2017" s="3">
        <v>19</v>
      </c>
      <c r="U2017" s="3">
        <v>16</v>
      </c>
      <c r="V2017" s="3">
        <v>13</v>
      </c>
      <c r="W2017" s="3">
        <v>1</v>
      </c>
    </row>
    <row r="2018" spans="2:23">
      <c r="B2018" s="2" t="s">
        <v>4073</v>
      </c>
      <c r="C2018" t="s">
        <v>4072</v>
      </c>
      <c r="D2018" s="3">
        <v>19</v>
      </c>
      <c r="E2018" s="3">
        <v>0.85000000000000009</v>
      </c>
      <c r="F2018" s="3">
        <v>557770</v>
      </c>
      <c r="G2018" s="3">
        <v>0.47000000000000003</v>
      </c>
      <c r="H2018" s="3"/>
      <c r="I2018" s="3">
        <v>3</v>
      </c>
      <c r="J2018" s="3">
        <v>16</v>
      </c>
      <c r="K2018" s="3">
        <v>4</v>
      </c>
      <c r="L2018" s="3"/>
      <c r="M2018" s="3">
        <v>19</v>
      </c>
      <c r="N2018" s="3">
        <v>16</v>
      </c>
      <c r="O2018" s="3">
        <v>20</v>
      </c>
      <c r="P2018" s="3">
        <v>1</v>
      </c>
      <c r="Q2018" s="3">
        <v>1</v>
      </c>
      <c r="R2018" s="3">
        <v>2</v>
      </c>
      <c r="S2018" s="3"/>
      <c r="T2018" s="3">
        <v>86</v>
      </c>
      <c r="U2018" s="3">
        <v>19</v>
      </c>
      <c r="V2018" s="3">
        <v>18</v>
      </c>
      <c r="W2018" s="3">
        <v>1</v>
      </c>
    </row>
    <row r="2019" spans="2:23">
      <c r="B2019" s="2" t="s">
        <v>4075</v>
      </c>
      <c r="C2019" t="s">
        <v>4074</v>
      </c>
      <c r="D2019" s="3">
        <v>11</v>
      </c>
      <c r="E2019" s="3">
        <v>0.75</v>
      </c>
      <c r="F2019" s="3">
        <v>551030</v>
      </c>
      <c r="G2019" s="3">
        <v>76.19</v>
      </c>
      <c r="H2019" s="3"/>
      <c r="I2019" s="3">
        <v>3</v>
      </c>
      <c r="J2019" s="3">
        <v>16</v>
      </c>
      <c r="K2019" s="3">
        <v>4</v>
      </c>
      <c r="L2019" s="3"/>
      <c r="M2019" s="3">
        <v>2</v>
      </c>
      <c r="N2019" s="3">
        <v>16</v>
      </c>
      <c r="O2019" s="3">
        <v>20</v>
      </c>
      <c r="P2019" s="3">
        <v>2</v>
      </c>
      <c r="Q2019" s="3">
        <v>1</v>
      </c>
      <c r="R2019" s="3">
        <v>2</v>
      </c>
      <c r="S2019" s="3"/>
      <c r="T2019" s="3">
        <v>19</v>
      </c>
      <c r="U2019" s="3">
        <v>16</v>
      </c>
      <c r="V2019" s="3">
        <v>13</v>
      </c>
      <c r="W2019" s="3">
        <v>1</v>
      </c>
    </row>
    <row r="2020" spans="2:23">
      <c r="B2020" s="2" t="s">
        <v>4077</v>
      </c>
      <c r="C2020" t="s">
        <v>4076</v>
      </c>
      <c r="D2020" s="3">
        <v>11</v>
      </c>
      <c r="E2020" s="3">
        <v>0.75</v>
      </c>
      <c r="F2020" s="3">
        <v>546220</v>
      </c>
      <c r="G2020" s="3">
        <v>31.06</v>
      </c>
      <c r="H2020" s="3"/>
      <c r="I2020" s="3">
        <v>3</v>
      </c>
      <c r="J2020" s="3">
        <v>16</v>
      </c>
      <c r="K2020" s="3">
        <v>4</v>
      </c>
      <c r="L2020" s="3"/>
      <c r="M2020" s="3">
        <v>16</v>
      </c>
      <c r="N2020" s="3">
        <v>16</v>
      </c>
      <c r="O2020" s="3">
        <v>20</v>
      </c>
      <c r="P2020" s="3">
        <v>2</v>
      </c>
      <c r="Q2020" s="3">
        <v>1</v>
      </c>
      <c r="R2020" s="3">
        <v>2</v>
      </c>
      <c r="S2020" s="3"/>
      <c r="T2020" s="3">
        <v>19</v>
      </c>
      <c r="U2020" s="3">
        <v>16</v>
      </c>
      <c r="V2020" s="3">
        <v>13</v>
      </c>
      <c r="W2020" s="3">
        <v>1</v>
      </c>
    </row>
    <row r="2021" spans="2:23">
      <c r="B2021" s="2" t="s">
        <v>4079</v>
      </c>
      <c r="C2021" t="s">
        <v>4078</v>
      </c>
      <c r="D2021" s="3">
        <v>19</v>
      </c>
      <c r="E2021" s="3">
        <v>0.89</v>
      </c>
      <c r="F2021" s="3">
        <v>435490</v>
      </c>
      <c r="G2021" s="3">
        <v>0.13</v>
      </c>
      <c r="H2021" s="3"/>
      <c r="I2021" s="3">
        <v>4</v>
      </c>
      <c r="J2021" s="3">
        <v>1</v>
      </c>
      <c r="K2021" s="3">
        <v>1</v>
      </c>
      <c r="L2021" s="3"/>
      <c r="M2021" s="3">
        <v>12</v>
      </c>
      <c r="N2021" s="3">
        <v>29</v>
      </c>
      <c r="O2021" s="3">
        <v>23</v>
      </c>
      <c r="P2021" s="3">
        <v>2</v>
      </c>
      <c r="Q2021" s="3">
        <v>1</v>
      </c>
      <c r="R2021" s="3">
        <v>2</v>
      </c>
      <c r="S2021" s="3"/>
      <c r="T2021" s="3">
        <v>1</v>
      </c>
      <c r="U2021" s="3">
        <v>6</v>
      </c>
      <c r="V2021" s="3">
        <v>5</v>
      </c>
      <c r="W2021" s="3">
        <v>1</v>
      </c>
    </row>
    <row r="2022" spans="2:23">
      <c r="B2022" s="2" t="s">
        <v>4081</v>
      </c>
      <c r="C2022" t="s">
        <v>4080</v>
      </c>
      <c r="D2022" s="3">
        <v>11</v>
      </c>
      <c r="E2022" s="3">
        <v>0.75</v>
      </c>
      <c r="F2022" s="3">
        <v>394760</v>
      </c>
      <c r="G2022" s="3">
        <v>68.73</v>
      </c>
      <c r="H2022" s="3"/>
      <c r="I2022" s="3">
        <v>3</v>
      </c>
      <c r="J2022" s="3">
        <v>16</v>
      </c>
      <c r="K2022" s="3">
        <v>4</v>
      </c>
      <c r="L2022" s="3"/>
      <c r="M2022" s="3">
        <v>16</v>
      </c>
      <c r="N2022" s="3">
        <v>16</v>
      </c>
      <c r="O2022" s="3">
        <v>20</v>
      </c>
      <c r="P2022" s="3">
        <v>2</v>
      </c>
      <c r="Q2022" s="3">
        <v>1</v>
      </c>
      <c r="R2022" s="3">
        <v>2</v>
      </c>
      <c r="S2022" s="3"/>
      <c r="T2022" s="3">
        <v>19</v>
      </c>
      <c r="U2022" s="3">
        <v>16</v>
      </c>
      <c r="V2022" s="3">
        <v>13</v>
      </c>
      <c r="W2022" s="3">
        <v>1</v>
      </c>
    </row>
    <row r="2023" spans="2:23">
      <c r="B2023" s="2" t="s">
        <v>4083</v>
      </c>
      <c r="C2023" t="s">
        <v>4082</v>
      </c>
      <c r="D2023" s="3">
        <v>19</v>
      </c>
      <c r="E2023" s="3">
        <v>0.89</v>
      </c>
      <c r="F2023" s="3">
        <v>358520</v>
      </c>
      <c r="G2023" s="3">
        <v>0.11</v>
      </c>
      <c r="H2023" s="3"/>
      <c r="I2023" s="3">
        <v>4</v>
      </c>
      <c r="J2023" s="3">
        <v>1</v>
      </c>
      <c r="K2023" s="3">
        <v>1</v>
      </c>
      <c r="L2023" s="3"/>
      <c r="M2023" s="3">
        <v>12</v>
      </c>
      <c r="N2023" s="3">
        <v>29</v>
      </c>
      <c r="O2023" s="3">
        <v>23</v>
      </c>
      <c r="P2023" s="3">
        <v>2</v>
      </c>
      <c r="Q2023" s="3">
        <v>1</v>
      </c>
      <c r="R2023" s="3">
        <v>2</v>
      </c>
      <c r="S2023" s="3"/>
      <c r="T2023" s="3">
        <v>1</v>
      </c>
      <c r="U2023" s="3">
        <v>6</v>
      </c>
      <c r="V2023" s="3">
        <v>5</v>
      </c>
      <c r="W2023" s="3">
        <v>1</v>
      </c>
    </row>
    <row r="2024" spans="2:23">
      <c r="B2024" s="2" t="s">
        <v>4085</v>
      </c>
      <c r="C2024" t="s">
        <v>4084</v>
      </c>
      <c r="D2024" s="3">
        <v>86</v>
      </c>
      <c r="E2024" s="3">
        <v>0.35000000000000003</v>
      </c>
      <c r="F2024" s="3">
        <v>0</v>
      </c>
      <c r="G2024" s="3">
        <v>0.13</v>
      </c>
      <c r="H2024" s="3"/>
      <c r="I2024" s="3">
        <v>5</v>
      </c>
      <c r="J2024" s="3">
        <v>7</v>
      </c>
      <c r="K2024" s="3">
        <v>1</v>
      </c>
      <c r="L2024" s="3"/>
      <c r="M2024" s="3">
        <v>14</v>
      </c>
      <c r="N2024" s="3">
        <v>33</v>
      </c>
      <c r="O2024" s="3">
        <v>54</v>
      </c>
      <c r="P2024" s="3">
        <v>1</v>
      </c>
      <c r="Q2024" s="3">
        <v>1</v>
      </c>
      <c r="R2024" s="3">
        <v>1</v>
      </c>
      <c r="S2024" s="3"/>
      <c r="T2024" s="3">
        <v>1</v>
      </c>
      <c r="U2024" s="3">
        <v>16</v>
      </c>
      <c r="V2024" s="3">
        <v>10</v>
      </c>
      <c r="W2024" s="3">
        <v>1</v>
      </c>
    </row>
    <row r="2025" spans="2:23">
      <c r="B2025" s="2" t="s">
        <v>4087</v>
      </c>
      <c r="C2025" t="s">
        <v>4086</v>
      </c>
      <c r="D2025" s="3">
        <v>86</v>
      </c>
      <c r="E2025" s="3">
        <v>0.44999999999999996</v>
      </c>
      <c r="F2025" s="3">
        <v>0</v>
      </c>
      <c r="G2025" s="3">
        <v>0.18</v>
      </c>
      <c r="H2025" s="3"/>
      <c r="I2025" s="3">
        <v>5</v>
      </c>
      <c r="J2025" s="3">
        <v>7</v>
      </c>
      <c r="K2025" s="3">
        <v>1</v>
      </c>
      <c r="L2025" s="3"/>
      <c r="M2025" s="3">
        <v>14</v>
      </c>
      <c r="N2025" s="3">
        <v>33</v>
      </c>
      <c r="O2025" s="3">
        <v>54</v>
      </c>
      <c r="P2025" s="3">
        <v>1</v>
      </c>
      <c r="Q2025" s="3">
        <v>1</v>
      </c>
      <c r="R2025" s="3">
        <v>1</v>
      </c>
      <c r="S2025" s="3"/>
      <c r="T2025" s="3">
        <v>1</v>
      </c>
      <c r="U2025" s="3">
        <v>16</v>
      </c>
      <c r="V2025" s="3">
        <v>10</v>
      </c>
      <c r="W2025" s="3">
        <v>1</v>
      </c>
    </row>
    <row r="2026" spans="2:23">
      <c r="B2026" s="2" t="s">
        <v>4089</v>
      </c>
      <c r="C2026" t="s">
        <v>4088</v>
      </c>
      <c r="D2026" s="3">
        <v>86</v>
      </c>
      <c r="E2026" s="3">
        <v>0.44999999999999996</v>
      </c>
      <c r="F2026" s="3">
        <v>0</v>
      </c>
      <c r="G2026" s="3">
        <v>0.22999999999999998</v>
      </c>
      <c r="H2026" s="3"/>
      <c r="I2026" s="3">
        <v>5</v>
      </c>
      <c r="J2026" s="3">
        <v>7</v>
      </c>
      <c r="K2026" s="3">
        <v>1</v>
      </c>
      <c r="L2026" s="3"/>
      <c r="M2026" s="3">
        <v>14</v>
      </c>
      <c r="N2026" s="3">
        <v>33</v>
      </c>
      <c r="O2026" s="3">
        <v>54</v>
      </c>
      <c r="P2026" s="3">
        <v>1</v>
      </c>
      <c r="Q2026" s="3">
        <v>1</v>
      </c>
      <c r="R2026" s="3">
        <v>1</v>
      </c>
      <c r="S2026" s="3"/>
      <c r="T2026" s="3">
        <v>1</v>
      </c>
      <c r="U2026" s="3">
        <v>16</v>
      </c>
      <c r="V2026" s="3">
        <v>10</v>
      </c>
      <c r="W2026" s="3">
        <v>1</v>
      </c>
    </row>
    <row r="2027" spans="2:23">
      <c r="B2027" s="2" t="s">
        <v>4091</v>
      </c>
      <c r="C2027" t="s">
        <v>4090</v>
      </c>
      <c r="D2027" s="3">
        <v>86</v>
      </c>
      <c r="E2027" s="3">
        <v>0.5</v>
      </c>
      <c r="F2027" s="3">
        <v>0</v>
      </c>
      <c r="G2027" s="3">
        <v>0.44</v>
      </c>
      <c r="H2027" s="3"/>
      <c r="I2027" s="3">
        <v>5</v>
      </c>
      <c r="J2027" s="3">
        <v>7</v>
      </c>
      <c r="K2027" s="3">
        <v>2</v>
      </c>
      <c r="L2027" s="3"/>
      <c r="M2027" s="3">
        <v>14</v>
      </c>
      <c r="N2027" s="3">
        <v>33</v>
      </c>
      <c r="O2027" s="3">
        <v>54</v>
      </c>
      <c r="P2027" s="3">
        <v>1</v>
      </c>
      <c r="Q2027" s="3">
        <v>1</v>
      </c>
      <c r="R2027" s="3">
        <v>1</v>
      </c>
      <c r="S2027" s="3"/>
      <c r="T2027" s="3">
        <v>1</v>
      </c>
      <c r="U2027" s="3">
        <v>16</v>
      </c>
      <c r="V2027" s="3">
        <v>10</v>
      </c>
      <c r="W2027" s="3">
        <v>1</v>
      </c>
    </row>
    <row r="2028" spans="2:23">
      <c r="B2028" s="2" t="s">
        <v>4093</v>
      </c>
      <c r="C2028" t="s">
        <v>4092</v>
      </c>
      <c r="D2028" s="3">
        <v>20</v>
      </c>
      <c r="E2028" s="3">
        <v>1.35</v>
      </c>
      <c r="F2028" s="3">
        <v>0</v>
      </c>
      <c r="G2028" s="3">
        <v>0.4</v>
      </c>
      <c r="H2028" s="3"/>
      <c r="I2028" s="3">
        <v>3</v>
      </c>
      <c r="J2028" s="3">
        <v>1</v>
      </c>
      <c r="K2028" s="3">
        <v>4</v>
      </c>
      <c r="L2028" s="3"/>
      <c r="M2028" s="3">
        <v>11</v>
      </c>
      <c r="N2028" s="3">
        <v>28</v>
      </c>
      <c r="O2028" s="3">
        <v>19</v>
      </c>
      <c r="P2028" s="3">
        <v>1</v>
      </c>
      <c r="Q2028" s="3">
        <v>2</v>
      </c>
      <c r="R2028" s="3">
        <v>2</v>
      </c>
      <c r="S2028" s="3"/>
      <c r="T2028" s="3">
        <v>1</v>
      </c>
      <c r="U2028" s="3">
        <v>6</v>
      </c>
      <c r="V2028" s="3">
        <v>5</v>
      </c>
      <c r="W2028" s="3">
        <v>1</v>
      </c>
    </row>
    <row r="2029" spans="2:23">
      <c r="B2029" s="2" t="s">
        <v>4095</v>
      </c>
      <c r="C2029" t="s">
        <v>4094</v>
      </c>
      <c r="D2029" s="3">
        <v>20</v>
      </c>
      <c r="E2029" s="3">
        <v>1.6500000000000001</v>
      </c>
      <c r="F2029" s="3">
        <v>0</v>
      </c>
      <c r="G2029" s="3">
        <v>0.45999999999999996</v>
      </c>
      <c r="H2029" s="3"/>
      <c r="I2029" s="3">
        <v>3</v>
      </c>
      <c r="J2029" s="3">
        <v>1</v>
      </c>
      <c r="K2029" s="3">
        <v>4</v>
      </c>
      <c r="L2029" s="3"/>
      <c r="M2029" s="3">
        <v>11</v>
      </c>
      <c r="N2029" s="3">
        <v>28</v>
      </c>
      <c r="O2029" s="3">
        <v>19</v>
      </c>
      <c r="P2029" s="3">
        <v>2</v>
      </c>
      <c r="Q2029" s="3">
        <v>1</v>
      </c>
      <c r="R2029" s="3">
        <v>2</v>
      </c>
      <c r="S2029" s="3"/>
      <c r="T2029" s="3">
        <v>1</v>
      </c>
      <c r="U2029" s="3">
        <v>6</v>
      </c>
      <c r="V2029" s="3">
        <v>5</v>
      </c>
      <c r="W2029" s="3">
        <v>1</v>
      </c>
    </row>
    <row r="2030" spans="2:23">
      <c r="B2030" s="2" t="s">
        <v>4097</v>
      </c>
      <c r="C2030" t="s">
        <v>4096</v>
      </c>
      <c r="D2030" s="3">
        <v>87</v>
      </c>
      <c r="E2030" s="3">
        <v>0.3</v>
      </c>
      <c r="F2030" s="3">
        <v>0</v>
      </c>
      <c r="G2030" s="3">
        <v>0.12</v>
      </c>
      <c r="H2030" s="3"/>
      <c r="I2030" s="3">
        <v>1</v>
      </c>
      <c r="J2030" s="3">
        <v>26</v>
      </c>
      <c r="K2030" s="3">
        <v>1</v>
      </c>
      <c r="L2030" s="3"/>
      <c r="M2030" s="3">
        <v>1</v>
      </c>
      <c r="N2030" s="3">
        <v>1</v>
      </c>
      <c r="O2030" s="3">
        <v>1</v>
      </c>
      <c r="P2030" s="3">
        <v>1</v>
      </c>
      <c r="Q2030" s="3">
        <v>1</v>
      </c>
      <c r="R2030" s="3">
        <v>1</v>
      </c>
      <c r="S2030" s="3"/>
      <c r="T2030" s="3">
        <v>137</v>
      </c>
      <c r="U2030" s="3">
        <v>23</v>
      </c>
      <c r="V2030" s="3">
        <v>17</v>
      </c>
      <c r="W2030" s="3">
        <v>1</v>
      </c>
    </row>
    <row r="2031" spans="2:23">
      <c r="B2031" s="2" t="s">
        <v>4099</v>
      </c>
      <c r="C2031" t="s">
        <v>4098</v>
      </c>
      <c r="D2031" s="3">
        <v>87</v>
      </c>
      <c r="E2031" s="3">
        <v>0.33999999999999997</v>
      </c>
      <c r="F2031" s="3">
        <v>0</v>
      </c>
      <c r="G2031" s="3">
        <v>0.16999999999999998</v>
      </c>
      <c r="H2031" s="3"/>
      <c r="I2031" s="3">
        <v>1</v>
      </c>
      <c r="J2031" s="3">
        <v>26</v>
      </c>
      <c r="K2031" s="3">
        <v>1</v>
      </c>
      <c r="L2031" s="3"/>
      <c r="M2031" s="3">
        <v>1</v>
      </c>
      <c r="N2031" s="3">
        <v>2</v>
      </c>
      <c r="O2031" s="3">
        <v>1</v>
      </c>
      <c r="P2031" s="3">
        <v>1</v>
      </c>
      <c r="Q2031" s="3">
        <v>1</v>
      </c>
      <c r="R2031" s="3">
        <v>1</v>
      </c>
      <c r="S2031" s="3"/>
      <c r="T2031" s="3">
        <v>138</v>
      </c>
      <c r="U2031" s="3">
        <v>22</v>
      </c>
      <c r="V2031" s="3">
        <v>17</v>
      </c>
      <c r="W2031" s="3">
        <v>1</v>
      </c>
    </row>
    <row r="2032" spans="2:23">
      <c r="B2032" s="2" t="s">
        <v>4101</v>
      </c>
      <c r="C2032" t="s">
        <v>4100</v>
      </c>
      <c r="D2032" s="3">
        <v>87</v>
      </c>
      <c r="E2032" s="3">
        <v>0.42</v>
      </c>
      <c r="F2032" s="3">
        <v>0</v>
      </c>
      <c r="G2032" s="3">
        <v>0.31</v>
      </c>
      <c r="H2032" s="3"/>
      <c r="I2032" s="3">
        <v>7</v>
      </c>
      <c r="J2032" s="3">
        <v>35</v>
      </c>
      <c r="K2032" s="3">
        <v>11</v>
      </c>
      <c r="L2032" s="3"/>
      <c r="M2032" s="3">
        <v>31</v>
      </c>
      <c r="N2032" s="3">
        <v>78</v>
      </c>
      <c r="O2032" s="3">
        <v>86</v>
      </c>
      <c r="P2032" s="3">
        <v>1</v>
      </c>
      <c r="Q2032" s="3">
        <v>1</v>
      </c>
      <c r="R2032" s="3">
        <v>1</v>
      </c>
      <c r="S2032" s="3"/>
      <c r="T2032" s="3">
        <v>137</v>
      </c>
      <c r="U2032" s="3">
        <v>34</v>
      </c>
      <c r="V2032" s="3">
        <v>22</v>
      </c>
      <c r="W2032" s="3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B2:H581"/>
  <sheetViews>
    <sheetView showGridLines="0" workbookViewId="0">
      <selection activeCell="C1" sqref="C1"/>
    </sheetView>
  </sheetViews>
  <sheetFormatPr defaultRowHeight="15.75"/>
  <sheetData>
    <row r="2" spans="2:8">
      <c r="C2" s="1" t="s">
        <v>579</v>
      </c>
      <c r="D2" s="1" t="s">
        <v>580</v>
      </c>
      <c r="E2" s="1" t="s">
        <v>581</v>
      </c>
      <c r="F2" s="1" t="s">
        <v>582</v>
      </c>
      <c r="G2" s="1" t="s">
        <v>583</v>
      </c>
      <c r="H2" s="1" t="s">
        <v>584</v>
      </c>
    </row>
    <row r="3" spans="2:8">
      <c r="B3" t="s">
        <v>0</v>
      </c>
      <c r="C3" s="3">
        <v>2.3382457569062431E-2</v>
      </c>
      <c r="D3" s="3">
        <v>4.7537867184670679E-2</v>
      </c>
      <c r="E3" s="3">
        <v>0.13901219405218779</v>
      </c>
      <c r="F3" s="3">
        <v>0.18413946106697221</v>
      </c>
      <c r="G3" s="3">
        <v>0.33653877133015886</v>
      </c>
      <c r="H3" s="3">
        <v>0.25199731724684682</v>
      </c>
    </row>
    <row r="4" spans="2:8">
      <c r="B4" t="s">
        <v>1</v>
      </c>
      <c r="C4" s="3">
        <v>-4.6186719626993722E-2</v>
      </c>
      <c r="D4" s="3">
        <v>-3.3477681929461434E-2</v>
      </c>
      <c r="E4" s="3">
        <v>7.9226332910881325E-2</v>
      </c>
      <c r="F4" s="3">
        <v>-5.3189752697037296E-2</v>
      </c>
      <c r="G4" s="3">
        <v>0.15093217057519293</v>
      </c>
      <c r="H4" s="3">
        <v>-8.9010989473465307E-2</v>
      </c>
    </row>
    <row r="5" spans="2:8">
      <c r="B5" t="s">
        <v>2</v>
      </c>
      <c r="C5" s="3">
        <v>3.8903638888685421E-3</v>
      </c>
      <c r="D5" s="3">
        <v>4.6451612441902324E-2</v>
      </c>
      <c r="E5" s="3">
        <v>0.12594208565005816</v>
      </c>
      <c r="F5" s="3">
        <v>0.15762642518623426</v>
      </c>
      <c r="G5" s="3">
        <v>0.33670826136280474</v>
      </c>
      <c r="H5" s="3">
        <v>0.21277504672486791</v>
      </c>
    </row>
    <row r="6" spans="2:8">
      <c r="B6" t="s">
        <v>3</v>
      </c>
      <c r="C6" s="3">
        <v>-3.701284318873399E-3</v>
      </c>
      <c r="D6" s="3">
        <v>1.4409222527180798E-2</v>
      </c>
      <c r="E6" s="3">
        <v>0.12019584027531471</v>
      </c>
      <c r="F6" s="3">
        <v>7.6959286900420087E-2</v>
      </c>
      <c r="G6" s="3">
        <v>0.25129887910843363</v>
      </c>
      <c r="H6" s="3">
        <v>3.9055407742202064E-2</v>
      </c>
    </row>
    <row r="7" spans="2:8">
      <c r="B7" t="s">
        <v>4</v>
      </c>
      <c r="C7" s="3">
        <v>-1.2847524920608699E-2</v>
      </c>
      <c r="D7" s="3">
        <v>-1.9248201921229224E-9</v>
      </c>
      <c r="E7" s="3">
        <v>7.5934667956631063E-2</v>
      </c>
      <c r="F7" s="3">
        <v>8.7405980266424876E-2</v>
      </c>
      <c r="G7" s="3">
        <v>0.26527957707274563</v>
      </c>
      <c r="H7" s="3">
        <v>1.8535314478191678E-2</v>
      </c>
    </row>
    <row r="8" spans="2:8">
      <c r="B8" t="s">
        <v>5</v>
      </c>
      <c r="C8" s="3">
        <v>4.8899761091936167E-3</v>
      </c>
      <c r="D8" s="3">
        <v>4.1385137024333662E-2</v>
      </c>
      <c r="E8" s="3">
        <v>0.14325452260227212</v>
      </c>
      <c r="F8" s="3">
        <v>0.15126050862420626</v>
      </c>
      <c r="G8" s="3">
        <v>0.31921040610975182</v>
      </c>
      <c r="H8" s="3">
        <v>0.14965035624299183</v>
      </c>
    </row>
    <row r="9" spans="2:8">
      <c r="B9" t="s">
        <v>6</v>
      </c>
      <c r="C9" s="3">
        <v>-4.5224315965076811E-2</v>
      </c>
      <c r="D9" s="3">
        <v>-4.7247682033414007E-2</v>
      </c>
      <c r="E9" s="3">
        <v>7.4904138460124337E-2</v>
      </c>
      <c r="F9" s="3">
        <v>-0.1283619720075071</v>
      </c>
      <c r="G9" s="3">
        <v>-7.8257306809714544E-2</v>
      </c>
      <c r="H9" s="3">
        <v>-0.25303427095960052</v>
      </c>
    </row>
    <row r="10" spans="2:8">
      <c r="B10" t="s">
        <v>7</v>
      </c>
      <c r="C10" s="3">
        <v>8.6597946335082998E-3</v>
      </c>
      <c r="D10" s="3">
        <v>4.1489254444785795E-2</v>
      </c>
      <c r="E10" s="3">
        <v>0.15924170773466839</v>
      </c>
      <c r="F10" s="3">
        <v>0.15486307934461085</v>
      </c>
      <c r="G10" s="3">
        <v>0.32144786348883669</v>
      </c>
      <c r="H10" s="3">
        <v>0.17482624559387538</v>
      </c>
    </row>
    <row r="11" spans="2:8">
      <c r="B11" t="s">
        <v>8</v>
      </c>
      <c r="C11" s="3">
        <v>-2.4571613436528694E-2</v>
      </c>
      <c r="D11" s="3">
        <v>-3.9617048056944659E-3</v>
      </c>
      <c r="E11" s="3">
        <v>8.2914571455382946E-2</v>
      </c>
      <c r="F11" s="3">
        <v>-4.6912023655807933E-2</v>
      </c>
      <c r="G11" s="3">
        <v>0.16127790495192551</v>
      </c>
      <c r="H11" s="3">
        <v>-0.14241046098956678</v>
      </c>
    </row>
    <row r="12" spans="2:8">
      <c r="B12" t="s">
        <v>9</v>
      </c>
      <c r="C12" s="3">
        <v>-8.4404087603084932E-4</v>
      </c>
      <c r="D12" s="3">
        <v>-4.8570964819077966E-3</v>
      </c>
      <c r="E12" s="3">
        <v>6.6137490914179864E-3</v>
      </c>
      <c r="F12" s="3">
        <v>-3.836087161071311E-2</v>
      </c>
      <c r="G12" s="3">
        <v>-3.2509999516027066E-2</v>
      </c>
      <c r="H12" s="3">
        <v>7.4703977506762609E-3</v>
      </c>
    </row>
    <row r="13" spans="2:8">
      <c r="B13" t="s">
        <v>10</v>
      </c>
      <c r="C13" s="3">
        <v>6.3442211200338328E-2</v>
      </c>
      <c r="D13" s="3">
        <v>-0.15729218416479251</v>
      </c>
      <c r="E13" s="3">
        <v>7.6972011076273494E-2</v>
      </c>
      <c r="F13" s="3">
        <v>-0.61071510649483551</v>
      </c>
      <c r="G13" s="3">
        <v>-0.62082866721249985</v>
      </c>
      <c r="H13" s="3">
        <v>-0.78649347424988703</v>
      </c>
    </row>
    <row r="14" spans="2:8">
      <c r="B14" t="s">
        <v>11</v>
      </c>
      <c r="C14" s="3">
        <v>-4.0533240111932933E-3</v>
      </c>
      <c r="D14" s="3">
        <v>-4.9496058212687988E-3</v>
      </c>
      <c r="E14" s="3">
        <v>2.6296679957016345E-3</v>
      </c>
      <c r="F14" s="3">
        <v>-2.2715255730776263E-2</v>
      </c>
      <c r="G14" s="3">
        <v>-1.8551397695462768E-2</v>
      </c>
      <c r="H14" s="3">
        <v>9.5872842040127804E-3</v>
      </c>
    </row>
    <row r="15" spans="2:8">
      <c r="B15" t="s">
        <v>12</v>
      </c>
      <c r="C15" s="3">
        <v>-5.6395585423906547E-2</v>
      </c>
      <c r="D15" s="3">
        <v>-3.0646513910917217E-2</v>
      </c>
      <c r="E15" s="3">
        <v>0.10849470049074772</v>
      </c>
      <c r="F15" s="3">
        <v>-5.008547003163677E-2</v>
      </c>
      <c r="G15" s="3">
        <v>0.16675087742523687</v>
      </c>
      <c r="H15" s="3">
        <v>-1.6320816337430322E-2</v>
      </c>
    </row>
    <row r="16" spans="2:8">
      <c r="B16" t="s">
        <v>13</v>
      </c>
      <c r="C16" s="3">
        <v>2.8815848951651679E-2</v>
      </c>
      <c r="D16" s="3">
        <v>2.5123374413067889E-2</v>
      </c>
      <c r="E16" s="3">
        <v>-6.9534979023934129E-3</v>
      </c>
      <c r="F16" s="3">
        <v>0.12951062585967699</v>
      </c>
      <c r="G16" s="3">
        <v>0.16078231921537811</v>
      </c>
      <c r="H16" s="3">
        <v>0.25722145578124311</v>
      </c>
    </row>
    <row r="17" spans="2:8">
      <c r="B17" t="s">
        <v>14</v>
      </c>
      <c r="C17" s="3">
        <v>7.985398364392049E-3</v>
      </c>
      <c r="D17" s="3">
        <v>4.9904941899124422E-2</v>
      </c>
      <c r="E17" s="3">
        <v>0.1061592362341881</v>
      </c>
      <c r="F17" s="3">
        <v>0.16477414766660292</v>
      </c>
      <c r="G17" s="3">
        <v>0.32283370243096021</v>
      </c>
      <c r="H17" s="3">
        <v>0.28537474349350234</v>
      </c>
    </row>
    <row r="18" spans="2:8">
      <c r="B18" t="s">
        <v>15</v>
      </c>
      <c r="C18" s="3">
        <v>3.7735847806952272E-3</v>
      </c>
      <c r="D18" s="3">
        <v>1.7208413220106467E-2</v>
      </c>
      <c r="E18" s="3">
        <v>4.4844516734191986E-2</v>
      </c>
      <c r="F18" s="3">
        <v>3.8386463651209013E-2</v>
      </c>
      <c r="G18" s="3">
        <v>8.5345114169216085E-2</v>
      </c>
      <c r="H18" s="3">
        <v>0.10864127871677209</v>
      </c>
    </row>
    <row r="19" spans="2:8">
      <c r="B19" t="s">
        <v>16</v>
      </c>
      <c r="C19" s="3">
        <v>2.640844617551652E-3</v>
      </c>
      <c r="D19" s="3">
        <v>2.5818072280253235E-2</v>
      </c>
      <c r="E19" s="3">
        <v>6.0192365938136261E-2</v>
      </c>
      <c r="F19" s="3">
        <v>6.7812496622166263E-2</v>
      </c>
      <c r="G19" s="3">
        <v>0.13937978689239894</v>
      </c>
      <c r="H19" s="3">
        <v>0.14223633205781883</v>
      </c>
    </row>
    <row r="20" spans="2:8">
      <c r="B20" t="s">
        <v>17</v>
      </c>
      <c r="C20" s="3">
        <v>4.4642862366983671E-3</v>
      </c>
      <c r="D20" s="3">
        <v>3.7147506475446512E-2</v>
      </c>
      <c r="E20" s="3">
        <v>8.0203332247481551E-2</v>
      </c>
      <c r="F20" s="3">
        <v>0.11094975534421758</v>
      </c>
      <c r="G20" s="3">
        <v>0.22048500497616419</v>
      </c>
      <c r="H20" s="3">
        <v>0.21274572175303841</v>
      </c>
    </row>
    <row r="21" spans="2:8">
      <c r="B21" t="s">
        <v>18</v>
      </c>
      <c r="C21" s="3">
        <v>1.6832668274218365E-2</v>
      </c>
      <c r="D21" s="3">
        <v>-4.8709194469484962E-2</v>
      </c>
      <c r="E21" s="3">
        <v>9.126468189534398E-2</v>
      </c>
      <c r="F21" s="3">
        <v>-1.399821706222526E-2</v>
      </c>
      <c r="G21" s="3">
        <v>0.1476961034362021</v>
      </c>
      <c r="H21" s="3">
        <v>-3.0159560655882767E-2</v>
      </c>
    </row>
    <row r="22" spans="2:8">
      <c r="B22" t="s">
        <v>19</v>
      </c>
      <c r="C22" s="3">
        <v>-3.9774413984342338E-2</v>
      </c>
      <c r="D22" s="3">
        <v>-4.7689138745952375E-2</v>
      </c>
      <c r="E22" s="3">
        <v>3.873168702517038E-2</v>
      </c>
      <c r="F22" s="3">
        <v>-7.4655426769841049E-2</v>
      </c>
      <c r="G22" s="3">
        <v>0.10753535242699686</v>
      </c>
      <c r="H22" s="3">
        <v>-2.5895814815070417E-2</v>
      </c>
    </row>
    <row r="23" spans="2:8">
      <c r="B23" t="s">
        <v>20</v>
      </c>
      <c r="C23" s="3">
        <v>-3.6376863317568731E-3</v>
      </c>
      <c r="D23" s="3">
        <v>-1.0940911551159394E-3</v>
      </c>
      <c r="E23" s="3">
        <v>-1.1191334105341344E-2</v>
      </c>
      <c r="F23" s="3">
        <v>-8.5781039301850881E-2</v>
      </c>
      <c r="G23" s="3">
        <v>-4.1637503143910459E-2</v>
      </c>
      <c r="H23" s="3">
        <v>9.2105267369736676E-2</v>
      </c>
    </row>
    <row r="24" spans="2:8">
      <c r="B24" t="s">
        <v>21</v>
      </c>
      <c r="C24" s="3">
        <v>3.9329745842445529E-2</v>
      </c>
      <c r="D24" s="3">
        <v>-6.0143626827425356E-2</v>
      </c>
      <c r="E24" s="3">
        <v>-4.1384364129393059E-2</v>
      </c>
      <c r="F24" s="3">
        <v>6.8275780282301968E-2</v>
      </c>
      <c r="G24" s="3">
        <v>-0.11615735360437662</v>
      </c>
      <c r="H24" s="3">
        <v>-0.283367558904695</v>
      </c>
    </row>
    <row r="25" spans="2:8">
      <c r="B25" t="s">
        <v>22</v>
      </c>
      <c r="C25" s="3">
        <v>7.7769120335657194E-2</v>
      </c>
      <c r="D25" s="3">
        <v>1.2182926897386759E-2</v>
      </c>
      <c r="E25" s="3">
        <v>7.9310794279610741E-2</v>
      </c>
      <c r="F25" s="3">
        <v>-0.22863382686214806</v>
      </c>
      <c r="G25" s="3">
        <v>-0.23714154509855256</v>
      </c>
      <c r="H25" s="3">
        <v>-0.56937324951128709</v>
      </c>
    </row>
    <row r="26" spans="2:8">
      <c r="B26" t="s">
        <v>23</v>
      </c>
      <c r="C26" s="3">
        <v>2.6422624348742429E-2</v>
      </c>
      <c r="D26" s="3">
        <v>0.10921907649350326</v>
      </c>
      <c r="E26" s="3">
        <v>0.49769076157922743</v>
      </c>
      <c r="F26" s="3">
        <v>1.3848121506472237</v>
      </c>
      <c r="G26" s="3">
        <v>3.0806779985472135</v>
      </c>
      <c r="H26" s="3">
        <v>3.9591090576815446</v>
      </c>
    </row>
    <row r="27" spans="2:8">
      <c r="B27" t="s">
        <v>24</v>
      </c>
      <c r="C27" s="3">
        <v>-3.6144578791486359E-2</v>
      </c>
      <c r="D27" s="3">
        <v>-8.3264150960660199E-4</v>
      </c>
      <c r="E27" s="3">
        <v>0.17762512038474454</v>
      </c>
      <c r="F27" s="3">
        <v>-7.1792949130926487E-2</v>
      </c>
      <c r="G27" s="3">
        <v>3.6721536695828005E-2</v>
      </c>
      <c r="H27" s="3">
        <v>-0.26962873053186909</v>
      </c>
    </row>
    <row r="28" spans="2:8">
      <c r="B28" t="s">
        <v>25</v>
      </c>
      <c r="C28" s="3">
        <v>-5.0325709124002915E-2</v>
      </c>
      <c r="D28" s="3">
        <v>-0.16290806388253776</v>
      </c>
      <c r="E28" s="3">
        <v>-0.40616493499665074</v>
      </c>
      <c r="F28" s="3">
        <v>-0.6601754789927452</v>
      </c>
      <c r="G28" s="3">
        <v>-0.83349470686009841</v>
      </c>
      <c r="H28" s="3">
        <v>-0.89783523665806486</v>
      </c>
    </row>
    <row r="29" spans="2:8">
      <c r="B29" t="s">
        <v>26</v>
      </c>
      <c r="C29" s="3">
        <v>-1.2647554756401447E-2</v>
      </c>
      <c r="D29" s="3">
        <v>-1.5493634720815996E-2</v>
      </c>
      <c r="E29" s="3">
        <v>-4.6144514430849215E-3</v>
      </c>
      <c r="F29" s="3">
        <v>-6.6507232530943261E-2</v>
      </c>
      <c r="G29" s="3">
        <v>-5.7382704481277913E-2</v>
      </c>
      <c r="H29" s="3">
        <v>-6.3037946985902149E-3</v>
      </c>
    </row>
    <row r="30" spans="2:8">
      <c r="B30" t="s">
        <v>27</v>
      </c>
      <c r="C30" s="3">
        <v>3.2634032431931859E-2</v>
      </c>
      <c r="D30" s="3">
        <v>9.7213620585228089E-2</v>
      </c>
      <c r="E30" s="3">
        <v>0.31519049646650532</v>
      </c>
      <c r="F30" s="3">
        <v>0.42253143951055372</v>
      </c>
      <c r="G30" s="3">
        <v>0.771173450135062</v>
      </c>
      <c r="H30" s="3">
        <v>0.68842306099049111</v>
      </c>
    </row>
    <row r="31" spans="2:8">
      <c r="B31" t="s">
        <v>28</v>
      </c>
      <c r="C31" s="3">
        <v>-5.1015096598807652E-2</v>
      </c>
      <c r="D31" s="3">
        <v>-4.504976317089826E-2</v>
      </c>
      <c r="E31" s="3">
        <v>0.1021765431747339</v>
      </c>
      <c r="F31" s="3">
        <v>-0.13169802256549845</v>
      </c>
      <c r="G31" s="3">
        <v>-1.4061656530087951E-2</v>
      </c>
      <c r="H31" s="3">
        <v>-0.25790234472502516</v>
      </c>
    </row>
    <row r="32" spans="2:8">
      <c r="B32" t="s">
        <v>29</v>
      </c>
      <c r="C32" s="3">
        <v>3.3616531829758767E-3</v>
      </c>
      <c r="D32" s="3">
        <v>-8.336353757354753E-3</v>
      </c>
      <c r="E32" s="3">
        <v>-1.4054052033412257E-2</v>
      </c>
      <c r="F32" s="3">
        <v>-0.11226476272395736</v>
      </c>
      <c r="G32" s="3">
        <v>-0.10029595363661925</v>
      </c>
      <c r="H32" s="3">
        <v>3.7805033397338539E-2</v>
      </c>
    </row>
    <row r="33" spans="2:8">
      <c r="B33" t="s">
        <v>30</v>
      </c>
      <c r="C33" s="3">
        <v>-3.8538035022595007E-3</v>
      </c>
      <c r="D33" s="3">
        <v>-6.4476115259218814E-3</v>
      </c>
      <c r="E33" s="3">
        <v>2.7530983481869331E-3</v>
      </c>
      <c r="F33" s="3">
        <v>-4.3566483480315332E-2</v>
      </c>
      <c r="G33" s="3">
        <v>-3.8516915817007336E-2</v>
      </c>
      <c r="H33" s="3">
        <v>-1.7441123173369544E-3</v>
      </c>
    </row>
    <row r="34" spans="2:8">
      <c r="B34" t="s">
        <v>31</v>
      </c>
      <c r="C34" s="3">
        <v>-3.9099795966347051E-2</v>
      </c>
      <c r="D34" s="3">
        <v>-1.1228071267936235E-2</v>
      </c>
      <c r="E34" s="3">
        <v>3.4128438412530215E-2</v>
      </c>
      <c r="F34" s="3">
        <v>2.984528887447091E-2</v>
      </c>
      <c r="G34" s="3">
        <v>7.2162330061511293E-2</v>
      </c>
      <c r="H34" s="3">
        <v>0.35372297787243667</v>
      </c>
    </row>
    <row r="35" spans="2:8">
      <c r="B35" t="s">
        <v>32</v>
      </c>
      <c r="C35" s="3">
        <v>-3.8608832041357122E-2</v>
      </c>
      <c r="D35" s="3">
        <v>-0.1229688259253463</v>
      </c>
      <c r="E35" s="3">
        <v>-3.0284301366453326E-2</v>
      </c>
      <c r="F35" s="3">
        <v>-0.23463041294850184</v>
      </c>
      <c r="G35" s="3">
        <v>2.0540905567801637E-2</v>
      </c>
      <c r="H35" s="3">
        <v>-0.23908826219956447</v>
      </c>
    </row>
    <row r="36" spans="2:8">
      <c r="B36" t="s">
        <v>33</v>
      </c>
      <c r="C36" s="3">
        <v>-6.961178036637472E-2</v>
      </c>
      <c r="D36" s="3">
        <v>-0.11226227538293276</v>
      </c>
      <c r="E36" s="3">
        <v>8.0000408687075364E-4</v>
      </c>
      <c r="F36" s="3">
        <v>-0.21463996130386043</v>
      </c>
      <c r="G36" s="3">
        <v>-0.14012935421424433</v>
      </c>
      <c r="H36" s="3">
        <v>-0.32341806111390681</v>
      </c>
    </row>
    <row r="37" spans="2:8">
      <c r="B37" t="s">
        <v>34</v>
      </c>
      <c r="C37" s="3">
        <v>-3.1291612116090994E-2</v>
      </c>
      <c r="D37" s="3">
        <v>-0.13675467236636474</v>
      </c>
      <c r="E37" s="3">
        <v>-2.0861373092792124E-2</v>
      </c>
      <c r="F37" s="3">
        <v>-0.32104684904529923</v>
      </c>
      <c r="G37" s="3">
        <v>-0.21095444998786217</v>
      </c>
      <c r="H37" s="3">
        <v>-0.49549237378159661</v>
      </c>
    </row>
    <row r="38" spans="2:8">
      <c r="B38" t="s">
        <v>35</v>
      </c>
      <c r="C38" s="3">
        <v>-1.3613647779920801E-2</v>
      </c>
      <c r="D38" s="3">
        <v>-2.3208192917735682E-2</v>
      </c>
      <c r="E38" s="3">
        <v>3.2467532551875067E-2</v>
      </c>
      <c r="F38" s="3">
        <v>-4.7270306125458905E-2</v>
      </c>
      <c r="G38" s="3">
        <v>-1.1398964491904473E-2</v>
      </c>
      <c r="H38" s="3">
        <v>-2.0868968762899232E-2</v>
      </c>
    </row>
    <row r="39" spans="2:8">
      <c r="B39" t="s">
        <v>36</v>
      </c>
      <c r="C39" s="3">
        <v>-8.9310642309268218E-3</v>
      </c>
      <c r="D39" s="3">
        <v>-1.9331678067964986E-2</v>
      </c>
      <c r="E39" s="3">
        <v>3.2867944068897481E-2</v>
      </c>
      <c r="F39" s="3">
        <v>-2.5403730173729211E-2</v>
      </c>
      <c r="G39" s="3">
        <v>1.999800099281579E-4</v>
      </c>
      <c r="H39" s="3">
        <v>-4.0270272898952908E-2</v>
      </c>
    </row>
    <row r="40" spans="2:8">
      <c r="B40" t="s">
        <v>37</v>
      </c>
      <c r="C40" s="3">
        <v>-2.053063558614121E-2</v>
      </c>
      <c r="D40" s="3">
        <v>-5.5555554596384171E-2</v>
      </c>
      <c r="E40" s="3">
        <v>-1.7734552667839187E-2</v>
      </c>
      <c r="F40" s="3">
        <v>-9.6320542611634585E-2</v>
      </c>
      <c r="G40" s="3">
        <v>-0.12308477821045427</v>
      </c>
      <c r="H40" s="3">
        <v>-0.35329566546813185</v>
      </c>
    </row>
    <row r="41" spans="2:8">
      <c r="B41" t="s">
        <v>38</v>
      </c>
      <c r="C41" s="3">
        <v>4.5280216619495439E-2</v>
      </c>
      <c r="D41" s="3">
        <v>0.17723282534007745</v>
      </c>
      <c r="E41" s="3">
        <v>-0.18938885405926387</v>
      </c>
      <c r="F41" s="3">
        <v>0.39284536211496612</v>
      </c>
      <c r="G41" s="3">
        <v>0.16892639560656986</v>
      </c>
      <c r="H41" s="3">
        <v>0.40255643448794221</v>
      </c>
    </row>
    <row r="42" spans="2:8">
      <c r="B42" t="s">
        <v>39</v>
      </c>
      <c r="C42" s="3">
        <v>-1.7335313667440566E-2</v>
      </c>
      <c r="D42" s="3">
        <v>-2.5061423810930572E-2</v>
      </c>
      <c r="E42" s="3">
        <v>2.0202034599610119E-3</v>
      </c>
      <c r="F42" s="3">
        <v>-6.1494794853520052E-2</v>
      </c>
      <c r="G42" s="3">
        <v>3.0333674152398515E-3</v>
      </c>
      <c r="H42" s="3">
        <v>-0.12056737677868945</v>
      </c>
    </row>
    <row r="43" spans="2:8">
      <c r="B43" t="s">
        <v>40</v>
      </c>
      <c r="C43" s="3">
        <v>2.1763602849733221E-2</v>
      </c>
      <c r="D43" s="3">
        <v>6.0783725285781243E-2</v>
      </c>
      <c r="E43" s="3">
        <v>0.15186123625496095</v>
      </c>
      <c r="F43" s="3">
        <v>0.20540060695937457</v>
      </c>
      <c r="G43" s="3">
        <v>0.44994673743195301</v>
      </c>
      <c r="H43" s="3">
        <v>0.31102550315422284</v>
      </c>
    </row>
    <row r="44" spans="2:8">
      <c r="B44" t="s">
        <v>41</v>
      </c>
      <c r="C44" s="3">
        <v>-7.6325901817309694E-2</v>
      </c>
      <c r="D44" s="3">
        <v>1.3921703131748897E-2</v>
      </c>
      <c r="E44" s="3">
        <v>0.26494737126212842</v>
      </c>
      <c r="F44" s="3">
        <v>-8.4767704712549685E-2</v>
      </c>
      <c r="G44" s="3">
        <v>0.19921762574896307</v>
      </c>
      <c r="H44" s="3">
        <v>-0.26725609594204647</v>
      </c>
    </row>
    <row r="45" spans="2:8">
      <c r="B45" t="s">
        <v>42</v>
      </c>
      <c r="C45" s="3">
        <v>-6.7905188574669317E-2</v>
      </c>
      <c r="D45" s="3">
        <v>-4.2763157972072974E-2</v>
      </c>
      <c r="E45" s="3">
        <v>0.11153552526062582</v>
      </c>
      <c r="F45" s="3">
        <v>-0.22689861211381968</v>
      </c>
      <c r="G45" s="3">
        <v>-0.14704777982162298</v>
      </c>
      <c r="H45" s="3">
        <v>-0.50844261162490456</v>
      </c>
    </row>
    <row r="46" spans="2:8">
      <c r="B46" t="s">
        <v>43</v>
      </c>
      <c r="C46" s="3">
        <v>-4.4978435611661371E-2</v>
      </c>
      <c r="D46" s="3">
        <v>-1.7743980364936074E-2</v>
      </c>
      <c r="E46" s="3">
        <v>0.17246596011203685</v>
      </c>
      <c r="F46" s="3">
        <v>1.1089366891017027E-2</v>
      </c>
      <c r="G46" s="3">
        <v>0.13636363538808882</v>
      </c>
      <c r="H46" s="3">
        <v>-0.14317302548965771</v>
      </c>
    </row>
    <row r="47" spans="2:8">
      <c r="B47" t="s">
        <v>44</v>
      </c>
      <c r="C47" s="3">
        <v>-9.3683462623277536E-2</v>
      </c>
      <c r="D47" s="3">
        <v>-3.1107739218907082E-2</v>
      </c>
      <c r="E47" s="3">
        <v>0.15356820250529157</v>
      </c>
      <c r="F47" s="3">
        <v>-0.10774175640548733</v>
      </c>
      <c r="G47" s="3">
        <v>0.25847524471842642</v>
      </c>
      <c r="H47" s="3">
        <v>-4.3445693908126692E-2</v>
      </c>
    </row>
    <row r="48" spans="2:8">
      <c r="B48" t="s">
        <v>45</v>
      </c>
      <c r="C48" s="3">
        <v>-1.6636316978781984E-3</v>
      </c>
      <c r="D48" s="3">
        <v>2.691869386937773E-3</v>
      </c>
      <c r="E48" s="3">
        <v>1.1896908179864107E-2</v>
      </c>
      <c r="F48" s="3">
        <v>-2.5793696668976795E-2</v>
      </c>
      <c r="G48" s="3">
        <v>8.3076170052063247E-3</v>
      </c>
      <c r="H48" s="3">
        <v>2.7001280283852402E-2</v>
      </c>
    </row>
    <row r="49" spans="2:8">
      <c r="B49" t="s">
        <v>46</v>
      </c>
      <c r="C49" s="3">
        <v>1.7922457829338434E-2</v>
      </c>
      <c r="D49" s="3">
        <v>5.9642147261165235E-3</v>
      </c>
      <c r="E49" s="3">
        <v>1.6806722652809913E-2</v>
      </c>
      <c r="F49" s="3">
        <v>-0.10413648635357453</v>
      </c>
      <c r="G49" s="3">
        <v>-5.1465572841138729E-2</v>
      </c>
      <c r="H49" s="3">
        <v>5.0585130356344932E-2</v>
      </c>
    </row>
    <row r="50" spans="2:8">
      <c r="B50" t="s">
        <v>47</v>
      </c>
      <c r="C50" s="3">
        <v>-5.3028188473442595E-2</v>
      </c>
      <c r="D50" s="3">
        <v>4.2716656718713386E-2</v>
      </c>
      <c r="E50" s="3">
        <v>0.43893129670125997</v>
      </c>
      <c r="F50" s="3">
        <v>0.62292470840865444</v>
      </c>
      <c r="G50" s="3">
        <v>1.7014331130662148</v>
      </c>
      <c r="H50" s="3">
        <v>2.2624999988881855</v>
      </c>
    </row>
    <row r="51" spans="2:8">
      <c r="B51" t="s">
        <v>48</v>
      </c>
      <c r="C51" s="3">
        <v>-2.8269193230662237E-3</v>
      </c>
      <c r="D51" s="3">
        <v>4.57428841822205E-4</v>
      </c>
      <c r="E51" s="3">
        <v>1.6263911615615134E-2</v>
      </c>
      <c r="F51" s="3">
        <v>-4.9791477270352935E-2</v>
      </c>
      <c r="G51" s="3">
        <v>-1.8754513069351941E-2</v>
      </c>
      <c r="H51" s="3">
        <v>0.1062215201682648</v>
      </c>
    </row>
    <row r="52" spans="2:8">
      <c r="B52" t="s">
        <v>49</v>
      </c>
      <c r="C52" s="3">
        <v>2.4174847459595528E-2</v>
      </c>
      <c r="D52" s="3">
        <v>-1.0175552118872111E-2</v>
      </c>
      <c r="E52" s="3">
        <v>9.49749532098767E-2</v>
      </c>
      <c r="F52" s="3">
        <v>-9.8109472907525808E-2</v>
      </c>
      <c r="G52" s="3">
        <v>-0.18013090239339991</v>
      </c>
      <c r="H52" s="3">
        <v>-0.37037330547696279</v>
      </c>
    </row>
    <row r="53" spans="2:8">
      <c r="B53" t="s">
        <v>50</v>
      </c>
      <c r="C53" s="3">
        <v>1.2502943679159495E-2</v>
      </c>
      <c r="D53" s="3">
        <v>5.0719904142171313E-3</v>
      </c>
      <c r="E53" s="3">
        <v>3.1693855741645738E-2</v>
      </c>
      <c r="F53" s="3">
        <v>3.4672759928694674E-2</v>
      </c>
      <c r="G53" s="3">
        <v>4.854912989019966E-2</v>
      </c>
      <c r="H53" s="3">
        <v>5.9921143430274881E-2</v>
      </c>
    </row>
    <row r="54" spans="2:8">
      <c r="B54" t="s">
        <v>51</v>
      </c>
      <c r="C54" s="3">
        <v>4.4018059743267335E-2</v>
      </c>
      <c r="D54" s="3">
        <v>-2.2198731051698228E-2</v>
      </c>
      <c r="E54" s="3">
        <v>9.852698490538736E-2</v>
      </c>
      <c r="F54" s="3">
        <v>-0.32028442642608157</v>
      </c>
      <c r="G54" s="3">
        <v>-0.30555552621644577</v>
      </c>
      <c r="H54" s="3">
        <v>-0.53517586115702342</v>
      </c>
    </row>
    <row r="55" spans="2:8">
      <c r="B55" t="s">
        <v>52</v>
      </c>
      <c r="C55" s="3">
        <v>-2.9043561213512259E-2</v>
      </c>
      <c r="D55" s="3">
        <v>-8.5071386198109611E-2</v>
      </c>
      <c r="E55" s="3">
        <v>-0.18039168733855582</v>
      </c>
      <c r="F55" s="3">
        <v>-0.28080664052275572</v>
      </c>
      <c r="G55" s="3">
        <v>-0.25610882571326321</v>
      </c>
      <c r="H55" s="3">
        <v>-0.211486797793773</v>
      </c>
    </row>
    <row r="56" spans="2:8">
      <c r="B56" t="s">
        <v>53</v>
      </c>
      <c r="C56" s="3">
        <v>5.8479524850787445E-3</v>
      </c>
      <c r="D56" s="3">
        <v>-1.2912482056819719E-2</v>
      </c>
      <c r="E56" s="3">
        <v>1.5127314690841498E-2</v>
      </c>
      <c r="F56" s="3">
        <v>-4.3115438198698564E-2</v>
      </c>
      <c r="G56" s="3">
        <v>-6.7118642481774349E-2</v>
      </c>
      <c r="H56" s="3">
        <v>-0.10504064679291791</v>
      </c>
    </row>
    <row r="57" spans="2:8">
      <c r="B57" t="s">
        <v>54</v>
      </c>
      <c r="C57" s="3">
        <v>7.7130783836443229E-4</v>
      </c>
      <c r="D57" s="3">
        <v>3.6355210793841408E-3</v>
      </c>
      <c r="E57" s="3">
        <v>1.1301639994355295E-2</v>
      </c>
      <c r="F57" s="3">
        <v>-1.2557075784971228E-2</v>
      </c>
      <c r="G57" s="3">
        <v>-3.0818704394675045E-4</v>
      </c>
      <c r="H57" s="3">
        <v>1.8573762009878925E-2</v>
      </c>
    </row>
    <row r="58" spans="2:8">
      <c r="B58" t="s">
        <v>55</v>
      </c>
      <c r="C58" s="3">
        <v>8.6074507438378411E-3</v>
      </c>
      <c r="D58" s="3">
        <v>3.2269820667420346E-2</v>
      </c>
      <c r="E58" s="3">
        <v>0.41083770750077697</v>
      </c>
      <c r="F58" s="3">
        <v>0.51399573563635226</v>
      </c>
      <c r="G58" s="3">
        <v>0.72466442361039629</v>
      </c>
      <c r="H58" s="3">
        <v>0.27630169876936939</v>
      </c>
    </row>
    <row r="59" spans="2:8">
      <c r="B59" t="s">
        <v>56</v>
      </c>
      <c r="C59" s="3">
        <v>-2.4283526992130988E-2</v>
      </c>
      <c r="D59" s="3">
        <v>6.8519405078312445E-2</v>
      </c>
      <c r="E59" s="3">
        <v>0.19131568144426225</v>
      </c>
      <c r="F59" s="3">
        <v>0.45371577362565452</v>
      </c>
      <c r="G59" s="3">
        <v>0.87394957939472273</v>
      </c>
      <c r="H59" s="3">
        <v>0.95802966785765076</v>
      </c>
    </row>
    <row r="60" spans="2:8">
      <c r="B60" t="s">
        <v>57</v>
      </c>
      <c r="C60" s="3">
        <v>1.6966527410515964E-2</v>
      </c>
      <c r="D60" s="3">
        <v>9.3337500531530671E-2</v>
      </c>
      <c r="E60" s="3">
        <v>0.13813475790020702</v>
      </c>
      <c r="F60" s="3">
        <v>0.29341907658309063</v>
      </c>
      <c r="G60" s="3">
        <v>0.51988536937604879</v>
      </c>
      <c r="H60" s="3">
        <v>0.53427671310845182</v>
      </c>
    </row>
    <row r="61" spans="2:8">
      <c r="B61" t="s">
        <v>58</v>
      </c>
      <c r="C61" s="3">
        <v>1.031328375853513E-2</v>
      </c>
      <c r="D61" s="3">
        <v>5.3763439596590912E-2</v>
      </c>
      <c r="E61" s="3">
        <v>0.16559926710409267</v>
      </c>
      <c r="F61" s="3">
        <v>0.21045130340185092</v>
      </c>
      <c r="G61" s="3">
        <v>0.52392344269028723</v>
      </c>
      <c r="H61" s="3">
        <v>0.23509452116256035</v>
      </c>
    </row>
    <row r="62" spans="2:8">
      <c r="B62" t="s">
        <v>59</v>
      </c>
      <c r="C62" s="3">
        <v>6.5386195793322166E-3</v>
      </c>
      <c r="D62" s="3">
        <v>3.3137584930963859E-2</v>
      </c>
      <c r="E62" s="3">
        <v>7.6015727747712258E-2</v>
      </c>
      <c r="F62" s="3">
        <v>8.8859419104043491E-2</v>
      </c>
      <c r="G62" s="3">
        <v>0.18985507201905705</v>
      </c>
      <c r="H62" s="3">
        <v>0.22720478195542038</v>
      </c>
    </row>
    <row r="63" spans="2:8">
      <c r="B63" t="s">
        <v>60</v>
      </c>
      <c r="C63" s="3">
        <v>2.7993102325500896E-3</v>
      </c>
      <c r="D63" s="3">
        <v>2.7808429715061589E-2</v>
      </c>
      <c r="E63" s="3">
        <v>8.8084108670823724E-2</v>
      </c>
      <c r="F63" s="3">
        <v>0.13751831448185459</v>
      </c>
      <c r="G63" s="3">
        <v>0.25796865702572691</v>
      </c>
      <c r="H63" s="3">
        <v>0.13447014743460728</v>
      </c>
    </row>
    <row r="64" spans="2:8">
      <c r="B64" t="s">
        <v>61</v>
      </c>
      <c r="C64" s="3">
        <v>-5.3924508240292823E-3</v>
      </c>
      <c r="D64" s="3">
        <v>1.21951229757844E-2</v>
      </c>
      <c r="E64" s="3">
        <v>0.11409395992317672</v>
      </c>
      <c r="F64" s="3">
        <v>6.8342015004072998E-2</v>
      </c>
      <c r="G64" s="3">
        <v>0.22789714225994695</v>
      </c>
      <c r="H64" s="3">
        <v>2.8015329032730962E-2</v>
      </c>
    </row>
    <row r="65" spans="2:8">
      <c r="B65" t="s">
        <v>62</v>
      </c>
      <c r="C65" s="3">
        <v>6.0438457784601773E-3</v>
      </c>
      <c r="D65" s="3">
        <v>5.6192929440745276E-2</v>
      </c>
      <c r="E65" s="3">
        <v>0.12837060384645049</v>
      </c>
      <c r="F65" s="3">
        <v>0.29514786335430165</v>
      </c>
      <c r="G65" s="3">
        <v>0.50266488975145163</v>
      </c>
      <c r="H65" s="3">
        <v>0.5690434776125044</v>
      </c>
    </row>
    <row r="66" spans="2:8">
      <c r="B66" t="s">
        <v>63</v>
      </c>
      <c r="C66" s="3">
        <v>-6.5456552840996052E-2</v>
      </c>
      <c r="D66" s="3">
        <v>-0.16119368469914885</v>
      </c>
      <c r="E66" s="3">
        <v>-0.1465416172083186</v>
      </c>
      <c r="F66" s="3">
        <v>-0.34296028875282314</v>
      </c>
      <c r="G66" s="3">
        <v>-0.30798479033495818</v>
      </c>
      <c r="H66" s="3">
        <v>-0.48258706484011082</v>
      </c>
    </row>
    <row r="67" spans="2:8">
      <c r="B67" t="s">
        <v>64</v>
      </c>
      <c r="C67" s="3">
        <v>-8.5192698267197997E-3</v>
      </c>
      <c r="D67" s="3">
        <v>-4.0816326480584975E-2</v>
      </c>
      <c r="E67" s="3">
        <v>-7.7141684866335325E-3</v>
      </c>
      <c r="F67" s="3">
        <v>-0.11577423884554661</v>
      </c>
      <c r="G67" s="3">
        <v>-0.13791886953035848</v>
      </c>
      <c r="H67" s="3">
        <v>-0.24451313564598387</v>
      </c>
    </row>
    <row r="68" spans="2:8">
      <c r="B68" t="s">
        <v>65</v>
      </c>
      <c r="C68" s="3">
        <v>2.7227722230382057E-2</v>
      </c>
      <c r="D68" s="3">
        <v>3.0211476818495786E-3</v>
      </c>
      <c r="E68" s="3">
        <v>2.9138252155925581E-2</v>
      </c>
      <c r="F68" s="3">
        <v>-0.13179916405715786</v>
      </c>
      <c r="G68" s="3">
        <v>-0.11608093980305578</v>
      </c>
      <c r="H68" s="3">
        <v>-0.32050757352289949</v>
      </c>
    </row>
    <row r="69" spans="2:8">
      <c r="B69" t="s">
        <v>66</v>
      </c>
      <c r="C69" s="3">
        <v>-2.3698523615558353E-2</v>
      </c>
      <c r="D69" s="3">
        <v>-2.8979906542321077E-2</v>
      </c>
      <c r="E69" s="3">
        <v>-1.6823160122435232E-2</v>
      </c>
      <c r="F69" s="3">
        <v>-8.7177621050241405E-2</v>
      </c>
      <c r="G69" s="3">
        <v>-8.9162734890709028E-2</v>
      </c>
      <c r="H69" s="3">
        <v>-8.7840289802628702E-2</v>
      </c>
    </row>
    <row r="70" spans="2:8">
      <c r="B70" t="s">
        <v>67</v>
      </c>
      <c r="C70" s="3">
        <v>-3.2854210246138438E-2</v>
      </c>
      <c r="D70" s="3">
        <v>-2.4708804130280093E-3</v>
      </c>
      <c r="E70" s="3">
        <v>-2.118647456736622E-3</v>
      </c>
      <c r="F70" s="3">
        <v>1.0729610379398791E-2</v>
      </c>
      <c r="G70" s="3">
        <v>-2.8498748828815312E-2</v>
      </c>
      <c r="H70" s="3">
        <v>5.1339285671248902E-2</v>
      </c>
    </row>
    <row r="71" spans="2:8">
      <c r="B71" t="s">
        <v>68</v>
      </c>
      <c r="C71" s="3">
        <v>-3.3042847193320957E-2</v>
      </c>
      <c r="D71" s="3">
        <v>-4.5177484786348088E-2</v>
      </c>
      <c r="E71" s="3">
        <v>-7.4543435679700343E-3</v>
      </c>
      <c r="F71" s="3">
        <v>1.757737796751635E-2</v>
      </c>
      <c r="G71" s="3">
        <v>-9.8205214095899551E-2</v>
      </c>
      <c r="H71" s="3">
        <v>-5.6343015391815965E-2</v>
      </c>
    </row>
    <row r="72" spans="2:8">
      <c r="B72" t="s">
        <v>69</v>
      </c>
      <c r="C72" s="3">
        <v>1.1522664490830392E-2</v>
      </c>
      <c r="D72" s="3">
        <v>-6.4827507825615305E-2</v>
      </c>
      <c r="E72" s="3">
        <v>1.431947242761944E-2</v>
      </c>
      <c r="F72" s="3">
        <v>-0.28601555499177367</v>
      </c>
      <c r="G72" s="3">
        <v>-0.2747333438870565</v>
      </c>
      <c r="H72" s="3">
        <v>-0.22056927634068424</v>
      </c>
    </row>
    <row r="73" spans="2:8">
      <c r="B73" t="s">
        <v>70</v>
      </c>
      <c r="C73" s="3">
        <v>3.3302497086712179E-2</v>
      </c>
      <c r="D73" s="3">
        <v>-8.0718966035281281E-2</v>
      </c>
      <c r="E73" s="3">
        <v>5.977229374564752E-2</v>
      </c>
      <c r="F73" s="3">
        <v>-0.35594849255147287</v>
      </c>
      <c r="G73" s="3">
        <v>-0.32751354722242132</v>
      </c>
      <c r="H73" s="3">
        <v>-0.38525041430888451</v>
      </c>
    </row>
    <row r="74" spans="2:8">
      <c r="B74" t="s">
        <v>71</v>
      </c>
      <c r="C74" s="3">
        <v>2.7580768484334328E-3</v>
      </c>
      <c r="D74" s="3">
        <v>-1.0497666995715971E-2</v>
      </c>
      <c r="E74" s="3">
        <v>-6.2475603189822149E-3</v>
      </c>
      <c r="F74" s="3">
        <v>-3.7807184824386053E-2</v>
      </c>
      <c r="G74" s="3">
        <v>6.3074351809873086E-2</v>
      </c>
      <c r="H74" s="3">
        <v>7.2030323151759612E-2</v>
      </c>
    </row>
    <row r="75" spans="2:8">
      <c r="B75" t="s">
        <v>72</v>
      </c>
      <c r="C75" s="3">
        <v>-5.1574803177680817E-2</v>
      </c>
      <c r="D75" s="3">
        <v>-9.5720721139556875E-2</v>
      </c>
      <c r="E75" s="3">
        <v>-0.13883089897001066</v>
      </c>
      <c r="F75" s="3">
        <v>-0.22038834979246458</v>
      </c>
      <c r="G75" s="3">
        <v>-0.29602571666267519</v>
      </c>
      <c r="H75" s="3">
        <v>-0.40341753333856423</v>
      </c>
    </row>
    <row r="76" spans="2:8">
      <c r="B76" t="s">
        <v>73</v>
      </c>
      <c r="C76" s="3">
        <v>5.5065466828777554E-2</v>
      </c>
      <c r="D76" s="3">
        <v>0.19915567450638672</v>
      </c>
      <c r="E76" s="3">
        <v>0.19625184448840027</v>
      </c>
      <c r="F76" s="3">
        <v>0.53188620777895945</v>
      </c>
      <c r="G76" s="3">
        <v>0.84717932451279121</v>
      </c>
      <c r="H76" s="3">
        <v>1.0840058735082088</v>
      </c>
    </row>
    <row r="77" spans="2:8">
      <c r="B77" t="s">
        <v>74</v>
      </c>
      <c r="C77" s="3">
        <v>-2.1735343759011871E-2</v>
      </c>
      <c r="D77" s="3">
        <v>1.2646443200639679E-2</v>
      </c>
      <c r="E77" s="3">
        <v>3.3762651876304561E-2</v>
      </c>
      <c r="F77" s="3">
        <v>0.14819482321916988</v>
      </c>
      <c r="G77" s="3">
        <v>0.24348948197333753</v>
      </c>
      <c r="H77" s="3">
        <v>0.37428199005649088</v>
      </c>
    </row>
    <row r="78" spans="2:8">
      <c r="B78" t="s">
        <v>75</v>
      </c>
      <c r="C78" s="3">
        <v>-4.3613707022515102E-2</v>
      </c>
      <c r="D78" s="3">
        <v>-7.6518142574455994E-2</v>
      </c>
      <c r="E78" s="3">
        <v>3.5849852824606065E-2</v>
      </c>
      <c r="F78" s="3">
        <v>-0.14958448575234418</v>
      </c>
      <c r="G78" s="3">
        <v>-4.5286684968191326E-2</v>
      </c>
      <c r="H78" s="3">
        <v>-0.17708158956469611</v>
      </c>
    </row>
    <row r="79" spans="2:8">
      <c r="B79" t="s">
        <v>76</v>
      </c>
      <c r="C79" s="3">
        <v>7.6453954596589213E-3</v>
      </c>
      <c r="D79" s="3">
        <v>7.6368875995741714E-2</v>
      </c>
      <c r="E79" s="3">
        <v>0.1234959898040735</v>
      </c>
      <c r="F79" s="3">
        <v>0.27813688109398127</v>
      </c>
      <c r="G79" s="3">
        <v>0.47272726774943297</v>
      </c>
      <c r="H79" s="3">
        <v>0.41805825188490986</v>
      </c>
    </row>
    <row r="80" spans="2:8">
      <c r="B80" t="s">
        <v>77</v>
      </c>
      <c r="C80" s="3">
        <v>-4.703669367199792E-4</v>
      </c>
      <c r="D80" s="3">
        <v>1.2386851765050055E-2</v>
      </c>
      <c r="E80" s="3">
        <v>0.10939725840975001</v>
      </c>
      <c r="F80" s="3">
        <v>5.88901562357389E-2</v>
      </c>
      <c r="G80" s="3">
        <v>0.20303654831193452</v>
      </c>
      <c r="H80" s="3">
        <v>0.1091340483447345</v>
      </c>
    </row>
    <row r="81" spans="2:8">
      <c r="B81" t="s">
        <v>78</v>
      </c>
      <c r="C81" s="3">
        <v>5.0449458366838229E-2</v>
      </c>
      <c r="D81" s="3">
        <v>0.12230497779727889</v>
      </c>
      <c r="E81" s="3">
        <v>0.34230390547991507</v>
      </c>
      <c r="F81" s="3">
        <v>0.38175675785090823</v>
      </c>
      <c r="G81" s="3">
        <v>0.76347398202064332</v>
      </c>
      <c r="H81" s="3">
        <v>0.34571093109765116</v>
      </c>
    </row>
    <row r="82" spans="2:8">
      <c r="B82" t="s">
        <v>79</v>
      </c>
      <c r="C82" s="3">
        <v>-5.2353950453003506E-3</v>
      </c>
      <c r="D82" s="3">
        <v>9.9324599237271549E-4</v>
      </c>
      <c r="E82" s="3">
        <v>3.896907189610177E-2</v>
      </c>
      <c r="F82" s="3">
        <v>0.14940693520312798</v>
      </c>
      <c r="G82" s="3">
        <v>0.21363198111427151</v>
      </c>
      <c r="H82" s="3">
        <v>0.14004524561677156</v>
      </c>
    </row>
    <row r="83" spans="2:8">
      <c r="B83" t="s">
        <v>80</v>
      </c>
      <c r="C83" s="3">
        <v>6.0606064794512804E-3</v>
      </c>
      <c r="D83" s="3">
        <v>-6.0448267341122408E-2</v>
      </c>
      <c r="E83" s="3">
        <v>6.3045585324559283E-3</v>
      </c>
      <c r="F83" s="3">
        <v>-0.2685935845048073</v>
      </c>
      <c r="G83" s="3">
        <v>-0.26287744152287751</v>
      </c>
      <c r="H83" s="3">
        <v>-0.1726475263499232</v>
      </c>
    </row>
    <row r="84" spans="2:8">
      <c r="B84" t="s">
        <v>81</v>
      </c>
      <c r="C84" s="3">
        <v>1.1836579292617389E-2</v>
      </c>
      <c r="D84" s="3">
        <v>-0.11725516224480736</v>
      </c>
      <c r="E84" s="3">
        <v>-3.7721616017893922E-4</v>
      </c>
      <c r="F84" s="3">
        <v>-0.47998430146838267</v>
      </c>
      <c r="G84" s="3">
        <v>-0.47834645733249825</v>
      </c>
      <c r="H84" s="3">
        <v>-0.38271604893639088</v>
      </c>
    </row>
    <row r="85" spans="2:8">
      <c r="B85" t="s">
        <v>82</v>
      </c>
      <c r="C85" s="3">
        <v>-4.1331072777830435E-2</v>
      </c>
      <c r="D85" s="3">
        <v>-6.0643821149507948E-2</v>
      </c>
      <c r="E85" s="3">
        <v>7.5740697365600518E-3</v>
      </c>
      <c r="F85" s="3">
        <v>-9.54018122212138E-2</v>
      </c>
      <c r="G85" s="3">
        <v>8.1022941906287116E-2</v>
      </c>
      <c r="H85" s="3">
        <v>-0.17009174584178977</v>
      </c>
    </row>
    <row r="86" spans="2:8">
      <c r="B86" t="s">
        <v>83</v>
      </c>
      <c r="C86" s="3">
        <v>2.0244703179128631E-3</v>
      </c>
      <c r="D86" s="3">
        <v>4.794583734424096E-2</v>
      </c>
      <c r="E86" s="3">
        <v>0.15492623262559113</v>
      </c>
      <c r="F86" s="3">
        <v>0.18651567585388396</v>
      </c>
      <c r="G86" s="3">
        <v>0.34916797680524914</v>
      </c>
      <c r="H86" s="3">
        <v>0.16508141637842799</v>
      </c>
    </row>
    <row r="87" spans="2:8">
      <c r="B87" t="s">
        <v>84</v>
      </c>
      <c r="C87" s="3">
        <v>-9.0673571646958662E-3</v>
      </c>
      <c r="D87" s="3">
        <v>5.2993805073836997E-2</v>
      </c>
      <c r="E87" s="3">
        <v>-2.9187817445170294E-2</v>
      </c>
      <c r="F87" s="3">
        <v>0.28248113850149781</v>
      </c>
      <c r="G87" s="3">
        <v>0.226944669066659</v>
      </c>
      <c r="H87" s="3">
        <v>9.2348317550570158E-3</v>
      </c>
    </row>
    <row r="88" spans="2:8">
      <c r="B88" t="s">
        <v>85</v>
      </c>
      <c r="C88" s="3">
        <v>-6.2191251656995572E-4</v>
      </c>
      <c r="D88" s="3">
        <v>5.1501155866016557E-2</v>
      </c>
      <c r="E88" s="3">
        <v>4.948136821091853E-2</v>
      </c>
      <c r="F88" s="3">
        <v>0.16098597518596103</v>
      </c>
      <c r="G88" s="3">
        <v>0.2765420434487067</v>
      </c>
      <c r="H88" s="3">
        <v>0.40416343867119009</v>
      </c>
    </row>
    <row r="89" spans="2:8">
      <c r="B89" t="s">
        <v>86</v>
      </c>
      <c r="C89" s="3">
        <v>2.6411088654902937E-2</v>
      </c>
      <c r="D89" s="3">
        <v>9.2800636907778733E-2</v>
      </c>
      <c r="E89" s="3">
        <v>8.8531319660758667E-2</v>
      </c>
      <c r="F89" s="3">
        <v>0.22624195045843498</v>
      </c>
      <c r="G89" s="3">
        <v>0.33076981860999721</v>
      </c>
      <c r="H89" s="3">
        <v>0.42168983442422547</v>
      </c>
    </row>
    <row r="90" spans="2:8">
      <c r="B90" t="s">
        <v>87</v>
      </c>
      <c r="C90" s="3">
        <v>2.3093284932672153E-2</v>
      </c>
      <c r="D90" s="3">
        <v>9.1410048898993956E-2</v>
      </c>
      <c r="E90" s="3">
        <v>0.18954248345156044</v>
      </c>
      <c r="F90" s="3">
        <v>0.37653311249240184</v>
      </c>
      <c r="G90" s="3">
        <v>0.47934973325258401</v>
      </c>
      <c r="H90" s="3">
        <v>0.46998471834964972</v>
      </c>
    </row>
    <row r="91" spans="2:8">
      <c r="B91" t="s">
        <v>88</v>
      </c>
      <c r="C91" s="3">
        <v>2.1446874375937952E-2</v>
      </c>
      <c r="D91" s="3">
        <v>3.6177183620517583E-2</v>
      </c>
      <c r="E91" s="3">
        <v>0.15179101543649987</v>
      </c>
      <c r="F91" s="3">
        <v>0.14028213245617782</v>
      </c>
      <c r="G91" s="3">
        <v>0.35632719762882958</v>
      </c>
      <c r="H91" s="3">
        <v>0.1224686645126063</v>
      </c>
    </row>
    <row r="92" spans="2:8">
      <c r="B92" t="s">
        <v>89</v>
      </c>
      <c r="C92" s="3">
        <v>-4.3870770740450649E-4</v>
      </c>
      <c r="D92" s="3">
        <v>-1.9827077275370031E-2</v>
      </c>
      <c r="E92" s="3">
        <v>-6.4172713409839099E-3</v>
      </c>
      <c r="F92" s="3">
        <v>-9.8396969790854327E-2</v>
      </c>
      <c r="G92" s="3">
        <v>-0.1354203838853697</v>
      </c>
      <c r="H92" s="3">
        <v>-0.24057577540618535</v>
      </c>
    </row>
    <row r="93" spans="2:8">
      <c r="B93" t="s">
        <v>90</v>
      </c>
      <c r="C93" s="3">
        <v>-4.9006263510782411E-3</v>
      </c>
      <c r="D93" s="3">
        <v>-1.9055288214427701E-2</v>
      </c>
      <c r="E93" s="3">
        <v>-8.410200544136992E-3</v>
      </c>
      <c r="F93" s="3">
        <v>-0.10744810692086149</v>
      </c>
      <c r="G93" s="3">
        <v>-0.14462906650924512</v>
      </c>
      <c r="H93" s="3">
        <v>-0.25590391156495851</v>
      </c>
    </row>
    <row r="94" spans="2:8">
      <c r="B94" t="s">
        <v>91</v>
      </c>
      <c r="C94" s="3">
        <v>8.7195960418140483E-3</v>
      </c>
      <c r="D94" s="3">
        <v>7.4466351898147876E-2</v>
      </c>
      <c r="E94" s="3">
        <v>8.8298398701266212E-2</v>
      </c>
      <c r="F94" s="3">
        <v>0.19651605921069448</v>
      </c>
      <c r="G94" s="3">
        <v>0.33239038090012407</v>
      </c>
      <c r="H94" s="3">
        <v>0.43036876259063739</v>
      </c>
    </row>
    <row r="95" spans="2:8">
      <c r="B95" t="s">
        <v>92</v>
      </c>
      <c r="C95" s="3">
        <v>1.8413995044515463E-2</v>
      </c>
      <c r="D95" s="3">
        <v>3.7560244994052194E-2</v>
      </c>
      <c r="E95" s="3">
        <v>0.17681432526726204</v>
      </c>
      <c r="F95" s="3">
        <v>0.18552981549478575</v>
      </c>
      <c r="G95" s="3">
        <v>0.42534242318428617</v>
      </c>
      <c r="H95" s="3">
        <v>0.20591072526149756</v>
      </c>
    </row>
    <row r="96" spans="2:8">
      <c r="B96" t="s">
        <v>93</v>
      </c>
      <c r="C96" s="3">
        <v>1.406186479254945E-3</v>
      </c>
      <c r="D96" s="3">
        <v>6.9689907508003746E-3</v>
      </c>
      <c r="E96" s="3">
        <v>5.3020699076335776E-2</v>
      </c>
      <c r="F96" s="3">
        <v>-6.5975657594860904E-2</v>
      </c>
      <c r="G96" s="3">
        <v>6.3807105171733047E-2</v>
      </c>
      <c r="H96" s="3">
        <v>-8.0090257218566996E-2</v>
      </c>
    </row>
    <row r="97" spans="2:8">
      <c r="B97" t="s">
        <v>94</v>
      </c>
      <c r="C97" s="3">
        <v>3.5374232633937908E-2</v>
      </c>
      <c r="D97" s="3">
        <v>9.6728211211752235E-2</v>
      </c>
      <c r="E97" s="3">
        <v>5.8393120735774628E-2</v>
      </c>
      <c r="F97" s="3">
        <v>-4.5209947670078465E-2</v>
      </c>
      <c r="G97" s="3">
        <v>1.9697232539126475E-2</v>
      </c>
      <c r="H97" s="3">
        <v>-0.11678376513199662</v>
      </c>
    </row>
    <row r="98" spans="2:8">
      <c r="B98" t="s">
        <v>95</v>
      </c>
      <c r="C98" s="3">
        <v>1.0219320488987771E-2</v>
      </c>
      <c r="D98" s="3">
        <v>0.11281348280916625</v>
      </c>
      <c r="E98" s="3">
        <v>8.1504705021245849E-2</v>
      </c>
      <c r="F98" s="3">
        <v>0.29455910469916669</v>
      </c>
      <c r="G98" s="3">
        <v>0.43600417147377235</v>
      </c>
      <c r="H98" s="3">
        <v>0.6606498295647294</v>
      </c>
    </row>
    <row r="99" spans="2:8">
      <c r="B99" t="s">
        <v>96</v>
      </c>
      <c r="C99" s="3">
        <v>-2.9205176017364387E-2</v>
      </c>
      <c r="D99" s="3">
        <v>-9.3857833879850028E-2</v>
      </c>
      <c r="E99" s="3">
        <v>-9.8833219875678613E-2</v>
      </c>
      <c r="F99" s="3">
        <v>-0.21775394685324545</v>
      </c>
      <c r="G99" s="3">
        <v>-0.31364348971054179</v>
      </c>
      <c r="H99" s="3">
        <v>-0.40762463076617705</v>
      </c>
    </row>
    <row r="100" spans="2:8">
      <c r="B100" t="s">
        <v>97</v>
      </c>
      <c r="C100" s="3">
        <v>6.114397763026469E-3</v>
      </c>
      <c r="D100" s="3">
        <v>3.1109135076822447E-2</v>
      </c>
      <c r="E100" s="3">
        <v>0.15668934536516521</v>
      </c>
      <c r="F100" s="3">
        <v>0.12292519956548031</v>
      </c>
      <c r="G100" s="3">
        <v>0.28359335610456204</v>
      </c>
      <c r="H100" s="3">
        <v>0.12134535063708829</v>
      </c>
    </row>
    <row r="101" spans="2:8">
      <c r="B101" t="s">
        <v>98</v>
      </c>
      <c r="C101" s="3">
        <v>1.466294052607342E-2</v>
      </c>
      <c r="D101" s="3">
        <v>6.2410328053142949E-2</v>
      </c>
      <c r="E101" s="3">
        <v>0.11286444028016751</v>
      </c>
      <c r="F101" s="3">
        <v>0.24432868074207903</v>
      </c>
      <c r="G101" s="3">
        <v>0.41208999856185624</v>
      </c>
      <c r="H101" s="3">
        <v>0.46055225603512628</v>
      </c>
    </row>
    <row r="102" spans="2:8">
      <c r="B102" t="s">
        <v>99</v>
      </c>
      <c r="C102" s="3">
        <v>4.5671939391889183E-3</v>
      </c>
      <c r="D102" s="3">
        <v>2.3935002542810668E-2</v>
      </c>
      <c r="E102" s="3">
        <v>0.17100488620806908</v>
      </c>
      <c r="F102" s="3">
        <v>0.10210352365400732</v>
      </c>
      <c r="G102" s="3">
        <v>0.19564102752947377</v>
      </c>
      <c r="H102" s="3">
        <v>5.5932974136345903E-2</v>
      </c>
    </row>
    <row r="103" spans="2:8">
      <c r="B103" t="s">
        <v>100</v>
      </c>
      <c r="C103" s="3">
        <v>-5.9285327241283325E-2</v>
      </c>
      <c r="D103" s="3">
        <v>-0.1360019892278912</v>
      </c>
      <c r="E103" s="3">
        <v>-0.37679339925888711</v>
      </c>
      <c r="F103" s="3">
        <v>-0.46505541791600713</v>
      </c>
      <c r="G103" s="3">
        <v>-0.75312588783742673</v>
      </c>
      <c r="H103" s="3">
        <v>-0.78862530351796001</v>
      </c>
    </row>
    <row r="104" spans="2:8">
      <c r="B104" t="s">
        <v>101</v>
      </c>
      <c r="C104" s="3">
        <v>-5.9462254069712062E-3</v>
      </c>
      <c r="D104" s="3">
        <v>-1.8882367538669453E-2</v>
      </c>
      <c r="E104" s="3">
        <v>-0.13731209345575146</v>
      </c>
      <c r="F104" s="3">
        <v>-5.6793538386426423E-2</v>
      </c>
      <c r="G104" s="3">
        <v>0.51168458822330432</v>
      </c>
      <c r="H104" s="3">
        <v>0.35339668914914735</v>
      </c>
    </row>
    <row r="105" spans="2:8">
      <c r="B105" t="s">
        <v>102</v>
      </c>
      <c r="C105" s="3">
        <v>1.6410255265363771E-2</v>
      </c>
      <c r="D105" s="3">
        <v>-9.3467300277146892E-3</v>
      </c>
      <c r="E105" s="3">
        <v>-0.1189133596230203</v>
      </c>
      <c r="F105" s="3">
        <v>-9.6009125715196486E-2</v>
      </c>
      <c r="G105" s="3">
        <v>-0.16176781869420276</v>
      </c>
      <c r="H105" s="3">
        <v>-0.13138750540514321</v>
      </c>
    </row>
    <row r="106" spans="2:8">
      <c r="B106" t="s">
        <v>103</v>
      </c>
      <c r="C106" s="3">
        <v>-1.0001562527383046E-2</v>
      </c>
      <c r="D106" s="3">
        <v>-3.8257173161906355E-2</v>
      </c>
      <c r="E106" s="3">
        <v>1.0044643898105665E-2</v>
      </c>
      <c r="F106" s="3">
        <v>-0.19483985531671355</v>
      </c>
      <c r="G106" s="3">
        <v>-0.59536279966376848</v>
      </c>
      <c r="H106" s="3">
        <v>-0.82412548567860866</v>
      </c>
    </row>
    <row r="107" spans="2:8">
      <c r="B107" t="s">
        <v>104</v>
      </c>
      <c r="C107" s="3">
        <v>-1.7850663633520392E-2</v>
      </c>
      <c r="D107" s="3">
        <v>-4.3124777805662706E-2</v>
      </c>
      <c r="E107" s="3">
        <v>4.6950105163088285E-3</v>
      </c>
      <c r="F107" s="3">
        <v>-0.10423560442386526</v>
      </c>
      <c r="G107" s="3">
        <v>0.16180257782335272</v>
      </c>
      <c r="H107" s="3">
        <v>-5.4488293466476545E-2</v>
      </c>
    </row>
    <row r="108" spans="2:8">
      <c r="B108" t="s">
        <v>105</v>
      </c>
      <c r="C108" s="3">
        <v>1.4808232759229822E-2</v>
      </c>
      <c r="D108" s="3">
        <v>8.1767955340808607E-2</v>
      </c>
      <c r="E108" s="3">
        <v>0.11905075883927951</v>
      </c>
      <c r="F108" s="3">
        <v>0.28791574860848246</v>
      </c>
      <c r="G108" s="3">
        <v>0.44273677987296223</v>
      </c>
      <c r="H108" s="3">
        <v>0.46088247509765612</v>
      </c>
    </row>
    <row r="109" spans="2:8">
      <c r="B109" t="s">
        <v>106</v>
      </c>
      <c r="C109" s="3">
        <v>1.3916348937691891E-2</v>
      </c>
      <c r="D109" s="3">
        <v>7.6108027482121088E-2</v>
      </c>
      <c r="E109" s="3">
        <v>9.2510652403675175E-2</v>
      </c>
      <c r="F109" s="3">
        <v>0.20464402146589511</v>
      </c>
      <c r="G109" s="3">
        <v>0.34676767961851263</v>
      </c>
      <c r="H109" s="3">
        <v>0.43088645727263719</v>
      </c>
    </row>
    <row r="110" spans="2:8">
      <c r="B110" t="s">
        <v>107</v>
      </c>
      <c r="C110" s="3">
        <v>6.4991323648115884E-3</v>
      </c>
      <c r="D110" s="3">
        <v>2.4521476914448614E-2</v>
      </c>
      <c r="E110" s="3">
        <v>0.16298280070924598</v>
      </c>
      <c r="F110" s="3">
        <v>0.13317072864059232</v>
      </c>
      <c r="G110" s="3">
        <v>0.28662420125316235</v>
      </c>
      <c r="H110" s="3">
        <v>0.1304136264243565</v>
      </c>
    </row>
    <row r="111" spans="2:8">
      <c r="B111" t="s">
        <v>108</v>
      </c>
      <c r="C111" s="3">
        <v>9.9509871230405444E-3</v>
      </c>
      <c r="D111" s="3">
        <v>6.8678297156245183E-2</v>
      </c>
      <c r="E111" s="3">
        <v>8.4529508705538436E-2</v>
      </c>
      <c r="F111" s="3">
        <v>0.19214586886795471</v>
      </c>
      <c r="G111" s="3">
        <v>0.30774265714977944</v>
      </c>
      <c r="H111" s="3">
        <v>0.41607663420869101</v>
      </c>
    </row>
    <row r="112" spans="2:8">
      <c r="B112" t="s">
        <v>109</v>
      </c>
      <c r="C112" s="3">
        <v>6.9156292318234724E-2</v>
      </c>
      <c r="D112" s="3">
        <v>0.17727687904089651</v>
      </c>
      <c r="E112" s="3">
        <v>0.10999425460664081</v>
      </c>
      <c r="F112" s="3">
        <v>-0.10965215576373666</v>
      </c>
      <c r="G112" s="3">
        <v>-8.9743630762869619E-3</v>
      </c>
      <c r="H112" s="3">
        <v>-0.27552531783716971</v>
      </c>
    </row>
    <row r="113" spans="2:8">
      <c r="B113" t="s">
        <v>110</v>
      </c>
      <c r="C113" s="3">
        <v>-1.262032110007949E-2</v>
      </c>
      <c r="D113" s="3">
        <v>-0.10801932426477234</v>
      </c>
      <c r="E113" s="3">
        <v>-8.9187056905035589E-2</v>
      </c>
      <c r="F113" s="3">
        <v>-0.28666357594468517</v>
      </c>
      <c r="G113" s="3">
        <v>-0.22000676054874757</v>
      </c>
      <c r="H113" s="3">
        <v>-0.42010050146086142</v>
      </c>
    </row>
    <row r="114" spans="2:8">
      <c r="B114" t="s">
        <v>111</v>
      </c>
      <c r="C114" s="3">
        <v>-0.11271067426247794</v>
      </c>
      <c r="D114" s="3">
        <v>-0.13783691529767284</v>
      </c>
      <c r="E114" s="3">
        <v>0.18694222707647845</v>
      </c>
      <c r="F114" s="3">
        <v>-0.33604834441218778</v>
      </c>
      <c r="G114" s="3">
        <v>-5.3794908484915416E-3</v>
      </c>
      <c r="H114" s="3">
        <v>-0.63297022407837489</v>
      </c>
    </row>
    <row r="115" spans="2:8">
      <c r="B115" t="s">
        <v>112</v>
      </c>
      <c r="C115" s="3">
        <v>-2.3992112380506359E-2</v>
      </c>
      <c r="D115" s="3">
        <v>-5.6349963702459815E-2</v>
      </c>
      <c r="E115" s="3">
        <v>-7.1756781024690186E-2</v>
      </c>
      <c r="F115" s="3">
        <v>-0.2014162823172343</v>
      </c>
      <c r="G115" s="3">
        <v>-0.24519189055906887</v>
      </c>
      <c r="H115" s="3">
        <v>7.5966197845177108E-2</v>
      </c>
    </row>
    <row r="116" spans="2:8">
      <c r="B116" t="s">
        <v>113</v>
      </c>
      <c r="C116" s="3">
        <v>9.044368476244613E-2</v>
      </c>
      <c r="D116" s="3">
        <v>6.550738388665267E-2</v>
      </c>
      <c r="E116" s="3">
        <v>-0.31845192853818105</v>
      </c>
      <c r="F116" s="3">
        <v>4.1443536451767349E-2</v>
      </c>
      <c r="G116" s="3">
        <v>-0.53162303752077211</v>
      </c>
      <c r="H116" s="3">
        <v>-0.5590931512832229</v>
      </c>
    </row>
    <row r="117" spans="2:8">
      <c r="B117" t="s">
        <v>114</v>
      </c>
      <c r="C117" s="3">
        <v>-4.9858357321320268E-2</v>
      </c>
      <c r="D117" s="3">
        <v>-6.9367368971792742E-2</v>
      </c>
      <c r="E117" s="3">
        <v>0.12759963038037281</v>
      </c>
      <c r="F117" s="3">
        <v>-9.031733365889727E-2</v>
      </c>
      <c r="G117" s="3">
        <v>-6.8592062179917423E-2</v>
      </c>
      <c r="H117" s="3">
        <v>-0.27308192659872832</v>
      </c>
    </row>
    <row r="118" spans="2:8">
      <c r="B118" t="s">
        <v>115</v>
      </c>
      <c r="C118" s="3">
        <v>-4.3395326403215306E-2</v>
      </c>
      <c r="D118" s="3">
        <v>-4.725718196347517E-2</v>
      </c>
      <c r="E118" s="3">
        <v>7.4450994381806579E-2</v>
      </c>
      <c r="F118" s="3">
        <v>-0.10824627434693279</v>
      </c>
      <c r="G118" s="3">
        <v>4.9574883471575237E-2</v>
      </c>
      <c r="H118" s="3">
        <v>-0.15788590281423354</v>
      </c>
    </row>
    <row r="119" spans="2:8">
      <c r="B119" t="s">
        <v>116</v>
      </c>
      <c r="C119" s="3">
        <v>1.8386852411668153E-2</v>
      </c>
      <c r="D119" s="3">
        <v>9.0777030080268828E-2</v>
      </c>
      <c r="E119" s="3">
        <v>0.16594723044354276</v>
      </c>
      <c r="F119" s="3">
        <v>0.37184223581857134</v>
      </c>
      <c r="G119" s="3">
        <v>0.57795622692917781</v>
      </c>
      <c r="H119" s="3">
        <v>0.55668802741889545</v>
      </c>
    </row>
    <row r="120" spans="2:8">
      <c r="B120" t="s">
        <v>117</v>
      </c>
      <c r="C120" s="3">
        <v>-7.3657762568705265E-2</v>
      </c>
      <c r="D120" s="3">
        <v>-8.3954493135965591E-2</v>
      </c>
      <c r="E120" s="3">
        <v>0.1498686794741193</v>
      </c>
      <c r="F120" s="3">
        <v>-0.20470027237399502</v>
      </c>
      <c r="G120" s="3">
        <v>8.5979163694851479E-2</v>
      </c>
      <c r="H120" s="3">
        <v>-0.36057762445479669</v>
      </c>
    </row>
    <row r="121" spans="2:8">
      <c r="B121" t="s">
        <v>118</v>
      </c>
      <c r="C121" s="3">
        <v>6.1035156738094232E-2</v>
      </c>
      <c r="D121" s="3">
        <v>4.874517310547799E-2</v>
      </c>
      <c r="E121" s="3">
        <v>-0.21268116045525298</v>
      </c>
      <c r="F121" s="3">
        <v>5.6906610890861797E-2</v>
      </c>
      <c r="G121" s="3">
        <v>-0.35308127714975412</v>
      </c>
      <c r="H121" s="3">
        <v>-0.31472721749702315</v>
      </c>
    </row>
    <row r="122" spans="2:8">
      <c r="B122" t="s">
        <v>119</v>
      </c>
      <c r="C122" s="3">
        <v>9.331498424418605E-3</v>
      </c>
      <c r="D122" s="3">
        <v>3.3359437233070111E-2</v>
      </c>
      <c r="E122" s="3">
        <v>0.14073305959471338</v>
      </c>
      <c r="F122" s="3">
        <v>0.14807726172533808</v>
      </c>
      <c r="G122" s="3">
        <v>0.34242116385375376</v>
      </c>
      <c r="H122" s="3">
        <v>0.13328753396415394</v>
      </c>
    </row>
    <row r="123" spans="2:8">
      <c r="B123" t="s">
        <v>120</v>
      </c>
      <c r="C123" s="3">
        <v>1.1507479635583184E-2</v>
      </c>
      <c r="D123" s="3">
        <v>3.7474181514386196E-2</v>
      </c>
      <c r="E123" s="3">
        <v>0.1245801487413416</v>
      </c>
      <c r="F123" s="3">
        <v>0.16077908300454347</v>
      </c>
      <c r="G123" s="3">
        <v>0.35204762373065823</v>
      </c>
      <c r="H123" s="3">
        <v>0.15137121583438118</v>
      </c>
    </row>
    <row r="124" spans="2:8">
      <c r="B124" t="s">
        <v>121</v>
      </c>
      <c r="C124" s="3">
        <v>4.0968631981421755E-2</v>
      </c>
      <c r="D124" s="3">
        <v>8.2498716398862415E-2</v>
      </c>
      <c r="E124" s="3">
        <v>0.30524314804631936</v>
      </c>
      <c r="F124" s="3">
        <v>0.35652933200950843</v>
      </c>
      <c r="G124" s="3">
        <v>0.89404510301235085</v>
      </c>
      <c r="H124" s="3">
        <v>0.27494236932473459</v>
      </c>
    </row>
    <row r="125" spans="2:8">
      <c r="B125" t="s">
        <v>122</v>
      </c>
      <c r="C125" s="3">
        <v>-3.8478647462965476E-2</v>
      </c>
      <c r="D125" s="3">
        <v>-8.816705512721601E-2</v>
      </c>
      <c r="E125" s="3">
        <v>-0.26852791944100829</v>
      </c>
      <c r="F125" s="3">
        <v>-0.32997520248478207</v>
      </c>
      <c r="G125" s="3">
        <v>-0.58797178869091904</v>
      </c>
      <c r="H125" s="3">
        <v>-0.59522471936094634</v>
      </c>
    </row>
    <row r="126" spans="2:8">
      <c r="B126" t="s">
        <v>123</v>
      </c>
      <c r="C126" s="3">
        <v>4.652828034195311E-3</v>
      </c>
      <c r="D126" s="3">
        <v>2.6137819067760804E-2</v>
      </c>
      <c r="E126" s="3">
        <v>0.15064562461298769</v>
      </c>
      <c r="F126" s="3">
        <v>0.13839602433441489</v>
      </c>
      <c r="G126" s="3">
        <v>0.32938669328086645</v>
      </c>
      <c r="H126" s="3">
        <v>0.10577112375034536</v>
      </c>
    </row>
    <row r="127" spans="2:8">
      <c r="B127" t="s">
        <v>124</v>
      </c>
      <c r="C127" s="3">
        <v>-1.9750217627017674E-2</v>
      </c>
      <c r="D127" s="3">
        <v>-4.6610169781880817E-2</v>
      </c>
      <c r="E127" s="3">
        <v>-0.14274828604109679</v>
      </c>
      <c r="F127" s="3">
        <v>-0.17943107200360486</v>
      </c>
      <c r="G127" s="3">
        <v>-0.34864421621371133</v>
      </c>
      <c r="H127" s="3">
        <v>-0.325809029372782</v>
      </c>
    </row>
    <row r="128" spans="2:8">
      <c r="B128" t="s">
        <v>125</v>
      </c>
      <c r="C128" s="3">
        <v>1.2392201289164406E-2</v>
      </c>
      <c r="D128" s="3">
        <v>8.00200010740999E-2</v>
      </c>
      <c r="E128" s="3">
        <v>0.24627279152335757</v>
      </c>
      <c r="F128" s="3">
        <v>1.5056392188216527E-2</v>
      </c>
      <c r="G128" s="3">
        <v>0.42107895224405123</v>
      </c>
      <c r="H128" s="3">
        <v>-0.33133977135474346</v>
      </c>
    </row>
    <row r="129" spans="2:8">
      <c r="B129" t="s">
        <v>126</v>
      </c>
      <c r="C129" s="3">
        <v>-2.9100529702918543E-2</v>
      </c>
      <c r="D129" s="3">
        <v>-0.12095808530854157</v>
      </c>
      <c r="E129" s="3">
        <v>-0.25025536485136557</v>
      </c>
      <c r="F129" s="3">
        <v>-0.28460039148752292</v>
      </c>
      <c r="G129" s="3">
        <v>-0.25582967121411693</v>
      </c>
      <c r="H129" s="3">
        <v>-0.24329896708208343</v>
      </c>
    </row>
    <row r="130" spans="2:8">
      <c r="B130" t="s">
        <v>127</v>
      </c>
      <c r="C130" s="3">
        <v>1.4882655392373767E-2</v>
      </c>
      <c r="D130" s="3">
        <v>7.0006034671655559E-2</v>
      </c>
      <c r="E130" s="3">
        <v>0.23073719489525057</v>
      </c>
      <c r="F130" s="3">
        <v>0.40994035686109753</v>
      </c>
      <c r="G130" s="3">
        <v>0.9044038646274144</v>
      </c>
      <c r="H130" s="3">
        <v>0.74250614002682314</v>
      </c>
    </row>
    <row r="131" spans="2:8">
      <c r="B131" t="s">
        <v>128</v>
      </c>
      <c r="C131" s="3">
        <v>-2.2676604754373386E-2</v>
      </c>
      <c r="D131" s="3">
        <v>3.3780858032572914E-2</v>
      </c>
      <c r="E131" s="3">
        <v>0.10611677482093551</v>
      </c>
      <c r="F131" s="3">
        <v>0.12435233266186208</v>
      </c>
      <c r="G131" s="3">
        <v>0.16666666464221613</v>
      </c>
      <c r="H131" s="3">
        <v>-0.2111698651974433</v>
      </c>
    </row>
    <row r="132" spans="2:8">
      <c r="B132" t="s">
        <v>129</v>
      </c>
      <c r="C132" s="3">
        <v>3.8939373841517799E-3</v>
      </c>
      <c r="D132" s="3">
        <v>-4.0470928679389173E-3</v>
      </c>
      <c r="E132" s="3">
        <v>1.0828976782597977E-2</v>
      </c>
      <c r="F132" s="3">
        <v>-0.11730659293371115</v>
      </c>
      <c r="G132" s="3">
        <v>-1.1070838036809638E-3</v>
      </c>
      <c r="H132" s="3">
        <v>1.1206501129559898E-2</v>
      </c>
    </row>
    <row r="133" spans="2:8">
      <c r="B133" t="s">
        <v>130</v>
      </c>
      <c r="C133" s="3">
        <v>-3.5705984825103232E-2</v>
      </c>
      <c r="D133" s="3">
        <v>-2.8081991644602122E-2</v>
      </c>
      <c r="E133" s="3">
        <v>9.07328263017666E-2</v>
      </c>
      <c r="F133" s="3">
        <v>-5.242212286042458E-2</v>
      </c>
      <c r="G133" s="3">
        <v>0.12817810530805906</v>
      </c>
      <c r="H133" s="3">
        <v>-3.289630299943036E-2</v>
      </c>
    </row>
    <row r="134" spans="2:8">
      <c r="B134" t="s">
        <v>131</v>
      </c>
      <c r="C134" s="3">
        <v>-1.6372795837391152E-2</v>
      </c>
      <c r="D134" s="3">
        <v>-4.1325696247470511E-2</v>
      </c>
      <c r="E134" s="3">
        <v>-2.3750001150973699E-2</v>
      </c>
      <c r="F134" s="3">
        <v>-0.14332724172313616</v>
      </c>
      <c r="G134" s="3">
        <v>-4.4063650302397117E-2</v>
      </c>
      <c r="H134" s="3">
        <v>-0.12108935532231502</v>
      </c>
    </row>
    <row r="135" spans="2:8">
      <c r="B135" t="s">
        <v>132</v>
      </c>
      <c r="C135" s="3">
        <v>4.4107517472062874E-3</v>
      </c>
      <c r="D135" s="3">
        <v>1.0990531447743201E-3</v>
      </c>
      <c r="E135" s="3">
        <v>7.8756477887944376E-2</v>
      </c>
      <c r="F135" s="3">
        <v>-7.9546530457989095E-2</v>
      </c>
      <c r="G135" s="3">
        <v>-0.14722059414732203</v>
      </c>
      <c r="H135" s="3">
        <v>-0.27672456429017589</v>
      </c>
    </row>
    <row r="136" spans="2:8">
      <c r="B136" t="s">
        <v>133</v>
      </c>
      <c r="C136" s="3">
        <v>-3.6529680842765533E-2</v>
      </c>
      <c r="D136" s="3">
        <v>4.3263287480014734E-2</v>
      </c>
      <c r="E136" s="3">
        <v>6.3642092703313446E-2</v>
      </c>
      <c r="F136" s="3">
        <v>-0.14833501458205545</v>
      </c>
      <c r="G136" s="3">
        <v>3.9408864782374708E-2</v>
      </c>
      <c r="H136" s="3">
        <v>-0.36036377655530538</v>
      </c>
    </row>
    <row r="137" spans="2:8">
      <c r="B137" t="s">
        <v>134</v>
      </c>
      <c r="C137" s="3">
        <v>-6.6731140936335698E-2</v>
      </c>
      <c r="D137" s="3">
        <v>-9.2402462689841203E-3</v>
      </c>
      <c r="E137" s="3">
        <v>0.18988902527495144</v>
      </c>
      <c r="F137" s="3">
        <v>-2.0682531191087428E-3</v>
      </c>
      <c r="G137" s="3">
        <v>0.3818615709160027</v>
      </c>
      <c r="H137" s="3">
        <v>-0.13813635248288725</v>
      </c>
    </row>
    <row r="138" spans="2:8">
      <c r="B138" t="s">
        <v>135</v>
      </c>
      <c r="C138" s="3">
        <v>-2.0261712862331471E-2</v>
      </c>
      <c r="D138" s="3">
        <v>-3.8724373477425078E-2</v>
      </c>
      <c r="E138" s="3">
        <v>8.5594014779119654E-2</v>
      </c>
      <c r="F138" s="3">
        <v>-2.8056949868904502E-2</v>
      </c>
      <c r="G138" s="3">
        <v>0.17370417402721716</v>
      </c>
      <c r="H138" s="3">
        <v>-1.191995872696916E-2</v>
      </c>
    </row>
    <row r="139" spans="2:8">
      <c r="B139" t="s">
        <v>136</v>
      </c>
      <c r="C139" s="3">
        <v>1.4601148942094078E-2</v>
      </c>
      <c r="D139" s="3">
        <v>9.1612793361277589E-2</v>
      </c>
      <c r="E139" s="3">
        <v>0.12851313763849936</v>
      </c>
      <c r="F139" s="3">
        <v>0.25813725350218042</v>
      </c>
      <c r="G139" s="3">
        <v>0.43033883415216789</v>
      </c>
      <c r="H139" s="3">
        <v>0.48050299637366289</v>
      </c>
    </row>
    <row r="140" spans="2:8">
      <c r="B140" t="s">
        <v>137</v>
      </c>
      <c r="C140" s="3">
        <v>8.1481481160378788E-2</v>
      </c>
      <c r="D140" s="3">
        <v>3.5141801226424851E-2</v>
      </c>
      <c r="E140" s="3">
        <v>2.5343513692248409E-2</v>
      </c>
      <c r="F140" s="3">
        <v>-0.28370306908001108</v>
      </c>
      <c r="G140" s="3">
        <v>-0.14489431628903604</v>
      </c>
      <c r="H140" s="3">
        <v>-0.33320094921999155</v>
      </c>
    </row>
    <row r="141" spans="2:8">
      <c r="B141" t="s">
        <v>138</v>
      </c>
      <c r="C141" s="3">
        <v>-5.1359516020498708E-2</v>
      </c>
      <c r="D141" s="3">
        <v>-0.12874583828639818</v>
      </c>
      <c r="E141" s="3">
        <v>-0.33559035020911399</v>
      </c>
      <c r="F141" s="3">
        <v>-0.38815276580148472</v>
      </c>
      <c r="G141" s="3">
        <v>-0.66863655617564766</v>
      </c>
      <c r="H141" s="3">
        <v>-0.72533240029649471</v>
      </c>
    </row>
    <row r="142" spans="2:8">
      <c r="B142" t="s">
        <v>139</v>
      </c>
      <c r="C142" s="3">
        <v>7.9776625014098546E-3</v>
      </c>
      <c r="D142" s="3">
        <v>7.0989616855372528E-2</v>
      </c>
      <c r="E142" s="3">
        <v>0.11987591463004321</v>
      </c>
      <c r="F142" s="3">
        <v>0.2290856039928717</v>
      </c>
      <c r="G142" s="3">
        <v>0.39922480682489714</v>
      </c>
      <c r="H142" s="3">
        <v>0.42929864137411688</v>
      </c>
    </row>
    <row r="143" spans="2:8">
      <c r="B143" t="s">
        <v>140</v>
      </c>
      <c r="C143" s="3">
        <v>2.8802121168523209E-2</v>
      </c>
      <c r="D143" s="3">
        <v>0.11843311856588201</v>
      </c>
      <c r="E143" s="3">
        <v>0.284338798272042</v>
      </c>
      <c r="F143" s="3">
        <v>0.59510463373461264</v>
      </c>
      <c r="G143" s="3">
        <v>0.73586823660839773</v>
      </c>
      <c r="H143" s="3">
        <v>0.46056458189458338</v>
      </c>
    </row>
    <row r="144" spans="2:8">
      <c r="B144" t="s">
        <v>141</v>
      </c>
      <c r="C144" s="3">
        <v>-4.0399455534582573E-2</v>
      </c>
      <c r="D144" s="3">
        <v>-0.14412955355967583</v>
      </c>
      <c r="E144" s="3">
        <v>-0.2850862365001211</v>
      </c>
      <c r="F144" s="3">
        <v>-0.5009442866185676</v>
      </c>
      <c r="G144" s="3">
        <v>-0.66979069041927852</v>
      </c>
      <c r="H144" s="3">
        <v>-0.84375461965549503</v>
      </c>
    </row>
    <row r="145" spans="2:8">
      <c r="B145" t="s">
        <v>142</v>
      </c>
      <c r="C145" s="3">
        <v>1.1956772046994191E-2</v>
      </c>
      <c r="D145" s="3">
        <v>8.053032269606164E-2</v>
      </c>
      <c r="E145" s="3">
        <v>0.14400831933947411</v>
      </c>
      <c r="F145" s="3">
        <v>0.29441176598444918</v>
      </c>
      <c r="G145" s="3">
        <v>0.51758621073014055</v>
      </c>
      <c r="H145" s="3">
        <v>0.53398397551531174</v>
      </c>
    </row>
    <row r="146" spans="2:8">
      <c r="B146" t="s">
        <v>143</v>
      </c>
      <c r="C146" s="3">
        <v>2.3982075909266376E-2</v>
      </c>
      <c r="D146" s="3">
        <v>8.1570558390728021E-2</v>
      </c>
      <c r="E146" s="3">
        <v>0.17312729022221185</v>
      </c>
      <c r="F146" s="3">
        <v>0.32829181366880245</v>
      </c>
      <c r="G146" s="3">
        <v>0.4859023340215709</v>
      </c>
      <c r="H146" s="3">
        <v>0.47964374649477559</v>
      </c>
    </row>
    <row r="147" spans="2:8">
      <c r="B147" t="s">
        <v>144</v>
      </c>
      <c r="C147" s="3">
        <v>6.3195362935344557E-2</v>
      </c>
      <c r="D147" s="3">
        <v>6.3334078899941026E-2</v>
      </c>
      <c r="E147" s="3">
        <v>0.3648325382034785</v>
      </c>
      <c r="F147" s="3">
        <v>0.59558103944379881</v>
      </c>
      <c r="G147" s="3">
        <v>0.46469833484251488</v>
      </c>
      <c r="H147" s="3">
        <v>0.11317073481958495</v>
      </c>
    </row>
    <row r="148" spans="2:8">
      <c r="B148" t="s">
        <v>145</v>
      </c>
      <c r="C148" s="3">
        <v>8.2183564551533417E-2</v>
      </c>
      <c r="D148" s="3">
        <v>0.2863662289184008</v>
      </c>
      <c r="E148" s="3">
        <v>0.33986928144662354</v>
      </c>
      <c r="F148" s="3">
        <v>1.0201567752975862</v>
      </c>
      <c r="G148" s="3">
        <v>2.8941078972882308</v>
      </c>
      <c r="H148" s="3">
        <v>0.94368066988303201</v>
      </c>
    </row>
    <row r="149" spans="2:8">
      <c r="B149" t="s">
        <v>146</v>
      </c>
      <c r="C149" s="3">
        <v>-8.747346096357933E-2</v>
      </c>
      <c r="D149" s="3">
        <v>-0.26176571560291906</v>
      </c>
      <c r="E149" s="3">
        <v>-0.32101105797122031</v>
      </c>
      <c r="F149" s="3">
        <v>-0.59906716371351565</v>
      </c>
      <c r="G149" s="3">
        <v>-0.84476132648657387</v>
      </c>
      <c r="H149" s="3">
        <v>-0.88629629613625249</v>
      </c>
    </row>
    <row r="150" spans="2:8">
      <c r="B150" t="s">
        <v>147</v>
      </c>
      <c r="C150" s="3">
        <v>1.7675652038662504E-2</v>
      </c>
      <c r="D150" s="3">
        <v>5.4004576242439262E-2</v>
      </c>
      <c r="E150" s="3">
        <v>0.14179474409170489</v>
      </c>
      <c r="F150" s="3">
        <v>0.43608397106787034</v>
      </c>
      <c r="G150" s="3">
        <v>0.98591548787606165</v>
      </c>
      <c r="H150" s="3">
        <v>0.76655586787736985</v>
      </c>
    </row>
    <row r="151" spans="2:8">
      <c r="B151" t="s">
        <v>148</v>
      </c>
      <c r="C151" s="3">
        <v>-7.2576471561405231E-3</v>
      </c>
      <c r="D151" s="3">
        <v>-1.2377514591742633E-2</v>
      </c>
      <c r="E151" s="3">
        <v>0.16768292780007332</v>
      </c>
      <c r="F151" s="3">
        <v>0.17773677563246104</v>
      </c>
      <c r="G151" s="3">
        <v>2.680964706487976E-2</v>
      </c>
      <c r="H151" s="3">
        <v>-2.6930899310521061E-2</v>
      </c>
    </row>
    <row r="152" spans="2:8">
      <c r="B152" t="s">
        <v>149</v>
      </c>
      <c r="C152" s="3">
        <v>1.6578749677039539E-2</v>
      </c>
      <c r="D152" s="3">
        <v>3.6098310152152147E-2</v>
      </c>
      <c r="E152" s="3">
        <v>0.19380530829530485</v>
      </c>
      <c r="F152" s="3">
        <v>9.7640358249595494E-2</v>
      </c>
      <c r="G152" s="3">
        <v>0.18169554664786891</v>
      </c>
      <c r="H152" s="3">
        <v>-1.4609202578565017E-2</v>
      </c>
    </row>
    <row r="153" spans="2:8">
      <c r="B153" t="s">
        <v>150</v>
      </c>
      <c r="C153" s="3">
        <v>-3.219870462974006E-3</v>
      </c>
      <c r="D153" s="3">
        <v>4.4337349768239998E-2</v>
      </c>
      <c r="E153" s="3">
        <v>4.383429657884208E-2</v>
      </c>
      <c r="F153" s="3">
        <v>0.14232999269014712</v>
      </c>
      <c r="G153" s="3">
        <v>0.24683544649242206</v>
      </c>
      <c r="H153" s="3">
        <v>0.3594730301991611</v>
      </c>
    </row>
    <row r="154" spans="2:8">
      <c r="B154" t="s">
        <v>151</v>
      </c>
      <c r="C154" s="3">
        <v>8.788449570557022E-3</v>
      </c>
      <c r="D154" s="3">
        <v>0.11364825577273274</v>
      </c>
      <c r="E154" s="3">
        <v>0.16872727287140044</v>
      </c>
      <c r="F154" s="3">
        <v>0.36415920186304462</v>
      </c>
      <c r="G154" s="3">
        <v>0.57163813857247936</v>
      </c>
      <c r="H154" s="3">
        <v>0.4510157923204563</v>
      </c>
    </row>
    <row r="155" spans="2:8">
      <c r="B155" t="s">
        <v>152</v>
      </c>
      <c r="C155" s="3">
        <v>4.6039865096277666E-2</v>
      </c>
      <c r="D155" s="3">
        <v>8.9873184281020757E-2</v>
      </c>
      <c r="E155" s="3">
        <v>0.27007924621643631</v>
      </c>
      <c r="F155" s="3">
        <v>0.47000495744010395</v>
      </c>
      <c r="G155" s="3">
        <v>0.81567659735050402</v>
      </c>
      <c r="H155" s="3">
        <v>0.7278554089184468</v>
      </c>
    </row>
    <row r="156" spans="2:8">
      <c r="B156" t="s">
        <v>153</v>
      </c>
      <c r="C156" s="3">
        <v>1.2374934656697034E-2</v>
      </c>
      <c r="D156" s="3">
        <v>5.112083299322201E-2</v>
      </c>
      <c r="E156" s="3">
        <v>0.16908388916816497</v>
      </c>
      <c r="F156" s="3">
        <v>0.13188107269314542</v>
      </c>
      <c r="G156" s="3">
        <v>0.29986477513648313</v>
      </c>
      <c r="H156" s="3">
        <v>0.13757060180403879</v>
      </c>
    </row>
    <row r="157" spans="2:8">
      <c r="B157" t="s">
        <v>154</v>
      </c>
      <c r="C157" s="3">
        <v>1.3174247564935015E-2</v>
      </c>
      <c r="D157" s="3">
        <v>7.7736645746717681E-2</v>
      </c>
      <c r="E157" s="3">
        <v>0.14176867398267623</v>
      </c>
      <c r="F157" s="3">
        <v>0.28946535537448326</v>
      </c>
      <c r="G157" s="3">
        <v>0.47681159130134798</v>
      </c>
      <c r="H157" s="3">
        <v>0.47788252135979525</v>
      </c>
    </row>
    <row r="158" spans="2:8">
      <c r="B158" t="s">
        <v>155</v>
      </c>
      <c r="C158" s="3">
        <v>1.3402830399781518E-2</v>
      </c>
      <c r="D158" s="3">
        <v>4.9075027386407788E-2</v>
      </c>
      <c r="E158" s="3">
        <v>0.24027946773031461</v>
      </c>
      <c r="F158" s="3">
        <v>0.17395054836880108</v>
      </c>
      <c r="G158" s="3">
        <v>0.42812172715791452</v>
      </c>
      <c r="H158" s="3">
        <v>0.10830619607458325</v>
      </c>
    </row>
    <row r="159" spans="2:8">
      <c r="B159" t="s">
        <v>156</v>
      </c>
      <c r="C159" s="3">
        <v>-5.0812050751912752E-3</v>
      </c>
      <c r="D159" s="3">
        <v>-1.2848115128699877E-2</v>
      </c>
      <c r="E159" s="3">
        <v>2.5006557402473817E-4</v>
      </c>
      <c r="F159" s="3">
        <v>-1.1102419126459373E-2</v>
      </c>
      <c r="G159" s="3">
        <v>0.22960790929903463</v>
      </c>
      <c r="H159" s="3">
        <v>0.11935751844083908</v>
      </c>
    </row>
    <row r="160" spans="2:8">
      <c r="B160" t="s">
        <v>157</v>
      </c>
      <c r="C160" s="3">
        <v>6.0491482504911875E-3</v>
      </c>
      <c r="D160" s="3">
        <v>3.0596435814670198E-2</v>
      </c>
      <c r="E160" s="3">
        <v>0.15695651936035415</v>
      </c>
      <c r="F160" s="3">
        <v>8.8343558080543172E-2</v>
      </c>
      <c r="G160" s="3">
        <v>0.22457432195987703</v>
      </c>
      <c r="H160" s="3">
        <v>0.12401791206558399</v>
      </c>
    </row>
    <row r="161" spans="2:8">
      <c r="B161" t="s">
        <v>158</v>
      </c>
      <c r="C161" s="3">
        <v>2.6105651237510852E-2</v>
      </c>
      <c r="D161" s="3">
        <v>7.4276528351508997E-2</v>
      </c>
      <c r="E161" s="3">
        <v>0.17889908319168923</v>
      </c>
      <c r="F161" s="3">
        <v>0.24999063712573966</v>
      </c>
      <c r="G161" s="3">
        <v>0.58071535485243508</v>
      </c>
      <c r="H161" s="3">
        <v>0.50669239108120756</v>
      </c>
    </row>
    <row r="162" spans="2:8">
      <c r="B162" t="s">
        <v>159</v>
      </c>
      <c r="C162" s="3">
        <v>2.4832077256260465E-2</v>
      </c>
      <c r="D162" s="3">
        <v>5.9108119657809599E-2</v>
      </c>
      <c r="E162" s="3">
        <v>0.1947700624309241</v>
      </c>
      <c r="F162" s="3">
        <v>0.16631920293170888</v>
      </c>
      <c r="G162" s="3">
        <v>0.38765633950588718</v>
      </c>
      <c r="H162" s="3">
        <v>0.12614628039752196</v>
      </c>
    </row>
    <row r="163" spans="2:8">
      <c r="B163" t="s">
        <v>160</v>
      </c>
      <c r="C163" s="3">
        <v>9.7903805229602181E-3</v>
      </c>
      <c r="D163" s="3">
        <v>4.0971448283284806E-2</v>
      </c>
      <c r="E163" s="3">
        <v>0.33690476203773989</v>
      </c>
      <c r="F163" s="3">
        <v>0.30278422549581863</v>
      </c>
      <c r="G163" s="3">
        <v>0.49733333363732801</v>
      </c>
      <c r="H163" s="3">
        <v>0.12210231772234748</v>
      </c>
    </row>
    <row r="164" spans="2:8">
      <c r="B164" t="s">
        <v>161</v>
      </c>
      <c r="C164" s="3">
        <v>2.3117838842148686E-2</v>
      </c>
      <c r="D164" s="3">
        <v>7.826649315368428E-2</v>
      </c>
      <c r="E164" s="3">
        <v>0.15496535767697095</v>
      </c>
      <c r="F164" s="3">
        <v>0.3050626342307825</v>
      </c>
      <c r="G164" s="3">
        <v>0.51087613706097024</v>
      </c>
      <c r="H164" s="3">
        <v>0.53829591641388164</v>
      </c>
    </row>
    <row r="165" spans="2:8">
      <c r="B165" t="s">
        <v>162</v>
      </c>
      <c r="C165" s="3">
        <v>-2.197508817424576E-2</v>
      </c>
      <c r="D165" s="3">
        <v>-4.2004355963064288E-2</v>
      </c>
      <c r="E165" s="3">
        <v>9.5647842180798692E-2</v>
      </c>
      <c r="F165" s="3">
        <v>-0.10902484099971044</v>
      </c>
      <c r="G165" s="3">
        <v>4.6122125328659447E-2</v>
      </c>
      <c r="H165" s="3">
        <v>-0.17126738675518305</v>
      </c>
    </row>
    <row r="166" spans="2:8">
      <c r="B166" t="s">
        <v>163</v>
      </c>
      <c r="C166" s="3">
        <v>-2.0757021153963717E-2</v>
      </c>
      <c r="D166" s="3">
        <v>-6.198830503246211E-2</v>
      </c>
      <c r="E166" s="3">
        <v>0.52616555602141846</v>
      </c>
      <c r="F166" s="3">
        <v>0.43727598802276191</v>
      </c>
      <c r="G166" s="3">
        <v>-0.2448210903967758</v>
      </c>
      <c r="H166" s="3">
        <v>-0.44353859565411125</v>
      </c>
    </row>
    <row r="167" spans="2:8">
      <c r="B167" t="s">
        <v>164</v>
      </c>
      <c r="C167" s="3">
        <v>7.7868852560561752E-2</v>
      </c>
      <c r="D167" s="3">
        <v>0.16371681257626358</v>
      </c>
      <c r="E167" s="3">
        <v>6.0483869543356716E-2</v>
      </c>
      <c r="F167" s="3">
        <v>-1.4981274847577497E-2</v>
      </c>
      <c r="G167" s="3">
        <v>-0.33585858804846214</v>
      </c>
      <c r="H167" s="3">
        <v>-0.67329192664261517</v>
      </c>
    </row>
    <row r="168" spans="2:8">
      <c r="B168" t="s">
        <v>165</v>
      </c>
      <c r="C168" s="3">
        <v>-2.2715906698267396E-4</v>
      </c>
      <c r="D168" s="3">
        <v>3.1911023905650815E-3</v>
      </c>
      <c r="E168" s="3">
        <v>8.5150454163291922E-3</v>
      </c>
      <c r="F168" s="3">
        <v>-4.205117495842392E-2</v>
      </c>
      <c r="G168" s="3">
        <v>-3.2277910529850518E-2</v>
      </c>
      <c r="H168" s="3">
        <v>2.457376634505648E-2</v>
      </c>
    </row>
    <row r="169" spans="2:8">
      <c r="B169" t="s">
        <v>166</v>
      </c>
      <c r="C169" s="3">
        <v>-7.7669859784035289E-4</v>
      </c>
      <c r="D169" s="3">
        <v>-2.7221171041685421E-2</v>
      </c>
      <c r="E169" s="3">
        <v>-1.9394888765277285E-3</v>
      </c>
      <c r="F169" s="3">
        <v>-0.10160616866525263</v>
      </c>
      <c r="G169" s="3">
        <v>-0.14660035367245028</v>
      </c>
      <c r="H169" s="3">
        <v>-0.21911989843948587</v>
      </c>
    </row>
    <row r="170" spans="2:8">
      <c r="B170" t="s">
        <v>167</v>
      </c>
      <c r="C170" s="3">
        <v>-1.7094020201341431E-3</v>
      </c>
      <c r="D170" s="3">
        <v>2.2767074813091925E-2</v>
      </c>
      <c r="E170" s="3">
        <v>4.0998214873255501E-2</v>
      </c>
      <c r="F170" s="3">
        <v>1.3888889115303726E-2</v>
      </c>
      <c r="G170" s="3">
        <v>8.6174829705666811E-2</v>
      </c>
      <c r="H170" s="3">
        <v>8.0552335407944042E-3</v>
      </c>
    </row>
    <row r="171" spans="2:8">
      <c r="B171" t="s">
        <v>168</v>
      </c>
      <c r="C171" s="3">
        <v>5.6631171906237565E-2</v>
      </c>
      <c r="D171" s="3">
        <v>-9.756097490340121E-2</v>
      </c>
      <c r="E171" s="3">
        <v>-6.7890691774874279E-2</v>
      </c>
      <c r="F171" s="3">
        <v>-0.51842047165820371</v>
      </c>
      <c r="G171" s="3">
        <v>-0.59081537126639161</v>
      </c>
      <c r="H171" s="3">
        <v>-0.64486741518048574</v>
      </c>
    </row>
    <row r="172" spans="2:8">
      <c r="B172" t="s">
        <v>169</v>
      </c>
      <c r="C172" s="3">
        <v>0.13014884031154939</v>
      </c>
      <c r="D172" s="3">
        <v>-0.15633077694239494</v>
      </c>
      <c r="E172" s="3">
        <v>-4.6993609566776007E-2</v>
      </c>
      <c r="F172" s="3">
        <v>-0.59410742295952224</v>
      </c>
      <c r="G172" s="3">
        <v>-0.6814012585657675</v>
      </c>
      <c r="H172" s="3">
        <v>-0.79537478655100191</v>
      </c>
    </row>
    <row r="173" spans="2:8">
      <c r="B173" t="s">
        <v>170</v>
      </c>
      <c r="C173" s="3">
        <v>4.0954846716830806E-2</v>
      </c>
      <c r="D173" s="3">
        <v>2.4185370705624543E-2</v>
      </c>
      <c r="E173" s="3">
        <v>0.20374467700956611</v>
      </c>
      <c r="F173" s="3">
        <v>0.63703702924633987</v>
      </c>
      <c r="G173" s="3">
        <v>0.72068125333046296</v>
      </c>
      <c r="H173" s="3">
        <v>-5.7537904623463865E-2</v>
      </c>
    </row>
    <row r="174" spans="2:8">
      <c r="B174" t="s">
        <v>171</v>
      </c>
      <c r="C174" s="3">
        <v>-7.2153328461377342E-3</v>
      </c>
      <c r="D174" s="3">
        <v>4.1507015564361538E-3</v>
      </c>
      <c r="E174" s="3">
        <v>9.9881093756012396E-2</v>
      </c>
      <c r="F174" s="3">
        <v>7.8902230749319013E-2</v>
      </c>
      <c r="G174" s="3">
        <v>0.11893265766878192</v>
      </c>
      <c r="H174" s="3">
        <v>6.5585673449022108E-2</v>
      </c>
    </row>
    <row r="175" spans="2:8">
      <c r="B175" t="s">
        <v>172</v>
      </c>
      <c r="C175" s="3">
        <v>6.2420910803546725E-3</v>
      </c>
      <c r="D175" s="3">
        <v>-5.7219631544149108E-2</v>
      </c>
      <c r="E175" s="3">
        <v>1.0161741676192548E-2</v>
      </c>
      <c r="F175" s="3">
        <v>-0.25648217539261775</v>
      </c>
      <c r="G175" s="3">
        <v>-0.24115776372014242</v>
      </c>
      <c r="H175" s="3">
        <v>-0.14006632485986426</v>
      </c>
    </row>
    <row r="176" spans="2:8">
      <c r="B176" t="s">
        <v>173</v>
      </c>
      <c r="C176" s="3">
        <v>-2.2740873561009622E-2</v>
      </c>
      <c r="D176" s="3">
        <v>8.866666827923475E-2</v>
      </c>
      <c r="E176" s="3">
        <v>-8.9659014543710724E-2</v>
      </c>
      <c r="F176" s="3">
        <v>0.53838907449239071</v>
      </c>
      <c r="G176" s="3">
        <v>0.3312500055706471</v>
      </c>
      <c r="H176" s="3">
        <v>-0.11888488867983027</v>
      </c>
    </row>
    <row r="177" spans="2:8">
      <c r="B177" t="s">
        <v>174</v>
      </c>
      <c r="C177" s="3">
        <v>-4.4512273943616565E-2</v>
      </c>
      <c r="D177" s="3">
        <v>-3.4815006449559704E-2</v>
      </c>
      <c r="E177" s="3">
        <v>5.9063995445511885E-2</v>
      </c>
      <c r="F177" s="3">
        <v>-4.7299013874382734E-2</v>
      </c>
      <c r="G177" s="3">
        <v>0.11917175238816236</v>
      </c>
      <c r="H177" s="3">
        <v>-0.11351032701244457</v>
      </c>
    </row>
    <row r="178" spans="2:8">
      <c r="B178" t="s">
        <v>175</v>
      </c>
      <c r="C178" s="3">
        <v>-2.7287319149938205E-2</v>
      </c>
      <c r="D178" s="3">
        <v>-6.8408915258940328E-2</v>
      </c>
      <c r="E178" s="3">
        <v>3.2350388467716096E-2</v>
      </c>
      <c r="F178" s="3">
        <v>-0.2028413546815766</v>
      </c>
      <c r="G178" s="3">
        <v>-0.13883756806507896</v>
      </c>
      <c r="H178" s="3">
        <v>-0.32471584251881769</v>
      </c>
    </row>
    <row r="179" spans="2:8">
      <c r="B179" t="s">
        <v>176</v>
      </c>
      <c r="C179" s="3">
        <v>-3.4013606648021444E-2</v>
      </c>
      <c r="D179" s="3">
        <v>-3.9950829379991837E-2</v>
      </c>
      <c r="E179" s="3">
        <v>7.1514320551354649E-2</v>
      </c>
      <c r="F179" s="3">
        <v>-8.5881490450533837E-2</v>
      </c>
      <c r="G179" s="3">
        <v>5.6654831086954571E-2</v>
      </c>
      <c r="H179" s="3">
        <v>-0.15987629214659593</v>
      </c>
    </row>
    <row r="180" spans="2:8">
      <c r="B180" t="s">
        <v>177</v>
      </c>
      <c r="C180" s="3">
        <v>1.4904188363437543E-2</v>
      </c>
      <c r="D180" s="3">
        <v>1.060427901725558E-2</v>
      </c>
      <c r="E180" s="3">
        <v>0.11806098733886516</v>
      </c>
      <c r="F180" s="3">
        <v>-6.0107132846134337E-2</v>
      </c>
      <c r="G180" s="3">
        <v>6.9978700360984192E-4</v>
      </c>
      <c r="H180" s="3">
        <v>-0.10136366553960996</v>
      </c>
    </row>
    <row r="181" spans="2:8">
      <c r="B181" t="s">
        <v>178</v>
      </c>
      <c r="C181" s="3">
        <v>-1.0210323634006757E-3</v>
      </c>
      <c r="D181" s="3">
        <v>-1.6436289799130033E-2</v>
      </c>
      <c r="E181" s="3">
        <v>-1.4206546689580768E-2</v>
      </c>
      <c r="F181" s="3">
        <v>-1.7670677352226383E-2</v>
      </c>
      <c r="G181" s="3">
        <v>0.20396234962866422</v>
      </c>
      <c r="H181" s="3">
        <v>9.1355293326243148E-2</v>
      </c>
    </row>
    <row r="182" spans="2:8">
      <c r="B182" t="s">
        <v>179</v>
      </c>
      <c r="C182" s="3">
        <v>1.7628660416927122E-2</v>
      </c>
      <c r="D182" s="3">
        <v>3.8023144308174661E-2</v>
      </c>
      <c r="E182" s="3">
        <v>0.12902208112287816</v>
      </c>
      <c r="F182" s="3">
        <v>0.17614196612684974</v>
      </c>
      <c r="G182" s="3">
        <v>0.43102758708829803</v>
      </c>
      <c r="H182" s="3">
        <v>0.12653446824345838</v>
      </c>
    </row>
    <row r="183" spans="2:8">
      <c r="B183" t="s">
        <v>180</v>
      </c>
      <c r="C183" s="3">
        <v>-3.3505154943818005E-2</v>
      </c>
      <c r="D183" s="3">
        <v>-0.10899910833300952</v>
      </c>
      <c r="E183" s="3">
        <v>5.6338029019125102E-2</v>
      </c>
      <c r="F183" s="3">
        <v>-0.23273657166963346</v>
      </c>
      <c r="G183" s="3">
        <v>-0.42084941961413103</v>
      </c>
      <c r="H183" s="3">
        <v>-0.76507439232768371</v>
      </c>
    </row>
    <row r="184" spans="2:8">
      <c r="B184" t="s">
        <v>181</v>
      </c>
      <c r="C184" s="3">
        <v>-4.1544850362458807E-2</v>
      </c>
      <c r="D184" s="3">
        <v>-7.4327792796812342E-2</v>
      </c>
      <c r="E184" s="3">
        <v>-9.8453123382401753E-2</v>
      </c>
      <c r="F184" s="3">
        <v>-0.17099137840665612</v>
      </c>
      <c r="G184" s="3">
        <v>-5.9511002794047085E-2</v>
      </c>
      <c r="H184" s="3">
        <v>-0.20960274030641113</v>
      </c>
    </row>
    <row r="185" spans="2:8">
      <c r="B185" t="s">
        <v>182</v>
      </c>
      <c r="C185" s="3">
        <v>-3.1575174314873444E-2</v>
      </c>
      <c r="D185" s="3">
        <v>-4.1827667336257868E-2</v>
      </c>
      <c r="E185" s="3">
        <v>-7.0021895609778673E-3</v>
      </c>
      <c r="F185" s="3">
        <v>-5.3794829675229638E-2</v>
      </c>
      <c r="G185" s="3">
        <v>-9.0180043892263195E-2</v>
      </c>
      <c r="H185" s="3">
        <v>-7.0462929980988798E-2</v>
      </c>
    </row>
    <row r="186" spans="2:8">
      <c r="B186" t="s">
        <v>183</v>
      </c>
      <c r="C186" s="3">
        <v>-3.0726257580432681E-2</v>
      </c>
      <c r="D186" s="3">
        <v>-3.611111137815648E-2</v>
      </c>
      <c r="E186" s="3">
        <v>-2.0081582601536696E-2</v>
      </c>
      <c r="F186" s="3">
        <v>-4.378444501198997E-2</v>
      </c>
      <c r="G186" s="3">
        <v>-8.0117817866938612E-2</v>
      </c>
      <c r="H186" s="3">
        <v>-8.4164221592262889E-2</v>
      </c>
    </row>
    <row r="187" spans="2:8">
      <c r="B187" t="s">
        <v>184</v>
      </c>
      <c r="C187" s="3">
        <v>-2.8255528867679458E-2</v>
      </c>
      <c r="D187" s="3">
        <v>-4.0921491230568208E-2</v>
      </c>
      <c r="E187" s="3">
        <v>-2.3788219707184588E-2</v>
      </c>
      <c r="F187" s="3">
        <v>-4.956443402613242E-2</v>
      </c>
      <c r="G187" s="3">
        <v>-8.7658593183744471E-2</v>
      </c>
      <c r="H187" s="3">
        <v>-7.5664621194496795E-2</v>
      </c>
    </row>
    <row r="188" spans="2:8">
      <c r="B188" t="s">
        <v>185</v>
      </c>
      <c r="C188" s="3">
        <v>4.2855151958199E-2</v>
      </c>
      <c r="D188" s="3">
        <v>0.12534819148823528</v>
      </c>
      <c r="E188" s="3">
        <v>0.16830538213996293</v>
      </c>
      <c r="F188" s="3">
        <v>0.33952255369012319</v>
      </c>
      <c r="G188" s="3">
        <v>0.38736264571231138</v>
      </c>
      <c r="H188" s="3">
        <v>0.18544602243601638</v>
      </c>
    </row>
    <row r="189" spans="2:8">
      <c r="B189" t="s">
        <v>186</v>
      </c>
      <c r="C189" s="3">
        <v>-3.473083727518822E-2</v>
      </c>
      <c r="D189" s="3">
        <v>-5.7412791557312048E-2</v>
      </c>
      <c r="E189" s="3">
        <v>6.602739711971517E-2</v>
      </c>
      <c r="F189" s="3">
        <v>-0.12325371911640615</v>
      </c>
      <c r="G189" s="3">
        <v>7.4861871615409026E-2</v>
      </c>
      <c r="H189" s="3">
        <v>-0.21468822185848069</v>
      </c>
    </row>
    <row r="190" spans="2:8">
      <c r="B190" t="s">
        <v>187</v>
      </c>
      <c r="C190" s="3">
        <v>-4.6401759577617829E-3</v>
      </c>
      <c r="D190" s="3">
        <v>-3.733738413826293E-3</v>
      </c>
      <c r="E190" s="3">
        <v>4.5913531332320012E-3</v>
      </c>
      <c r="F190" s="3">
        <v>-2.4607697675686158E-2</v>
      </c>
      <c r="G190" s="3">
        <v>-1.4946868929970325E-2</v>
      </c>
      <c r="H190" s="3">
        <v>1.408973524551671E-2</v>
      </c>
    </row>
    <row r="191" spans="2:8">
      <c r="B191" t="s">
        <v>188</v>
      </c>
      <c r="C191" s="3">
        <v>6.2783396804715341E-3</v>
      </c>
      <c r="D191" s="3">
        <v>3.0725259065829347E-2</v>
      </c>
      <c r="E191" s="3">
        <v>0.1367218301307056</v>
      </c>
      <c r="F191" s="3">
        <v>0.12651308353598512</v>
      </c>
      <c r="G191" s="3">
        <v>0.32521819183365586</v>
      </c>
      <c r="H191" s="3">
        <v>0.11175337430183996</v>
      </c>
    </row>
    <row r="192" spans="2:8">
      <c r="B192" t="s">
        <v>189</v>
      </c>
      <c r="C192" s="3">
        <v>5.4397093262084084E-3</v>
      </c>
      <c r="D192" s="3">
        <v>1.6588697327625246E-2</v>
      </c>
      <c r="E192" s="3">
        <v>0.134333443084381</v>
      </c>
      <c r="F192" s="3">
        <v>0.15320623460250049</v>
      </c>
      <c r="G192" s="3">
        <v>0.31919111259245425</v>
      </c>
      <c r="H192" s="3">
        <v>7.8793771018718761E-2</v>
      </c>
    </row>
    <row r="193" spans="2:8">
      <c r="B193" t="s">
        <v>190</v>
      </c>
      <c r="C193" s="3">
        <v>-6.0144746821913286E-2</v>
      </c>
      <c r="D193" s="3">
        <v>-8.5560091971915719E-3</v>
      </c>
      <c r="E193" s="3">
        <v>0.19745628171663054</v>
      </c>
      <c r="F193" s="3">
        <v>-1.1029411465037886E-2</v>
      </c>
      <c r="G193" s="3">
        <v>0.19840890725772309</v>
      </c>
      <c r="H193" s="3">
        <v>-1.2067153872840852E-2</v>
      </c>
    </row>
    <row r="194" spans="2:8">
      <c r="B194" t="s">
        <v>191</v>
      </c>
      <c r="C194" s="3">
        <v>4.6312495734666115E-3</v>
      </c>
      <c r="D194" s="3">
        <v>3.2928943563299784E-2</v>
      </c>
      <c r="E194" s="3">
        <v>0.17265125655630209</v>
      </c>
      <c r="F194" s="3">
        <v>0.19859225367624478</v>
      </c>
      <c r="G194" s="3">
        <v>0.51271914664774698</v>
      </c>
      <c r="H194" s="3">
        <v>0.18719186964666346</v>
      </c>
    </row>
    <row r="195" spans="2:8">
      <c r="B195" t="s">
        <v>192</v>
      </c>
      <c r="C195" s="3">
        <v>-3.9936102677501362E-2</v>
      </c>
      <c r="D195" s="3">
        <v>-0.13024602035273736</v>
      </c>
      <c r="E195" s="3">
        <v>4.4568246463250194E-3</v>
      </c>
      <c r="F195" s="3">
        <v>-0.19400983453615994</v>
      </c>
      <c r="G195" s="3">
        <v>-2.2234273436717911E-2</v>
      </c>
      <c r="H195" s="3">
        <v>-0.15212790822282007</v>
      </c>
    </row>
    <row r="196" spans="2:8">
      <c r="B196" t="s">
        <v>193</v>
      </c>
      <c r="C196" s="3">
        <v>-3.4394439221161366E-2</v>
      </c>
      <c r="D196" s="3">
        <v>3.2876711076033072E-2</v>
      </c>
      <c r="E196" s="3">
        <v>0.2200647233435884</v>
      </c>
      <c r="F196" s="3">
        <v>4.9721557106353398E-2</v>
      </c>
      <c r="G196" s="3">
        <v>0.38894736480678982</v>
      </c>
      <c r="H196" s="3">
        <v>-0.12208915667016695</v>
      </c>
    </row>
    <row r="197" spans="2:8">
      <c r="B197" t="s">
        <v>194</v>
      </c>
      <c r="C197" s="3">
        <v>1.3502572410628577E-3</v>
      </c>
      <c r="D197" s="3">
        <v>1.3391637612200524E-2</v>
      </c>
      <c r="E197" s="3">
        <v>0.10258697611837841</v>
      </c>
      <c r="F197" s="3">
        <v>1.1732608200721195E-2</v>
      </c>
      <c r="G197" s="3">
        <v>7.1986128206917632E-2</v>
      </c>
      <c r="H197" s="3">
        <v>-4.8010265531719942E-2</v>
      </c>
    </row>
    <row r="198" spans="2:8">
      <c r="B198" t="s">
        <v>195</v>
      </c>
      <c r="C198" s="3">
        <v>2.3919896416441322E-2</v>
      </c>
      <c r="D198" s="3">
        <v>3.4082397283021759E-2</v>
      </c>
      <c r="E198" s="3">
        <v>0.13295034878507694</v>
      </c>
      <c r="F198" s="3">
        <v>0.13926139835857554</v>
      </c>
      <c r="G198" s="3">
        <v>0.3341386674341682</v>
      </c>
      <c r="H198" s="3">
        <v>0.17865527433252115</v>
      </c>
    </row>
    <row r="199" spans="2:8">
      <c r="B199" t="s">
        <v>196</v>
      </c>
      <c r="C199" s="3">
        <v>5.5187635197395668E-3</v>
      </c>
      <c r="D199" s="3">
        <v>2.4741143843235669E-2</v>
      </c>
      <c r="E199" s="3">
        <v>0.12192118231719151</v>
      </c>
      <c r="F199" s="3">
        <v>6.3010501268824681E-2</v>
      </c>
      <c r="G199" s="3">
        <v>0.11779141036670038</v>
      </c>
      <c r="H199" s="3">
        <v>-5.3014522571517508E-2</v>
      </c>
    </row>
    <row r="200" spans="2:8">
      <c r="B200" t="s">
        <v>197</v>
      </c>
      <c r="C200" s="3">
        <v>1.615335112605143E-3</v>
      </c>
      <c r="D200" s="3">
        <v>1.3291209430890127E-2</v>
      </c>
      <c r="E200" s="3">
        <v>3.5169728508090747E-2</v>
      </c>
      <c r="F200" s="3">
        <v>-1.0531916061600866E-2</v>
      </c>
      <c r="G200" s="3">
        <v>4.6231722611386195E-2</v>
      </c>
      <c r="H200" s="3">
        <v>3.012515335289212E-2</v>
      </c>
    </row>
    <row r="201" spans="2:8">
      <c r="B201" t="s">
        <v>198</v>
      </c>
      <c r="C201" s="3">
        <v>3.7503347934200404E-2</v>
      </c>
      <c r="D201" s="3">
        <v>0.17613118724345056</v>
      </c>
      <c r="E201" s="3">
        <v>0.23108709333043564</v>
      </c>
      <c r="F201" s="3">
        <v>0.55917874362495579</v>
      </c>
      <c r="G201" s="3">
        <v>0.81150607969123145</v>
      </c>
      <c r="H201" s="3">
        <v>0.33459683312981192</v>
      </c>
    </row>
    <row r="202" spans="2:8">
      <c r="B202" t="s">
        <v>199</v>
      </c>
      <c r="C202" s="3">
        <v>1.7174098249785885E-3</v>
      </c>
      <c r="D202" s="3">
        <v>7.6996312035880976E-2</v>
      </c>
      <c r="E202" s="3">
        <v>0.1249723093239048</v>
      </c>
      <c r="F202" s="3">
        <v>0.35814243893203956</v>
      </c>
      <c r="G202" s="3">
        <v>0.61159364775766245</v>
      </c>
      <c r="H202" s="3">
        <v>0.49079740748009448</v>
      </c>
    </row>
    <row r="203" spans="2:8">
      <c r="B203" t="s">
        <v>200</v>
      </c>
      <c r="C203" s="3">
        <v>1.0487353753085626E-2</v>
      </c>
      <c r="D203" s="3">
        <v>8.9820360176989134E-2</v>
      </c>
      <c r="E203" s="3">
        <v>6.8841763540110845E-2</v>
      </c>
      <c r="F203" s="3">
        <v>0.28018757741673128</v>
      </c>
      <c r="G203" s="3">
        <v>0.48504080095757107</v>
      </c>
      <c r="H203" s="3">
        <v>0.32417138418057356</v>
      </c>
    </row>
    <row r="204" spans="2:8">
      <c r="B204" t="s">
        <v>201</v>
      </c>
      <c r="C204" s="3">
        <v>6.7057835303667712E-3</v>
      </c>
      <c r="D204" s="3">
        <v>-5.5817609609343677E-2</v>
      </c>
      <c r="E204" s="3">
        <v>1.1794441068182282E-2</v>
      </c>
      <c r="F204" s="3">
        <v>-0.25457434229051312</v>
      </c>
      <c r="G204" s="3">
        <v>-0.23794416064163282</v>
      </c>
      <c r="H204" s="3">
        <v>-0.13597122147710405</v>
      </c>
    </row>
    <row r="205" spans="2:8">
      <c r="B205" t="s">
        <v>202</v>
      </c>
      <c r="C205" s="3">
        <v>1.8107292841952338E-2</v>
      </c>
      <c r="D205" s="3">
        <v>6.3670590423409168E-2</v>
      </c>
      <c r="E205" s="3">
        <v>0.24042366703130291</v>
      </c>
      <c r="F205" s="3">
        <v>0.58484079612351381</v>
      </c>
      <c r="G205" s="3">
        <v>1.1082920877494686</v>
      </c>
      <c r="H205" s="3">
        <v>1.4195032606291891</v>
      </c>
    </row>
    <row r="206" spans="2:8">
      <c r="B206" t="s">
        <v>203</v>
      </c>
      <c r="C206" s="3">
        <v>-7.6628353250771664E-3</v>
      </c>
      <c r="D206" s="3">
        <v>7.2222211423607074E-3</v>
      </c>
      <c r="E206" s="3">
        <v>6.8041237215273442E-2</v>
      </c>
      <c r="F206" s="3">
        <v>3.9564220926449067E-2</v>
      </c>
      <c r="G206" s="3">
        <v>0.16817010240203278</v>
      </c>
      <c r="H206" s="3">
        <v>0.12399604644080053</v>
      </c>
    </row>
    <row r="207" spans="2:8">
      <c r="B207" t="s">
        <v>204</v>
      </c>
      <c r="C207" s="3">
        <v>-1.2232013649086659E-2</v>
      </c>
      <c r="D207" s="3">
        <v>-2.1243320520443421E-2</v>
      </c>
      <c r="E207" s="3">
        <v>-6.6732943418448931E-2</v>
      </c>
      <c r="F207" s="3">
        <v>-5.7598195306047373E-2</v>
      </c>
      <c r="G207" s="3">
        <v>7.5623027326091385E-2</v>
      </c>
      <c r="H207" s="3">
        <v>0.14272671356812605</v>
      </c>
    </row>
    <row r="208" spans="2:8">
      <c r="B208" t="s">
        <v>205</v>
      </c>
      <c r="C208" s="3">
        <v>2.7476444604445094E-2</v>
      </c>
      <c r="D208" s="3">
        <v>8.0340278621211514E-3</v>
      </c>
      <c r="E208" s="3">
        <v>0.22305045948687074</v>
      </c>
      <c r="F208" s="3">
        <v>0.40885072879328654</v>
      </c>
      <c r="G208" s="3">
        <v>0.24882904345691625</v>
      </c>
      <c r="H208" s="3">
        <v>-0.32670879288780486</v>
      </c>
    </row>
    <row r="209" spans="2:8">
      <c r="B209" t="s">
        <v>206</v>
      </c>
      <c r="C209" s="3">
        <v>2.1300974653172267E-2</v>
      </c>
      <c r="D209" s="3">
        <v>2.2413856547514932E-2</v>
      </c>
      <c r="E209" s="3">
        <v>0.11041902811230164</v>
      </c>
      <c r="F209" s="3">
        <v>0.1272706387651259</v>
      </c>
      <c r="G209" s="3">
        <v>0.35055096737156211</v>
      </c>
      <c r="H209" s="3">
        <v>0.12185354939277149</v>
      </c>
    </row>
    <row r="210" spans="2:8">
      <c r="B210" t="s">
        <v>207</v>
      </c>
      <c r="C210" s="3">
        <v>-2.4668326191815138E-2</v>
      </c>
      <c r="D210" s="3">
        <v>8.682602135874129E-3</v>
      </c>
      <c r="E210" s="3">
        <v>1.1501667230501278E-2</v>
      </c>
      <c r="F210" s="3">
        <v>6.3036602363232275E-2</v>
      </c>
      <c r="G210" s="3">
        <v>9.3804490663357054E-2</v>
      </c>
      <c r="H210" s="3">
        <v>0.22049286917902911</v>
      </c>
    </row>
    <row r="211" spans="2:8">
      <c r="B211" t="s">
        <v>208</v>
      </c>
      <c r="C211" s="3">
        <v>1.2198427415405444E-2</v>
      </c>
      <c r="D211" s="3">
        <v>2.1893815296461616E-2</v>
      </c>
      <c r="E211" s="3">
        <v>0.18089816474545262</v>
      </c>
      <c r="F211" s="3">
        <v>9.9528855684210438E-2</v>
      </c>
      <c r="G211" s="3">
        <v>0.26748133014496478</v>
      </c>
      <c r="H211" s="3">
        <v>0.10998810976554463</v>
      </c>
    </row>
    <row r="212" spans="2:8">
      <c r="B212" t="s">
        <v>209</v>
      </c>
      <c r="C212" s="3">
        <v>-6.5137615365028045E-2</v>
      </c>
      <c r="D212" s="3">
        <v>-0.13680643900070943</v>
      </c>
      <c r="E212" s="3">
        <v>-0.2540263547791094</v>
      </c>
      <c r="F212" s="3">
        <v>-0.29772570616978666</v>
      </c>
      <c r="G212" s="3">
        <v>-0.29407689541625948</v>
      </c>
      <c r="H212" s="3">
        <v>-0.29973577000858098</v>
      </c>
    </row>
    <row r="213" spans="2:8">
      <c r="B213" t="s">
        <v>210</v>
      </c>
      <c r="C213" s="3">
        <v>-1.073020799519786E-2</v>
      </c>
      <c r="D213" s="3">
        <v>-2.1521228792414693E-2</v>
      </c>
      <c r="E213" s="3">
        <v>-9.4508589058373005E-3</v>
      </c>
      <c r="F213" s="3">
        <v>-6.4982631438736838E-2</v>
      </c>
      <c r="G213" s="3">
        <v>-5.1714314578288567E-2</v>
      </c>
      <c r="H213" s="3">
        <v>6.1287542236117876E-2</v>
      </c>
    </row>
    <row r="214" spans="2:8">
      <c r="B214" t="s">
        <v>211</v>
      </c>
      <c r="C214" s="3">
        <v>-8.2603673902414965E-3</v>
      </c>
      <c r="D214" s="3">
        <v>-8.7516625732014797E-3</v>
      </c>
      <c r="E214" s="3">
        <v>3.091306548935302E-3</v>
      </c>
      <c r="F214" s="3">
        <v>-2.2795753514980754E-2</v>
      </c>
      <c r="G214" s="3">
        <v>-1.5094360761812364E-2</v>
      </c>
      <c r="H214" s="3">
        <v>4.7187066082085227E-2</v>
      </c>
    </row>
    <row r="215" spans="2:8">
      <c r="B215" t="s">
        <v>212</v>
      </c>
      <c r="C215" s="3">
        <v>-5.8110778254811812E-3</v>
      </c>
      <c r="D215" s="3">
        <v>9.1616460940404654E-3</v>
      </c>
      <c r="E215" s="3">
        <v>0.10105435981812971</v>
      </c>
      <c r="F215" s="3">
        <v>0.22240802253344127</v>
      </c>
      <c r="G215" s="3">
        <v>0.2613333264570159</v>
      </c>
      <c r="H215" s="3">
        <v>0.25935786833241714</v>
      </c>
    </row>
    <row r="216" spans="2:8">
      <c r="B216" t="s">
        <v>213</v>
      </c>
      <c r="C216" s="3">
        <v>1.553950464798004E-2</v>
      </c>
      <c r="D216" s="3">
        <v>5.0248979447972353E-2</v>
      </c>
      <c r="E216" s="3">
        <v>0.19218910503946174</v>
      </c>
      <c r="F216" s="3">
        <v>0.1714213564555962</v>
      </c>
      <c r="G216" s="3">
        <v>0.38963761566343913</v>
      </c>
      <c r="H216" s="3">
        <v>0.18126272866613369</v>
      </c>
    </row>
    <row r="217" spans="2:8">
      <c r="B217" t="s">
        <v>214</v>
      </c>
      <c r="C217" s="3">
        <v>-3.589263906062401E-3</v>
      </c>
      <c r="D217" s="3">
        <v>-3.7447357045435892E-3</v>
      </c>
      <c r="E217" s="3">
        <v>8.9404538322024774E-2</v>
      </c>
      <c r="F217" s="3">
        <v>0.18680297365234622</v>
      </c>
      <c r="G217" s="3">
        <v>0.20267470550608468</v>
      </c>
      <c r="H217" s="3">
        <v>0.13309671995418237</v>
      </c>
    </row>
    <row r="218" spans="2:8">
      <c r="B218" t="s">
        <v>215</v>
      </c>
      <c r="C218" s="3">
        <v>-3.5335694793688921E-3</v>
      </c>
      <c r="D218" s="3">
        <v>3.296703177796978E-2</v>
      </c>
      <c r="E218" s="3">
        <v>0.11683168126967725</v>
      </c>
      <c r="F218" s="3">
        <v>8.7508433856725132E-2</v>
      </c>
      <c r="G218" s="3">
        <v>0.42048792669181645</v>
      </c>
      <c r="H218" s="3">
        <v>0.12931752622984449</v>
      </c>
    </row>
    <row r="219" spans="2:8">
      <c r="B219" t="s">
        <v>216</v>
      </c>
      <c r="C219" s="3">
        <v>-7.4458345755266664E-2</v>
      </c>
      <c r="D219" s="3">
        <v>-9.3002390352272979E-2</v>
      </c>
      <c r="E219" s="3">
        <v>-4.8022596429824094E-2</v>
      </c>
      <c r="F219" s="3">
        <v>-8.6720861495840906E-2</v>
      </c>
      <c r="G219" s="3">
        <v>0.19644971110969056</v>
      </c>
      <c r="H219" s="3">
        <v>-2.19284068067227E-2</v>
      </c>
    </row>
    <row r="220" spans="2:8">
      <c r="B220" t="s">
        <v>217</v>
      </c>
      <c r="C220" s="3">
        <v>9.4517957574353773E-3</v>
      </c>
      <c r="D220" s="3">
        <v>2.1520802611913581E-2</v>
      </c>
      <c r="E220" s="3">
        <v>9.7072417733634841E-2</v>
      </c>
      <c r="F220" s="3">
        <v>8.9517979145892435E-2</v>
      </c>
      <c r="G220" s="3">
        <v>9.7072414794694861E-2</v>
      </c>
      <c r="H220" s="3">
        <v>2.4706160816494682E-2</v>
      </c>
    </row>
    <row r="221" spans="2:8">
      <c r="B221" t="s">
        <v>218</v>
      </c>
      <c r="C221" s="3">
        <v>-2.0773818130893629E-3</v>
      </c>
      <c r="D221" s="3">
        <v>9.4562647038132219E-3</v>
      </c>
      <c r="E221" s="3">
        <v>0.1032704774798876</v>
      </c>
      <c r="F221" s="3">
        <v>6.1895548353355867E-2</v>
      </c>
      <c r="G221" s="3">
        <v>0.17304111125778832</v>
      </c>
      <c r="H221" s="3">
        <v>9.612092907852765E-2</v>
      </c>
    </row>
    <row r="222" spans="2:8">
      <c r="B222" t="s">
        <v>219</v>
      </c>
      <c r="C222" s="3">
        <v>2.4971098311746376E-2</v>
      </c>
      <c r="D222" s="3">
        <v>0.10205096546633574</v>
      </c>
      <c r="E222" s="3">
        <v>0.1708927674162759</v>
      </c>
      <c r="F222" s="3">
        <v>0.28176962028844033</v>
      </c>
      <c r="G222" s="3">
        <v>0.45726503131380314</v>
      </c>
      <c r="H222" s="3">
        <v>0.46666674542704367</v>
      </c>
    </row>
    <row r="223" spans="2:8">
      <c r="B223" t="s">
        <v>220</v>
      </c>
      <c r="C223" s="3">
        <v>4.1531473682853592E-2</v>
      </c>
      <c r="D223" s="3">
        <v>3.0166881329839468E-2</v>
      </c>
      <c r="E223" s="3">
        <v>0.11072664431235979</v>
      </c>
      <c r="F223" s="3">
        <v>0.10640439123754808</v>
      </c>
      <c r="G223" s="3">
        <v>0.15426105651925059</v>
      </c>
      <c r="H223" s="3">
        <v>-4.207698992632336E-2</v>
      </c>
    </row>
    <row r="224" spans="2:8">
      <c r="B224" t="s">
        <v>221</v>
      </c>
      <c r="C224" s="3">
        <v>-8.3657002862129737E-3</v>
      </c>
      <c r="D224" s="3">
        <v>-1.5036123111330291E-2</v>
      </c>
      <c r="E224" s="3">
        <v>4.0004157699526477E-2</v>
      </c>
      <c r="F224" s="3">
        <v>-1.9980333136802919E-2</v>
      </c>
      <c r="G224" s="3">
        <v>1.8618880797786064E-2</v>
      </c>
      <c r="H224" s="3">
        <v>-2.6400749661170009E-2</v>
      </c>
    </row>
    <row r="225" spans="2:8">
      <c r="B225" t="s">
        <v>222</v>
      </c>
      <c r="C225" s="3">
        <v>3.0961709178978225E-2</v>
      </c>
      <c r="D225" s="3">
        <v>6.1272278916542078E-2</v>
      </c>
      <c r="E225" s="3">
        <v>0.17280046094201906</v>
      </c>
      <c r="F225" s="3">
        <v>0.26480620481606265</v>
      </c>
      <c r="G225" s="3">
        <v>0.48678695168190855</v>
      </c>
      <c r="H225" s="3">
        <v>0.39643957975822963</v>
      </c>
    </row>
    <row r="226" spans="2:8">
      <c r="B226" t="s">
        <v>223</v>
      </c>
      <c r="C226" s="3">
        <v>3.4941206584824247E-3</v>
      </c>
      <c r="D226" s="3">
        <v>8.786031172467057E-2</v>
      </c>
      <c r="E226" s="3">
        <v>0.16411270539651013</v>
      </c>
      <c r="F226" s="3">
        <v>0.33700466058738709</v>
      </c>
      <c r="G226" s="3">
        <v>0.54264379210286795</v>
      </c>
      <c r="H226" s="3">
        <v>0.83869457740668407</v>
      </c>
    </row>
    <row r="227" spans="2:8">
      <c r="B227" t="s">
        <v>224</v>
      </c>
      <c r="C227" s="3">
        <v>1.0405375961365371E-2</v>
      </c>
      <c r="D227" s="3">
        <v>3.9879524939923305E-2</v>
      </c>
      <c r="E227" s="3">
        <v>0.10633752643332239</v>
      </c>
      <c r="F227" s="3">
        <v>0.35671663577243007</v>
      </c>
      <c r="G227" s="3">
        <v>0.5284472858153284</v>
      </c>
      <c r="H227" s="3">
        <v>0.73046222215726031</v>
      </c>
    </row>
    <row r="228" spans="2:8">
      <c r="B228" t="s">
        <v>225</v>
      </c>
      <c r="C228" s="3">
        <v>8.0126320646487503E-3</v>
      </c>
      <c r="D228" s="3">
        <v>8.5231274639625543E-2</v>
      </c>
      <c r="E228" s="3">
        <v>0.16118545387179273</v>
      </c>
      <c r="F228" s="3">
        <v>0.33738425667830274</v>
      </c>
      <c r="G228" s="3">
        <v>0.55544337885505346</v>
      </c>
      <c r="H228" s="3">
        <v>0.56917331408677607</v>
      </c>
    </row>
    <row r="229" spans="2:8">
      <c r="B229" t="s">
        <v>226</v>
      </c>
      <c r="C229" s="3">
        <v>1.5344682662142617E-2</v>
      </c>
      <c r="D229" s="3">
        <v>6.162196738443515E-2</v>
      </c>
      <c r="E229" s="3">
        <v>0.12388034299937378</v>
      </c>
      <c r="F229" s="3">
        <v>0.26209906761888457</v>
      </c>
      <c r="G229" s="3">
        <v>0.49589472827996861</v>
      </c>
      <c r="H229" s="3">
        <v>0.46653435204618932</v>
      </c>
    </row>
    <row r="230" spans="2:8">
      <c r="B230" t="s">
        <v>227</v>
      </c>
      <c r="C230" s="3">
        <v>1.2085122309309915E-2</v>
      </c>
      <c r="D230" s="3">
        <v>6.1443792204370018E-2</v>
      </c>
      <c r="E230" s="3">
        <v>0.1164026295889089</v>
      </c>
      <c r="F230" s="3">
        <v>0.26471874488456892</v>
      </c>
      <c r="G230" s="3">
        <v>0.49353836061650003</v>
      </c>
      <c r="H230" s="3">
        <v>0.45444246506940833</v>
      </c>
    </row>
    <row r="231" spans="2:8">
      <c r="B231" t="s">
        <v>228</v>
      </c>
      <c r="C231" s="3">
        <v>1.8856323376350792E-2</v>
      </c>
      <c r="D231" s="3">
        <v>6.165017333919498E-2</v>
      </c>
      <c r="E231" s="3">
        <v>0.13088647720236168</v>
      </c>
      <c r="F231" s="3">
        <v>0.25965030454398685</v>
      </c>
      <c r="G231" s="3">
        <v>0.49354030566231422</v>
      </c>
      <c r="H231" s="3">
        <v>0.4806393907734956</v>
      </c>
    </row>
    <row r="232" spans="2:8">
      <c r="B232" t="s">
        <v>229</v>
      </c>
      <c r="C232" s="3">
        <v>1.3380743374285409E-2</v>
      </c>
      <c r="D232" s="3">
        <v>8.3867095599756247E-2</v>
      </c>
      <c r="E232" s="3">
        <v>0.16089613305939188</v>
      </c>
      <c r="F232" s="3">
        <v>0.3405124425999857</v>
      </c>
      <c r="G232" s="3">
        <v>0.56548135315121639</v>
      </c>
      <c r="H232" s="3">
        <v>0.58171462134390772</v>
      </c>
    </row>
    <row r="233" spans="2:8">
      <c r="B233" t="s">
        <v>230</v>
      </c>
      <c r="C233" s="3">
        <v>1.429356811325011E-2</v>
      </c>
      <c r="D233" s="3">
        <v>8.4443574895709084E-2</v>
      </c>
      <c r="E233" s="3">
        <v>0.14893617088610323</v>
      </c>
      <c r="F233" s="3">
        <v>0.32305485805726364</v>
      </c>
      <c r="G233" s="3">
        <v>0.55499368055506904</v>
      </c>
      <c r="H233" s="3">
        <v>0.53985255767841056</v>
      </c>
    </row>
    <row r="234" spans="2:8">
      <c r="B234" t="s">
        <v>231</v>
      </c>
      <c r="C234" s="3">
        <v>1.2718054513124466E-2</v>
      </c>
      <c r="D234" s="3">
        <v>8.3777818774343205E-2</v>
      </c>
      <c r="E234" s="3">
        <v>0.17380478313888825</v>
      </c>
      <c r="F234" s="3">
        <v>0.35787532992299353</v>
      </c>
      <c r="G234" s="3">
        <v>0.5730112122152855</v>
      </c>
      <c r="H234" s="3">
        <v>0.62350185963378002</v>
      </c>
    </row>
    <row r="235" spans="2:8">
      <c r="B235" t="s">
        <v>232</v>
      </c>
      <c r="C235" s="3">
        <v>-3.6060279862065836E-2</v>
      </c>
      <c r="D235" s="3">
        <v>-8.035943564557213E-2</v>
      </c>
      <c r="E235" s="3">
        <v>2.0512819278972971E-2</v>
      </c>
      <c r="F235" s="3">
        <v>-0.20839779138064685</v>
      </c>
      <c r="G235" s="3">
        <v>-0.16890951717225466</v>
      </c>
      <c r="H235" s="3">
        <v>-0.33494244606714674</v>
      </c>
    </row>
    <row r="236" spans="2:8">
      <c r="B236" t="s">
        <v>233</v>
      </c>
      <c r="C236" s="3">
        <v>9.4087493360983654E-3</v>
      </c>
      <c r="D236" s="3">
        <v>-4.8454752455953098E-3</v>
      </c>
      <c r="E236" s="3">
        <v>-8.7362915205272396E-3</v>
      </c>
      <c r="F236" s="3">
        <v>-0.11643780865750986</v>
      </c>
      <c r="G236" s="3">
        <v>-7.8475937336415558E-2</v>
      </c>
      <c r="H236" s="3">
        <v>5.498575430099284E-2</v>
      </c>
    </row>
    <row r="237" spans="2:8">
      <c r="B237" t="s">
        <v>234</v>
      </c>
      <c r="C237" s="3">
        <v>-9.6396395693809311E-2</v>
      </c>
      <c r="D237" s="3">
        <v>7.0281149310529312E-3</v>
      </c>
      <c r="E237" s="3">
        <v>2.1982437829044521E-3</v>
      </c>
      <c r="F237" s="3">
        <v>-0.40183682972638135</v>
      </c>
      <c r="G237" s="3">
        <v>-0.31112637330714499</v>
      </c>
      <c r="H237" s="3">
        <v>-0.75072074832656921</v>
      </c>
    </row>
    <row r="238" spans="2:8">
      <c r="B238" t="s">
        <v>235</v>
      </c>
      <c r="C238" s="3">
        <v>-4.6920821380116662E-2</v>
      </c>
      <c r="D238" s="3">
        <v>2.1553658340695669E-2</v>
      </c>
      <c r="E238" s="3">
        <v>3.6918866505960546E-2</v>
      </c>
      <c r="F238" s="3">
        <v>-0.10291798440814648</v>
      </c>
      <c r="G238" s="3">
        <v>0.10921501715752635</v>
      </c>
      <c r="H238" s="3">
        <v>-0.27432216889098238</v>
      </c>
    </row>
    <row r="239" spans="2:8">
      <c r="B239" t="s">
        <v>236</v>
      </c>
      <c r="C239" s="3">
        <v>-2.2819027440122652E-2</v>
      </c>
      <c r="D239" s="3">
        <v>3.6492273776534967E-2</v>
      </c>
      <c r="E239" s="3">
        <v>4.9585219207650688E-2</v>
      </c>
      <c r="F239" s="3">
        <v>-7.9378204128319418E-2</v>
      </c>
      <c r="G239" s="3">
        <v>0.1518725403805723</v>
      </c>
      <c r="H239" s="3">
        <v>-0.28315735372422335</v>
      </c>
    </row>
    <row r="240" spans="2:8">
      <c r="B240" t="s">
        <v>237</v>
      </c>
      <c r="C240" s="3">
        <v>7.8802247320730601E-4</v>
      </c>
      <c r="D240" s="3">
        <v>5.3067994816873965E-2</v>
      </c>
      <c r="E240" s="3">
        <v>0.11762980384638189</v>
      </c>
      <c r="F240" s="3">
        <v>0.17019054941290701</v>
      </c>
      <c r="G240" s="3">
        <v>0.30770551115643729</v>
      </c>
      <c r="H240" s="3">
        <v>0.2237032360883846</v>
      </c>
    </row>
    <row r="241" spans="2:8">
      <c r="B241" t="s">
        <v>238</v>
      </c>
      <c r="C241" s="3">
        <v>1.9598869857044843E-2</v>
      </c>
      <c r="D241" s="3">
        <v>5.5248616120803007E-2</v>
      </c>
      <c r="E241" s="3">
        <v>0.17308142014877181</v>
      </c>
      <c r="F241" s="3">
        <v>0.30608921876171502</v>
      </c>
      <c r="G241" s="3">
        <v>0.63181448425193487</v>
      </c>
      <c r="H241" s="3">
        <v>0.36707566545178216</v>
      </c>
    </row>
    <row r="242" spans="2:8">
      <c r="B242" t="s">
        <v>239</v>
      </c>
      <c r="C242" s="3">
        <v>9.1625396122707592E-4</v>
      </c>
      <c r="D242" s="3">
        <v>-2.1146954225405135E-2</v>
      </c>
      <c r="E242" s="3">
        <v>-7.0896212092314004E-3</v>
      </c>
      <c r="F242" s="3">
        <v>-9.1483697738058867E-2</v>
      </c>
      <c r="G242" s="3">
        <v>-6.344307263208715E-2</v>
      </c>
      <c r="H242" s="3">
        <v>2.8237953342477251E-2</v>
      </c>
    </row>
    <row r="243" spans="2:8">
      <c r="B243" t="s">
        <v>240</v>
      </c>
      <c r="C243" s="3">
        <v>2.0954078920419894E-2</v>
      </c>
      <c r="D243" s="3">
        <v>4.9255439850810712E-2</v>
      </c>
      <c r="E243" s="3">
        <v>0.1773778884972772</v>
      </c>
      <c r="F243" s="3">
        <v>0.16680763251910768</v>
      </c>
      <c r="G243" s="3">
        <v>0.53674772899534462</v>
      </c>
      <c r="H243" s="3">
        <v>0.15598182534245231</v>
      </c>
    </row>
    <row r="244" spans="2:8">
      <c r="B244" t="s">
        <v>241</v>
      </c>
      <c r="C244" s="3">
        <v>-7.4501117698104746E-3</v>
      </c>
      <c r="D244" s="3">
        <v>4.5887848334675185E-2</v>
      </c>
      <c r="E244" s="3">
        <v>0.17933006834568532</v>
      </c>
      <c r="F244" s="3">
        <v>0.14990091595124588</v>
      </c>
      <c r="G244" s="3">
        <v>0.38649557093721443</v>
      </c>
      <c r="H244" s="3">
        <v>0.12755667360810641</v>
      </c>
    </row>
    <row r="245" spans="2:8">
      <c r="B245" t="s">
        <v>242</v>
      </c>
      <c r="C245" s="3">
        <v>2.8243506797962281E-2</v>
      </c>
      <c r="D245" s="3">
        <v>3.129721800908758E-2</v>
      </c>
      <c r="E245" s="3">
        <v>0.17256840442893262</v>
      </c>
      <c r="F245" s="3">
        <v>0.18658299060603389</v>
      </c>
      <c r="G245" s="3">
        <v>0.37815056973481109</v>
      </c>
      <c r="H245" s="3">
        <v>0.11986520822830404</v>
      </c>
    </row>
    <row r="246" spans="2:8">
      <c r="B246" t="s">
        <v>243</v>
      </c>
      <c r="C246" s="3">
        <v>5.6925031354804201E-3</v>
      </c>
      <c r="D246" s="3">
        <v>3.1163687616888369E-2</v>
      </c>
      <c r="E246" s="3">
        <v>7.5672737283460689E-2</v>
      </c>
      <c r="F246" s="3">
        <v>0.1032617779077849</v>
      </c>
      <c r="G246" s="3">
        <v>0.27782137003962704</v>
      </c>
      <c r="H246" s="3">
        <v>0.27864292877248453</v>
      </c>
    </row>
    <row r="247" spans="2:8">
      <c r="B247" t="s">
        <v>244</v>
      </c>
      <c r="C247" s="3">
        <v>1.3299313940111634E-3</v>
      </c>
      <c r="D247" s="3">
        <v>-7.2045768618156369E-3</v>
      </c>
      <c r="E247" s="3">
        <v>7.625304212481776E-2</v>
      </c>
      <c r="F247" s="3">
        <v>4.5103365288301278E-2</v>
      </c>
      <c r="G247" s="3">
        <v>7.8746494170135684E-2</v>
      </c>
      <c r="H247" s="3">
        <v>-0.1517929041587619</v>
      </c>
    </row>
    <row r="248" spans="2:8">
      <c r="B248" t="s">
        <v>245</v>
      </c>
      <c r="C248" s="3">
        <v>1.7864240201691306E-2</v>
      </c>
      <c r="D248" s="3">
        <v>1.9160366109168159E-2</v>
      </c>
      <c r="E248" s="3">
        <v>0.11257602179659387</v>
      </c>
      <c r="F248" s="3">
        <v>1.141677344319425E-2</v>
      </c>
      <c r="G248" s="3">
        <v>-1.6177405294945935E-3</v>
      </c>
      <c r="H248" s="3">
        <v>-6.646618584709918E-2</v>
      </c>
    </row>
    <row r="249" spans="2:8">
      <c r="B249" t="s">
        <v>246</v>
      </c>
      <c r="C249" s="3">
        <v>3.1917759974076088E-3</v>
      </c>
      <c r="D249" s="3">
        <v>7.863695851703989E-3</v>
      </c>
      <c r="E249" s="3">
        <v>0.12646484496433152</v>
      </c>
      <c r="F249" s="3">
        <v>-9.3160374233357768E-2</v>
      </c>
      <c r="G249" s="3">
        <v>-1.8890710684802192E-2</v>
      </c>
      <c r="H249" s="3">
        <v>-0.25436328293030985</v>
      </c>
    </row>
    <row r="250" spans="2:8">
      <c r="B250" t="s">
        <v>247</v>
      </c>
      <c r="C250" s="3">
        <v>9.8017550122779795E-3</v>
      </c>
      <c r="D250" s="3">
        <v>6.9773058694194035E-2</v>
      </c>
      <c r="E250" s="3">
        <v>0.11614902207283295</v>
      </c>
      <c r="F250" s="3">
        <v>0.22506870404419543</v>
      </c>
      <c r="G250" s="3">
        <v>0.4386363641581339</v>
      </c>
      <c r="H250" s="3">
        <v>0.47111554226417107</v>
      </c>
    </row>
    <row r="251" spans="2:8">
      <c r="B251" t="s">
        <v>248</v>
      </c>
      <c r="C251" s="3">
        <v>-2.5302382437100257E-2</v>
      </c>
      <c r="D251" s="3">
        <v>-6.8276973537794272E-2</v>
      </c>
      <c r="E251" s="3">
        <v>-6.9774921972696635E-2</v>
      </c>
      <c r="F251" s="3">
        <v>-0.14061861862728786</v>
      </c>
      <c r="G251" s="3">
        <v>-0.12100266049388486</v>
      </c>
      <c r="H251" s="3">
        <v>-0.26608530353007731</v>
      </c>
    </row>
    <row r="252" spans="2:8">
      <c r="B252" t="s">
        <v>249</v>
      </c>
      <c r="C252" s="3">
        <v>3.5434067035193362E-2</v>
      </c>
      <c r="D252" s="3">
        <v>1.0872250737401501E-2</v>
      </c>
      <c r="E252" s="3">
        <v>8.6160021346111337E-2</v>
      </c>
      <c r="F252" s="3">
        <v>-0.12379524536101139</v>
      </c>
      <c r="G252" s="3">
        <v>-7.0860777540419306E-2</v>
      </c>
      <c r="H252" s="3">
        <v>-0.30778341757253369</v>
      </c>
    </row>
    <row r="253" spans="2:8">
      <c r="B253" t="s">
        <v>250</v>
      </c>
      <c r="C253" s="3">
        <v>-1.2388703515004318E-2</v>
      </c>
      <c r="D253" s="3">
        <v>2.1511627178182557E-2</v>
      </c>
      <c r="E253" s="3">
        <v>3.1974415059576877E-3</v>
      </c>
      <c r="F253" s="3">
        <v>3.110328535196305E-2</v>
      </c>
      <c r="G253" s="3">
        <v>-0.11172901935312674</v>
      </c>
      <c r="H253" s="3">
        <v>-0.2431291510960254</v>
      </c>
    </row>
    <row r="254" spans="2:8">
      <c r="B254" t="s">
        <v>251</v>
      </c>
      <c r="C254" s="3">
        <v>-4.3323705381957844E-2</v>
      </c>
      <c r="D254" s="3">
        <v>-7.377930650610165E-2</v>
      </c>
      <c r="E254" s="3">
        <v>-9.5568158186551955E-2</v>
      </c>
      <c r="F254" s="3">
        <v>-0.16290824401777815</v>
      </c>
      <c r="G254" s="3">
        <v>-2.4025386301748664E-2</v>
      </c>
      <c r="H254" s="3">
        <v>-0.18892447059916762</v>
      </c>
    </row>
    <row r="255" spans="2:8">
      <c r="B255" t="s">
        <v>252</v>
      </c>
      <c r="C255" s="3">
        <v>2.7384723656095344E-2</v>
      </c>
      <c r="D255" s="3">
        <v>-2.1196598446501236E-3</v>
      </c>
      <c r="E255" s="3">
        <v>3.5843563909741416E-2</v>
      </c>
      <c r="F255" s="3">
        <v>-0.16724679186946068</v>
      </c>
      <c r="G255" s="3">
        <v>-0.16438591202039876</v>
      </c>
      <c r="H255" s="3">
        <v>-0.37725624088373855</v>
      </c>
    </row>
    <row r="256" spans="2:8">
      <c r="B256" t="s">
        <v>253</v>
      </c>
      <c r="C256" s="3">
        <v>1.4604899728311693E-2</v>
      </c>
      <c r="D256" s="3">
        <v>-1.0031678254055931E-2</v>
      </c>
      <c r="E256" s="3">
        <v>3.9910375796268216E-2</v>
      </c>
      <c r="F256" s="3">
        <v>-0.23656351544971477</v>
      </c>
      <c r="G256" s="3">
        <v>-0.30037313196350734</v>
      </c>
      <c r="H256" s="3">
        <v>-0.48840382667092952</v>
      </c>
    </row>
    <row r="257" spans="2:8">
      <c r="B257" t="s">
        <v>254</v>
      </c>
      <c r="C257" s="3">
        <v>2.5239638630627503E-3</v>
      </c>
      <c r="D257" s="3">
        <v>-8.2607078644233667E-2</v>
      </c>
      <c r="E257" s="3">
        <v>1.3215968142084478E-2</v>
      </c>
      <c r="F257" s="3">
        <v>-0.29590799963911918</v>
      </c>
      <c r="G257" s="3">
        <v>-0.29284076384388269</v>
      </c>
      <c r="H257" s="3">
        <v>-0.24442062406733089</v>
      </c>
    </row>
    <row r="258" spans="2:8">
      <c r="B258" t="s">
        <v>255</v>
      </c>
      <c r="C258" s="3">
        <v>-1.0979875933699867E-3</v>
      </c>
      <c r="D258" s="3">
        <v>-5.4499364520911753E-2</v>
      </c>
      <c r="E258" s="3">
        <v>-7.6732671711903788E-2</v>
      </c>
      <c r="F258" s="3">
        <v>-0.22403211922673083</v>
      </c>
      <c r="G258" s="3">
        <v>-0.28147634537021315</v>
      </c>
      <c r="H258" s="3">
        <v>-0.43655586945349567</v>
      </c>
    </row>
    <row r="259" spans="2:8">
      <c r="B259" t="s">
        <v>256</v>
      </c>
      <c r="C259" s="3">
        <v>4.643743960354163E-3</v>
      </c>
      <c r="D259" s="3">
        <v>7.3869247160806895E-2</v>
      </c>
      <c r="E259" s="3">
        <v>0.10174896920683874</v>
      </c>
      <c r="F259" s="3">
        <v>0.27042236815320653</v>
      </c>
      <c r="G259" s="3">
        <v>0.47324252406941847</v>
      </c>
      <c r="H259" s="3">
        <v>0.51471003297395579</v>
      </c>
    </row>
    <row r="260" spans="2:8">
      <c r="B260" t="s">
        <v>257</v>
      </c>
      <c r="C260" s="3">
        <v>1.5080132158841408E-2</v>
      </c>
      <c r="D260" s="3">
        <v>9.4498669017570869E-2</v>
      </c>
      <c r="E260" s="3">
        <v>0.17252851687074067</v>
      </c>
      <c r="F260" s="3">
        <v>0.25995914286552702</v>
      </c>
      <c r="G260" s="3">
        <v>0.4686709295515592</v>
      </c>
      <c r="H260" s="3">
        <v>0.50587516666424315</v>
      </c>
    </row>
    <row r="261" spans="2:8">
      <c r="B261" t="s">
        <v>258</v>
      </c>
      <c r="C261" s="3">
        <v>1.5337812622982172E-2</v>
      </c>
      <c r="D261" s="3">
        <v>8.8403945083737945E-2</v>
      </c>
      <c r="E261" s="3">
        <v>8.9647665297402979E-2</v>
      </c>
      <c r="F261" s="3">
        <v>0.20541760407560528</v>
      </c>
      <c r="G261" s="3">
        <v>0.34373426950394981</v>
      </c>
      <c r="H261" s="3">
        <v>0.34554005799102661</v>
      </c>
    </row>
    <row r="262" spans="2:8">
      <c r="B262" t="s">
        <v>259</v>
      </c>
      <c r="C262" s="3">
        <v>1.9173680111211899E-2</v>
      </c>
      <c r="D262" s="3">
        <v>7.1107409450161807E-2</v>
      </c>
      <c r="E262" s="3">
        <v>0.14204545283882775</v>
      </c>
      <c r="F262" s="3">
        <v>0.26229027144865436</v>
      </c>
      <c r="G262" s="3">
        <v>0.48709888215279484</v>
      </c>
      <c r="H262" s="3">
        <v>0.51455216055275055</v>
      </c>
    </row>
    <row r="263" spans="2:8">
      <c r="B263" t="s">
        <v>260</v>
      </c>
      <c r="C263" s="3">
        <v>2.6632800631163578E-2</v>
      </c>
      <c r="D263" s="3">
        <v>4.9948047781730009E-2</v>
      </c>
      <c r="E263" s="3">
        <v>0.14236111253445816</v>
      </c>
      <c r="F263" s="3">
        <v>0.28574025143082982</v>
      </c>
      <c r="G263" s="3">
        <v>0.48681029667699915</v>
      </c>
      <c r="H263" s="3">
        <v>0.46883844673035346</v>
      </c>
    </row>
    <row r="264" spans="2:8">
      <c r="B264" t="s">
        <v>261</v>
      </c>
      <c r="C264" s="3">
        <v>1.0077589086826322E-2</v>
      </c>
      <c r="D264" s="3">
        <v>7.0611590235186705E-2</v>
      </c>
      <c r="E264" s="3">
        <v>0.14427157173882987</v>
      </c>
      <c r="F264" s="3">
        <v>0.3276784477197825</v>
      </c>
      <c r="G264" s="3">
        <v>0.54904535135181476</v>
      </c>
      <c r="H264" s="3">
        <v>0.49518152181921637</v>
      </c>
    </row>
    <row r="265" spans="2:8">
      <c r="B265" t="s">
        <v>262</v>
      </c>
      <c r="C265" s="3">
        <v>1.4565560894102214E-2</v>
      </c>
      <c r="D265" s="3">
        <v>7.4036290409027927E-2</v>
      </c>
      <c r="E265" s="3">
        <v>0.13677316534306216</v>
      </c>
      <c r="F265" s="3">
        <v>0.29898867138383101</v>
      </c>
      <c r="G265" s="3">
        <v>0.5070280405330605</v>
      </c>
      <c r="H265" s="3">
        <v>0.44147419979067593</v>
      </c>
    </row>
    <row r="266" spans="2:8">
      <c r="B266" t="s">
        <v>263</v>
      </c>
      <c r="C266" s="3">
        <v>2.0576130435272733E-2</v>
      </c>
      <c r="D266" s="3">
        <v>5.1519999882000844E-2</v>
      </c>
      <c r="E266" s="3">
        <v>0.1839308246985949</v>
      </c>
      <c r="F266" s="3">
        <v>0.36026824661317169</v>
      </c>
      <c r="G266" s="3">
        <v>0.5683092794843625</v>
      </c>
      <c r="H266" s="3">
        <v>0.55531890495459013</v>
      </c>
    </row>
    <row r="267" spans="2:8">
      <c r="B267" t="s">
        <v>264</v>
      </c>
      <c r="C267" s="3">
        <v>1.6880414961445434E-2</v>
      </c>
      <c r="D267" s="3">
        <v>8.3635122133942419E-2</v>
      </c>
      <c r="E267" s="3">
        <v>0.13375422638637158</v>
      </c>
      <c r="F267" s="3">
        <v>0.26516009133032581</v>
      </c>
      <c r="G267" s="3">
        <v>0.48771848745559598</v>
      </c>
      <c r="H267" s="3">
        <v>0.44344864913002224</v>
      </c>
    </row>
    <row r="268" spans="2:8">
      <c r="B268" t="s">
        <v>265</v>
      </c>
      <c r="C268" s="3">
        <v>1.9762852335318826E-3</v>
      </c>
      <c r="D268" s="3">
        <v>1.5777610913537243E-2</v>
      </c>
      <c r="E268" s="3">
        <v>4.0266736174469298E-2</v>
      </c>
      <c r="F268" s="3">
        <v>-1.049035854121827E-2</v>
      </c>
      <c r="G268" s="3">
        <v>5.4328054853885144E-2</v>
      </c>
      <c r="H268" s="3">
        <v>2.1405195365657104E-2</v>
      </c>
    </row>
    <row r="269" spans="2:8">
      <c r="B269" t="s">
        <v>266</v>
      </c>
      <c r="C269" s="3">
        <v>0.10493531320121052</v>
      </c>
      <c r="D269" s="3">
        <v>-8.598452133736334E-3</v>
      </c>
      <c r="E269" s="3">
        <v>-8.5646312902894817E-2</v>
      </c>
      <c r="F269" s="3">
        <v>-0.30414315445808648</v>
      </c>
      <c r="G269" s="3">
        <v>-0.58297164286856107</v>
      </c>
      <c r="H269" s="3">
        <v>-0.63986756518901577</v>
      </c>
    </row>
    <row r="270" spans="2:8">
      <c r="B270" t="s">
        <v>267</v>
      </c>
      <c r="C270" s="3">
        <v>-2.2001804044155415E-2</v>
      </c>
      <c r="D270" s="3">
        <v>-1.2428864333105527E-2</v>
      </c>
      <c r="E270" s="3">
        <v>4.6911198001900578E-2</v>
      </c>
      <c r="F270" s="3">
        <v>4.0134262241479757E-2</v>
      </c>
      <c r="G270" s="3">
        <v>5.5571776035185705E-2</v>
      </c>
      <c r="H270" s="3">
        <v>-3.7622004458573111E-2</v>
      </c>
    </row>
    <row r="271" spans="2:8">
      <c r="B271" t="s">
        <v>268</v>
      </c>
      <c r="C271" s="3">
        <v>6.1255741309356182E-3</v>
      </c>
      <c r="D271" s="3">
        <v>8.2372324291954513E-2</v>
      </c>
      <c r="E271" s="3">
        <v>9.1362127361470646E-2</v>
      </c>
      <c r="F271" s="3">
        <v>0.31242508835460847</v>
      </c>
      <c r="G271" s="3">
        <v>0.58008658140704394</v>
      </c>
      <c r="H271" s="3">
        <v>0.26785025611353519</v>
      </c>
    </row>
    <row r="272" spans="2:8">
      <c r="B272" t="s">
        <v>269</v>
      </c>
      <c r="C272" s="3">
        <v>4.23004791791457E-2</v>
      </c>
      <c r="D272" s="3">
        <v>0.1692379614306867</v>
      </c>
      <c r="E272" s="3">
        <v>0.22899262812872889</v>
      </c>
      <c r="F272" s="3">
        <v>0.39986566482407371</v>
      </c>
      <c r="G272" s="3">
        <v>0.7272099346764469</v>
      </c>
      <c r="H272" s="3">
        <v>0.30294346309042464</v>
      </c>
    </row>
    <row r="273" spans="2:8">
      <c r="B273" t="s">
        <v>270</v>
      </c>
      <c r="C273" s="3">
        <v>-6.2690884718182849E-3</v>
      </c>
      <c r="D273" s="3">
        <v>7.8318508519620744E-2</v>
      </c>
      <c r="E273" s="3">
        <v>0.12584229019346527</v>
      </c>
      <c r="F273" s="3">
        <v>0.3488981018512789</v>
      </c>
      <c r="G273" s="3">
        <v>0.6516163483012718</v>
      </c>
      <c r="H273" s="3">
        <v>0.43667208953524828</v>
      </c>
    </row>
    <row r="274" spans="2:8">
      <c r="B274" t="s">
        <v>271</v>
      </c>
      <c r="C274" s="3">
        <v>-5.5972013490085515E-2</v>
      </c>
      <c r="D274" s="3">
        <v>-2.1243523028407374E-2</v>
      </c>
      <c r="E274" s="3">
        <v>8.6256468260039743E-2</v>
      </c>
      <c r="F274" s="3">
        <v>-0.2809288163727135</v>
      </c>
      <c r="G274" s="3">
        <v>-0.43136664693789228</v>
      </c>
      <c r="H274" s="3">
        <v>-0.60012701118687373</v>
      </c>
    </row>
    <row r="275" spans="2:8">
      <c r="B275" t="s">
        <v>272</v>
      </c>
      <c r="C275" s="3">
        <v>2.5043818758805347E-3</v>
      </c>
      <c r="D275" s="3">
        <v>0.11349095787354591</v>
      </c>
      <c r="E275" s="3">
        <v>0.11411076812439558</v>
      </c>
      <c r="F275" s="3">
        <v>0.35694914478784012</v>
      </c>
      <c r="G275" s="3">
        <v>0.56795925872418862</v>
      </c>
      <c r="H275" s="3">
        <v>0.51342154499803638</v>
      </c>
    </row>
    <row r="276" spans="2:8">
      <c r="B276" t="s">
        <v>273</v>
      </c>
      <c r="C276" s="3">
        <v>-3.0109290193676141E-3</v>
      </c>
      <c r="D276" s="3">
        <v>-7.5744297138766403E-2</v>
      </c>
      <c r="E276" s="3">
        <v>7.7030698266569164E-2</v>
      </c>
      <c r="F276" s="3">
        <v>-0.17037713931721044</v>
      </c>
      <c r="G276" s="3">
        <v>-0.10612414668996317</v>
      </c>
      <c r="H276" s="3">
        <v>-0.38796246621684682</v>
      </c>
    </row>
    <row r="277" spans="2:8">
      <c r="B277" t="s">
        <v>274</v>
      </c>
      <c r="C277" s="3">
        <v>-4.3251057229742873E-3</v>
      </c>
      <c r="D277" s="3">
        <v>0.23348484982459183</v>
      </c>
      <c r="E277" s="3">
        <v>0.26306064855404898</v>
      </c>
      <c r="F277" s="3">
        <v>0.78104614550915663</v>
      </c>
      <c r="G277" s="3">
        <v>1.1825737384821764</v>
      </c>
      <c r="H277" s="3">
        <v>0.79137828681860745</v>
      </c>
    </row>
    <row r="278" spans="2:8">
      <c r="B278" t="s">
        <v>275</v>
      </c>
      <c r="C278" s="3">
        <v>8.6167800169631326E-2</v>
      </c>
      <c r="D278" s="3">
        <v>0.11314953903895653</v>
      </c>
      <c r="E278" s="3">
        <v>0.56937322133369128</v>
      </c>
      <c r="F278" s="3">
        <v>0.82314421282668815</v>
      </c>
      <c r="G278" s="3">
        <v>0.35296491632995486</v>
      </c>
      <c r="H278" s="3">
        <v>-0.53218683631023245</v>
      </c>
    </row>
    <row r="279" spans="2:8">
      <c r="B279" t="s">
        <v>276</v>
      </c>
      <c r="C279" s="3">
        <v>-1.3521124017578656E-2</v>
      </c>
      <c r="D279" s="3">
        <v>3.571863925638441E-2</v>
      </c>
      <c r="E279" s="3">
        <v>6.2930062763708383E-2</v>
      </c>
      <c r="F279" s="3">
        <v>0.13485787512087644</v>
      </c>
      <c r="G279" s="3">
        <v>0.29059699776553161</v>
      </c>
      <c r="H279" s="3">
        <v>0.36001281410779451</v>
      </c>
    </row>
    <row r="280" spans="2:8">
      <c r="B280" t="s">
        <v>277</v>
      </c>
      <c r="C280" s="3">
        <v>-6.6064638842880719E-2</v>
      </c>
      <c r="D280" s="3">
        <v>-0.20154408780493649</v>
      </c>
      <c r="E280" s="3">
        <v>4.8559230325101899E-2</v>
      </c>
      <c r="F280" s="3">
        <v>-0.51855935272187148</v>
      </c>
      <c r="G280" s="3">
        <v>-0.47912524906470266</v>
      </c>
      <c r="H280" s="3">
        <v>-0.80640394115168923</v>
      </c>
    </row>
    <row r="281" spans="2:8">
      <c r="B281" t="s">
        <v>278</v>
      </c>
      <c r="C281" s="3">
        <v>-3.09394442720623E-3</v>
      </c>
      <c r="D281" s="3">
        <v>-4.6759464403832052E-2</v>
      </c>
      <c r="E281" s="3">
        <v>0.12141048286830802</v>
      </c>
      <c r="F281" s="3">
        <v>-0.13066012506066405</v>
      </c>
      <c r="G281" s="3">
        <v>-0.13882294115673266</v>
      </c>
      <c r="H281" s="3">
        <v>-0.43534960721130056</v>
      </c>
    </row>
    <row r="282" spans="2:8">
      <c r="B282" t="s">
        <v>279</v>
      </c>
      <c r="C282" s="3">
        <v>8.0943164913178656E-3</v>
      </c>
      <c r="D282" s="3">
        <v>1.1029736523870737E-2</v>
      </c>
      <c r="E282" s="3">
        <v>2.1485245505378892E-2</v>
      </c>
      <c r="F282" s="3">
        <v>-4.9523017647071121E-2</v>
      </c>
      <c r="G282" s="3">
        <v>7.6510433521796983E-3</v>
      </c>
      <c r="H282" s="3">
        <v>5.6621172171681833E-2</v>
      </c>
    </row>
    <row r="283" spans="2:8">
      <c r="B283" t="s">
        <v>280</v>
      </c>
      <c r="C283" s="3">
        <v>1.0485844790875776E-2</v>
      </c>
      <c r="D283" s="3">
        <v>-3.6654448620763946E-2</v>
      </c>
      <c r="E283" s="3">
        <v>-2.314580068319072E-2</v>
      </c>
      <c r="F283" s="3">
        <v>-0.17822626433580868</v>
      </c>
      <c r="G283" s="3">
        <v>-0.12195714654484147</v>
      </c>
      <c r="H283" s="3">
        <v>6.3845445601773854E-2</v>
      </c>
    </row>
    <row r="284" spans="2:8">
      <c r="B284" t="s">
        <v>281</v>
      </c>
      <c r="C284" s="3">
        <v>1.3127413232801644E-2</v>
      </c>
      <c r="D284" s="3">
        <v>8.7496731674421291E-3</v>
      </c>
      <c r="E284" s="3">
        <v>9.4245203032047531E-2</v>
      </c>
      <c r="F284" s="3">
        <v>-2.5983668564053986E-2</v>
      </c>
      <c r="G284" s="3">
        <v>-1.130369483270055E-2</v>
      </c>
      <c r="H284" s="3">
        <v>-0.11351351558555878</v>
      </c>
    </row>
    <row r="285" spans="2:8">
      <c r="B285" t="s">
        <v>282</v>
      </c>
      <c r="C285" s="3">
        <v>1.4032516684230556E-2</v>
      </c>
      <c r="D285" s="3">
        <v>1.4115093036896953E-2</v>
      </c>
      <c r="E285" s="3">
        <v>1.8538715830968888E-2</v>
      </c>
      <c r="F285" s="3">
        <v>-8.7222084356297302E-2</v>
      </c>
      <c r="G285" s="3">
        <v>-4.1805559485642907E-2</v>
      </c>
      <c r="H285" s="3">
        <v>4.7966379001124437E-2</v>
      </c>
    </row>
    <row r="286" spans="2:8">
      <c r="B286" t="s">
        <v>283</v>
      </c>
      <c r="C286" s="3">
        <v>-3.0490717933771005E-3</v>
      </c>
      <c r="D286" s="3">
        <v>-9.6545192943090496E-3</v>
      </c>
      <c r="E286" s="3">
        <v>9.4548959047204839E-3</v>
      </c>
      <c r="F286" s="3">
        <v>-3.2636793247124429E-2</v>
      </c>
      <c r="G286" s="3">
        <v>-3.2099863136794138E-2</v>
      </c>
      <c r="H286" s="3">
        <v>-8.9978654688646076E-3</v>
      </c>
    </row>
    <row r="287" spans="2:8">
      <c r="B287" t="s">
        <v>284</v>
      </c>
      <c r="C287" s="3">
        <v>-1.9272582745829547E-3</v>
      </c>
      <c r="D287" s="3">
        <v>-8.9209254161267681E-3</v>
      </c>
      <c r="E287" s="3">
        <v>1.5202135580443699E-2</v>
      </c>
      <c r="F287" s="3">
        <v>-2.4606004404157611E-2</v>
      </c>
      <c r="G287" s="3">
        <v>-2.9934406627134869E-2</v>
      </c>
      <c r="H287" s="3">
        <v>6.7549054405842135E-3</v>
      </c>
    </row>
    <row r="288" spans="2:8">
      <c r="B288" t="s">
        <v>285</v>
      </c>
      <c r="C288" s="3">
        <v>-8.8757392352950548E-3</v>
      </c>
      <c r="D288" s="3">
        <v>-1.0208524828114518E-2</v>
      </c>
      <c r="E288" s="3">
        <v>2.3101020283479823E-2</v>
      </c>
      <c r="F288" s="3">
        <v>-4.6350365282700201E-2</v>
      </c>
      <c r="G288" s="3">
        <v>-1.3213794121018307E-2</v>
      </c>
      <c r="H288" s="3">
        <v>-5.1184473938580499E-2</v>
      </c>
    </row>
    <row r="289" spans="2:8">
      <c r="B289" t="s">
        <v>286</v>
      </c>
      <c r="C289" s="3">
        <v>1.6390693864109851E-2</v>
      </c>
      <c r="D289" s="3">
        <v>6.1279875083682045E-2</v>
      </c>
      <c r="E289" s="3">
        <v>0.12343619978504194</v>
      </c>
      <c r="F289" s="3">
        <v>0.26248373365004185</v>
      </c>
      <c r="G289" s="3">
        <v>0.49731366273790223</v>
      </c>
      <c r="H289" s="3">
        <v>0.47230994496080636</v>
      </c>
    </row>
    <row r="290" spans="2:8">
      <c r="B290" t="s">
        <v>287</v>
      </c>
      <c r="C290" s="3">
        <v>2.2109813342950257E-2</v>
      </c>
      <c r="D290" s="3">
        <v>6.2669730639508536E-2</v>
      </c>
      <c r="E290" s="3">
        <v>0.13391627458469046</v>
      </c>
      <c r="F290" s="3">
        <v>0.26288636529030063</v>
      </c>
      <c r="G290" s="3">
        <v>0.49494215987965973</v>
      </c>
      <c r="H290" s="3">
        <v>0.47887624014017782</v>
      </c>
    </row>
    <row r="291" spans="2:8">
      <c r="B291" t="s">
        <v>288</v>
      </c>
      <c r="C291" s="3">
        <v>1.1584502277456332E-2</v>
      </c>
      <c r="D291" s="3">
        <v>5.8595174311773857E-2</v>
      </c>
      <c r="E291" s="3">
        <v>0.11528964174655187</v>
      </c>
      <c r="F291" s="3">
        <v>0.265417186459596</v>
      </c>
      <c r="G291" s="3">
        <v>0.48824966150258642</v>
      </c>
      <c r="H291" s="3">
        <v>0.44545561182853666</v>
      </c>
    </row>
    <row r="292" spans="2:8">
      <c r="B292" t="s">
        <v>289</v>
      </c>
      <c r="C292" s="3">
        <v>1.1477529016442167E-2</v>
      </c>
      <c r="D292" s="3">
        <v>8.3838558311719824E-2</v>
      </c>
      <c r="E292" s="3">
        <v>0.12495505016063913</v>
      </c>
      <c r="F292" s="3">
        <v>0.2473486073053428</v>
      </c>
      <c r="G292" s="3">
        <v>0.43082552070787083</v>
      </c>
      <c r="H292" s="3">
        <v>0.45782851677559755</v>
      </c>
    </row>
    <row r="293" spans="2:8">
      <c r="B293" t="s">
        <v>290</v>
      </c>
      <c r="C293" s="3">
        <v>1.4885170508730949E-2</v>
      </c>
      <c r="D293" s="3">
        <v>8.8655715620920672E-2</v>
      </c>
      <c r="E293" s="3">
        <v>0.15954000245406652</v>
      </c>
      <c r="F293" s="3">
        <v>0.25861461935455976</v>
      </c>
      <c r="G293" s="3">
        <v>0.46131863325553502</v>
      </c>
      <c r="H293" s="3">
        <v>0.51321073595514277</v>
      </c>
    </row>
    <row r="294" spans="2:8">
      <c r="B294" t="s">
        <v>291</v>
      </c>
      <c r="C294" s="3">
        <v>7.5645752987310022E-3</v>
      </c>
      <c r="D294" s="3">
        <v>8.1174185557250311E-2</v>
      </c>
      <c r="E294" s="3">
        <v>9.7909127865527745E-2</v>
      </c>
      <c r="F294" s="3">
        <v>0.24113636834724561</v>
      </c>
      <c r="G294" s="3">
        <v>0.40892673652597278</v>
      </c>
      <c r="H294" s="3">
        <v>0.41038223841359445</v>
      </c>
    </row>
    <row r="295" spans="2:8">
      <c r="B295" t="s">
        <v>292</v>
      </c>
      <c r="C295" s="3">
        <v>8.7719293866141967E-3</v>
      </c>
      <c r="D295" s="3">
        <v>0.13861386147442145</v>
      </c>
      <c r="E295" s="3">
        <v>0.34271977918678687</v>
      </c>
      <c r="F295" s="3">
        <v>0.86101855660625004</v>
      </c>
      <c r="G295" s="3">
        <v>1.3790690550391411</v>
      </c>
      <c r="H295" s="3">
        <v>0.6425120751452762</v>
      </c>
    </row>
    <row r="296" spans="2:8">
      <c r="B296" t="s">
        <v>293</v>
      </c>
      <c r="C296" s="3">
        <v>-6.2877264413737755E-2</v>
      </c>
      <c r="D296" s="3">
        <v>-0.19385547602806408</v>
      </c>
      <c r="E296" s="3">
        <v>-0.34631579158537729</v>
      </c>
      <c r="F296" s="3">
        <v>-0.57841140751454689</v>
      </c>
      <c r="G296" s="3">
        <v>-0.79244652558302375</v>
      </c>
      <c r="H296" s="3">
        <v>-0.86730771691612696</v>
      </c>
    </row>
    <row r="297" spans="2:8">
      <c r="B297" t="s">
        <v>294</v>
      </c>
      <c r="C297" s="3">
        <v>-7.3461316821352707E-3</v>
      </c>
      <c r="D297" s="3">
        <v>-1.4579595713612115E-2</v>
      </c>
      <c r="E297" s="3">
        <v>-2.1708402263011184E-2</v>
      </c>
      <c r="F297" s="3">
        <v>-0.12668156684945597</v>
      </c>
      <c r="G297" s="3">
        <v>-8.1509923589274891E-2</v>
      </c>
      <c r="H297" s="3">
        <v>2.3873040989201399E-2</v>
      </c>
    </row>
    <row r="298" spans="2:8">
      <c r="B298" t="s">
        <v>295</v>
      </c>
      <c r="C298" s="3">
        <v>4.9595615289422579E-2</v>
      </c>
      <c r="D298" s="3">
        <v>1.9549962279713284E-2</v>
      </c>
      <c r="E298" s="3">
        <v>1.7849201934534431E-2</v>
      </c>
      <c r="F298" s="3">
        <v>0.21627503619715416</v>
      </c>
      <c r="G298" s="3">
        <v>0.19289671612999193</v>
      </c>
      <c r="H298" s="3">
        <v>0.26897745040064658</v>
      </c>
    </row>
    <row r="299" spans="2:8">
      <c r="B299" t="s">
        <v>296</v>
      </c>
      <c r="C299" s="3">
        <v>2.5916231213384933E-2</v>
      </c>
      <c r="D299" s="3">
        <v>1.0311936643280228E-2</v>
      </c>
      <c r="E299" s="3">
        <v>-3.0526588478787531E-3</v>
      </c>
      <c r="F299" s="3">
        <v>0.14724824255755475</v>
      </c>
      <c r="G299" s="3">
        <v>0.16567519070804559</v>
      </c>
      <c r="H299" s="3">
        <v>0.30199335348505252</v>
      </c>
    </row>
    <row r="300" spans="2:8">
      <c r="B300" t="s">
        <v>297</v>
      </c>
      <c r="C300" s="3">
        <v>-1.2963926699885775E-2</v>
      </c>
      <c r="D300" s="3">
        <v>-8.8726233022300427E-3</v>
      </c>
      <c r="E300" s="3">
        <v>1.7691716555620962E-2</v>
      </c>
      <c r="F300" s="3">
        <v>5.9114121965003097E-2</v>
      </c>
      <c r="G300" s="3">
        <v>6.3357365912248831E-2</v>
      </c>
      <c r="H300" s="3">
        <v>7.4550598577984406E-2</v>
      </c>
    </row>
    <row r="301" spans="2:8">
      <c r="B301" t="s">
        <v>298</v>
      </c>
      <c r="C301" s="3">
        <v>-3.5172154941804923E-3</v>
      </c>
      <c r="D301" s="3">
        <v>3.1028537025904024E-2</v>
      </c>
      <c r="E301" s="3">
        <v>4.931773568303055E-2</v>
      </c>
      <c r="F301" s="3">
        <v>-8.2903466793702307E-3</v>
      </c>
      <c r="G301" s="3">
        <v>0.10352603756456191</v>
      </c>
      <c r="H301" s="3">
        <v>5.4165146125946251E-3</v>
      </c>
    </row>
    <row r="302" spans="2:8">
      <c r="B302" t="s">
        <v>299</v>
      </c>
      <c r="C302" s="3">
        <v>1.570560575951041E-2</v>
      </c>
      <c r="D302" s="3">
        <v>7.1990320781370354E-2</v>
      </c>
      <c r="E302" s="3">
        <v>0.18237066726450091</v>
      </c>
      <c r="F302" s="3">
        <v>0.26354820315105232</v>
      </c>
      <c r="G302" s="3">
        <v>0.48086244241680443</v>
      </c>
      <c r="H302" s="3">
        <v>0.34079902831213715</v>
      </c>
    </row>
    <row r="303" spans="2:8">
      <c r="B303" t="s">
        <v>300</v>
      </c>
      <c r="C303" s="3">
        <v>8.6546777282991982E-4</v>
      </c>
      <c r="D303" s="3">
        <v>1.9219664073721887E-4</v>
      </c>
      <c r="E303" s="3">
        <v>6.3817458628272483E-3</v>
      </c>
      <c r="F303" s="3">
        <v>-6.7132738848370344E-2</v>
      </c>
      <c r="G303" s="3">
        <v>-5.8610673887564912E-2</v>
      </c>
      <c r="H303" s="3">
        <v>4.9405163051670753E-2</v>
      </c>
    </row>
    <row r="304" spans="2:8">
      <c r="B304" t="s">
        <v>301</v>
      </c>
      <c r="C304" s="3">
        <v>5.7825799226329799E-4</v>
      </c>
      <c r="D304" s="3">
        <v>-3.2642109307695621E-3</v>
      </c>
      <c r="E304" s="3">
        <v>5.637456990193801E-3</v>
      </c>
      <c r="F304" s="3">
        <v>-4.4014734033713365E-2</v>
      </c>
      <c r="G304" s="3">
        <v>-2.4431502036523667E-2</v>
      </c>
      <c r="H304" s="3">
        <v>3.057372545304049E-2</v>
      </c>
    </row>
    <row r="305" spans="2:8">
      <c r="B305" t="s">
        <v>302</v>
      </c>
      <c r="C305" s="3">
        <v>3.7990399543937681E-2</v>
      </c>
      <c r="D305" s="3">
        <v>0.12768635992287614</v>
      </c>
      <c r="E305" s="3">
        <v>0.25976896129773719</v>
      </c>
      <c r="F305" s="3">
        <v>0.5816622532476885</v>
      </c>
      <c r="G305" s="3">
        <v>1.1986325429428892</v>
      </c>
      <c r="H305" s="3">
        <v>0.96937814653498555</v>
      </c>
    </row>
    <row r="306" spans="2:8">
      <c r="B306" t="s">
        <v>303</v>
      </c>
      <c r="C306" s="3">
        <v>1.5537190441648141E-2</v>
      </c>
      <c r="D306" s="3">
        <v>2.7424748124889042E-2</v>
      </c>
      <c r="E306" s="3">
        <v>0.16143667017981356</v>
      </c>
      <c r="F306" s="3">
        <v>-3.167848970906717E-2</v>
      </c>
      <c r="G306" s="3">
        <v>4.9001190124067229E-2</v>
      </c>
      <c r="H306" s="3">
        <v>-0.16122867091217141</v>
      </c>
    </row>
    <row r="307" spans="2:8">
      <c r="B307" t="s">
        <v>304</v>
      </c>
      <c r="C307" s="3">
        <v>-2.0021074723972632E-2</v>
      </c>
      <c r="D307" s="3">
        <v>-6.720160544547249E-2</v>
      </c>
      <c r="E307" s="3">
        <v>-0.12798875012695221</v>
      </c>
      <c r="F307" s="3">
        <v>-0.23864101721840669</v>
      </c>
      <c r="G307" s="3">
        <v>-0.38815790757117452</v>
      </c>
      <c r="H307" s="3">
        <v>-0.43891404017493829</v>
      </c>
    </row>
    <row r="308" spans="2:8">
      <c r="B308" t="s">
        <v>305</v>
      </c>
      <c r="C308" s="3">
        <v>-4.1105599158631767E-2</v>
      </c>
      <c r="D308" s="3">
        <v>-0.13185059165496871</v>
      </c>
      <c r="E308" s="3">
        <v>-0.24159192814420016</v>
      </c>
      <c r="F308" s="3">
        <v>-0.42669491693751271</v>
      </c>
      <c r="G308" s="3">
        <v>-0.63570274663514392</v>
      </c>
      <c r="H308" s="3">
        <v>-0.71551724163899655</v>
      </c>
    </row>
    <row r="309" spans="2:8">
      <c r="B309" t="s">
        <v>306</v>
      </c>
      <c r="C309" s="3">
        <v>1.8449611877454641E-2</v>
      </c>
      <c r="D309" s="3">
        <v>8.0878330894982531E-2</v>
      </c>
      <c r="E309" s="3">
        <v>0.14179151927440259</v>
      </c>
      <c r="F309" s="3">
        <v>0.28555402182697809</v>
      </c>
      <c r="G309" s="3">
        <v>0.47781685550742425</v>
      </c>
      <c r="H309" s="3">
        <v>0.42848085455535445</v>
      </c>
    </row>
    <row r="310" spans="2:8">
      <c r="B310" t="s">
        <v>307</v>
      </c>
      <c r="C310" s="3">
        <v>-3.5566108046141243E-2</v>
      </c>
      <c r="D310" s="3">
        <v>2.5072950075127221E-2</v>
      </c>
      <c r="E310" s="3">
        <v>0.22163487590680409</v>
      </c>
      <c r="F310" s="3">
        <v>0.18883658632647649</v>
      </c>
      <c r="G310" s="3">
        <v>0.314780050911319</v>
      </c>
      <c r="H310" s="3">
        <v>-0.16933695298565665</v>
      </c>
    </row>
    <row r="311" spans="2:8">
      <c r="B311" t="s">
        <v>308</v>
      </c>
      <c r="C311" s="3">
        <v>-1.4552068138418472E-2</v>
      </c>
      <c r="D311" s="3">
        <v>5.0751329609119544E-2</v>
      </c>
      <c r="E311" s="3">
        <v>0.11290844964011382</v>
      </c>
      <c r="F311" s="3">
        <v>0.12399001047318658</v>
      </c>
      <c r="G311" s="3">
        <v>6.7790512672976089E-2</v>
      </c>
      <c r="H311" s="3">
        <v>-0.37659567775448122</v>
      </c>
    </row>
    <row r="312" spans="2:8">
      <c r="B312" t="s">
        <v>309</v>
      </c>
      <c r="C312" s="3">
        <v>-2.2031749115094534E-3</v>
      </c>
      <c r="D312" s="3">
        <v>5.0884167691314097E-3</v>
      </c>
      <c r="E312" s="3">
        <v>6.5401339090729316E-3</v>
      </c>
      <c r="F312" s="3">
        <v>-6.503402175757067E-2</v>
      </c>
      <c r="G312" s="3">
        <v>-3.2933957727073637E-2</v>
      </c>
      <c r="H312" s="3">
        <v>4.5501112997696325E-2</v>
      </c>
    </row>
    <row r="313" spans="2:8">
      <c r="B313" t="s">
        <v>310</v>
      </c>
      <c r="C313" s="3">
        <v>9.0223712449117865E-3</v>
      </c>
      <c r="D313" s="3">
        <v>8.6794462709922637E-2</v>
      </c>
      <c r="E313" s="3">
        <v>0.11256473103871789</v>
      </c>
      <c r="F313" s="3">
        <v>0.22785381429266027</v>
      </c>
      <c r="G313" s="3">
        <v>0.40443832661552581</v>
      </c>
      <c r="H313" s="3">
        <v>0.4406211370856572</v>
      </c>
    </row>
    <row r="314" spans="2:8">
      <c r="B314" t="s">
        <v>311</v>
      </c>
      <c r="C314" s="3">
        <v>-4.139433673602877E-2</v>
      </c>
      <c r="D314" s="3">
        <v>-0.10423452936495115</v>
      </c>
      <c r="E314" s="3">
        <v>-8.5619285798781086E-2</v>
      </c>
      <c r="F314" s="3">
        <v>-6.7720079323765336E-3</v>
      </c>
      <c r="G314" s="3">
        <v>-0.15254237111859026</v>
      </c>
      <c r="H314" s="3">
        <v>-0.14096056149119029</v>
      </c>
    </row>
    <row r="315" spans="2:8">
      <c r="B315" t="s">
        <v>312</v>
      </c>
      <c r="C315" s="3">
        <v>-3.4675756429935367E-2</v>
      </c>
      <c r="D315" s="3">
        <v>-4.350327022788536E-2</v>
      </c>
      <c r="E315" s="3">
        <v>-1.956337871382563E-2</v>
      </c>
      <c r="F315" s="3">
        <v>7.9266382524494361E-3</v>
      </c>
      <c r="G315" s="3">
        <v>-0.10736407620536881</v>
      </c>
      <c r="H315" s="3">
        <v>-7.3571431046171587E-2</v>
      </c>
    </row>
    <row r="316" spans="2:8">
      <c r="B316" t="s">
        <v>313</v>
      </c>
      <c r="C316" s="3">
        <v>1.315297366538859E-2</v>
      </c>
      <c r="D316" s="3">
        <v>8.584981369630551E-2</v>
      </c>
      <c r="E316" s="3">
        <v>0.18851919556506802</v>
      </c>
      <c r="F316" s="3">
        <v>0.33254078931627284</v>
      </c>
      <c r="G316" s="3">
        <v>0.54086082622800546</v>
      </c>
      <c r="H316" s="3">
        <v>0.55130285635617571</v>
      </c>
    </row>
    <row r="317" spans="2:8">
      <c r="B317" t="s">
        <v>314</v>
      </c>
      <c r="C317" s="3">
        <v>-2.766993725655198E-2</v>
      </c>
      <c r="D317" s="3">
        <v>-3.1976403075825055E-2</v>
      </c>
      <c r="E317" s="3">
        <v>0.10045935511007875</v>
      </c>
      <c r="F317" s="3">
        <v>-4.9508367247616203E-2</v>
      </c>
      <c r="G317" s="3">
        <v>0.16885871705506883</v>
      </c>
      <c r="H317" s="3">
        <v>-1.0238907864690838E-2</v>
      </c>
    </row>
    <row r="318" spans="2:8">
      <c r="B318" t="s">
        <v>315</v>
      </c>
      <c r="C318" s="3">
        <v>-7.5164798718114767E-3</v>
      </c>
      <c r="D318" s="3">
        <v>2.455048398966353E-2</v>
      </c>
      <c r="E318" s="3">
        <v>2.1970820665947022E-2</v>
      </c>
      <c r="F318" s="3">
        <v>-5.6068811476108871E-2</v>
      </c>
      <c r="G318" s="3">
        <v>7.4874847504088571E-2</v>
      </c>
      <c r="H318" s="3">
        <v>-7.4929755756256489E-2</v>
      </c>
    </row>
    <row r="319" spans="2:8">
      <c r="B319" t="s">
        <v>316</v>
      </c>
      <c r="C319" s="3">
        <v>-7.9508990555638981E-3</v>
      </c>
      <c r="D319" s="3">
        <v>4.0678960128833763E-2</v>
      </c>
      <c r="E319" s="3">
        <v>6.1968046855120029E-2</v>
      </c>
      <c r="F319" s="3">
        <v>5.3473560760097127E-2</v>
      </c>
      <c r="G319" s="3">
        <v>0.16781610916845913</v>
      </c>
      <c r="H319" s="3">
        <v>-0.10944039802333438</v>
      </c>
    </row>
    <row r="320" spans="2:8">
      <c r="B320" t="s">
        <v>317</v>
      </c>
      <c r="C320" s="3">
        <v>5.0857555835377877E-2</v>
      </c>
      <c r="D320" s="3">
        <v>5.2514919892853174E-2</v>
      </c>
      <c r="E320" s="3">
        <v>0.25289222755197049</v>
      </c>
      <c r="F320" s="3">
        <v>0.48745196020551318</v>
      </c>
      <c r="G320" s="3">
        <v>0.49286578413833615</v>
      </c>
      <c r="H320" s="3">
        <v>-0.11561604264801084</v>
      </c>
    </row>
    <row r="321" spans="2:8">
      <c r="B321" t="s">
        <v>318</v>
      </c>
      <c r="C321" s="3">
        <v>-9.9811181015773132E-3</v>
      </c>
      <c r="D321" s="3">
        <v>2.4567280872721975E-2</v>
      </c>
      <c r="E321" s="3">
        <v>0.19778067961787049</v>
      </c>
      <c r="F321" s="3">
        <v>0.55245346744438995</v>
      </c>
      <c r="G321" s="3">
        <v>0.78328474116713354</v>
      </c>
      <c r="H321" s="3">
        <v>0.67656463974190939</v>
      </c>
    </row>
    <row r="322" spans="2:8">
      <c r="B322" t="s">
        <v>319</v>
      </c>
      <c r="C322" s="3">
        <v>-5.339694982474108E-3</v>
      </c>
      <c r="D322" s="3">
        <v>2.4777821762958618E-2</v>
      </c>
      <c r="E322" s="3">
        <v>4.7010848249891879E-2</v>
      </c>
      <c r="F322" s="3">
        <v>0.27184480675828193</v>
      </c>
      <c r="G322" s="3">
        <v>0.37230648519086795</v>
      </c>
      <c r="H322" s="3">
        <v>0.42951728821319479</v>
      </c>
    </row>
    <row r="323" spans="2:8">
      <c r="B323" t="s">
        <v>320</v>
      </c>
      <c r="C323" s="3">
        <v>6.0593900066035378E-2</v>
      </c>
      <c r="D323" s="3">
        <v>0.12038999626837987</v>
      </c>
      <c r="E323" s="3">
        <v>0.22191400914400883</v>
      </c>
      <c r="F323" s="3">
        <v>0.5456140342255591</v>
      </c>
      <c r="G323" s="3">
        <v>0.95488165782881596</v>
      </c>
      <c r="H323" s="3">
        <v>0.8987068997819414</v>
      </c>
    </row>
    <row r="324" spans="2:8">
      <c r="B324" t="s">
        <v>321</v>
      </c>
      <c r="C324" s="3">
        <v>6.6022544762828872E-2</v>
      </c>
      <c r="D324" s="3">
        <v>1.3782541242409074E-2</v>
      </c>
      <c r="E324" s="3">
        <v>0.18637992452192642</v>
      </c>
      <c r="F324" s="3">
        <v>0.50113378131171138</v>
      </c>
      <c r="G324" s="3">
        <v>0.26819922915243599</v>
      </c>
      <c r="H324" s="3">
        <v>-0.36284889579007773</v>
      </c>
    </row>
    <row r="325" spans="2:8">
      <c r="B325" t="s">
        <v>322</v>
      </c>
      <c r="C325" s="3">
        <v>1.8899621636032427E-2</v>
      </c>
      <c r="D325" s="3">
        <v>1.4214046290910609E-2</v>
      </c>
      <c r="E325" s="3">
        <v>6.2214852431143886E-3</v>
      </c>
      <c r="F325" s="3">
        <v>-5.6398287284423865E-2</v>
      </c>
      <c r="G325" s="3">
        <v>1.5530162558350158E-2</v>
      </c>
      <c r="H325" s="3">
        <v>-4.4129231427826099E-2</v>
      </c>
    </row>
    <row r="326" spans="2:8">
      <c r="B326" t="s">
        <v>323</v>
      </c>
      <c r="C326" s="3">
        <v>8.2150862994641027E-3</v>
      </c>
      <c r="D326" s="3">
        <v>-1.2074644759088815E-2</v>
      </c>
      <c r="E326" s="3">
        <v>5.2122106032099769E-3</v>
      </c>
      <c r="F326" s="3">
        <v>-0.14340101511924008</v>
      </c>
      <c r="G326" s="3">
        <v>-4.4247772686514253E-3</v>
      </c>
      <c r="H326" s="3">
        <v>1.2373454647764071E-2</v>
      </c>
    </row>
    <row r="327" spans="2:8">
      <c r="B327" t="s">
        <v>324</v>
      </c>
      <c r="C327" s="3">
        <v>7.3189722213031772E-3</v>
      </c>
      <c r="D327" s="3">
        <v>2.0597237386011269E-2</v>
      </c>
      <c r="E327" s="3">
        <v>0.13286718242842155</v>
      </c>
      <c r="F327" s="3">
        <v>0.1475000504156887</v>
      </c>
      <c r="G327" s="3">
        <v>0.33689326200311531</v>
      </c>
      <c r="H327" s="3">
        <v>0.12454067754150344</v>
      </c>
    </row>
    <row r="328" spans="2:8">
      <c r="B328" t="s">
        <v>325</v>
      </c>
      <c r="C328" s="3">
        <v>1.3717804360912078E-2</v>
      </c>
      <c r="D328" s="3">
        <v>6.0011709051676076E-2</v>
      </c>
      <c r="E328" s="3">
        <v>0.1372487441985033</v>
      </c>
      <c r="F328" s="3">
        <v>0.26343335970271786</v>
      </c>
      <c r="G328" s="3">
        <v>0.50062164056329017</v>
      </c>
      <c r="H328" s="3">
        <v>0.54019566670184749</v>
      </c>
    </row>
    <row r="329" spans="2:8">
      <c r="B329" t="s">
        <v>326</v>
      </c>
      <c r="C329" s="3">
        <v>2.6131874366395413E-2</v>
      </c>
      <c r="D329" s="3">
        <v>6.7319846397295047E-2</v>
      </c>
      <c r="E329" s="3">
        <v>0.16211844692809319</v>
      </c>
      <c r="F329" s="3">
        <v>0.40579468698089061</v>
      </c>
      <c r="G329" s="3">
        <v>0.79532171186292522</v>
      </c>
      <c r="H329" s="3">
        <v>0.8283704081258525</v>
      </c>
    </row>
    <row r="330" spans="2:8">
      <c r="B330" t="s">
        <v>327</v>
      </c>
      <c r="C330" s="3">
        <v>9.4828646220486146E-3</v>
      </c>
      <c r="D330" s="3">
        <v>2.881565179067791E-2</v>
      </c>
      <c r="E330" s="3">
        <v>0.11478870107103489</v>
      </c>
      <c r="F330" s="3">
        <v>0.34905939644882822</v>
      </c>
      <c r="G330" s="3">
        <v>0.59391001556188816</v>
      </c>
      <c r="H330" s="3">
        <v>0.61648309584031735</v>
      </c>
    </row>
    <row r="331" spans="2:8">
      <c r="B331" t="s">
        <v>328</v>
      </c>
      <c r="C331" s="3">
        <v>-6.3982938045660243E-3</v>
      </c>
      <c r="D331" s="3">
        <v>-1.1930010248381251E-2</v>
      </c>
      <c r="E331" s="3">
        <v>-3.1444906386896676E-2</v>
      </c>
      <c r="F331" s="3">
        <v>-6.8715688055824287E-2</v>
      </c>
      <c r="G331" s="3">
        <v>1.249655413666928E-2</v>
      </c>
      <c r="H331" s="3">
        <v>-3.9433035857221466E-2</v>
      </c>
    </row>
    <row r="332" spans="2:8">
      <c r="B332" t="s">
        <v>329</v>
      </c>
      <c r="C332" s="3">
        <v>4.4429012241593568E-3</v>
      </c>
      <c r="D332" s="3">
        <v>0.10703902049737901</v>
      </c>
      <c r="E332" s="3">
        <v>0.16263560134886568</v>
      </c>
      <c r="F332" s="3">
        <v>0.31536364214900869</v>
      </c>
      <c r="G332" s="3">
        <v>0.58599145675425168</v>
      </c>
      <c r="H332" s="3">
        <v>0.5222514512634564</v>
      </c>
    </row>
    <row r="333" spans="2:8">
      <c r="B333" t="s">
        <v>330</v>
      </c>
      <c r="C333" s="3">
        <v>3.5587184961545226E-3</v>
      </c>
      <c r="D333" s="3">
        <v>6.587473038832492E-2</v>
      </c>
      <c r="E333" s="3">
        <v>8.0459770011082732E-2</v>
      </c>
      <c r="F333" s="3">
        <v>0.18772563050165814</v>
      </c>
      <c r="G333" s="3">
        <v>0.31951871535001142</v>
      </c>
      <c r="H333" s="3">
        <v>0.40798858408193373</v>
      </c>
    </row>
    <row r="334" spans="2:8">
      <c r="B334" t="s">
        <v>331</v>
      </c>
      <c r="C334" s="3">
        <v>6.4629849503048398E-3</v>
      </c>
      <c r="D334" s="3">
        <v>2.3405492717718523E-3</v>
      </c>
      <c r="E334" s="3">
        <v>-2.7809307329942135E-2</v>
      </c>
      <c r="F334" s="3">
        <v>-7.3051946899609477E-2</v>
      </c>
      <c r="G334" s="3">
        <v>2.0858165589957789E-2</v>
      </c>
      <c r="H334" s="3">
        <v>-2.725723720013995E-2</v>
      </c>
    </row>
    <row r="335" spans="2:8">
      <c r="B335" t="s">
        <v>332</v>
      </c>
      <c r="C335" s="3">
        <v>2.9036456514898834E-2</v>
      </c>
      <c r="D335" s="3">
        <v>6.3481452093838708E-3</v>
      </c>
      <c r="E335" s="3">
        <v>0.43155893391269418</v>
      </c>
      <c r="F335" s="3">
        <v>0.52429150071224262</v>
      </c>
      <c r="G335" s="3">
        <v>0.51280763805786855</v>
      </c>
      <c r="H335" s="3">
        <v>0.13063062864795105</v>
      </c>
    </row>
    <row r="336" spans="2:8">
      <c r="B336" t="s">
        <v>333</v>
      </c>
      <c r="C336" s="3">
        <v>4.293441625611516E-2</v>
      </c>
      <c r="D336" s="3">
        <v>4.5587773453426017E-3</v>
      </c>
      <c r="E336" s="3">
        <v>4.1525999443107642E-2</v>
      </c>
      <c r="F336" s="3">
        <v>-0.12531896530994602</v>
      </c>
      <c r="G336" s="3">
        <v>-4.30547793798981E-2</v>
      </c>
      <c r="H336" s="3">
        <v>-0.26284348981904015</v>
      </c>
    </row>
    <row r="337" spans="2:8">
      <c r="B337" t="s">
        <v>334</v>
      </c>
      <c r="C337" s="3">
        <v>4.1062802356942152E-2</v>
      </c>
      <c r="D337" s="3">
        <v>8.7468460313073537E-2</v>
      </c>
      <c r="E337" s="3">
        <v>0.15394912861847221</v>
      </c>
      <c r="F337" s="3">
        <v>0.21866164123866882</v>
      </c>
      <c r="G337" s="3">
        <v>0.50261476207689904</v>
      </c>
      <c r="H337" s="3">
        <v>0.36176935824364698</v>
      </c>
    </row>
    <row r="338" spans="2:8">
      <c r="B338" t="s">
        <v>335</v>
      </c>
      <c r="C338" s="3">
        <v>-6.1203683201946912E-3</v>
      </c>
      <c r="D338" s="3">
        <v>6.8469477447608007E-4</v>
      </c>
      <c r="E338" s="3">
        <v>7.6611416896606555E-2</v>
      </c>
      <c r="F338" s="3">
        <v>-2.0484806459862837E-3</v>
      </c>
      <c r="G338" s="3">
        <v>0.11949444774698126</v>
      </c>
      <c r="H338" s="3">
        <v>7.5818959490149718E-2</v>
      </c>
    </row>
    <row r="339" spans="2:8">
      <c r="B339" t="s">
        <v>336</v>
      </c>
      <c r="C339" s="3">
        <v>1.4549523992133606E-2</v>
      </c>
      <c r="D339" s="3">
        <v>5.1014491505484427E-2</v>
      </c>
      <c r="E339" s="3">
        <v>0.10279805166071965</v>
      </c>
      <c r="F339" s="3">
        <v>0.12260061737287087</v>
      </c>
      <c r="G339" s="3">
        <v>0.24093086124265195</v>
      </c>
      <c r="H339" s="3">
        <v>0.17727272207914413</v>
      </c>
    </row>
    <row r="340" spans="2:8">
      <c r="B340" t="s">
        <v>337</v>
      </c>
      <c r="C340" s="3">
        <v>-2.7777778288863408E-2</v>
      </c>
      <c r="D340" s="3">
        <v>-4.4437665005362836E-2</v>
      </c>
      <c r="E340" s="3">
        <v>9.044655488204878E-3</v>
      </c>
      <c r="F340" s="3">
        <v>-4.901438472581654E-2</v>
      </c>
      <c r="G340" s="3">
        <v>0.11353711605409678</v>
      </c>
      <c r="H340" s="3">
        <v>-2.8042474892941427E-2</v>
      </c>
    </row>
    <row r="341" spans="2:8">
      <c r="B341" t="s">
        <v>338</v>
      </c>
      <c r="C341" s="3">
        <v>-2.6659104112528476E-2</v>
      </c>
      <c r="D341" s="3">
        <v>2.2646007399021117E-2</v>
      </c>
      <c r="E341" s="3">
        <v>6.5838509842676141E-2</v>
      </c>
      <c r="F341" s="3">
        <v>-7.841031123983877E-2</v>
      </c>
      <c r="G341" s="3">
        <v>1.5384613667165592E-2</v>
      </c>
      <c r="H341" s="3">
        <v>-0.32494099251317787</v>
      </c>
    </row>
    <row r="342" spans="2:8">
      <c r="B342" t="s">
        <v>339</v>
      </c>
      <c r="C342" s="3">
        <v>5.4252872860466761E-2</v>
      </c>
      <c r="D342" s="3">
        <v>8.1603772549599496E-2</v>
      </c>
      <c r="E342" s="3">
        <v>0.20639764204864863</v>
      </c>
      <c r="F342" s="3">
        <v>0.25300546148960112</v>
      </c>
      <c r="G342" s="3">
        <v>0.45957988659928839</v>
      </c>
      <c r="H342" s="3">
        <v>0.14592704226886943</v>
      </c>
    </row>
    <row r="343" spans="2:8">
      <c r="B343" t="s">
        <v>340</v>
      </c>
      <c r="C343" s="3">
        <v>1.7120751025770931E-2</v>
      </c>
      <c r="D343" s="3">
        <v>6.023434134178296E-2</v>
      </c>
      <c r="E343" s="3">
        <v>0.22391790723271821</v>
      </c>
      <c r="F343" s="3">
        <v>0.29648221166342226</v>
      </c>
      <c r="G343" s="3">
        <v>0.50377076445709079</v>
      </c>
      <c r="H343" s="3">
        <v>0.18468622142495739</v>
      </c>
    </row>
    <row r="344" spans="2:8">
      <c r="B344" t="s">
        <v>341</v>
      </c>
      <c r="C344" s="3">
        <v>1.2128103323911787E-2</v>
      </c>
      <c r="D344" s="3">
        <v>0.13880597113554138</v>
      </c>
      <c r="E344" s="3">
        <v>0.23806212352613998</v>
      </c>
      <c r="F344" s="3">
        <v>0.49901768126445867</v>
      </c>
      <c r="G344" s="3">
        <v>0.8859463305462385</v>
      </c>
      <c r="H344" s="3">
        <v>1.2593062661879184</v>
      </c>
    </row>
    <row r="345" spans="2:8">
      <c r="B345" t="s">
        <v>342</v>
      </c>
      <c r="C345" s="3">
        <v>5.4709800556538513E-2</v>
      </c>
      <c r="D345" s="3">
        <v>8.6232239194541815E-2</v>
      </c>
      <c r="E345" s="3">
        <v>0.16684210587854587</v>
      </c>
      <c r="F345" s="3">
        <v>0.24132138762212185</v>
      </c>
      <c r="G345" s="3">
        <v>0.81706417165482392</v>
      </c>
      <c r="H345" s="3">
        <v>0.70512228381620812</v>
      </c>
    </row>
    <row r="346" spans="2:8">
      <c r="B346" t="s">
        <v>343</v>
      </c>
      <c r="C346" s="3">
        <v>2.425552463800118E-2</v>
      </c>
      <c r="D346" s="3">
        <v>8.2762124378221058E-2</v>
      </c>
      <c r="E346" s="3">
        <v>0.17299229957586415</v>
      </c>
      <c r="F346" s="3">
        <v>0.3910632742437774</v>
      </c>
      <c r="G346" s="3">
        <v>0.59082432123268513</v>
      </c>
      <c r="H346" s="3">
        <v>0.7534411532914882</v>
      </c>
    </row>
    <row r="347" spans="2:8">
      <c r="B347" t="s">
        <v>344</v>
      </c>
      <c r="C347" s="3">
        <v>-7.6158940730395752E-2</v>
      </c>
      <c r="D347" s="3">
        <v>-2.532751182114712E-2</v>
      </c>
      <c r="E347" s="3">
        <v>0.15379247074529312</v>
      </c>
      <c r="F347" s="3">
        <v>3.1460729360637263E-3</v>
      </c>
      <c r="G347" s="3">
        <v>0.34134615648705235</v>
      </c>
      <c r="H347" s="3">
        <v>-0.17394522473910856</v>
      </c>
    </row>
    <row r="348" spans="2:8">
      <c r="B348" t="s">
        <v>345</v>
      </c>
      <c r="C348" s="3">
        <v>-6.4124199224128153E-3</v>
      </c>
      <c r="D348" s="3">
        <v>-2.0833888998250782E-2</v>
      </c>
      <c r="E348" s="3">
        <v>-1.7356477155292316E-2</v>
      </c>
      <c r="F348" s="3">
        <v>-8.6281813650463612E-2</v>
      </c>
      <c r="G348" s="3">
        <v>-8.5998150814099117E-2</v>
      </c>
      <c r="H348" s="3">
        <v>5.330946835703787E-2</v>
      </c>
    </row>
    <row r="349" spans="2:8">
      <c r="B349" t="s">
        <v>346</v>
      </c>
      <c r="C349" s="3">
        <v>2.7797408944909563E-2</v>
      </c>
      <c r="D349" s="3">
        <v>3.5727003215915598E-2</v>
      </c>
      <c r="E349" s="3">
        <v>0.12231511329088951</v>
      </c>
      <c r="F349" s="3">
        <v>0.37363242704176236</v>
      </c>
      <c r="G349" s="3">
        <v>0.56660682101616855</v>
      </c>
      <c r="H349" s="3">
        <v>0.79455013277090414</v>
      </c>
    </row>
    <row r="350" spans="2:8">
      <c r="B350" t="s">
        <v>347</v>
      </c>
      <c r="C350" s="3">
        <v>4.1739332334701507E-2</v>
      </c>
      <c r="D350" s="3">
        <v>7.3608987375520796E-2</v>
      </c>
      <c r="E350" s="3">
        <v>0.35682038011134543</v>
      </c>
      <c r="F350" s="3">
        <v>0.57135494612669957</v>
      </c>
      <c r="G350" s="3">
        <v>0.91866564308241827</v>
      </c>
      <c r="H350" s="3">
        <v>0.94233784803512233</v>
      </c>
    </row>
    <row r="351" spans="2:8">
      <c r="B351" t="s">
        <v>348</v>
      </c>
      <c r="C351" s="3">
        <v>3.0100335176682202E-2</v>
      </c>
      <c r="D351" s="3">
        <v>0.12965340372579615</v>
      </c>
      <c r="E351" s="3">
        <v>0.22513922177268464</v>
      </c>
      <c r="F351" s="3">
        <v>0.42197599678197384</v>
      </c>
      <c r="G351" s="3">
        <v>0.67209555188182191</v>
      </c>
      <c r="H351" s="3">
        <v>0.64617851700933837</v>
      </c>
    </row>
    <row r="352" spans="2:8">
      <c r="B352" t="s">
        <v>349</v>
      </c>
      <c r="C352" s="3">
        <v>3.8322541685482214E-2</v>
      </c>
      <c r="D352" s="3">
        <v>1.5537556252239293E-2</v>
      </c>
      <c r="E352" s="3">
        <v>5.9867814284105147E-2</v>
      </c>
      <c r="F352" s="3">
        <v>-0.10156351833807564</v>
      </c>
      <c r="G352" s="3">
        <v>-4.6911080609727263E-3</v>
      </c>
      <c r="H352" s="3">
        <v>-0.21690988410116319</v>
      </c>
    </row>
    <row r="353" spans="2:8">
      <c r="B353" t="s">
        <v>350</v>
      </c>
      <c r="C353" s="3">
        <v>1.2556936893084902E-2</v>
      </c>
      <c r="D353" s="3">
        <v>8.2094460532796454E-2</v>
      </c>
      <c r="E353" s="3">
        <v>0.12332695912082881</v>
      </c>
      <c r="F353" s="3">
        <v>0.27618308360667321</v>
      </c>
      <c r="G353" s="3">
        <v>0.48492507307046262</v>
      </c>
      <c r="H353" s="3">
        <v>0.4700625481896179</v>
      </c>
    </row>
    <row r="354" spans="2:8">
      <c r="B354" t="s">
        <v>351</v>
      </c>
      <c r="C354" s="3">
        <v>2.311345529176867E-2</v>
      </c>
      <c r="D354" s="3">
        <v>7.8429189167970259E-2</v>
      </c>
      <c r="E354" s="3">
        <v>0.16276837983501369</v>
      </c>
      <c r="F354" s="3">
        <v>0.34452149701340384</v>
      </c>
      <c r="G354" s="3">
        <v>0.59414569585040589</v>
      </c>
      <c r="H354" s="3">
        <v>0.50364510305310373</v>
      </c>
    </row>
    <row r="355" spans="2:8">
      <c r="B355" t="s">
        <v>352</v>
      </c>
      <c r="C355" s="3">
        <v>6.4174107009985715E-2</v>
      </c>
      <c r="D355" s="3">
        <v>-9.1575999048228773E-2</v>
      </c>
      <c r="E355" s="3">
        <v>2.9697624219138907E-2</v>
      </c>
      <c r="F355" s="3">
        <v>-0.47638660152101131</v>
      </c>
      <c r="G355" s="3">
        <v>-0.53339857374218946</v>
      </c>
      <c r="H355" s="3">
        <v>-0.61867625815055871</v>
      </c>
    </row>
    <row r="356" spans="2:8">
      <c r="B356" t="s">
        <v>353</v>
      </c>
      <c r="C356" s="3">
        <v>-1.5787570062146705E-2</v>
      </c>
      <c r="D356" s="3">
        <v>5.4784200383694692E-2</v>
      </c>
      <c r="E356" s="3">
        <v>0.14303043141826843</v>
      </c>
      <c r="F356" s="3">
        <v>0.36909751616716169</v>
      </c>
      <c r="G356" s="3">
        <v>0.57759176464528905</v>
      </c>
      <c r="H356" s="3">
        <v>0.6604540947025721</v>
      </c>
    </row>
    <row r="357" spans="2:8">
      <c r="B357" t="s">
        <v>354</v>
      </c>
      <c r="C357" s="3">
        <v>2.7978948018911876E-2</v>
      </c>
      <c r="D357" s="3">
        <v>0.10773844941729105</v>
      </c>
      <c r="E357" s="3">
        <v>0.17915962644702366</v>
      </c>
      <c r="F357" s="3">
        <v>0.42151383405618059</v>
      </c>
      <c r="G357" s="3">
        <v>0.78533822094976879</v>
      </c>
      <c r="H357" s="3">
        <v>0.7432702747032367</v>
      </c>
    </row>
    <row r="358" spans="2:8">
      <c r="B358" t="s">
        <v>355</v>
      </c>
      <c r="C358" s="3">
        <v>-9.0724135347475254E-3</v>
      </c>
      <c r="D358" s="3">
        <v>-3.8928495627029935E-2</v>
      </c>
      <c r="E358" s="3">
        <v>0.10922466178807921</v>
      </c>
      <c r="F358" s="3">
        <v>0.2952616539633206</v>
      </c>
      <c r="G358" s="3">
        <v>0.2904643874754036</v>
      </c>
      <c r="H358" s="3">
        <v>0.35008345904501459</v>
      </c>
    </row>
    <row r="359" spans="2:8">
      <c r="B359" t="s">
        <v>356</v>
      </c>
      <c r="C359" s="3">
        <v>-4.346507963054691E-3</v>
      </c>
      <c r="D359" s="3">
        <v>7.2108844388061755E-2</v>
      </c>
      <c r="E359" s="3">
        <v>8.8397791857197205E-2</v>
      </c>
      <c r="F359" s="3">
        <v>0.23498196018668205</v>
      </c>
      <c r="G359" s="3">
        <v>0.43575541006639518</v>
      </c>
      <c r="H359" s="3">
        <v>0.45119705572310109</v>
      </c>
    </row>
    <row r="360" spans="2:8">
      <c r="B360" t="s">
        <v>357</v>
      </c>
      <c r="C360" s="3">
        <v>1.2773724174899304E-3</v>
      </c>
      <c r="D360" s="3">
        <v>0.10938131770873416</v>
      </c>
      <c r="E360" s="3">
        <v>0.23915989056525899</v>
      </c>
      <c r="F360" s="3">
        <v>0.49946711373232366</v>
      </c>
      <c r="G360" s="3">
        <v>0.73458100689585692</v>
      </c>
      <c r="H360" s="3">
        <v>0.94024048823226747</v>
      </c>
    </row>
    <row r="361" spans="2:8">
      <c r="B361" t="s">
        <v>358</v>
      </c>
      <c r="C361" s="3">
        <v>2.3097825937926642E-2</v>
      </c>
      <c r="D361" s="3">
        <v>0.10509399891301463</v>
      </c>
      <c r="E361" s="3">
        <v>0.21190987159731023</v>
      </c>
      <c r="F361" s="3">
        <v>0.34785202819237671</v>
      </c>
      <c r="G361" s="3">
        <v>0.6240115076624857</v>
      </c>
      <c r="H361" s="3">
        <v>0.54145347615046635</v>
      </c>
    </row>
    <row r="362" spans="2:8">
      <c r="B362" t="s">
        <v>359</v>
      </c>
      <c r="C362" s="3">
        <v>3.7582444661462766E-2</v>
      </c>
      <c r="D362" s="3">
        <v>9.3126747440692936E-2</v>
      </c>
      <c r="E362" s="3">
        <v>0.19561597110306694</v>
      </c>
      <c r="F362" s="3">
        <v>0.27275134085288233</v>
      </c>
      <c r="G362" s="3">
        <v>0.63195653397361329</v>
      </c>
      <c r="H362" s="3">
        <v>0.4878268554379146</v>
      </c>
    </row>
    <row r="363" spans="2:8">
      <c r="B363" t="s">
        <v>360</v>
      </c>
      <c r="C363" s="3">
        <v>2.4361948708949255E-2</v>
      </c>
      <c r="D363" s="3">
        <v>7.8407425023557131E-2</v>
      </c>
      <c r="E363" s="3">
        <v>0.20005436257067299</v>
      </c>
      <c r="F363" s="3">
        <v>0.38792832522565468</v>
      </c>
      <c r="G363" s="3">
        <v>0.56117398200142832</v>
      </c>
      <c r="H363" s="3">
        <v>0.50170069061990397</v>
      </c>
    </row>
    <row r="364" spans="2:8">
      <c r="B364" t="s">
        <v>361</v>
      </c>
      <c r="C364" s="3">
        <v>1.5899235946876811E-2</v>
      </c>
      <c r="D364" s="3">
        <v>5.930444010139202E-2</v>
      </c>
      <c r="E364" s="3">
        <v>6.0998152387091054E-2</v>
      </c>
      <c r="F364" s="3">
        <v>0.12659470330673384</v>
      </c>
      <c r="G364" s="3">
        <v>0.13326752317983193</v>
      </c>
      <c r="H364" s="3">
        <v>0.21629066826560939</v>
      </c>
    </row>
    <row r="365" spans="2:8">
      <c r="B365" t="s">
        <v>362</v>
      </c>
      <c r="C365" s="3">
        <v>2.5898566652242661E-2</v>
      </c>
      <c r="D365" s="3">
        <v>6.7075688872672234E-2</v>
      </c>
      <c r="E365" s="3">
        <v>0.156606589397843</v>
      </c>
      <c r="F365" s="3">
        <v>0.24990261654962409</v>
      </c>
      <c r="G365" s="3">
        <v>0.31704176091204639</v>
      </c>
      <c r="H365" s="3">
        <v>0.14311518896727016</v>
      </c>
    </row>
    <row r="366" spans="2:8">
      <c r="B366" t="s">
        <v>363</v>
      </c>
      <c r="C366" s="3">
        <v>3.9107770892313987E-2</v>
      </c>
      <c r="D366" s="3">
        <v>8.1207673021023163E-2</v>
      </c>
      <c r="E366" s="3">
        <v>0.17984898603246724</v>
      </c>
      <c r="F366" s="3">
        <v>0.29961457965094551</v>
      </c>
      <c r="G366" s="3">
        <v>0.55382859735355217</v>
      </c>
      <c r="H366" s="3">
        <v>0.44550883232316685</v>
      </c>
    </row>
    <row r="367" spans="2:8">
      <c r="B367" t="s">
        <v>364</v>
      </c>
      <c r="C367" s="3">
        <v>-2.0563035167278532E-2</v>
      </c>
      <c r="D367" s="3">
        <v>-1.9814399514613057E-2</v>
      </c>
      <c r="E367" s="3">
        <v>-6.6495568138596806E-2</v>
      </c>
      <c r="F367" s="3">
        <v>-0.11599646414078046</v>
      </c>
      <c r="G367" s="3">
        <v>-7.5127137451773351E-2</v>
      </c>
      <c r="H367" s="3">
        <v>-0.10276193293925728</v>
      </c>
    </row>
    <row r="368" spans="2:8">
      <c r="B368" t="s">
        <v>365</v>
      </c>
      <c r="C368" s="3">
        <v>-7.7394455992600975E-3</v>
      </c>
      <c r="D368" s="3">
        <v>5.4811906699171686E-2</v>
      </c>
      <c r="E368" s="3">
        <v>9.1152777447501832E-2</v>
      </c>
      <c r="F368" s="3">
        <v>0.28057996543274832</v>
      </c>
      <c r="G368" s="3">
        <v>0.42037030722404389</v>
      </c>
      <c r="H368" s="3">
        <v>0.50859725384480958</v>
      </c>
    </row>
    <row r="369" spans="2:8">
      <c r="B369" t="s">
        <v>366</v>
      </c>
      <c r="C369" s="3">
        <v>-2.4438110219397235E-2</v>
      </c>
      <c r="D369" s="3">
        <v>3.8119584170376974E-2</v>
      </c>
      <c r="E369" s="3">
        <v>8.8092643391473269E-2</v>
      </c>
      <c r="F369" s="3">
        <v>0.15859767788557066</v>
      </c>
      <c r="G369" s="3">
        <v>0.48449814436165983</v>
      </c>
      <c r="H369" s="3">
        <v>0.11440930033972485</v>
      </c>
    </row>
    <row r="370" spans="2:8">
      <c r="B370" t="s">
        <v>367</v>
      </c>
      <c r="C370" s="3">
        <v>-1.2540022319921684E-2</v>
      </c>
      <c r="D370" s="3">
        <v>-9.2001962843991758E-2</v>
      </c>
      <c r="E370" s="3">
        <v>-0.17718986322674812</v>
      </c>
      <c r="F370" s="3">
        <v>-0.25831663310457664</v>
      </c>
      <c r="G370" s="3">
        <v>-0.3878597425206658</v>
      </c>
      <c r="H370" s="3">
        <v>-0.46625324628717624</v>
      </c>
    </row>
    <row r="371" spans="2:8">
      <c r="B371" t="s">
        <v>368</v>
      </c>
      <c r="C371" s="3">
        <v>-8.406159431049387E-3</v>
      </c>
      <c r="D371" s="3">
        <v>-1.451484140141901E-2</v>
      </c>
      <c r="E371" s="3">
        <v>-2.7045012960963399E-2</v>
      </c>
      <c r="F371" s="3">
        <v>-1.5296701872638763E-2</v>
      </c>
      <c r="G371" s="3">
        <v>0.13347227670054695</v>
      </c>
      <c r="H371" s="3">
        <v>0.24629990130490254</v>
      </c>
    </row>
    <row r="372" spans="2:8">
      <c r="B372" t="s">
        <v>369</v>
      </c>
      <c r="C372" s="3">
        <v>1.7223910684282862E-2</v>
      </c>
      <c r="D372" s="3">
        <v>2.6235094858287678E-2</v>
      </c>
      <c r="E372" s="3">
        <v>-1.4813772916767332E-2</v>
      </c>
      <c r="F372" s="3">
        <v>7.2267710846305011E-2</v>
      </c>
      <c r="G372" s="3">
        <v>-2.366288192992827E-2</v>
      </c>
      <c r="H372" s="3">
        <v>-0.2886159632523575</v>
      </c>
    </row>
    <row r="373" spans="2:8">
      <c r="B373" t="s">
        <v>370</v>
      </c>
      <c r="C373" s="3">
        <v>-7.5376886254191477E-3</v>
      </c>
      <c r="D373" s="3">
        <v>0.10816708283351484</v>
      </c>
      <c r="E373" s="3">
        <v>0.11302442073241403</v>
      </c>
      <c r="F373" s="3">
        <v>0.32835620133540244</v>
      </c>
      <c r="G373" s="3">
        <v>0.48683181605297809</v>
      </c>
      <c r="H373" s="3">
        <v>0.41916167610959576</v>
      </c>
    </row>
    <row r="374" spans="2:8">
      <c r="B374" t="s">
        <v>371</v>
      </c>
      <c r="C374" s="3">
        <v>-6.5426990990166134E-3</v>
      </c>
      <c r="D374" s="3">
        <v>8.0363391386510941E-3</v>
      </c>
      <c r="E374" s="3">
        <v>4.2268787941070585E-2</v>
      </c>
      <c r="F374" s="3">
        <v>3.2569831782212733E-2</v>
      </c>
      <c r="G374" s="3">
        <v>6.1442278085678259E-2</v>
      </c>
      <c r="H374" s="3">
        <v>5.2597082128758021E-2</v>
      </c>
    </row>
    <row r="375" spans="2:8">
      <c r="B375" t="s">
        <v>372</v>
      </c>
      <c r="C375" s="3">
        <v>6.2173155167633665E-2</v>
      </c>
      <c r="D375" s="3">
        <v>8.3644556027500983E-2</v>
      </c>
      <c r="E375" s="3">
        <v>0.22766957676841648</v>
      </c>
      <c r="F375" s="3">
        <v>0.80991890878226935</v>
      </c>
      <c r="G375" s="3">
        <v>0.86694445717539215</v>
      </c>
      <c r="H375" s="3">
        <v>0.11327648918712341</v>
      </c>
    </row>
    <row r="376" spans="2:8">
      <c r="B376" t="s">
        <v>373</v>
      </c>
      <c r="C376" s="3">
        <v>-2.3388116449683305E-2</v>
      </c>
      <c r="D376" s="3">
        <v>-0.17599999940154853</v>
      </c>
      <c r="E376" s="3">
        <v>-0.32266549763175645</v>
      </c>
      <c r="F376" s="3">
        <v>-0.45232187137915691</v>
      </c>
      <c r="G376" s="3">
        <v>-0.63258026185365601</v>
      </c>
      <c r="H376" s="3">
        <v>-0.73436492537239795</v>
      </c>
    </row>
    <row r="377" spans="2:8">
      <c r="B377" t="s">
        <v>374</v>
      </c>
      <c r="C377" s="3">
        <v>1.972365834764811E-2</v>
      </c>
      <c r="D377" s="3">
        <v>0.19152082923201763</v>
      </c>
      <c r="E377" s="3">
        <v>0.42701107312686593</v>
      </c>
      <c r="F377" s="3">
        <v>0.68461405029827294</v>
      </c>
      <c r="G377" s="3">
        <v>1.2184488333971797</v>
      </c>
      <c r="H377" s="3">
        <v>1.3745431817467906</v>
      </c>
    </row>
    <row r="378" spans="2:8">
      <c r="B378" t="s">
        <v>375</v>
      </c>
      <c r="C378" s="3">
        <v>2.0726859028938005E-2</v>
      </c>
      <c r="D378" s="3">
        <v>5.8910160250254862E-2</v>
      </c>
      <c r="E378" s="3">
        <v>0.17501707373141628</v>
      </c>
      <c r="F378" s="3">
        <v>0.33554748085705954</v>
      </c>
      <c r="G378" s="3">
        <v>0.52589134175611618</v>
      </c>
      <c r="H378" s="3">
        <v>0.51559865008210592</v>
      </c>
    </row>
    <row r="379" spans="2:8">
      <c r="B379" t="s">
        <v>376</v>
      </c>
      <c r="C379" s="3">
        <v>7.4418602561154845E-3</v>
      </c>
      <c r="D379" s="3">
        <v>9.1183879771190135E-2</v>
      </c>
      <c r="E379" s="3">
        <v>0.19371727965439001</v>
      </c>
      <c r="F379" s="3">
        <v>0.30031517390432994</v>
      </c>
      <c r="G379" s="3">
        <v>0.49870264495862737</v>
      </c>
      <c r="H379" s="3">
        <v>0.59089239804678484</v>
      </c>
    </row>
    <row r="380" spans="2:8">
      <c r="B380" t="s">
        <v>377</v>
      </c>
      <c r="C380" s="3">
        <v>3.3448271167166199E-2</v>
      </c>
      <c r="D380" s="3">
        <v>4.0812545357752805E-2</v>
      </c>
      <c r="E380" s="3">
        <v>0.39282512669537528</v>
      </c>
      <c r="F380" s="3">
        <v>0.4993635406547825</v>
      </c>
      <c r="G380" s="3">
        <v>0.61809452574672319</v>
      </c>
      <c r="H380" s="3">
        <v>0.32781817967968507</v>
      </c>
    </row>
    <row r="381" spans="2:8">
      <c r="B381" t="s">
        <v>378</v>
      </c>
      <c r="C381" s="3">
        <v>2.2481561431631825E-2</v>
      </c>
      <c r="D381" s="3">
        <v>6.0196560490444195E-2</v>
      </c>
      <c r="E381" s="3">
        <v>0.1545150514673066</v>
      </c>
      <c r="F381" s="3">
        <v>0.35339643288599976</v>
      </c>
      <c r="G381" s="3">
        <v>0.61913696455329159</v>
      </c>
      <c r="H381" s="3">
        <v>0.6360189653945203</v>
      </c>
    </row>
    <row r="382" spans="2:8">
      <c r="B382" t="s">
        <v>379</v>
      </c>
      <c r="C382" s="3">
        <v>2.4271504389269838E-2</v>
      </c>
      <c r="D382" s="3">
        <v>6.5741249783168865E-2</v>
      </c>
      <c r="E382" s="3">
        <v>0.20142759329437387</v>
      </c>
      <c r="F382" s="3">
        <v>0.31466766801707591</v>
      </c>
      <c r="G382" s="3">
        <v>0.4140722154214449</v>
      </c>
      <c r="H382" s="3">
        <v>0.3617113954191038</v>
      </c>
    </row>
    <row r="383" spans="2:8">
      <c r="B383" t="s">
        <v>380</v>
      </c>
      <c r="C383" s="3">
        <v>1.8573558616450381E-3</v>
      </c>
      <c r="D383" s="3">
        <v>-2.9646685121315963E-2</v>
      </c>
      <c r="E383" s="3">
        <v>0.10987654419718518</v>
      </c>
      <c r="F383" s="3">
        <v>-9.1001009367618013E-2</v>
      </c>
      <c r="G383" s="3">
        <v>9.3562871554260241E-3</v>
      </c>
      <c r="H383" s="3">
        <v>-0.24958263969530325</v>
      </c>
    </row>
    <row r="384" spans="2:8">
      <c r="B384" t="s">
        <v>381</v>
      </c>
      <c r="C384" s="3">
        <v>2.9426923735902832E-2</v>
      </c>
      <c r="D384" s="3">
        <v>8.6335827015593392E-2</v>
      </c>
      <c r="E384" s="3">
        <v>0.14404352881984939</v>
      </c>
      <c r="F384" s="3">
        <v>0.37558443157035226</v>
      </c>
      <c r="G384" s="3">
        <v>0.65424422907850666</v>
      </c>
      <c r="H384" s="3">
        <v>0.74241094316935663</v>
      </c>
    </row>
    <row r="385" spans="2:8">
      <c r="B385" t="s">
        <v>382</v>
      </c>
      <c r="C385" s="3">
        <v>-1.2373453153088687E-2</v>
      </c>
      <c r="D385" s="3">
        <v>-1.5695067905850291E-2</v>
      </c>
      <c r="E385" s="3">
        <v>-2.6505123975856248E-3</v>
      </c>
      <c r="F385" s="3">
        <v>-3.6844186745658369E-2</v>
      </c>
      <c r="G385" s="3">
        <v>-0.23117338371648855</v>
      </c>
      <c r="H385" s="3">
        <v>-0.33968413544330878</v>
      </c>
    </row>
    <row r="386" spans="2:8">
      <c r="B386" t="s">
        <v>383</v>
      </c>
      <c r="C386" s="3">
        <v>2.7288731820641843E-2</v>
      </c>
      <c r="D386" s="3">
        <v>-2.4247492887631061E-2</v>
      </c>
      <c r="E386" s="3">
        <v>-2.3594378254595538E-2</v>
      </c>
      <c r="F386" s="3">
        <v>-0.19070735174976339</v>
      </c>
      <c r="G386" s="3">
        <v>-8.9703587236219851E-2</v>
      </c>
      <c r="H386" s="3">
        <v>-0.25144323112071532</v>
      </c>
    </row>
    <row r="387" spans="2:8">
      <c r="B387" t="s">
        <v>384</v>
      </c>
      <c r="C387" s="3">
        <v>3.9536294083457602E-2</v>
      </c>
      <c r="D387" s="3">
        <v>0.27522947667497766</v>
      </c>
      <c r="E387" s="3">
        <v>0.41671813238571143</v>
      </c>
      <c r="F387" s="3">
        <v>1.2394287891859843</v>
      </c>
      <c r="G387" s="3">
        <v>2.908429930200362</v>
      </c>
      <c r="H387" s="3">
        <v>3.0907828102368562</v>
      </c>
    </row>
    <row r="388" spans="2:8">
      <c r="B388" t="s">
        <v>385</v>
      </c>
      <c r="C388" s="3">
        <v>-4.1179020716654913E-2</v>
      </c>
      <c r="D388" s="3">
        <v>-0.18646561152657337</v>
      </c>
      <c r="E388" s="3">
        <v>-0.29215999963538586</v>
      </c>
      <c r="F388" s="3">
        <v>-0.37760270211568037</v>
      </c>
      <c r="G388" s="3">
        <v>-0.54126918371418276</v>
      </c>
      <c r="H388" s="3">
        <v>-0.64345583747080826</v>
      </c>
    </row>
    <row r="389" spans="2:8">
      <c r="B389" t="s">
        <v>386</v>
      </c>
      <c r="C389" s="3">
        <v>-2.2380030756850688E-2</v>
      </c>
      <c r="D389" s="3">
        <v>-4.5187054514712388E-2</v>
      </c>
      <c r="E389" s="3">
        <v>-0.10570866111607413</v>
      </c>
      <c r="F389" s="3">
        <v>-7.6626015765238198E-2</v>
      </c>
      <c r="G389" s="3">
        <v>4.1017414586213663E-2</v>
      </c>
      <c r="H389" s="3">
        <v>0.15333840898701623</v>
      </c>
    </row>
    <row r="390" spans="2:8">
      <c r="B390" t="s">
        <v>387</v>
      </c>
      <c r="C390" s="3">
        <v>2.6573857225291597E-2</v>
      </c>
      <c r="D390" s="3">
        <v>8.632197221439819E-2</v>
      </c>
      <c r="E390" s="3">
        <v>0.17082294426004263</v>
      </c>
      <c r="F390" s="3">
        <v>0.29558480281275146</v>
      </c>
      <c r="G390" s="3">
        <v>0.53123432048154373</v>
      </c>
      <c r="H390" s="3">
        <v>0.55800893297537169</v>
      </c>
    </row>
    <row r="391" spans="2:8">
      <c r="B391" t="s">
        <v>388</v>
      </c>
      <c r="C391" s="3">
        <v>1.5102697496568895E-2</v>
      </c>
      <c r="D391" s="3">
        <v>7.0485104843962532E-2</v>
      </c>
      <c r="E391" s="3">
        <v>0.14274703648763798</v>
      </c>
      <c r="F391" s="3">
        <v>0.30901404824897294</v>
      </c>
      <c r="G391" s="3">
        <v>0.55538414590977569</v>
      </c>
      <c r="H391" s="3">
        <v>0.48221112275968347</v>
      </c>
    </row>
    <row r="392" spans="2:8">
      <c r="B392" t="s">
        <v>389</v>
      </c>
      <c r="C392" s="3">
        <v>3.1520082478353473E-2</v>
      </c>
      <c r="D392" s="3">
        <v>0.11901610440305666</v>
      </c>
      <c r="E392" s="3">
        <v>0.21156751456291722</v>
      </c>
      <c r="F392" s="3">
        <v>0.32592714025149827</v>
      </c>
      <c r="G392" s="3">
        <v>0.52659695064202006</v>
      </c>
      <c r="H392" s="3">
        <v>0.49714351851783212</v>
      </c>
    </row>
    <row r="393" spans="2:8">
      <c r="B393" t="s">
        <v>390</v>
      </c>
      <c r="C393" s="3">
        <v>-5.5085694780114824E-3</v>
      </c>
      <c r="D393" s="3">
        <v>7.0495927503561706E-2</v>
      </c>
      <c r="E393" s="3">
        <v>9.2481662981740431E-2</v>
      </c>
      <c r="F393" s="3">
        <v>0.2551264063903802</v>
      </c>
      <c r="G393" s="3">
        <v>0.42643936742667088</v>
      </c>
      <c r="H393" s="3">
        <v>0.56187190399928499</v>
      </c>
    </row>
    <row r="394" spans="2:8">
      <c r="B394" t="s">
        <v>391</v>
      </c>
      <c r="C394" s="3">
        <v>-1.9777502638398059E-2</v>
      </c>
      <c r="D394" s="3">
        <v>-4.457831181874905E-2</v>
      </c>
      <c r="E394" s="3">
        <v>-4.1112451538073858E-2</v>
      </c>
      <c r="F394" s="3">
        <v>-0.11198207965505547</v>
      </c>
      <c r="G394" s="3">
        <v>-0.10898876037024596</v>
      </c>
      <c r="H394" s="3">
        <v>-0.26026119122653335</v>
      </c>
    </row>
    <row r="395" spans="2:8">
      <c r="B395" t="s">
        <v>392</v>
      </c>
      <c r="C395" s="3">
        <v>-1.8359852650482567E-2</v>
      </c>
      <c r="D395" s="3">
        <v>-3.3734937976549917E-2</v>
      </c>
      <c r="E395" s="3">
        <v>-1.6964109509019276E-2</v>
      </c>
      <c r="F395" s="3">
        <v>-6.8524968707934009E-2</v>
      </c>
      <c r="G395" s="3">
        <v>-7.4971163252736339E-2</v>
      </c>
      <c r="H395" s="3">
        <v>-0.1320346301606008</v>
      </c>
    </row>
    <row r="396" spans="2:8">
      <c r="B396" t="s">
        <v>393</v>
      </c>
      <c r="C396" s="3">
        <v>1.667452945208403E-2</v>
      </c>
      <c r="D396" s="3">
        <v>-1.6169266367143109E-2</v>
      </c>
      <c r="E396" s="3">
        <v>3.6960526030974217E-2</v>
      </c>
      <c r="F396" s="3">
        <v>-0.17739292472271473</v>
      </c>
      <c r="G396" s="3">
        <v>-0.13806829338400506</v>
      </c>
      <c r="H396" s="3">
        <v>-0.28113913902201315</v>
      </c>
    </row>
    <row r="397" spans="2:8">
      <c r="B397" t="s">
        <v>394</v>
      </c>
      <c r="C397" s="3">
        <v>4.1982959131185105E-2</v>
      </c>
      <c r="D397" s="3">
        <v>0.21545064380309742</v>
      </c>
      <c r="E397" s="3">
        <v>0.35930276683222417</v>
      </c>
      <c r="F397" s="3">
        <v>0.47682174065930272</v>
      </c>
      <c r="G397" s="3">
        <v>0.73490247266536501</v>
      </c>
      <c r="H397" s="3">
        <v>0.6982168268206439</v>
      </c>
    </row>
    <row r="398" spans="2:8">
      <c r="B398" t="s">
        <v>395</v>
      </c>
      <c r="C398" s="3">
        <v>2.1217442458734137E-2</v>
      </c>
      <c r="D398" s="3">
        <v>8.6563910783188813E-2</v>
      </c>
      <c r="E398" s="3">
        <v>0.18147959882438069</v>
      </c>
      <c r="F398" s="3">
        <v>0.37327823776601421</v>
      </c>
      <c r="G398" s="3">
        <v>0.58218091597400501</v>
      </c>
      <c r="H398" s="3">
        <v>0.61371625152193565</v>
      </c>
    </row>
    <row r="399" spans="2:8">
      <c r="B399" t="s">
        <v>396</v>
      </c>
      <c r="C399" s="3">
        <v>1.4855064213760372E-2</v>
      </c>
      <c r="D399" s="3">
        <v>0.10406833014381256</v>
      </c>
      <c r="E399" s="3">
        <v>0.18739122061243485</v>
      </c>
      <c r="F399" s="3">
        <v>0.38835500354980645</v>
      </c>
      <c r="G399" s="3">
        <v>0.73201692819224951</v>
      </c>
      <c r="H399" s="3">
        <v>0.71808324834483961</v>
      </c>
    </row>
    <row r="400" spans="2:8">
      <c r="B400" t="s">
        <v>397</v>
      </c>
      <c r="C400" s="3">
        <v>1.4380211632443407E-2</v>
      </c>
      <c r="D400" s="3">
        <v>7.4813345089378425E-2</v>
      </c>
      <c r="E400" s="3">
        <v>0.1322632393041987</v>
      </c>
      <c r="F400" s="3">
        <v>0.28231230395751283</v>
      </c>
      <c r="G400" s="3">
        <v>0.49830076042421312</v>
      </c>
      <c r="H400" s="3">
        <v>0.49101670084406779</v>
      </c>
    </row>
    <row r="401" spans="2:8">
      <c r="B401" t="s">
        <v>398</v>
      </c>
      <c r="C401" s="3">
        <v>-9.6325356622691816E-3</v>
      </c>
      <c r="D401" s="3">
        <v>-3.8781164395980006E-2</v>
      </c>
      <c r="E401" s="3">
        <v>0.1020246110881613</v>
      </c>
      <c r="F401" s="3">
        <v>-9.1920184990105458E-2</v>
      </c>
      <c r="G401" s="3">
        <v>2.5110780028941182E-2</v>
      </c>
      <c r="H401" s="3">
        <v>-0.26773938581392609</v>
      </c>
    </row>
    <row r="402" spans="2:8">
      <c r="B402" t="s">
        <v>399</v>
      </c>
      <c r="C402" s="3">
        <v>3.2906764940767275E-2</v>
      </c>
      <c r="D402" s="3">
        <v>9.4173630931124297E-2</v>
      </c>
      <c r="E402" s="3">
        <v>0.20340605254033006</v>
      </c>
      <c r="F402" s="3">
        <v>0.19015377607724404</v>
      </c>
      <c r="G402" s="3">
        <v>0.36156296261197651</v>
      </c>
      <c r="H402" s="3">
        <v>0.25555556051661599</v>
      </c>
    </row>
    <row r="403" spans="2:8">
      <c r="B403" t="s">
        <v>400</v>
      </c>
      <c r="C403" s="3">
        <v>1.9069412175953149E-2</v>
      </c>
      <c r="D403" s="3">
        <v>9.8548698302989068E-2</v>
      </c>
      <c r="E403" s="3">
        <v>0.18729171256404098</v>
      </c>
      <c r="F403" s="3">
        <v>0.37483920550459882</v>
      </c>
      <c r="G403" s="3">
        <v>0.64329643104185541</v>
      </c>
      <c r="H403" s="3">
        <v>0.64481377802682172</v>
      </c>
    </row>
    <row r="404" spans="2:8">
      <c r="B404" t="s">
        <v>401</v>
      </c>
      <c r="C404" s="3">
        <v>1.4147233477891152E-2</v>
      </c>
      <c r="D404" s="3">
        <v>6.3760191871386596E-2</v>
      </c>
      <c r="E404" s="3">
        <v>0.14563016712590549</v>
      </c>
      <c r="F404" s="3">
        <v>0.32493428970002203</v>
      </c>
      <c r="G404" s="3">
        <v>0.54742519011160207</v>
      </c>
      <c r="H404" s="3">
        <v>0.50317858478367961</v>
      </c>
    </row>
    <row r="405" spans="2:8">
      <c r="B405" t="s">
        <v>402</v>
      </c>
      <c r="C405" s="3">
        <v>1.1176306404688141E-2</v>
      </c>
      <c r="D405" s="3">
        <v>9.8330804394523685E-2</v>
      </c>
      <c r="E405" s="3">
        <v>0.14236110964231385</v>
      </c>
      <c r="F405" s="3">
        <v>0.30414414398967149</v>
      </c>
      <c r="G405" s="3">
        <v>0.52764879346650417</v>
      </c>
      <c r="H405" s="3">
        <v>0.53087986143823551</v>
      </c>
    </row>
    <row r="406" spans="2:8">
      <c r="B406" t="s">
        <v>403</v>
      </c>
      <c r="C406" s="3">
        <v>-2.4992817982085191E-2</v>
      </c>
      <c r="D406" s="3">
        <v>-7.8218359569645846E-2</v>
      </c>
      <c r="E406" s="3">
        <v>-0.15022533838912477</v>
      </c>
      <c r="F406" s="3">
        <v>-0.27787233925765309</v>
      </c>
      <c r="G406" s="3">
        <v>-0.41982906001753806</v>
      </c>
      <c r="H406" s="3">
        <v>-0.47265382354310104</v>
      </c>
    </row>
    <row r="407" spans="2:8">
      <c r="B407" t="s">
        <v>404</v>
      </c>
      <c r="C407" s="3">
        <v>-6.9594437283255761E-3</v>
      </c>
      <c r="D407" s="3">
        <v>-1.7802040914838391E-2</v>
      </c>
      <c r="E407" s="3">
        <v>-2.3135033304702346E-2</v>
      </c>
      <c r="F407" s="3">
        <v>-2.7039735675838728E-2</v>
      </c>
      <c r="G407" s="3">
        <v>0.18601318701527325</v>
      </c>
      <c r="H407" s="3">
        <v>0.11626652196025811</v>
      </c>
    </row>
    <row r="408" spans="2:8">
      <c r="B408" t="s">
        <v>405</v>
      </c>
      <c r="C408" s="3">
        <v>-1.0757136372862686E-2</v>
      </c>
      <c r="D408" s="3">
        <v>-1.3342502527932787E-2</v>
      </c>
      <c r="E408" s="3">
        <v>-5.6308379898001415E-2</v>
      </c>
      <c r="F408" s="3">
        <v>-3.3027768799439916E-2</v>
      </c>
      <c r="G408" s="3">
        <v>0.11694176374059717</v>
      </c>
      <c r="H408" s="3">
        <v>0.17551622583203286</v>
      </c>
    </row>
    <row r="409" spans="2:8">
      <c r="B409" t="s">
        <v>406</v>
      </c>
      <c r="C409" s="3">
        <v>2.3358275947686913E-2</v>
      </c>
      <c r="D409" s="3">
        <v>9.7593955998509729E-2</v>
      </c>
      <c r="E409" s="3">
        <v>0.12543890319617779</v>
      </c>
      <c r="F409" s="3">
        <v>0.3451594633392483</v>
      </c>
      <c r="G409" s="3">
        <v>0.83604963703799973</v>
      </c>
      <c r="H409" s="3">
        <v>0.41740264415701445</v>
      </c>
    </row>
    <row r="410" spans="2:8">
      <c r="B410" t="s">
        <v>407</v>
      </c>
      <c r="C410" s="3">
        <v>-2.0722891675151289E-2</v>
      </c>
      <c r="D410" s="3">
        <v>-3.5366721970034098E-2</v>
      </c>
      <c r="E410" s="3">
        <v>9.9403576741612376E-3</v>
      </c>
      <c r="F410" s="3">
        <v>-1.3352756264122356E-2</v>
      </c>
      <c r="G410" s="3">
        <v>0.27079424071263825</v>
      </c>
      <c r="H410" s="3">
        <v>4.3924990804684594E-2</v>
      </c>
    </row>
    <row r="411" spans="2:8">
      <c r="B411" t="s">
        <v>408</v>
      </c>
      <c r="C411" s="3">
        <v>-1.8829686796394185E-2</v>
      </c>
      <c r="D411" s="3">
        <v>-0.16924864092717695</v>
      </c>
      <c r="E411" s="3">
        <v>-0.27364353436996847</v>
      </c>
      <c r="F411" s="3">
        <v>-0.50408341307934434</v>
      </c>
      <c r="G411" s="3">
        <v>-0.67648227709564135</v>
      </c>
      <c r="H411" s="3">
        <v>-0.77745700767725778</v>
      </c>
    </row>
    <row r="412" spans="2:8">
      <c r="B412" t="s">
        <v>409</v>
      </c>
      <c r="C412" s="3">
        <v>1.390074311410916E-2</v>
      </c>
      <c r="D412" s="3">
        <v>6.3707302602703075E-2</v>
      </c>
      <c r="E412" s="3">
        <v>0.14689655112110644</v>
      </c>
      <c r="F412" s="3">
        <v>0.31864820666487792</v>
      </c>
      <c r="G412" s="3">
        <v>0.63391629134824723</v>
      </c>
      <c r="H412" s="3">
        <v>0.55688286844400547</v>
      </c>
    </row>
    <row r="413" spans="2:8">
      <c r="B413" t="s">
        <v>410</v>
      </c>
      <c r="C413" s="3">
        <v>9.6201898043626333E-3</v>
      </c>
      <c r="D413" s="3">
        <v>0.1462411347242969</v>
      </c>
      <c r="E413" s="3">
        <v>0.30443906396949005</v>
      </c>
      <c r="F413" s="3">
        <v>0.83805299463482275</v>
      </c>
      <c r="G413" s="3">
        <v>1.585919993880839</v>
      </c>
      <c r="H413" s="3">
        <v>2.1068819658680096</v>
      </c>
    </row>
    <row r="414" spans="2:8">
      <c r="B414" t="s">
        <v>411</v>
      </c>
      <c r="C414" s="3">
        <v>6.5931286309715009E-3</v>
      </c>
      <c r="D414" s="3">
        <v>2.8367876882346765E-2</v>
      </c>
      <c r="E414" s="3">
        <v>9.7775136043669164E-2</v>
      </c>
      <c r="F414" s="3">
        <v>0.18809598971305519</v>
      </c>
      <c r="G414" s="3">
        <v>0.25856055339643125</v>
      </c>
      <c r="H414" s="3">
        <v>0.2633672808264842</v>
      </c>
    </row>
    <row r="415" spans="2:8">
      <c r="B415" t="s">
        <v>412</v>
      </c>
      <c r="C415" s="3">
        <v>1.9296525735448267E-2</v>
      </c>
      <c r="D415" s="3">
        <v>8.9659707911517783E-2</v>
      </c>
      <c r="E415" s="3">
        <v>0.10547074540811407</v>
      </c>
      <c r="F415" s="3">
        <v>0.2964639672055791</v>
      </c>
      <c r="G415" s="3">
        <v>0.60534469972868665</v>
      </c>
      <c r="H415" s="3">
        <v>0.42287750352532316</v>
      </c>
    </row>
    <row r="416" spans="2:8">
      <c r="B416" t="s">
        <v>413</v>
      </c>
      <c r="C416" s="3">
        <v>1.092252542367067E-2</v>
      </c>
      <c r="D416" s="3">
        <v>7.6122048092307715E-2</v>
      </c>
      <c r="E416" s="3">
        <v>0.16380707702278019</v>
      </c>
      <c r="F416" s="3">
        <v>0.36552882845088464</v>
      </c>
      <c r="G416" s="3">
        <v>0.62289861865195006</v>
      </c>
      <c r="H416" s="3">
        <v>0.75338162872794667</v>
      </c>
    </row>
    <row r="417" spans="2:8">
      <c r="B417" t="s">
        <v>414</v>
      </c>
      <c r="C417" s="3">
        <v>2.6710770464279054E-2</v>
      </c>
      <c r="D417" s="3">
        <v>7.8477699925264544E-2</v>
      </c>
      <c r="E417" s="3">
        <v>0.16712487065792692</v>
      </c>
      <c r="F417" s="3">
        <v>0.37035318251303417</v>
      </c>
      <c r="G417" s="3">
        <v>0.58677345061048758</v>
      </c>
      <c r="H417" s="3">
        <v>0.58669045262003361</v>
      </c>
    </row>
    <row r="418" spans="2:8">
      <c r="B418" t="s">
        <v>415</v>
      </c>
      <c r="C418" s="3">
        <v>3.2733667657854459E-2</v>
      </c>
      <c r="D418" s="3">
        <v>8.2533425853011266E-2</v>
      </c>
      <c r="E418" s="3">
        <v>0.16725271379805773</v>
      </c>
      <c r="F418" s="3">
        <v>0.33759635318095227</v>
      </c>
      <c r="G418" s="3">
        <v>0.50236126784549362</v>
      </c>
      <c r="H418" s="3">
        <v>0.41993675707541112</v>
      </c>
    </row>
    <row r="419" spans="2:8">
      <c r="B419" t="s">
        <v>416</v>
      </c>
      <c r="C419" s="3">
        <v>-2.2698623305317023E-2</v>
      </c>
      <c r="D419" s="3">
        <v>9.3060944937946033E-3</v>
      </c>
      <c r="E419" s="3">
        <v>1.6292281656565155E-2</v>
      </c>
      <c r="F419" s="3">
        <v>4.6630487045609126E-2</v>
      </c>
      <c r="G419" s="3">
        <v>0.14813175459983086</v>
      </c>
      <c r="H419" s="3">
        <v>0.21827788738329001</v>
      </c>
    </row>
    <row r="420" spans="2:8">
      <c r="B420" t="s">
        <v>417</v>
      </c>
      <c r="C420" s="3">
        <v>8.7284095401471973E-3</v>
      </c>
      <c r="D420" s="3">
        <v>8.7364641777381014E-2</v>
      </c>
      <c r="E420" s="3">
        <v>0.18081896152821542</v>
      </c>
      <c r="F420" s="3">
        <v>0.36273498517569513</v>
      </c>
      <c r="G420" s="3">
        <v>0.56916882348834652</v>
      </c>
      <c r="H420" s="3">
        <v>0.64421887295659586</v>
      </c>
    </row>
    <row r="421" spans="2:8">
      <c r="B421" t="s">
        <v>418</v>
      </c>
      <c r="C421" s="3">
        <v>2.0465424365741391E-2</v>
      </c>
      <c r="D421" s="3">
        <v>0.10965542089691604</v>
      </c>
      <c r="E421" s="3">
        <v>0.18789625175976554</v>
      </c>
      <c r="F421" s="3">
        <v>0.371561668741339</v>
      </c>
      <c r="G421" s="3">
        <v>0.68934427117430341</v>
      </c>
      <c r="H421" s="3">
        <v>0.56928934322270908</v>
      </c>
    </row>
    <row r="422" spans="2:8">
      <c r="B422" t="s">
        <v>419</v>
      </c>
      <c r="C422" s="3">
        <v>1.9031582236235245E-2</v>
      </c>
      <c r="D422" s="3">
        <v>0.17163053515386206</v>
      </c>
      <c r="E422" s="3">
        <v>0.34552740445789043</v>
      </c>
      <c r="F422" s="3">
        <v>0.77931623379445236</v>
      </c>
      <c r="G422" s="3">
        <v>1.4184479498521094</v>
      </c>
      <c r="H422" s="3">
        <v>1.2447703154947805</v>
      </c>
    </row>
    <row r="423" spans="2:8">
      <c r="B423" t="s">
        <v>420</v>
      </c>
      <c r="C423" s="3">
        <v>-1.3522649804264875E-2</v>
      </c>
      <c r="D423" s="3">
        <v>-8.1234258054685649E-2</v>
      </c>
      <c r="E423" s="3">
        <v>-0.15376138350269064</v>
      </c>
      <c r="F423" s="3">
        <v>-0.2809620171780548</v>
      </c>
      <c r="G423" s="3">
        <v>-0.41800631486448625</v>
      </c>
      <c r="H423" s="3">
        <v>-0.49269820310597334</v>
      </c>
    </row>
    <row r="424" spans="2:8">
      <c r="B424" t="s">
        <v>421</v>
      </c>
      <c r="C424" s="3">
        <v>1.991798446833859E-2</v>
      </c>
      <c r="D424" s="3">
        <v>7.4779816409576316E-2</v>
      </c>
      <c r="E424" s="3">
        <v>0.15221707329316092</v>
      </c>
      <c r="F424" s="3">
        <v>0.32348469798056678</v>
      </c>
      <c r="G424" s="3">
        <v>0.56470941127966645</v>
      </c>
      <c r="H424" s="3">
        <v>0.52274053111660512</v>
      </c>
    </row>
    <row r="425" spans="2:8">
      <c r="B425" t="s">
        <v>422</v>
      </c>
      <c r="C425" s="3">
        <v>1.2485811996547636E-2</v>
      </c>
      <c r="D425" s="3">
        <v>7.8858249562591354E-2</v>
      </c>
      <c r="E425" s="3">
        <v>0.12683173331624475</v>
      </c>
      <c r="F425" s="3">
        <v>0.25988700515314145</v>
      </c>
      <c r="G425" s="3">
        <v>0.45040650651027803</v>
      </c>
      <c r="H425" s="3">
        <v>0.46807109530807711</v>
      </c>
    </row>
    <row r="426" spans="2:8">
      <c r="B426" t="s">
        <v>423</v>
      </c>
      <c r="C426" s="3">
        <v>3.0553792923766476E-3</v>
      </c>
      <c r="D426" s="3">
        <v>2.0926465380698644E-2</v>
      </c>
      <c r="E426" s="3">
        <v>0.14812386020740642</v>
      </c>
      <c r="F426" s="3">
        <v>0.14645325166088008</v>
      </c>
      <c r="G426" s="3">
        <v>0.34282061544603981</v>
      </c>
      <c r="H426" s="3">
        <v>8.0795608735016344E-2</v>
      </c>
    </row>
    <row r="427" spans="2:8">
      <c r="B427" t="s">
        <v>424</v>
      </c>
      <c r="C427" s="3">
        <v>-5.7890563449971455E-2</v>
      </c>
      <c r="D427" s="3">
        <v>-6.4198505059452349E-2</v>
      </c>
      <c r="E427" s="3">
        <v>3.8915609858741318E-2</v>
      </c>
      <c r="F427" s="3">
        <v>-0.11210762281868458</v>
      </c>
      <c r="G427" s="3">
        <v>2.8126353623141087E-2</v>
      </c>
      <c r="H427" s="3">
        <v>-0.18125430852618996</v>
      </c>
    </row>
    <row r="428" spans="2:8">
      <c r="B428" t="s">
        <v>425</v>
      </c>
      <c r="C428" s="3">
        <v>-6.0039807643378351E-3</v>
      </c>
      <c r="D428" s="3">
        <v>1.7384161413192878E-2</v>
      </c>
      <c r="E428" s="3">
        <v>0.12455503375421562</v>
      </c>
      <c r="F428" s="3">
        <v>0.13112897556461633</v>
      </c>
      <c r="G428" s="3">
        <v>0.32359983058512243</v>
      </c>
      <c r="H428" s="3">
        <v>0.11805706196862298</v>
      </c>
    </row>
    <row r="429" spans="2:8">
      <c r="B429" t="s">
        <v>426</v>
      </c>
      <c r="C429" s="3">
        <v>1.2884268712182623E-2</v>
      </c>
      <c r="D429" s="3">
        <v>8.2367152566438673E-2</v>
      </c>
      <c r="E429" s="3">
        <v>0.1516319747399244</v>
      </c>
      <c r="F429" s="3">
        <v>0.27554796987102259</v>
      </c>
      <c r="G429" s="3">
        <v>0.47692815711087078</v>
      </c>
      <c r="H429" s="3">
        <v>0.48574257272850563</v>
      </c>
    </row>
    <row r="430" spans="2:8">
      <c r="B430" t="s">
        <v>427</v>
      </c>
      <c r="C430" s="3">
        <v>1.2137635831858784E-2</v>
      </c>
      <c r="D430" s="3">
        <v>7.8175025211066673E-2</v>
      </c>
      <c r="E430" s="3">
        <v>9.9591833868076574E-2</v>
      </c>
      <c r="F430" s="3">
        <v>0.23126142234651881</v>
      </c>
      <c r="G430" s="3">
        <v>0.40215134320508095</v>
      </c>
      <c r="H430" s="3">
        <v>0.43034127572341019</v>
      </c>
    </row>
    <row r="431" spans="2:8">
      <c r="B431" t="s">
        <v>428</v>
      </c>
      <c r="C431" s="3">
        <v>1.2417755274372722E-2</v>
      </c>
      <c r="D431" s="3">
        <v>7.9812206095388749E-2</v>
      </c>
      <c r="E431" s="3">
        <v>0.12541848992386484</v>
      </c>
      <c r="F431" s="3">
        <v>0.25344194462532399</v>
      </c>
      <c r="G431" s="3">
        <v>0.43939394188640146</v>
      </c>
      <c r="H431" s="3">
        <v>0.45861148298989729</v>
      </c>
    </row>
    <row r="432" spans="2:8">
      <c r="B432" t="s">
        <v>429</v>
      </c>
      <c r="C432" s="3">
        <v>-1.9526780712846747E-2</v>
      </c>
      <c r="D432" s="3">
        <v>9.9387756577541841E-2</v>
      </c>
      <c r="E432" s="3">
        <v>8.8806545803528092E-2</v>
      </c>
      <c r="F432" s="3">
        <v>-0.2634960909065136</v>
      </c>
      <c r="G432" s="3">
        <v>-2.8110188530934943E-2</v>
      </c>
      <c r="H432" s="3">
        <v>-0.48673123528031259</v>
      </c>
    </row>
    <row r="433" spans="2:8">
      <c r="B433" t="s">
        <v>430</v>
      </c>
      <c r="C433" s="3">
        <v>-8.8444189657059802E-3</v>
      </c>
      <c r="D433" s="3">
        <v>-8.0134725017476649E-3</v>
      </c>
      <c r="E433" s="3">
        <v>4.9353954054245142E-2</v>
      </c>
      <c r="F433" s="3">
        <v>0.19885931455111261</v>
      </c>
      <c r="G433" s="3">
        <v>0.23618541910349422</v>
      </c>
      <c r="H433" s="3">
        <v>0.14875695929268695</v>
      </c>
    </row>
    <row r="434" spans="2:8">
      <c r="B434" t="s">
        <v>431</v>
      </c>
      <c r="C434" s="3">
        <v>6.6294918962770399E-2</v>
      </c>
      <c r="D434" s="3">
        <v>0.16677966028513369</v>
      </c>
      <c r="E434" s="3">
        <v>8.511979758153343E-2</v>
      </c>
      <c r="F434" s="3">
        <v>-0.12283384457534929</v>
      </c>
      <c r="G434" s="3">
        <v>-5.1006342019228601E-2</v>
      </c>
      <c r="H434" s="3">
        <v>-0.32310717765921293</v>
      </c>
    </row>
    <row r="435" spans="2:8">
      <c r="B435" t="s">
        <v>432</v>
      </c>
      <c r="C435" s="3">
        <v>1.7282958467785381E-2</v>
      </c>
      <c r="D435" s="3">
        <v>4.2636456553467816E-2</v>
      </c>
      <c r="E435" s="3">
        <v>0.18548009510810437</v>
      </c>
      <c r="F435" s="3">
        <v>0.23103112920767588</v>
      </c>
      <c r="G435" s="3">
        <v>0.45669064648444335</v>
      </c>
      <c r="H435" s="3">
        <v>0.19924188876256688</v>
      </c>
    </row>
    <row r="436" spans="2:8">
      <c r="B436" t="s">
        <v>433</v>
      </c>
      <c r="C436" s="3">
        <v>-3.2003161625575149E-2</v>
      </c>
      <c r="D436" s="3">
        <v>-0.16547448861724479</v>
      </c>
      <c r="E436" s="3">
        <v>-0.28779069974982974</v>
      </c>
      <c r="F436" s="3">
        <v>-0.49380165491181216</v>
      </c>
      <c r="G436" s="3">
        <v>-0.67437533392556659</v>
      </c>
      <c r="H436" s="3">
        <v>-0.77465047964137268</v>
      </c>
    </row>
    <row r="437" spans="2:8">
      <c r="B437" t="s">
        <v>434</v>
      </c>
      <c r="C437" s="3">
        <v>-8.7366818319550732E-2</v>
      </c>
      <c r="D437" s="3">
        <v>-0.25938735018334913</v>
      </c>
      <c r="E437" s="3">
        <v>-0.27391620172886544</v>
      </c>
      <c r="F437" s="3">
        <v>-0.52772526744446835</v>
      </c>
      <c r="G437" s="3">
        <v>-0.6901612232474017</v>
      </c>
      <c r="H437" s="3">
        <v>-0.8219291986533438</v>
      </c>
    </row>
    <row r="438" spans="2:8">
      <c r="B438" t="s">
        <v>435</v>
      </c>
      <c r="C438" s="3">
        <v>2.2874125463031358E-2</v>
      </c>
      <c r="D438" s="3">
        <v>-5.644518787227315E-2</v>
      </c>
      <c r="E438" s="3">
        <v>-9.8536432278231056E-2</v>
      </c>
      <c r="F438" s="3">
        <v>-0.22741993446309727</v>
      </c>
      <c r="G438" s="3">
        <v>-0.34922384847596355</v>
      </c>
      <c r="H438" s="3">
        <v>-0.56463506392015794</v>
      </c>
    </row>
    <row r="439" spans="2:8">
      <c r="B439" t="s">
        <v>436</v>
      </c>
      <c r="C439" s="3">
        <v>-3.2598274814616857E-2</v>
      </c>
      <c r="D439" s="3">
        <v>-0.16334991632404183</v>
      </c>
      <c r="E439" s="3">
        <v>-0.23386484471506475</v>
      </c>
      <c r="F439" s="3">
        <v>-0.40839475581504936</v>
      </c>
      <c r="G439" s="3">
        <v>-0.59314516126302208</v>
      </c>
      <c r="H439" s="3">
        <v>-0.68150252539959766</v>
      </c>
    </row>
    <row r="440" spans="2:8">
      <c r="B440" t="s">
        <v>437</v>
      </c>
      <c r="C440" s="3">
        <v>-1.5327768385437368E-2</v>
      </c>
      <c r="D440" s="3">
        <v>4.3812562321167148E-2</v>
      </c>
      <c r="E440" s="3">
        <v>7.0206752214415857E-2</v>
      </c>
      <c r="F440" s="3">
        <v>0.20056732609574124</v>
      </c>
      <c r="G440" s="3">
        <v>0.33438427045781394</v>
      </c>
      <c r="H440" s="3">
        <v>0.3841862222565644</v>
      </c>
    </row>
    <row r="441" spans="2:8">
      <c r="B441" t="s">
        <v>438</v>
      </c>
      <c r="C441" s="3">
        <v>6.3399899390049308E-2</v>
      </c>
      <c r="D441" s="3">
        <v>7.7384926663967235E-2</v>
      </c>
      <c r="E441" s="3">
        <v>0.22978637421769532</v>
      </c>
      <c r="F441" s="3">
        <v>0.26034911145058426</v>
      </c>
      <c r="G441" s="3">
        <v>0.4181025300546235</v>
      </c>
      <c r="H441" s="3">
        <v>-0.23792844314451633</v>
      </c>
    </row>
    <row r="442" spans="2:8">
      <c r="B442" t="s">
        <v>439</v>
      </c>
      <c r="C442" s="3">
        <v>-3.0631480472267159E-2</v>
      </c>
      <c r="D442" s="3">
        <v>-9.3433231300383057E-2</v>
      </c>
      <c r="E442" s="3">
        <v>-0.11144708696283478</v>
      </c>
      <c r="F442" s="3">
        <v>-0.24690083571537935</v>
      </c>
      <c r="G442" s="3">
        <v>-0.43566529700670942</v>
      </c>
      <c r="H442" s="3">
        <v>-0.43889798244075962</v>
      </c>
    </row>
    <row r="443" spans="2:8">
      <c r="B443" t="s">
        <v>440</v>
      </c>
      <c r="C443" s="3">
        <v>-3.1409180513602974E-2</v>
      </c>
      <c r="D443" s="3">
        <v>-0.1374041675598674</v>
      </c>
      <c r="E443" s="3">
        <v>-4.3706577543645819E-2</v>
      </c>
      <c r="F443" s="3">
        <v>-0.20170459589701828</v>
      </c>
      <c r="G443" s="3">
        <v>-0.3344207154665656</v>
      </c>
      <c r="H443" s="3">
        <v>-0.42029502807166275</v>
      </c>
    </row>
    <row r="444" spans="2:8">
      <c r="B444" t="s">
        <v>441</v>
      </c>
      <c r="C444" s="3">
        <v>7.4490980279189323E-3</v>
      </c>
      <c r="D444" s="3">
        <v>-5.5995036774378892E-2</v>
      </c>
      <c r="E444" s="3">
        <v>1.0720010582495831E-2</v>
      </c>
      <c r="F444" s="3">
        <v>-0.25589925115867362</v>
      </c>
      <c r="G444" s="3">
        <v>-0.24024717099652082</v>
      </c>
      <c r="H444" s="3">
        <v>-0.13911874402464652</v>
      </c>
    </row>
    <row r="445" spans="2:8">
      <c r="B445" t="s">
        <v>442</v>
      </c>
      <c r="C445" s="3">
        <v>-1.6216216533129213E-2</v>
      </c>
      <c r="D445" s="3">
        <v>-8.5427136109574864E-2</v>
      </c>
      <c r="E445" s="3">
        <v>-0.1243986260416019</v>
      </c>
      <c r="F445" s="3">
        <v>-0.22904689858692773</v>
      </c>
      <c r="G445" s="3">
        <v>-0.3581863989627887</v>
      </c>
      <c r="H445" s="3">
        <v>-0.41879562065746845</v>
      </c>
    </row>
    <row r="446" spans="2:8">
      <c r="B446" t="s">
        <v>443</v>
      </c>
      <c r="C446" s="3">
        <v>-7.7451942063074708E-2</v>
      </c>
      <c r="D446" s="3">
        <v>-0.2153938306275418</v>
      </c>
      <c r="E446" s="3">
        <v>-0.33985946792224164</v>
      </c>
      <c r="F446" s="3">
        <v>-0.49070490282564727</v>
      </c>
      <c r="G446" s="3">
        <v>-0.66926560944531355</v>
      </c>
      <c r="H446" s="3">
        <v>-0.74850827702859224</v>
      </c>
    </row>
    <row r="447" spans="2:8">
      <c r="B447" t="s">
        <v>444</v>
      </c>
      <c r="C447" s="3">
        <v>7.3012938947212946E-2</v>
      </c>
      <c r="D447" s="3">
        <v>-8.1487340791349117E-2</v>
      </c>
      <c r="E447" s="3">
        <v>1.3089006396090896E-2</v>
      </c>
      <c r="F447" s="3">
        <v>-0.48422922948369285</v>
      </c>
      <c r="G447" s="3">
        <v>-0.47082953384129989</v>
      </c>
      <c r="H447" s="3">
        <v>-0.57206044784126642</v>
      </c>
    </row>
    <row r="448" spans="2:8">
      <c r="B448" t="s">
        <v>445</v>
      </c>
      <c r="C448" s="3">
        <v>3.4273282168554298E-2</v>
      </c>
      <c r="D448" s="3">
        <v>-7.1328673251362829E-2</v>
      </c>
      <c r="E448" s="3">
        <v>6.8669524992929887E-2</v>
      </c>
      <c r="F448" s="3">
        <v>-0.33418009530350323</v>
      </c>
      <c r="G448" s="3">
        <v>-0.30129779390201072</v>
      </c>
      <c r="H448" s="3">
        <v>-0.35177351562060177</v>
      </c>
    </row>
    <row r="449" spans="2:8">
      <c r="B449" t="s">
        <v>446</v>
      </c>
      <c r="C449" s="3">
        <v>-5.5254604437767418E-2</v>
      </c>
      <c r="D449" s="3">
        <v>-0.17385125476539065</v>
      </c>
      <c r="E449" s="3">
        <v>-0.21192950772698393</v>
      </c>
      <c r="F449" s="3">
        <v>-0.4352331602980013</v>
      </c>
      <c r="G449" s="3">
        <v>-0.69023090609232174</v>
      </c>
      <c r="H449" s="3">
        <v>-0.72176132754122602</v>
      </c>
    </row>
    <row r="450" spans="2:8">
      <c r="B450" t="s">
        <v>447</v>
      </c>
      <c r="C450" s="3">
        <v>3.5181236204564259E-2</v>
      </c>
      <c r="D450" s="3">
        <v>-7.2145245707054828E-2</v>
      </c>
      <c r="E450" s="3">
        <v>6.6447007374105249E-2</v>
      </c>
      <c r="F450" s="3">
        <v>-0.33578679631161246</v>
      </c>
      <c r="G450" s="3">
        <v>-0.30419204905547825</v>
      </c>
      <c r="H450" s="3">
        <v>-0.35652750280772549</v>
      </c>
    </row>
    <row r="451" spans="2:8">
      <c r="B451" t="s">
        <v>448</v>
      </c>
      <c r="C451" s="3">
        <v>2.8889808347998258E-3</v>
      </c>
      <c r="D451" s="3">
        <v>6.9777680505339168E-2</v>
      </c>
      <c r="E451" s="3">
        <v>0.28435517935711019</v>
      </c>
      <c r="F451" s="3">
        <v>-3.2258061990350306E-2</v>
      </c>
      <c r="G451" s="3">
        <v>-2.3311901695854176E-2</v>
      </c>
      <c r="H451" s="3">
        <v>-0.33039404720230359</v>
      </c>
    </row>
    <row r="452" spans="2:8">
      <c r="B452" t="s">
        <v>449</v>
      </c>
      <c r="C452" s="3">
        <v>-7.4866314973873749E-3</v>
      </c>
      <c r="D452" s="3">
        <v>6.4331144067961255E-2</v>
      </c>
      <c r="E452" s="3">
        <v>0.13954007714415084</v>
      </c>
      <c r="F452" s="3">
        <v>0.31140801899825732</v>
      </c>
      <c r="G452" s="3">
        <v>0.5229001922887504</v>
      </c>
      <c r="H452" s="3">
        <v>0.54666666626227811</v>
      </c>
    </row>
    <row r="453" spans="2:8">
      <c r="B453" t="s">
        <v>450</v>
      </c>
      <c r="C453" s="3">
        <v>1.2766637888099952E-2</v>
      </c>
      <c r="D453" s="3">
        <v>8.5955674983164698E-2</v>
      </c>
      <c r="E453" s="3">
        <v>0.18206051039985782</v>
      </c>
      <c r="F453" s="3">
        <v>0.3568423458474097</v>
      </c>
      <c r="G453" s="3">
        <v>0.56668571405424917</v>
      </c>
      <c r="H453" s="3">
        <v>0.62733944843552836</v>
      </c>
    </row>
    <row r="454" spans="2:8">
      <c r="B454" t="s">
        <v>451</v>
      </c>
      <c r="C454" s="3">
        <v>1.0449301077352091E-2</v>
      </c>
      <c r="D454" s="3">
        <v>7.8125636708978652E-2</v>
      </c>
      <c r="E454" s="3">
        <v>0.14578143590097081</v>
      </c>
      <c r="F454" s="3">
        <v>0.32006488796020927</v>
      </c>
      <c r="G454" s="3">
        <v>0.53995079642487642</v>
      </c>
      <c r="H454" s="3">
        <v>0.53318840719112637</v>
      </c>
    </row>
    <row r="455" spans="2:8">
      <c r="B455" t="s">
        <v>452</v>
      </c>
      <c r="C455" s="3">
        <v>-6.1778001602266874E-2</v>
      </c>
      <c r="D455" s="3">
        <v>-0.1939010364464977</v>
      </c>
      <c r="E455" s="3">
        <v>-0.34502103900322445</v>
      </c>
      <c r="F455" s="3">
        <v>-0.57584014672453587</v>
      </c>
      <c r="G455" s="3">
        <v>-0.79151785817730091</v>
      </c>
      <c r="H455" s="3">
        <v>-0.87254366849361764</v>
      </c>
    </row>
    <row r="456" spans="2:8">
      <c r="B456" t="s">
        <v>453</v>
      </c>
      <c r="C456" s="3">
        <v>3.959847533416827E-4</v>
      </c>
      <c r="D456" s="3">
        <v>2.1390043080167231E-3</v>
      </c>
      <c r="E456" s="3">
        <v>4.596250116269518E-3</v>
      </c>
      <c r="F456" s="3">
        <v>-1.7475877172420384E-3</v>
      </c>
      <c r="G456" s="3">
        <v>-2.3815116549653625E-3</v>
      </c>
      <c r="H456" s="3">
        <v>7.6166639880776987E-3</v>
      </c>
    </row>
    <row r="457" spans="2:8">
      <c r="B457" t="s">
        <v>454</v>
      </c>
      <c r="C457" s="3">
        <v>-7.4714171570592569E-2</v>
      </c>
      <c r="D457" s="3">
        <v>-0.16002896408261968</v>
      </c>
      <c r="E457" s="3">
        <v>-0.33218192307015848</v>
      </c>
      <c r="F457" s="3">
        <v>-0.30787589445214447</v>
      </c>
      <c r="G457" s="3">
        <v>-0.49769053128221663</v>
      </c>
      <c r="H457" s="3">
        <v>-0.54781704833065259</v>
      </c>
    </row>
    <row r="458" spans="2:8">
      <c r="B458" t="s">
        <v>455</v>
      </c>
      <c r="C458" s="3">
        <v>6.3299336051443555E-2</v>
      </c>
      <c r="D458" s="3">
        <v>0.17896248435423612</v>
      </c>
      <c r="E458" s="3">
        <v>0.33279220968144019</v>
      </c>
      <c r="F458" s="3">
        <v>1.2136838608309803</v>
      </c>
      <c r="G458" s="3">
        <v>1.3208480572145858</v>
      </c>
      <c r="H458" s="3">
        <v>0.31386277247125594</v>
      </c>
    </row>
    <row r="459" spans="2:8">
      <c r="B459" t="s">
        <v>456</v>
      </c>
      <c r="C459" s="3">
        <v>6.4291678887916648E-2</v>
      </c>
      <c r="D459" s="3">
        <v>5.9279778578532838E-2</v>
      </c>
      <c r="E459" s="3">
        <v>0.54630003867498833</v>
      </c>
      <c r="F459" s="3">
        <v>1.0930487117774881</v>
      </c>
      <c r="G459" s="3">
        <v>0.49374999924752228</v>
      </c>
      <c r="H459" s="3">
        <v>-0.4761643840404447</v>
      </c>
    </row>
    <row r="460" spans="2:8">
      <c r="B460" t="s">
        <v>457</v>
      </c>
      <c r="C460" s="3">
        <v>-8.1805359461938676E-2</v>
      </c>
      <c r="D460" s="3">
        <v>-0.10535959753373114</v>
      </c>
      <c r="E460" s="3">
        <v>-2.5935163211997403E-2</v>
      </c>
      <c r="F460" s="3">
        <v>-0.17070063787457979</v>
      </c>
      <c r="G460" s="3">
        <v>0.33310579868592827</v>
      </c>
      <c r="H460" s="3">
        <v>-2.0561689128461014E-2</v>
      </c>
    </row>
    <row r="461" spans="2:8">
      <c r="B461" t="s">
        <v>458</v>
      </c>
      <c r="C461" s="3">
        <v>1.8320605847392812E-3</v>
      </c>
      <c r="D461" s="3">
        <v>1.8944100162494149E-2</v>
      </c>
      <c r="E461" s="3">
        <v>7.9877122119831334E-3</v>
      </c>
      <c r="F461" s="3">
        <v>9.1846923161130967E-2</v>
      </c>
      <c r="G461" s="3">
        <v>3.1112507814250234E-2</v>
      </c>
      <c r="H461" s="3">
        <v>-0.25853107431635669</v>
      </c>
    </row>
    <row r="462" spans="2:8">
      <c r="B462" t="s">
        <v>459</v>
      </c>
      <c r="C462" s="3">
        <v>3.8221424665312309E-3</v>
      </c>
      <c r="D462" s="3">
        <v>3.9445909390082301E-2</v>
      </c>
      <c r="E462" s="3">
        <v>1.7301484267792766E-2</v>
      </c>
      <c r="F462" s="3">
        <v>0.18784863430316778</v>
      </c>
      <c r="G462" s="3">
        <v>4.662592533907417E-2</v>
      </c>
      <c r="H462" s="3">
        <v>-0.46821004502304142</v>
      </c>
    </row>
    <row r="463" spans="2:8">
      <c r="B463" t="s">
        <v>460</v>
      </c>
      <c r="C463" s="3">
        <v>4.4824289543617724E-2</v>
      </c>
      <c r="D463" s="3">
        <v>0.31167467164112073</v>
      </c>
      <c r="E463" s="3">
        <v>0.44503224116954043</v>
      </c>
      <c r="F463" s="3">
        <v>0.69860086322777182</v>
      </c>
      <c r="G463" s="3">
        <v>1.2101137838731266</v>
      </c>
      <c r="H463" s="3">
        <v>0.92109890315849863</v>
      </c>
    </row>
    <row r="464" spans="2:8">
      <c r="B464" t="s">
        <v>461</v>
      </c>
      <c r="C464" s="3">
        <v>-5.1582142020170862E-2</v>
      </c>
      <c r="D464" s="3">
        <v>-0.26453781608635285</v>
      </c>
      <c r="E464" s="3">
        <v>-0.35571260501750268</v>
      </c>
      <c r="F464" s="3">
        <v>-0.499313502793578</v>
      </c>
      <c r="G464" s="3">
        <v>-0.70748663214402097</v>
      </c>
      <c r="H464" s="3">
        <v>-0.81698034359372296</v>
      </c>
    </row>
    <row r="465" spans="2:8">
      <c r="B465" t="s">
        <v>462</v>
      </c>
      <c r="C465" s="3">
        <v>-0.15205797895474482</v>
      </c>
      <c r="D465" s="3">
        <v>-0.21056652033782119</v>
      </c>
      <c r="E465" s="3">
        <v>-0.18084544478959097</v>
      </c>
      <c r="F465" s="3">
        <v>-0.25513513743680261</v>
      </c>
      <c r="G465" s="3">
        <v>3.2295648620966899E-2</v>
      </c>
      <c r="H465" s="3">
        <v>-4.0241459593471696E-2</v>
      </c>
    </row>
    <row r="466" spans="2:8">
      <c r="B466" t="s">
        <v>463</v>
      </c>
      <c r="C466" s="3">
        <v>-1.0876456501329734E-3</v>
      </c>
      <c r="D466" s="3">
        <v>-1.9528473352153908E-2</v>
      </c>
      <c r="E466" s="3">
        <v>-3.8864779594509624E-3</v>
      </c>
      <c r="F466" s="3">
        <v>-8.5090483855030707E-2</v>
      </c>
      <c r="G466" s="3">
        <v>-6.1003664625021048E-2</v>
      </c>
      <c r="H466" s="3">
        <v>2.5018602251517086E-2</v>
      </c>
    </row>
    <row r="467" spans="2:8">
      <c r="B467" t="s">
        <v>464</v>
      </c>
      <c r="C467" s="3">
        <v>-1.628069315379177E-4</v>
      </c>
      <c r="D467" s="3">
        <v>-1.9635317977720224E-2</v>
      </c>
      <c r="E467" s="3">
        <v>-1.1780816851426512E-2</v>
      </c>
      <c r="F467" s="3">
        <v>-8.7696419733840569E-2</v>
      </c>
      <c r="G467" s="3">
        <v>-5.7773632649937401E-2</v>
      </c>
      <c r="H467" s="3">
        <v>4.0297359267134736E-2</v>
      </c>
    </row>
    <row r="468" spans="2:8">
      <c r="B468" t="s">
        <v>465</v>
      </c>
      <c r="C468" s="3">
        <v>-8.0183284542210131E-3</v>
      </c>
      <c r="D468" s="3">
        <v>-2.7059994257939035E-2</v>
      </c>
      <c r="E468" s="3">
        <v>-1.7663262857664064E-2</v>
      </c>
      <c r="F468" s="3">
        <v>-8.9379600592389474E-2</v>
      </c>
      <c r="G468" s="3">
        <v>-7.8933388437507301E-2</v>
      </c>
      <c r="H468" s="3">
        <v>7.5738198889989006E-2</v>
      </c>
    </row>
    <row r="469" spans="2:8">
      <c r="B469" t="s">
        <v>466</v>
      </c>
      <c r="C469" s="3">
        <v>-4.9362259953784626E-3</v>
      </c>
      <c r="D469" s="3">
        <v>-3.0126899960989162E-2</v>
      </c>
      <c r="E469" s="3">
        <v>-3.3746179066007742E-2</v>
      </c>
      <c r="F469" s="3">
        <v>-0.12571677951500182</v>
      </c>
      <c r="G469" s="3">
        <v>-0.12508010101246925</v>
      </c>
      <c r="H469" s="3">
        <v>8.1404145133517458E-2</v>
      </c>
    </row>
    <row r="470" spans="2:8">
      <c r="B470" t="s">
        <v>467</v>
      </c>
      <c r="C470" s="3">
        <v>-7.2872134967671975E-3</v>
      </c>
      <c r="D470" s="3">
        <v>-3.3487844057349947E-2</v>
      </c>
      <c r="E470" s="3">
        <v>-3.8490496427372678E-2</v>
      </c>
      <c r="F470" s="3">
        <v>-0.1370777046893632</v>
      </c>
      <c r="G470" s="3">
        <v>-0.13947612449462066</v>
      </c>
      <c r="H470" s="3">
        <v>8.5529106708815306E-2</v>
      </c>
    </row>
    <row r="471" spans="2:8">
      <c r="B471" t="s">
        <v>468</v>
      </c>
      <c r="C471" s="3">
        <v>-1.1664424837980802E-2</v>
      </c>
      <c r="D471" s="3">
        <v>-8.2083333848696372E-2</v>
      </c>
      <c r="E471" s="3">
        <v>-9.192085770906766E-2</v>
      </c>
      <c r="F471" s="3">
        <v>-0.34032040784724238</v>
      </c>
      <c r="G471" s="3">
        <v>-0.3431723309756024</v>
      </c>
      <c r="H471" s="3">
        <v>0.27895501002212497</v>
      </c>
    </row>
    <row r="472" spans="2:8">
      <c r="B472" t="s">
        <v>469</v>
      </c>
      <c r="C472" s="3">
        <v>2.0879742703214799E-3</v>
      </c>
      <c r="D472" s="3">
        <v>4.9111045969118639E-2</v>
      </c>
      <c r="E472" s="3">
        <v>8.1221113497242925E-3</v>
      </c>
      <c r="F472" s="3">
        <v>0.24099079578800064</v>
      </c>
      <c r="G472" s="3">
        <v>-2.3558735466169267E-3</v>
      </c>
      <c r="H472" s="3">
        <v>-0.66679009463916761</v>
      </c>
    </row>
    <row r="473" spans="2:8">
      <c r="B473" t="s">
        <v>470</v>
      </c>
      <c r="C473" s="3">
        <v>4.6482758767629528E-2</v>
      </c>
      <c r="D473" s="3">
        <v>0.19914651500413183</v>
      </c>
      <c r="E473" s="3">
        <v>0.47234620573447805</v>
      </c>
      <c r="F473" s="3">
        <v>1.150839410447499</v>
      </c>
      <c r="G473" s="3">
        <v>2.2590206092936742</v>
      </c>
      <c r="H473" s="3">
        <v>1.0948725664874828</v>
      </c>
    </row>
    <row r="474" spans="2:8">
      <c r="B474" t="s">
        <v>471</v>
      </c>
      <c r="C474" s="3">
        <v>1.423834556037451E-2</v>
      </c>
      <c r="D474" s="3">
        <v>6.2091502517491293E-2</v>
      </c>
      <c r="E474" s="3">
        <v>0.14461809180070784</v>
      </c>
      <c r="F474" s="3">
        <v>0.20789779039673673</v>
      </c>
      <c r="G474" s="3">
        <v>0.36842104699915024</v>
      </c>
      <c r="H474" s="3">
        <v>0.29224651976326865</v>
      </c>
    </row>
    <row r="475" spans="2:8">
      <c r="B475" t="s">
        <v>472</v>
      </c>
      <c r="C475" s="3">
        <v>2.8896215856219598E-2</v>
      </c>
      <c r="D475" s="3">
        <v>0.29302071945730579</v>
      </c>
      <c r="E475" s="3">
        <v>0.68734879782716196</v>
      </c>
      <c r="F475" s="3">
        <v>1.1468404934177903</v>
      </c>
      <c r="G475" s="3">
        <v>2.1501062856963391</v>
      </c>
      <c r="H475" s="3">
        <v>2.2071950445019772</v>
      </c>
    </row>
    <row r="476" spans="2:8">
      <c r="B476" t="s">
        <v>473</v>
      </c>
      <c r="C476" s="3">
        <v>-0.16605705843455931</v>
      </c>
      <c r="D476" s="3">
        <v>-0.2118907706949853</v>
      </c>
      <c r="E476" s="3">
        <v>-0.18381958191137482</v>
      </c>
      <c r="F476" s="3">
        <v>-0.32604197380736533</v>
      </c>
      <c r="G476" s="3">
        <v>0.13263785771364112</v>
      </c>
      <c r="H476" s="3">
        <v>-0.31128228194538587</v>
      </c>
    </row>
    <row r="477" spans="2:8">
      <c r="B477" t="s">
        <v>474</v>
      </c>
      <c r="C477" s="3">
        <v>-5.0741607570103042E-2</v>
      </c>
      <c r="D477" s="3">
        <v>-0.15379262342790523</v>
      </c>
      <c r="E477" s="3">
        <v>-0.28259586994980246</v>
      </c>
      <c r="F477" s="3">
        <v>-0.48430873657394635</v>
      </c>
      <c r="G477" s="3">
        <v>-0.67547371215777008</v>
      </c>
      <c r="H477" s="3">
        <v>-0.75796178277130322</v>
      </c>
    </row>
    <row r="478" spans="2:8">
      <c r="B478" t="s">
        <v>475</v>
      </c>
      <c r="C478" s="3">
        <v>-2.4305372849316997E-2</v>
      </c>
      <c r="D478" s="3">
        <v>-5.3576210514582057E-2</v>
      </c>
      <c r="E478" s="3">
        <v>-1.1028999360924718E-2</v>
      </c>
      <c r="F478" s="3">
        <v>-0.15356971637019556</v>
      </c>
      <c r="G478" s="3">
        <v>-7.6822575840954088E-2</v>
      </c>
      <c r="H478" s="3">
        <v>0.30585843350966457</v>
      </c>
    </row>
    <row r="479" spans="2:8">
      <c r="B479" t="s">
        <v>476</v>
      </c>
      <c r="C479" s="3">
        <v>2.3216849640633974E-2</v>
      </c>
      <c r="D479" s="3">
        <v>3.3440774321431999E-2</v>
      </c>
      <c r="E479" s="3">
        <v>-3.2075471793518884E-2</v>
      </c>
      <c r="F479" s="3">
        <v>8.8247772308838623E-2</v>
      </c>
      <c r="G479" s="3">
        <v>-7.5675676683668924E-2</v>
      </c>
      <c r="H479" s="3">
        <v>-0.44044502664526985</v>
      </c>
    </row>
    <row r="480" spans="2:8">
      <c r="B480" t="s">
        <v>477</v>
      </c>
      <c r="C480" s="3">
        <v>-7.6964190617001216E-2</v>
      </c>
      <c r="D480" s="3">
        <v>-0.23004904218633349</v>
      </c>
      <c r="E480" s="3">
        <v>-0.40324809944577011</v>
      </c>
      <c r="F480" s="3">
        <v>-0.64413214534682128</v>
      </c>
      <c r="G480" s="3">
        <v>-0.83036029911274378</v>
      </c>
      <c r="H480" s="3">
        <v>-0.90780483748733021</v>
      </c>
    </row>
    <row r="481" spans="2:8">
      <c r="B481" t="s">
        <v>478</v>
      </c>
      <c r="C481" s="3">
        <v>-6.6344463461882164E-2</v>
      </c>
      <c r="D481" s="3">
        <v>-0.17779067486237654</v>
      </c>
      <c r="E481" s="3">
        <v>0.10046608000277546</v>
      </c>
      <c r="F481" s="3">
        <v>-0.42105980105747953</v>
      </c>
      <c r="G481" s="3">
        <v>-0.45005175978841006</v>
      </c>
      <c r="H481" s="3">
        <v>-0.70934208735777893</v>
      </c>
    </row>
    <row r="482" spans="2:8">
      <c r="B482" t="s">
        <v>479</v>
      </c>
      <c r="C482" s="3">
        <v>-4.8524850267976927E-3</v>
      </c>
      <c r="D482" s="3">
        <v>-5.2310536854527911E-2</v>
      </c>
      <c r="E482" s="3">
        <v>-5.2310536809099473E-2</v>
      </c>
      <c r="F482" s="3">
        <v>-0.22634676407393017</v>
      </c>
      <c r="G482" s="3">
        <v>-0.20971098453274861</v>
      </c>
      <c r="H482" s="3">
        <v>0.29698962564758458</v>
      </c>
    </row>
    <row r="483" spans="2:8">
      <c r="B483" t="s">
        <v>480</v>
      </c>
      <c r="C483" s="3">
        <v>5.3284621821636069E-2</v>
      </c>
      <c r="D483" s="3">
        <v>0.19375000037159817</v>
      </c>
      <c r="E483" s="3">
        <v>0.33636522692930226</v>
      </c>
      <c r="F483" s="3">
        <v>0.84541062755352314</v>
      </c>
      <c r="G483" s="3">
        <v>1.8145146376171266</v>
      </c>
      <c r="H483" s="3">
        <v>2.1056152917038826</v>
      </c>
    </row>
    <row r="484" spans="2:8">
      <c r="B484" t="s">
        <v>481</v>
      </c>
      <c r="C484" s="3">
        <v>-1.2215126909325469E-2</v>
      </c>
      <c r="D484" s="3">
        <v>-2.5615309539992803E-2</v>
      </c>
      <c r="E484" s="3">
        <v>1.0602303044084938E-3</v>
      </c>
      <c r="F484" s="3">
        <v>-8.3350045346581081E-2</v>
      </c>
      <c r="G484" s="3">
        <v>-8.2513687073364261E-2</v>
      </c>
      <c r="H484" s="3">
        <v>-0.14818720740265845</v>
      </c>
    </row>
    <row r="485" spans="2:8">
      <c r="B485" t="s">
        <v>482</v>
      </c>
      <c r="C485" s="3">
        <v>-7.2509457029467206E-2</v>
      </c>
      <c r="D485" s="3">
        <v>-0.17173423430613544</v>
      </c>
      <c r="E485" s="3">
        <v>-0.14451875310316131</v>
      </c>
      <c r="F485" s="3">
        <v>-2.4212270475372666E-2</v>
      </c>
      <c r="G485" s="3">
        <v>-0.32165091093145259</v>
      </c>
      <c r="H485" s="3">
        <v>-0.41136454571404923</v>
      </c>
    </row>
    <row r="486" spans="2:8">
      <c r="B486" t="s">
        <v>483</v>
      </c>
      <c r="C486" s="3">
        <v>-8.8823097357110248E-3</v>
      </c>
      <c r="D486" s="3">
        <v>-1.1443337047407187E-2</v>
      </c>
      <c r="E486" s="3">
        <v>4.7730827750352756E-2</v>
      </c>
      <c r="F486" s="3">
        <v>-6.307980121355361E-3</v>
      </c>
      <c r="G486" s="3">
        <v>1.0184836465279679E-2</v>
      </c>
      <c r="H486" s="3">
        <v>-1.1808115696639088E-2</v>
      </c>
    </row>
    <row r="487" spans="2:8">
      <c r="B487" t="s">
        <v>484</v>
      </c>
      <c r="C487" s="3">
        <v>8.5014692034616868E-2</v>
      </c>
      <c r="D487" s="3">
        <v>0.30821917839079638</v>
      </c>
      <c r="E487" s="3">
        <v>0.30390772149888168</v>
      </c>
      <c r="F487" s="3">
        <v>0.88209309815892656</v>
      </c>
      <c r="G487" s="3">
        <v>1.4519698925462148</v>
      </c>
      <c r="H487" s="3">
        <v>1.7721057814043673</v>
      </c>
    </row>
    <row r="488" spans="2:8">
      <c r="B488" t="s">
        <v>485</v>
      </c>
      <c r="C488" s="3">
        <v>-3.1366565207408881E-2</v>
      </c>
      <c r="D488" s="3">
        <v>2.4569584443707493E-2</v>
      </c>
      <c r="E488" s="3">
        <v>-1.3298789980178083E-2</v>
      </c>
      <c r="F488" s="3">
        <v>-2.1746575309091964E-2</v>
      </c>
      <c r="G488" s="3">
        <v>0.13555953352198813</v>
      </c>
      <c r="H488" s="3">
        <v>0.35681375608284926</v>
      </c>
    </row>
    <row r="489" spans="2:8">
      <c r="B489" t="s">
        <v>486</v>
      </c>
      <c r="C489" s="3">
        <v>-2.2877543665711375E-3</v>
      </c>
      <c r="D489" s="3">
        <v>0.13406404668469696</v>
      </c>
      <c r="E489" s="3">
        <v>0.20158701272853263</v>
      </c>
      <c r="F489" s="3">
        <v>0.53921176034845009</v>
      </c>
      <c r="G489" s="3">
        <v>0.98808664077310682</v>
      </c>
      <c r="H489" s="3">
        <v>1.2554302764512513</v>
      </c>
    </row>
    <row r="490" spans="2:8">
      <c r="B490" t="s">
        <v>487</v>
      </c>
      <c r="C490" s="3">
        <v>8.5807049512591771E-3</v>
      </c>
      <c r="D490" s="3">
        <v>-0.12105901320513757</v>
      </c>
      <c r="E490" s="3">
        <v>-3.2088000018778429E-3</v>
      </c>
      <c r="F490" s="3">
        <v>-0.47909929186898614</v>
      </c>
      <c r="G490" s="3">
        <v>-0.48428791553460526</v>
      </c>
      <c r="H490" s="3">
        <v>-0.38503959216417383</v>
      </c>
    </row>
    <row r="491" spans="2:8">
      <c r="B491" t="s">
        <v>488</v>
      </c>
      <c r="C491" s="3">
        <v>-3.6372591308453828E-2</v>
      </c>
      <c r="D491" s="3">
        <v>-1.7835474303715793E-2</v>
      </c>
      <c r="E491" s="3">
        <v>-1.7260400405145204E-2</v>
      </c>
      <c r="F491" s="3">
        <v>-4.9778759716708643E-2</v>
      </c>
      <c r="G491" s="3">
        <v>-7.5655075012242334E-2</v>
      </c>
      <c r="H491" s="3">
        <v>6.7980571257039601E-2</v>
      </c>
    </row>
    <row r="492" spans="2:8">
      <c r="B492" t="s">
        <v>489</v>
      </c>
      <c r="C492" s="3">
        <v>-1.6692546270969943E-2</v>
      </c>
      <c r="D492" s="3">
        <v>-8.6778141270482667E-4</v>
      </c>
      <c r="E492" s="3">
        <v>0.10950989720203075</v>
      </c>
      <c r="F492" s="3">
        <v>5.0165837179233064E-2</v>
      </c>
      <c r="G492" s="3">
        <v>9.7011696289850402E-2</v>
      </c>
      <c r="H492" s="3">
        <v>-2.049497046408133E-2</v>
      </c>
    </row>
    <row r="493" spans="2:8">
      <c r="B493" t="s">
        <v>490</v>
      </c>
      <c r="C493" s="3">
        <v>5.7856386034275564E-2</v>
      </c>
      <c r="D493" s="3">
        <v>0.19528400181094963</v>
      </c>
      <c r="E493" s="3">
        <v>0.40462338903317163</v>
      </c>
      <c r="F493" s="3">
        <v>0.95483115137604235</v>
      </c>
      <c r="G493" s="3">
        <v>2.1033316401306386</v>
      </c>
      <c r="H493" s="3">
        <v>1.3338573300796055</v>
      </c>
    </row>
    <row r="494" spans="2:8">
      <c r="B494" t="s">
        <v>491</v>
      </c>
      <c r="C494" s="3">
        <v>4.4124939012379238E-2</v>
      </c>
      <c r="D494" s="3">
        <v>0.16611295699797068</v>
      </c>
      <c r="E494" s="3">
        <v>9.9738903742318419E-2</v>
      </c>
      <c r="F494" s="3">
        <v>0.14332247380382812</v>
      </c>
      <c r="G494" s="3">
        <v>-0.2070783152881428</v>
      </c>
      <c r="H494" s="3">
        <v>-0.56062755524024888</v>
      </c>
    </row>
    <row r="495" spans="2:8">
      <c r="B495" t="s">
        <v>492</v>
      </c>
      <c r="C495" s="3">
        <v>3.3333334094422851E-2</v>
      </c>
      <c r="D495" s="3">
        <v>0.10978520285586768</v>
      </c>
      <c r="E495" s="3">
        <v>6.7738231522675107E-2</v>
      </c>
      <c r="F495" s="3">
        <v>9.5406357609884918E-2</v>
      </c>
      <c r="G495" s="3">
        <v>-0.14243429197713886</v>
      </c>
      <c r="H495" s="3">
        <v>-0.46811553078822976</v>
      </c>
    </row>
    <row r="496" spans="2:8">
      <c r="B496" t="s">
        <v>493</v>
      </c>
      <c r="C496" s="3">
        <v>4.4859604372530892E-2</v>
      </c>
      <c r="D496" s="3">
        <v>0.27178649307592018</v>
      </c>
      <c r="E496" s="3">
        <v>0.41902157197466594</v>
      </c>
      <c r="F496" s="3">
        <v>0.95704557286233238</v>
      </c>
      <c r="G496" s="3">
        <v>1.94962892953445</v>
      </c>
      <c r="H496" s="3">
        <v>1.7348645488605565</v>
      </c>
    </row>
    <row r="497" spans="2:8">
      <c r="B497" t="s">
        <v>494</v>
      </c>
      <c r="C497" s="3">
        <v>4.3641403045961757E-2</v>
      </c>
      <c r="D497" s="3">
        <v>0.11660583985549411</v>
      </c>
      <c r="E497" s="3">
        <v>0.42925547507709738</v>
      </c>
      <c r="F497" s="3">
        <v>0.42458035250060422</v>
      </c>
      <c r="G497" s="3">
        <v>1.0982426012397961</v>
      </c>
      <c r="H497" s="3">
        <v>0.40666666428893872</v>
      </c>
    </row>
    <row r="498" spans="2:8">
      <c r="B498" t="s">
        <v>495</v>
      </c>
      <c r="C498" s="3">
        <v>-3.3887643481507634E-2</v>
      </c>
      <c r="D498" s="3">
        <v>1.870915242891269E-2</v>
      </c>
      <c r="E498" s="3">
        <v>3.6759474273284631E-2</v>
      </c>
      <c r="F498" s="3">
        <v>0.15737838175858232</v>
      </c>
      <c r="G498" s="3">
        <v>0.25798420350298179</v>
      </c>
      <c r="H498" s="3">
        <v>0.5798214939092734</v>
      </c>
    </row>
    <row r="499" spans="2:8">
      <c r="B499" t="s">
        <v>496</v>
      </c>
      <c r="C499" s="3">
        <v>1.2562814519014864E-2</v>
      </c>
      <c r="D499" s="3">
        <v>1.4617753786918541E-3</v>
      </c>
      <c r="E499" s="3">
        <v>-6.5602835052762432E-2</v>
      </c>
      <c r="F499" s="3">
        <v>-4.8340045113420826E-2</v>
      </c>
      <c r="G499" s="3">
        <v>0.34623698320232532</v>
      </c>
      <c r="H499" s="3">
        <v>0.35341762208171179</v>
      </c>
    </row>
    <row r="500" spans="2:8">
      <c r="B500" t="s">
        <v>497</v>
      </c>
      <c r="C500" s="3">
        <v>6.5996074470834998E-2</v>
      </c>
      <c r="D500" s="3">
        <v>0.22187851424733229</v>
      </c>
      <c r="E500" s="3">
        <v>0.4993098659389581</v>
      </c>
      <c r="F500" s="3">
        <v>1.2044647305084863</v>
      </c>
      <c r="G500" s="3">
        <v>2.3813229478437878</v>
      </c>
      <c r="H500" s="3">
        <v>1.1954090747670256</v>
      </c>
    </row>
    <row r="501" spans="2:8">
      <c r="B501" t="s">
        <v>498</v>
      </c>
      <c r="C501" s="3">
        <v>5.2367071463753412E-2</v>
      </c>
      <c r="D501" s="3">
        <v>0.16748438862153914</v>
      </c>
      <c r="E501" s="3">
        <v>0.23554401702741212</v>
      </c>
      <c r="F501" s="3">
        <v>0.62476722296719478</v>
      </c>
      <c r="G501" s="3">
        <v>0.44973691061254151</v>
      </c>
      <c r="H501" s="3">
        <v>0.31466599751083102</v>
      </c>
    </row>
    <row r="502" spans="2:8">
      <c r="B502" t="s">
        <v>499</v>
      </c>
      <c r="C502" s="3">
        <v>-3.0758394609710304E-2</v>
      </c>
      <c r="D502" s="3">
        <v>-5.6241427800334365E-2</v>
      </c>
      <c r="E502" s="3">
        <v>-1.5502026525661128E-2</v>
      </c>
      <c r="F502" s="3">
        <v>2.9940118654930181E-2</v>
      </c>
      <c r="G502" s="3">
        <v>-8.041880047671468E-2</v>
      </c>
      <c r="H502" s="3">
        <v>-4.2227382131972302E-2</v>
      </c>
    </row>
    <row r="503" spans="2:8">
      <c r="B503" t="s">
        <v>500</v>
      </c>
      <c r="C503" s="3">
        <v>-3.708987164728017E-2</v>
      </c>
      <c r="D503" s="3">
        <v>-9.5416779089896986E-2</v>
      </c>
      <c r="E503" s="3">
        <v>-7.6859957019176917E-2</v>
      </c>
      <c r="F503" s="3">
        <v>-3.8370738242253788E-3</v>
      </c>
      <c r="G503" s="3">
        <v>-0.13946965874461725</v>
      </c>
      <c r="H503" s="3">
        <v>-0.13461538202640988</v>
      </c>
    </row>
    <row r="504" spans="2:8">
      <c r="B504" t="s">
        <v>501</v>
      </c>
      <c r="C504" s="3">
        <v>-1.925722173091915E-2</v>
      </c>
      <c r="D504" s="3">
        <v>-3.5369152748756738E-2</v>
      </c>
      <c r="E504" s="3">
        <v>-4.9840505908861354E-3</v>
      </c>
      <c r="F504" s="3">
        <v>-0.10411057093578857</v>
      </c>
      <c r="G504" s="3">
        <v>-5.5182203258480333E-2</v>
      </c>
      <c r="H504" s="3">
        <v>0.22644059985076415</v>
      </c>
    </row>
    <row r="505" spans="2:8">
      <c r="B505" t="s">
        <v>502</v>
      </c>
      <c r="C505" s="3">
        <v>7.414271897768332E-3</v>
      </c>
      <c r="D505" s="3">
        <v>6.0157340599882314E-3</v>
      </c>
      <c r="E505" s="3">
        <v>-5.065502251571552E-2</v>
      </c>
      <c r="F505" s="3">
        <v>-1.1368803657557214E-2</v>
      </c>
      <c r="G505" s="3">
        <v>-4.3133801970694607E-2</v>
      </c>
      <c r="H505" s="3">
        <v>-4.2712462447779043E-2</v>
      </c>
    </row>
    <row r="506" spans="2:8">
      <c r="B506" t="s">
        <v>503</v>
      </c>
      <c r="C506" s="3">
        <v>4.4196151984170484E-2</v>
      </c>
      <c r="D506" s="3">
        <v>0.14591280836905174</v>
      </c>
      <c r="E506" s="3">
        <v>0.31999372512720514</v>
      </c>
      <c r="F506" s="3">
        <v>0.72497948974572934</v>
      </c>
      <c r="G506" s="3">
        <v>1.351411793060858</v>
      </c>
      <c r="H506" s="3">
        <v>0.9702506344107662</v>
      </c>
    </row>
    <row r="507" spans="2:8">
      <c r="B507" t="s">
        <v>504</v>
      </c>
      <c r="C507" s="3">
        <v>6.4930986831321924E-2</v>
      </c>
      <c r="D507" s="3">
        <v>0.23862674992527522</v>
      </c>
      <c r="E507" s="3">
        <v>0.4426303390845947</v>
      </c>
      <c r="F507" s="3">
        <v>0.76332789689290181</v>
      </c>
      <c r="G507" s="3">
        <v>1.3761817905191323</v>
      </c>
      <c r="H507" s="3">
        <v>1.2191724933426769</v>
      </c>
    </row>
    <row r="508" spans="2:8">
      <c r="B508" t="s">
        <v>505</v>
      </c>
      <c r="C508" s="3">
        <v>5.0853517073426113E-2</v>
      </c>
      <c r="D508" s="3">
        <v>0.18170854283178417</v>
      </c>
      <c r="E508" s="3">
        <v>0.21116604833758701</v>
      </c>
      <c r="F508" s="3">
        <v>0.60672314818943329</v>
      </c>
      <c r="G508" s="3">
        <v>1.5280584836109616</v>
      </c>
      <c r="H508" s="3">
        <v>0.77131666149596345</v>
      </c>
    </row>
    <row r="509" spans="2:8">
      <c r="B509" t="s">
        <v>506</v>
      </c>
      <c r="C509" s="3">
        <v>3.1526669006730179E-2</v>
      </c>
      <c r="D509" s="3">
        <v>0.11300093295160485</v>
      </c>
      <c r="E509" s="3">
        <v>0.36135651340731956</v>
      </c>
      <c r="F509" s="3">
        <v>0.22267724814661083</v>
      </c>
      <c r="G509" s="3">
        <v>0.39230545722084664</v>
      </c>
      <c r="H509" s="3">
        <v>-5.6860806645800954E-2</v>
      </c>
    </row>
    <row r="510" spans="2:8">
      <c r="B510" t="s">
        <v>507</v>
      </c>
      <c r="C510" s="3">
        <v>1.7397355632310374E-2</v>
      </c>
      <c r="D510" s="3">
        <v>6.2829926434239791E-2</v>
      </c>
      <c r="E510" s="3">
        <v>0.16666666509944728</v>
      </c>
      <c r="F510" s="3">
        <v>0.17726906440671808</v>
      </c>
      <c r="G510" s="3">
        <v>0.35013192042134467</v>
      </c>
      <c r="H510" s="3">
        <v>0.23898304815792426</v>
      </c>
    </row>
    <row r="511" spans="2:8">
      <c r="B511" t="s">
        <v>508</v>
      </c>
      <c r="C511" s="3">
        <v>1.1185061815752295E-2</v>
      </c>
      <c r="D511" s="3">
        <v>5.9262150632484856E-2</v>
      </c>
      <c r="E511" s="3">
        <v>0.13522210761041054</v>
      </c>
      <c r="F511" s="3">
        <v>0.30583744282705183</v>
      </c>
      <c r="G511" s="3">
        <v>0.54811778786183862</v>
      </c>
      <c r="H511" s="3">
        <v>0.50612698759802166</v>
      </c>
    </row>
    <row r="512" spans="2:8">
      <c r="B512" t="s">
        <v>509</v>
      </c>
      <c r="C512" s="3">
        <v>1.9085887569086246E-2</v>
      </c>
      <c r="D512" s="3">
        <v>5.256787194655832E-2</v>
      </c>
      <c r="E512" s="3">
        <v>0.14611184502624908</v>
      </c>
      <c r="F512" s="3">
        <v>0.32426846415900656</v>
      </c>
      <c r="G512" s="3">
        <v>0.57653662207920808</v>
      </c>
      <c r="H512" s="3">
        <v>0.55996924978012874</v>
      </c>
    </row>
    <row r="513" spans="2:8">
      <c r="B513" t="s">
        <v>510</v>
      </c>
      <c r="C513" s="3">
        <v>4.7826980520373485E-3</v>
      </c>
      <c r="D513" s="3">
        <v>6.3731424687649696E-2</v>
      </c>
      <c r="E513" s="3">
        <v>0.1279178331673636</v>
      </c>
      <c r="F513" s="3">
        <v>0.28203767504106891</v>
      </c>
      <c r="G513" s="3">
        <v>0.51354737542563345</v>
      </c>
      <c r="H513" s="3">
        <v>0.44540831156112004</v>
      </c>
    </row>
    <row r="514" spans="2:8">
      <c r="B514" t="s">
        <v>511</v>
      </c>
      <c r="C514" s="3">
        <v>-7.6591664927448955E-3</v>
      </c>
      <c r="D514" s="3">
        <v>-5.9937675161200188E-3</v>
      </c>
      <c r="E514" s="3">
        <v>1.2454210893981799E-2</v>
      </c>
      <c r="F514" s="3">
        <v>-5.5795947736465346E-2</v>
      </c>
      <c r="G514" s="3">
        <v>7.7783144191700959E-3</v>
      </c>
      <c r="H514" s="3">
        <v>5.3835591500908109E-2</v>
      </c>
    </row>
    <row r="515" spans="2:8">
      <c r="B515" t="s">
        <v>512</v>
      </c>
      <c r="C515" s="3">
        <v>1.4573720108707944E-2</v>
      </c>
      <c r="D515" s="3">
        <v>1.8407899922905813E-2</v>
      </c>
      <c r="E515" s="3">
        <v>2.6794495469995017E-2</v>
      </c>
      <c r="F515" s="3">
        <v>-8.2784361808919016E-2</v>
      </c>
      <c r="G515" s="3">
        <v>-3.2989925199327752E-2</v>
      </c>
      <c r="H515" s="3">
        <v>7.7630971705591412E-2</v>
      </c>
    </row>
    <row r="516" spans="2:8">
      <c r="B516" t="s">
        <v>513</v>
      </c>
      <c r="C516" s="3">
        <v>1.5894039820954386E-2</v>
      </c>
      <c r="D516" s="3">
        <v>7.9521465135399483E-2</v>
      </c>
      <c r="E516" s="3">
        <v>0.15152815138523223</v>
      </c>
      <c r="F516" s="3">
        <v>0.37455197120953154</v>
      </c>
      <c r="G516" s="3">
        <v>0.69583070420201354</v>
      </c>
      <c r="H516" s="3">
        <v>0.77575657945693721</v>
      </c>
    </row>
    <row r="517" spans="2:8">
      <c r="B517" t="s">
        <v>514</v>
      </c>
      <c r="C517" s="3">
        <v>-2.9355849075305862E-2</v>
      </c>
      <c r="D517" s="3">
        <v>4.9204051876321708E-2</v>
      </c>
      <c r="E517" s="3">
        <v>5.6954028160355996E-2</v>
      </c>
      <c r="F517" s="3">
        <v>0.20378569747599218</v>
      </c>
      <c r="G517" s="3">
        <v>0.34825191744792949</v>
      </c>
      <c r="H517" s="3">
        <v>0.48180950974203696</v>
      </c>
    </row>
    <row r="518" spans="2:8">
      <c r="B518" t="s">
        <v>515</v>
      </c>
      <c r="C518" s="3">
        <v>-4.6437143618085486E-3</v>
      </c>
      <c r="D518" s="3">
        <v>3.0333169129927118E-2</v>
      </c>
      <c r="E518" s="3">
        <v>8.2738202334380784E-2</v>
      </c>
      <c r="F518" s="3">
        <v>0.17515833520165724</v>
      </c>
      <c r="G518" s="3">
        <v>0.20957384891592001</v>
      </c>
      <c r="H518" s="3">
        <v>0.2473173950510259</v>
      </c>
    </row>
    <row r="519" spans="2:8">
      <c r="B519" t="s">
        <v>516</v>
      </c>
      <c r="C519" s="3">
        <v>1.0850801981702851E-2</v>
      </c>
      <c r="D519" s="3">
        <v>3.4317436043143523E-2</v>
      </c>
      <c r="E519" s="3">
        <v>0.14114699137518838</v>
      </c>
      <c r="F519" s="3">
        <v>0.14978961990049533</v>
      </c>
      <c r="G519" s="3">
        <v>0.34569927669300249</v>
      </c>
      <c r="H519" s="3">
        <v>0.13388658396978803</v>
      </c>
    </row>
    <row r="520" spans="2:8">
      <c r="B520" t="s">
        <v>517</v>
      </c>
      <c r="C520" s="3">
        <v>-4.0217240670492593E-4</v>
      </c>
      <c r="D520" s="3">
        <v>1.823023333246887E-2</v>
      </c>
      <c r="E520" s="3">
        <v>0.11934249163641075</v>
      </c>
      <c r="F520" s="3">
        <v>7.4346227782819518E-2</v>
      </c>
      <c r="G520" s="3">
        <v>0.25498611459141474</v>
      </c>
      <c r="H520" s="3">
        <v>4.1483343887966928E-2</v>
      </c>
    </row>
    <row r="521" spans="2:8">
      <c r="B521" t="s">
        <v>518</v>
      </c>
      <c r="C521" s="3">
        <v>1.6701776167314719E-2</v>
      </c>
      <c r="D521" s="3">
        <v>8.2828259366514168E-2</v>
      </c>
      <c r="E521" s="3">
        <v>9.429099205080016E-2</v>
      </c>
      <c r="F521" s="3">
        <v>0.25494353457900853</v>
      </c>
      <c r="G521" s="3">
        <v>0.56679943673608735</v>
      </c>
      <c r="H521" s="3">
        <v>0.35188868673019313</v>
      </c>
    </row>
    <row r="522" spans="2:8">
      <c r="B522" t="s">
        <v>519</v>
      </c>
      <c r="C522" s="3">
        <v>-1.0400252121309905E-2</v>
      </c>
      <c r="D522" s="3">
        <v>-1.4747410362609403E-2</v>
      </c>
      <c r="E522" s="3">
        <v>-1.7485282277058811E-3</v>
      </c>
      <c r="F522" s="3">
        <v>-3.577460359061746E-2</v>
      </c>
      <c r="G522" s="3">
        <v>-4.0488901761735918E-2</v>
      </c>
      <c r="H522" s="3">
        <v>2.5641051030544704E-2</v>
      </c>
    </row>
    <row r="523" spans="2:8">
      <c r="B523" t="s">
        <v>520</v>
      </c>
      <c r="C523" s="3">
        <v>1.8040325655110934E-2</v>
      </c>
      <c r="D523" s="3">
        <v>5.517873508664306E-2</v>
      </c>
      <c r="E523" s="3">
        <v>0.18950196340591807</v>
      </c>
      <c r="F523" s="3">
        <v>0.16849370718960111</v>
      </c>
      <c r="G523" s="3">
        <v>0.40561660476091754</v>
      </c>
      <c r="H523" s="3">
        <v>0.17254023551545195</v>
      </c>
    </row>
    <row r="524" spans="2:8">
      <c r="B524" t="s">
        <v>521</v>
      </c>
      <c r="C524" s="3">
        <v>-4.174395643858575E-3</v>
      </c>
      <c r="D524" s="3">
        <v>-2.9382248134654065E-2</v>
      </c>
      <c r="E524" s="3">
        <v>-3.4332834274271806E-2</v>
      </c>
      <c r="F524" s="3">
        <v>-0.12723577453671875</v>
      </c>
      <c r="G524" s="3">
        <v>-0.13065191243857255</v>
      </c>
      <c r="H524" s="3">
        <v>6.869088847404492E-2</v>
      </c>
    </row>
    <row r="525" spans="2:8">
      <c r="B525" t="s">
        <v>522</v>
      </c>
      <c r="C525" s="3">
        <v>1.3192611460318249E-2</v>
      </c>
      <c r="D525" s="3">
        <v>8.6614170953976943E-2</v>
      </c>
      <c r="E525" s="3">
        <v>0.16655659559574798</v>
      </c>
      <c r="F525" s="3">
        <v>0.25258828584022242</v>
      </c>
      <c r="G525" s="3">
        <v>0.40659340407927202</v>
      </c>
      <c r="H525" s="3">
        <v>0.43563301760748363</v>
      </c>
    </row>
    <row r="526" spans="2:8">
      <c r="B526" t="s">
        <v>523</v>
      </c>
      <c r="C526" s="3">
        <v>-5.2299194676556082E-3</v>
      </c>
      <c r="D526" s="3">
        <v>6.8468467226376895E-2</v>
      </c>
      <c r="E526" s="3">
        <v>0.14726299768694773</v>
      </c>
      <c r="F526" s="3">
        <v>0.36970108164292825</v>
      </c>
      <c r="G526" s="3">
        <v>0.62623002461001542</v>
      </c>
      <c r="H526" s="3">
        <v>0.79217776601441714</v>
      </c>
    </row>
    <row r="527" spans="2:8">
      <c r="B527" t="s">
        <v>524</v>
      </c>
      <c r="C527" s="3">
        <v>7.4254085514240398E-3</v>
      </c>
      <c r="D527" s="3">
        <v>7.2280500879371434E-2</v>
      </c>
      <c r="E527" s="3">
        <v>0.11008628297015011</v>
      </c>
      <c r="F527" s="3">
        <v>0.2192810448375202</v>
      </c>
      <c r="G527" s="3">
        <v>0.3552488195052339</v>
      </c>
      <c r="H527" s="3">
        <v>0.41782253640267442</v>
      </c>
    </row>
    <row r="528" spans="2:8">
      <c r="B528" t="s">
        <v>525</v>
      </c>
      <c r="C528" s="3">
        <v>2.2171805140009271E-2</v>
      </c>
      <c r="D528" s="3">
        <v>0.10959363994435622</v>
      </c>
      <c r="E528" s="3">
        <v>0.19364161717178163</v>
      </c>
      <c r="F528" s="3">
        <v>0.34728829473573586</v>
      </c>
      <c r="G528" s="3">
        <v>0.5594713631127648</v>
      </c>
      <c r="H528" s="3">
        <v>0.52915765964341599</v>
      </c>
    </row>
    <row r="529" spans="2:8">
      <c r="B529" t="s">
        <v>526</v>
      </c>
      <c r="C529" s="3">
        <v>-2.9302597754652382E-3</v>
      </c>
      <c r="D529" s="3">
        <v>-7.3901215676990262E-3</v>
      </c>
      <c r="E529" s="3">
        <v>1.02929513644483E-2</v>
      </c>
      <c r="F529" s="3">
        <v>-2.3531665707437588E-2</v>
      </c>
      <c r="G529" s="3">
        <v>-1.7516854354278633E-2</v>
      </c>
      <c r="H529" s="3">
        <v>1.5115374994911113E-2</v>
      </c>
    </row>
    <row r="530" spans="2:8">
      <c r="B530" t="s">
        <v>527</v>
      </c>
      <c r="C530" s="3">
        <v>-5.4109239034588641E-2</v>
      </c>
      <c r="D530" s="3">
        <v>-3.2275400919984376E-3</v>
      </c>
      <c r="E530" s="3">
        <v>2.7056303796582082E-3</v>
      </c>
      <c r="F530" s="3">
        <v>-3.2880999310806014E-2</v>
      </c>
      <c r="G530" s="3">
        <v>0.2868055609258624</v>
      </c>
      <c r="H530" s="3">
        <v>-0.29220778788248258</v>
      </c>
    </row>
    <row r="531" spans="2:8">
      <c r="B531" t="s">
        <v>528</v>
      </c>
      <c r="C531" s="3">
        <v>-1.5167602192520446E-2</v>
      </c>
      <c r="D531" s="3">
        <v>-1.4719271916070698E-2</v>
      </c>
      <c r="E531" s="3">
        <v>-5.666133989438249E-2</v>
      </c>
      <c r="F531" s="3">
        <v>-2.9718154680521747E-2</v>
      </c>
      <c r="G531" s="3">
        <v>0.12257952558067897</v>
      </c>
      <c r="H531" s="3">
        <v>0.17265667192174972</v>
      </c>
    </row>
    <row r="532" spans="2:8">
      <c r="B532" t="s">
        <v>529</v>
      </c>
      <c r="C532" s="3">
        <v>6.8385543298579154E-3</v>
      </c>
      <c r="D532" s="3">
        <v>5.1843985364791623E-2</v>
      </c>
      <c r="E532" s="3">
        <v>0.12737996646459449</v>
      </c>
      <c r="F532" s="3">
        <v>0.28342561154725199</v>
      </c>
      <c r="G532" s="3">
        <v>0.48716898954989429</v>
      </c>
      <c r="H532" s="3">
        <v>0.4632017249129472</v>
      </c>
    </row>
    <row r="533" spans="2:8">
      <c r="B533" t="s">
        <v>530</v>
      </c>
      <c r="C533" s="3">
        <v>-2.5310074500628499E-4</v>
      </c>
      <c r="D533" s="3">
        <v>6.6990815632152589E-2</v>
      </c>
      <c r="E533" s="3">
        <v>0.13326638922901268</v>
      </c>
      <c r="F533" s="3">
        <v>0.30212625307601515</v>
      </c>
      <c r="G533" s="3">
        <v>0.50763358457133956</v>
      </c>
      <c r="H533" s="3">
        <v>0.490172408575833</v>
      </c>
    </row>
    <row r="534" spans="2:8">
      <c r="B534" t="s">
        <v>531</v>
      </c>
      <c r="C534" s="3">
        <v>1.5332197798460179E-2</v>
      </c>
      <c r="D534" s="3">
        <v>3.7845368349921804E-2</v>
      </c>
      <c r="E534" s="3">
        <v>0.12255148103841185</v>
      </c>
      <c r="F534" s="3">
        <v>0.2618207426087682</v>
      </c>
      <c r="G534" s="3">
        <v>0.46822378850509438</v>
      </c>
      <c r="H534" s="3">
        <v>0.43499196747939983</v>
      </c>
    </row>
    <row r="535" spans="2:8">
      <c r="B535" t="s">
        <v>532</v>
      </c>
      <c r="C535" s="3">
        <v>-1.7698063750666293E-2</v>
      </c>
      <c r="D535" s="3">
        <v>2.3895011223378226E-2</v>
      </c>
      <c r="E535" s="3">
        <v>3.2975269147683228E-2</v>
      </c>
      <c r="F535" s="3">
        <v>0.15116926716085732</v>
      </c>
      <c r="G535" s="3">
        <v>0.34822302210737943</v>
      </c>
      <c r="H535" s="3">
        <v>0.26009447438045652</v>
      </c>
    </row>
    <row r="536" spans="2:8">
      <c r="B536" t="s">
        <v>533</v>
      </c>
      <c r="C536" s="3">
        <v>-8.3688872925071767E-3</v>
      </c>
      <c r="D536" s="3">
        <v>-3.1342768616091643E-3</v>
      </c>
      <c r="E536" s="3">
        <v>6.5033488711564447E-2</v>
      </c>
      <c r="F536" s="3">
        <v>0.11679911676849875</v>
      </c>
      <c r="G536" s="3">
        <v>0.26661077600652816</v>
      </c>
      <c r="H536" s="3">
        <v>5.9431978712606526E-2</v>
      </c>
    </row>
    <row r="537" spans="2:8">
      <c r="B537" t="s">
        <v>534</v>
      </c>
      <c r="C537" s="3">
        <v>-2.4669288146275115E-2</v>
      </c>
      <c r="D537" s="3">
        <v>9.2489831275808232E-3</v>
      </c>
      <c r="E537" s="3">
        <v>1.3875124593175636E-2</v>
      </c>
      <c r="F537" s="3">
        <v>6.0928182974479883E-2</v>
      </c>
      <c r="G537" s="3">
        <v>9.4410274257203053E-2</v>
      </c>
      <c r="H537" s="3">
        <v>0.2200357805350901</v>
      </c>
    </row>
    <row r="538" spans="2:8">
      <c r="B538" t="s">
        <v>535</v>
      </c>
      <c r="C538" s="3">
        <v>7.2487906592577644E-4</v>
      </c>
      <c r="D538" s="3">
        <v>1.9255711408520781E-2</v>
      </c>
      <c r="E538" s="3">
        <v>0.13448084397493165</v>
      </c>
      <c r="F538" s="3">
        <v>0.10730544114125351</v>
      </c>
      <c r="G538" s="3">
        <v>0.31263812285311809</v>
      </c>
      <c r="H538" s="3">
        <v>2.5496886833661803E-2</v>
      </c>
    </row>
    <row r="539" spans="2:8">
      <c r="B539" t="s">
        <v>536</v>
      </c>
      <c r="C539" s="3">
        <v>8.9218048847796716E-3</v>
      </c>
      <c r="D539" s="3">
        <v>4.9596845590509586E-2</v>
      </c>
      <c r="E539" s="3">
        <v>0.12433781265990351</v>
      </c>
      <c r="F539" s="3">
        <v>0.16087990462663249</v>
      </c>
      <c r="G539" s="3">
        <v>0.34879115374083325</v>
      </c>
      <c r="H539" s="3">
        <v>0.2254811645878112</v>
      </c>
    </row>
    <row r="540" spans="2:8">
      <c r="B540" t="s">
        <v>537</v>
      </c>
      <c r="C540" s="3">
        <v>1.2784998178103635E-2</v>
      </c>
      <c r="D540" s="3">
        <v>7.8389110519988314E-2</v>
      </c>
      <c r="E540" s="3">
        <v>0.12790697917411253</v>
      </c>
      <c r="F540" s="3">
        <v>0.26024128771263166</v>
      </c>
      <c r="G540" s="3">
        <v>0.45396146155601169</v>
      </c>
      <c r="H540" s="3">
        <v>0.46403820152731901</v>
      </c>
    </row>
    <row r="541" spans="2:8">
      <c r="B541" t="s">
        <v>538</v>
      </c>
      <c r="C541" s="3">
        <v>6.9112180488848374E-3</v>
      </c>
      <c r="D541" s="3">
        <v>8.0279481346875015E-2</v>
      </c>
      <c r="E541" s="3">
        <v>0.10340809733925815</v>
      </c>
      <c r="F541" s="3">
        <v>0.25016501388521517</v>
      </c>
      <c r="G541" s="3">
        <v>0.42085520878564164</v>
      </c>
      <c r="H541" s="3">
        <v>0.42058877861051003</v>
      </c>
    </row>
    <row r="542" spans="2:8">
      <c r="B542" t="s">
        <v>539</v>
      </c>
      <c r="C542" s="3">
        <v>1.6467726841691954E-2</v>
      </c>
      <c r="D542" s="3">
        <v>8.0093952263576629E-2</v>
      </c>
      <c r="E542" s="3">
        <v>0.15236185941885205</v>
      </c>
      <c r="F542" s="3">
        <v>0.25865608379171889</v>
      </c>
      <c r="G542" s="3">
        <v>0.46030485407625221</v>
      </c>
      <c r="H542" s="3">
        <v>0.49739498250519576</v>
      </c>
    </row>
    <row r="543" spans="2:8">
      <c r="B543" t="s">
        <v>540</v>
      </c>
      <c r="C543" s="3">
        <v>1.204964416169485E-2</v>
      </c>
      <c r="D543" s="3">
        <v>8.025723539634666E-2</v>
      </c>
      <c r="E543" s="3">
        <v>0.12526795485266362</v>
      </c>
      <c r="F543" s="3">
        <v>0.25264727720845936</v>
      </c>
      <c r="G543" s="3">
        <v>0.44015775217101583</v>
      </c>
      <c r="H543" s="3">
        <v>0.45790661707588098</v>
      </c>
    </row>
    <row r="544" spans="2:8">
      <c r="B544" t="s">
        <v>541</v>
      </c>
      <c r="C544" s="3">
        <v>-4.0648439903559042E-2</v>
      </c>
      <c r="D544" s="3">
        <v>-4.4578314593515023E-2</v>
      </c>
      <c r="E544" s="3">
        <v>5.1166486352960172E-2</v>
      </c>
      <c r="F544" s="3">
        <v>-0.12433745620982672</v>
      </c>
      <c r="G544" s="3">
        <v>2.8001035046539391E-2</v>
      </c>
      <c r="H544" s="3">
        <v>-0.17646325510703087</v>
      </c>
    </row>
    <row r="545" spans="2:8">
      <c r="B545" t="s">
        <v>542</v>
      </c>
      <c r="C545" s="3">
        <v>1.4814813634737023E-2</v>
      </c>
      <c r="D545" s="3">
        <v>5.7234725794136132E-2</v>
      </c>
      <c r="E545" s="3">
        <v>0.145644598808637</v>
      </c>
      <c r="F545" s="3">
        <v>0.31309904164787605</v>
      </c>
      <c r="G545" s="3">
        <v>0.56006832839668141</v>
      </c>
      <c r="H545" s="3">
        <v>0.51075170544255255</v>
      </c>
    </row>
    <row r="546" spans="2:8">
      <c r="B546" t="s">
        <v>543</v>
      </c>
      <c r="C546" s="3">
        <v>-4.3651672672613495E-2</v>
      </c>
      <c r="D546" s="3">
        <v>-0.28353253649211119</v>
      </c>
      <c r="E546" s="3">
        <v>-0.43389296892924256</v>
      </c>
      <c r="F546" s="3">
        <v>-0.60834845549112204</v>
      </c>
      <c r="G546" s="3">
        <v>-0.91506612044148083</v>
      </c>
      <c r="H546" s="3">
        <v>-0.92827705381872572</v>
      </c>
    </row>
    <row r="547" spans="2:8">
      <c r="B547" t="s">
        <v>544</v>
      </c>
      <c r="C547" s="3">
        <v>-4.3295249949409031E-2</v>
      </c>
      <c r="D547" s="3">
        <v>-0.15864621915845079</v>
      </c>
      <c r="E547" s="3">
        <v>-0.28941491795107188</v>
      </c>
      <c r="F547" s="3">
        <v>-0.38428792701912262</v>
      </c>
      <c r="G547" s="3">
        <v>-0.72131721878658106</v>
      </c>
      <c r="H547" s="3">
        <v>-0.75805960989243459</v>
      </c>
    </row>
    <row r="548" spans="2:8">
      <c r="B548" t="s">
        <v>545</v>
      </c>
      <c r="C548" s="3">
        <v>2.1103897523295778E-3</v>
      </c>
      <c r="D548" s="3">
        <v>7.2073637624723075E-2</v>
      </c>
      <c r="E548" s="3">
        <v>8.0896516575162059E-2</v>
      </c>
      <c r="F548" s="3">
        <v>0.21851559553597655</v>
      </c>
      <c r="G548" s="3">
        <v>0.3543220732874135</v>
      </c>
      <c r="H548" s="3">
        <v>0.46210327267084739</v>
      </c>
    </row>
    <row r="549" spans="2:8">
      <c r="B549" t="s">
        <v>546</v>
      </c>
      <c r="C549" s="3">
        <v>-1.3178037184384372E-2</v>
      </c>
      <c r="D549" s="3">
        <v>-2.7326070582442186E-2</v>
      </c>
      <c r="E549" s="3">
        <v>2.0221555247832423E-2</v>
      </c>
      <c r="F549" s="3">
        <v>-7.4331115190383157E-2</v>
      </c>
      <c r="G549" s="3">
        <v>2.6720934477881597E-2</v>
      </c>
      <c r="H549" s="3">
        <v>-1.5487897430978004E-3</v>
      </c>
    </row>
    <row r="550" spans="2:8">
      <c r="B550" t="s">
        <v>547</v>
      </c>
      <c r="C550" s="3">
        <v>3.3575880365594779E-2</v>
      </c>
      <c r="D550" s="3">
        <v>8.0561122249188211E-2</v>
      </c>
      <c r="E550" s="3">
        <v>0.17575228957396116</v>
      </c>
      <c r="F550" s="3">
        <v>0.40490570619158039</v>
      </c>
      <c r="G550" s="3">
        <v>0.72268371168682766</v>
      </c>
      <c r="H550" s="3">
        <v>0.40856844759812572</v>
      </c>
    </row>
    <row r="551" spans="2:8">
      <c r="B551" t="s">
        <v>548</v>
      </c>
      <c r="C551" s="3">
        <v>2.4063323575461704E-2</v>
      </c>
      <c r="D551" s="3">
        <v>5.4101030464499322E-2</v>
      </c>
      <c r="E551" s="3">
        <v>0.17044631945148025</v>
      </c>
      <c r="F551" s="3">
        <v>0.24158668964758889</v>
      </c>
      <c r="G551" s="3">
        <v>0.55622736417829399</v>
      </c>
      <c r="H551" s="3">
        <v>0.68250387164739967</v>
      </c>
    </row>
    <row r="552" spans="2:8">
      <c r="B552" t="s">
        <v>549</v>
      </c>
      <c r="C552" s="3">
        <v>1.9383357778869126E-2</v>
      </c>
      <c r="D552" s="3">
        <v>4.5792329388661068E-2</v>
      </c>
      <c r="E552" s="3">
        <v>0.14288850172728451</v>
      </c>
      <c r="F552" s="3">
        <v>0.11594514003143641</v>
      </c>
      <c r="G552" s="3">
        <v>0.37952048533696203</v>
      </c>
      <c r="H552" s="3">
        <v>0.158398231348583</v>
      </c>
    </row>
    <row r="553" spans="2:8">
      <c r="B553" t="s">
        <v>550</v>
      </c>
      <c r="C553" s="3">
        <v>-4.8661802091966022E-3</v>
      </c>
      <c r="D553" s="3">
        <v>-1.7482983873248203E-2</v>
      </c>
      <c r="E553" s="3">
        <v>3.282828339294741E-2</v>
      </c>
      <c r="F553" s="3">
        <v>1.2376238680972929E-2</v>
      </c>
      <c r="G553" s="3">
        <v>0.33168847372540156</v>
      </c>
      <c r="H553" s="3">
        <v>7.4807294036808969E-2</v>
      </c>
    </row>
    <row r="554" spans="2:8">
      <c r="B554" t="s">
        <v>551</v>
      </c>
      <c r="C554" s="3">
        <v>-5.8027067554702327E-3</v>
      </c>
      <c r="D554" s="3">
        <v>-4.9778730786255165E-3</v>
      </c>
      <c r="E554" s="3">
        <v>-4.6887414850765974E-2</v>
      </c>
      <c r="F554" s="3">
        <v>-2.0685895340361027E-2</v>
      </c>
      <c r="G554" s="3">
        <v>0.13322835450220505</v>
      </c>
      <c r="H554" s="3">
        <v>0.18607304478880193</v>
      </c>
    </row>
    <row r="555" spans="2:8">
      <c r="B555" t="s">
        <v>552</v>
      </c>
      <c r="C555" s="3">
        <v>1.7473850837850913E-2</v>
      </c>
      <c r="D555" s="3">
        <v>-5.4152376768588084E-3</v>
      </c>
      <c r="E555" s="3">
        <v>0.1689513292479583</v>
      </c>
      <c r="F555" s="3">
        <v>0.40979092972440401</v>
      </c>
      <c r="G555" s="3">
        <v>0.87439045226669054</v>
      </c>
      <c r="H555" s="3">
        <v>1.0675284270611596</v>
      </c>
    </row>
    <row r="556" spans="2:8">
      <c r="B556" t="s">
        <v>553</v>
      </c>
      <c r="C556" s="3">
        <v>6.0690937032528147E-3</v>
      </c>
      <c r="D556" s="3">
        <v>3.4924323590033168E-3</v>
      </c>
      <c r="E556" s="3">
        <v>6.0531495750439035E-2</v>
      </c>
      <c r="F556" s="3">
        <v>0.18146929625514407</v>
      </c>
      <c r="G556" s="3">
        <v>0.21067415537916556</v>
      </c>
      <c r="H556" s="3">
        <v>0.17406700807514053</v>
      </c>
    </row>
    <row r="557" spans="2:8">
      <c r="B557" t="s">
        <v>554</v>
      </c>
      <c r="C557" s="3">
        <v>5.9105431291566646E-2</v>
      </c>
      <c r="D557" s="3">
        <v>9.5505620675408576E-2</v>
      </c>
      <c r="E557" s="3">
        <v>0.12563667516649013</v>
      </c>
      <c r="F557" s="3">
        <v>0.20065193631740552</v>
      </c>
      <c r="G557" s="3">
        <v>0.84885666733544252</v>
      </c>
      <c r="H557" s="3">
        <v>0.90626797512126367</v>
      </c>
    </row>
    <row r="558" spans="2:8">
      <c r="B558" t="s">
        <v>555</v>
      </c>
      <c r="C558" s="3">
        <v>3.3205330614748396E-2</v>
      </c>
      <c r="D558" s="3">
        <v>7.4970622673217857E-2</v>
      </c>
      <c r="E558" s="3">
        <v>0.18130165296585266</v>
      </c>
      <c r="F558" s="3">
        <v>0.18282906412957356</v>
      </c>
      <c r="G558" s="3">
        <v>0.31550186868724839</v>
      </c>
      <c r="H558" s="3">
        <v>0.19083571517264231</v>
      </c>
    </row>
    <row r="559" spans="2:8">
      <c r="B559" t="s">
        <v>556</v>
      </c>
      <c r="C559" s="3">
        <v>6.017822523763483E-3</v>
      </c>
      <c r="D559" s="3">
        <v>3.8094100510892792E-2</v>
      </c>
      <c r="E559" s="3">
        <v>8.7168583763653551E-2</v>
      </c>
      <c r="F559" s="3">
        <v>0.17807291037920048</v>
      </c>
      <c r="G559" s="3">
        <v>0.23409994604039763</v>
      </c>
      <c r="H559" s="3">
        <v>0.27369963274975384</v>
      </c>
    </row>
    <row r="560" spans="2:8">
      <c r="B560" t="s">
        <v>557</v>
      </c>
      <c r="C560" s="3">
        <v>2.3374843546779323E-2</v>
      </c>
      <c r="D560" s="3">
        <v>9.1776253920996087E-2</v>
      </c>
      <c r="E560" s="3">
        <v>0.1044413537012181</v>
      </c>
      <c r="F560" s="3">
        <v>0.28387348875608565</v>
      </c>
      <c r="G560" s="3">
        <v>0.63419142276368534</v>
      </c>
      <c r="H560" s="3">
        <v>0.37241444361426868</v>
      </c>
    </row>
    <row r="561" spans="2:8">
      <c r="B561" t="s">
        <v>558</v>
      </c>
      <c r="C561" s="3">
        <v>1.1314075096502618E-2</v>
      </c>
      <c r="D561" s="3">
        <v>9.6249999205914705E-2</v>
      </c>
      <c r="E561" s="3">
        <v>0.11696982462952477</v>
      </c>
      <c r="F561" s="3">
        <v>0.21849446540260353</v>
      </c>
      <c r="G561" s="3">
        <v>0.38453840594463862</v>
      </c>
      <c r="H561" s="3">
        <v>0.43945585022314781</v>
      </c>
    </row>
    <row r="562" spans="2:8">
      <c r="B562" t="s">
        <v>559</v>
      </c>
      <c r="C562" s="3">
        <v>2.6420341032629358E-2</v>
      </c>
      <c r="D562" s="3">
        <v>0.11670628992849874</v>
      </c>
      <c r="E562" s="3">
        <v>0.19330254091772692</v>
      </c>
      <c r="F562" s="3">
        <v>0.32080777276657901</v>
      </c>
      <c r="G562" s="3">
        <v>0.49378433139890521</v>
      </c>
      <c r="H562" s="3">
        <v>0.48178950549579946</v>
      </c>
    </row>
    <row r="563" spans="2:8">
      <c r="B563" t="s">
        <v>560</v>
      </c>
      <c r="C563" s="3">
        <v>1.1487650312882458E-2</v>
      </c>
      <c r="D563" s="3">
        <v>9.4468612533114449E-2</v>
      </c>
      <c r="E563" s="3">
        <v>0.12957023524903932</v>
      </c>
      <c r="F563" s="3">
        <v>0.19389830447889489</v>
      </c>
      <c r="G563" s="3">
        <v>0.35618020965868236</v>
      </c>
      <c r="H563" s="3">
        <v>0.39817388201900261</v>
      </c>
    </row>
    <row r="564" spans="2:8">
      <c r="B564" t="s">
        <v>561</v>
      </c>
      <c r="C564" s="3">
        <v>-1.6480965571325612E-2</v>
      </c>
      <c r="D564" s="3">
        <v>6.4305450779145179E-2</v>
      </c>
      <c r="E564" s="3">
        <v>5.8456159125449769E-2</v>
      </c>
      <c r="F564" s="3">
        <v>0.18318905703345734</v>
      </c>
      <c r="G564" s="3">
        <v>0.3174751295178746</v>
      </c>
      <c r="H564" s="3">
        <v>0.4455817201196568</v>
      </c>
    </row>
    <row r="565" spans="2:8">
      <c r="B565" t="s">
        <v>562</v>
      </c>
      <c r="C565" s="3">
        <v>-3.0437044791360557E-2</v>
      </c>
      <c r="D565" s="3">
        <v>3.2301477404639289E-3</v>
      </c>
      <c r="E565" s="3">
        <v>1.0027102041339164E-2</v>
      </c>
      <c r="F565" s="3">
        <v>4.280917857849742E-2</v>
      </c>
      <c r="G565" s="3">
        <v>6.4249002619535478E-2</v>
      </c>
      <c r="H565" s="3">
        <v>0.18921505925956628</v>
      </c>
    </row>
    <row r="566" spans="2:8">
      <c r="B566" t="s">
        <v>563</v>
      </c>
      <c r="C566" s="3">
        <v>7.2437527851887396E-4</v>
      </c>
      <c r="D566" s="3">
        <v>7.8875438843572843E-2</v>
      </c>
      <c r="E566" s="3">
        <v>0.14599751085793211</v>
      </c>
      <c r="F566" s="3">
        <v>0.35110024440957699</v>
      </c>
      <c r="G566" s="3">
        <v>0.5730145236579296</v>
      </c>
      <c r="H566" s="3">
        <v>0.75428572495860347</v>
      </c>
    </row>
    <row r="567" spans="2:8">
      <c r="B567" t="s">
        <v>564</v>
      </c>
      <c r="C567" s="3">
        <v>1.8578227764593169E-2</v>
      </c>
      <c r="D567" s="3">
        <v>8.7897669912397891E-2</v>
      </c>
      <c r="E567" s="3">
        <v>0.14834689175039628</v>
      </c>
      <c r="F567" s="3">
        <v>0.36141534527868946</v>
      </c>
      <c r="G567" s="3">
        <v>0.65642945246433904</v>
      </c>
      <c r="H567" s="3">
        <v>0.7733226308434078</v>
      </c>
    </row>
    <row r="568" spans="2:8">
      <c r="B568" t="s">
        <v>565</v>
      </c>
      <c r="C568" s="3">
        <v>8.3889174102720121E-2</v>
      </c>
      <c r="D568" s="3">
        <v>0.1366693571639539</v>
      </c>
      <c r="E568" s="3">
        <v>0.284975669572479</v>
      </c>
      <c r="F568" s="3">
        <v>-9.3347638513589182E-2</v>
      </c>
      <c r="G568" s="3">
        <v>-0.17657376544641168</v>
      </c>
      <c r="H568" s="3">
        <v>-0.38572259166568179</v>
      </c>
    </row>
    <row r="569" spans="2:8">
      <c r="B569" t="s">
        <v>566</v>
      </c>
      <c r="C569" s="3">
        <v>4.6834871287750879E-3</v>
      </c>
      <c r="D569" s="3">
        <v>-2.7777778141248377E-2</v>
      </c>
      <c r="E569" s="3">
        <v>0.10925771397716044</v>
      </c>
      <c r="F569" s="3">
        <v>0.18728798191610085</v>
      </c>
      <c r="G569" s="3">
        <v>0.2181718253891356</v>
      </c>
      <c r="H569" s="3">
        <v>0.26066350165250984</v>
      </c>
    </row>
    <row r="570" spans="2:8">
      <c r="B570" t="s">
        <v>567</v>
      </c>
      <c r="C570" s="3">
        <v>-5.4298632669618208E-3</v>
      </c>
      <c r="D570" s="3">
        <v>0.11319321537234184</v>
      </c>
      <c r="E570" s="3">
        <v>0.22263941327357095</v>
      </c>
      <c r="F570" s="3">
        <v>0.52137048422868615</v>
      </c>
      <c r="G570" s="3">
        <v>0.70160057808500631</v>
      </c>
      <c r="H570" s="3">
        <v>0.90757214000764197</v>
      </c>
    </row>
    <row r="571" spans="2:8">
      <c r="B571" t="s">
        <v>568</v>
      </c>
      <c r="C571" s="3">
        <v>-0.16048989995864027</v>
      </c>
      <c r="D571" s="3">
        <v>-7.1101725590223541E-2</v>
      </c>
      <c r="E571" s="3">
        <v>0.29172784969707499</v>
      </c>
      <c r="F571" s="3">
        <v>-0.19993936922365974</v>
      </c>
      <c r="G571" s="3">
        <v>0.14838990137360164</v>
      </c>
      <c r="H571" s="3">
        <v>-0.27817287157375703</v>
      </c>
    </row>
    <row r="572" spans="2:8">
      <c r="B572" t="s">
        <v>569</v>
      </c>
      <c r="C572" s="3">
        <v>1.5652174426234344E-2</v>
      </c>
      <c r="D572" s="3">
        <v>5.8610272025816146E-2</v>
      </c>
      <c r="E572" s="3">
        <v>0.11464562751569884</v>
      </c>
      <c r="F572" s="3">
        <v>0.37046307903728759</v>
      </c>
      <c r="G572" s="3">
        <v>0.68235068610331617</v>
      </c>
      <c r="H572" s="3">
        <v>0.81141439145009331</v>
      </c>
    </row>
    <row r="573" spans="2:8">
      <c r="B573" t="s">
        <v>570</v>
      </c>
      <c r="C573" s="3">
        <v>2.9611980027936635E-2</v>
      </c>
      <c r="D573" s="3">
        <v>4.0949758116245238E-2</v>
      </c>
      <c r="E573" s="3">
        <v>0.10300820597023796</v>
      </c>
      <c r="F573" s="3">
        <v>0.29218283118958266</v>
      </c>
      <c r="G573" s="3">
        <v>0.33436259491373055</v>
      </c>
      <c r="H573" s="3">
        <v>0.10805454923986169</v>
      </c>
    </row>
    <row r="574" spans="2:8">
      <c r="B574" t="s">
        <v>571</v>
      </c>
      <c r="C574" s="3">
        <v>0.25262604867264771</v>
      </c>
      <c r="D574" s="3">
        <v>0.10110803241503086</v>
      </c>
      <c r="E574" s="3">
        <v>-0.52271362812575961</v>
      </c>
      <c r="F574" s="3">
        <v>-0.49287688732147494</v>
      </c>
      <c r="G574" s="3">
        <v>-0.72459584197006532</v>
      </c>
      <c r="H574" s="3">
        <v>-0.74089988229567239</v>
      </c>
    </row>
    <row r="575" spans="2:8">
      <c r="B575" t="s">
        <v>572</v>
      </c>
      <c r="C575" s="3">
        <v>-7.0382784035141643E-2</v>
      </c>
      <c r="D575" s="3">
        <v>-1.3703348545685112E-2</v>
      </c>
      <c r="E575" s="3">
        <v>0.19680247139473916</v>
      </c>
      <c r="F575" s="3">
        <v>-1.137226407595171E-3</v>
      </c>
      <c r="G575" s="3">
        <v>0.22501162123446217</v>
      </c>
      <c r="H575" s="3">
        <v>-2.9823270345550879E-2</v>
      </c>
    </row>
    <row r="576" spans="2:8">
      <c r="B576" t="s">
        <v>573</v>
      </c>
      <c r="C576" s="3">
        <v>-3.724489810016085E-2</v>
      </c>
      <c r="D576" s="3">
        <v>-0.14535624240129741</v>
      </c>
      <c r="E576" s="3">
        <v>-7.6804529574370117E-2</v>
      </c>
      <c r="F576" s="3">
        <v>-0.30752293564538391</v>
      </c>
      <c r="G576" s="3">
        <v>-0.48244651769761904</v>
      </c>
      <c r="H576" s="3">
        <v>-0.43307796455932435</v>
      </c>
    </row>
    <row r="577" spans="2:8">
      <c r="B577" t="s">
        <v>574</v>
      </c>
      <c r="C577" s="3">
        <v>3.5719556637818339E-2</v>
      </c>
      <c r="D577" s="3">
        <v>0.14844517142435532</v>
      </c>
      <c r="E577" s="3">
        <v>5.2813203813562248E-2</v>
      </c>
      <c r="F577" s="3">
        <v>0.33988925003571868</v>
      </c>
      <c r="G577" s="3">
        <v>0.71313476670844378</v>
      </c>
      <c r="H577" s="3">
        <v>0.49266114116202187</v>
      </c>
    </row>
    <row r="578" spans="2:8">
      <c r="B578" t="s">
        <v>575</v>
      </c>
      <c r="C578" s="3">
        <v>-0.2434858133291451</v>
      </c>
      <c r="D578" s="3">
        <v>-0.20553842776257214</v>
      </c>
      <c r="E578" s="3">
        <v>0.6601016508523303</v>
      </c>
      <c r="F578" s="3">
        <v>0.26967929757424125</v>
      </c>
      <c r="G578" s="3">
        <v>0.5017241369588028</v>
      </c>
      <c r="H578" s="3">
        <v>-0.39944840319173791</v>
      </c>
    </row>
    <row r="579" spans="2:8">
      <c r="B579" t="s">
        <v>576</v>
      </c>
      <c r="C579" s="3">
        <v>9.3254585030418502E-2</v>
      </c>
      <c r="D579" s="3">
        <v>1.853460819249575E-2</v>
      </c>
      <c r="E579" s="3">
        <v>-0.16021967480369637</v>
      </c>
      <c r="F579" s="3">
        <v>2.3276111981301861E-2</v>
      </c>
      <c r="G579" s="3">
        <v>-0.21687820472045716</v>
      </c>
      <c r="H579" s="3">
        <v>-0.18850946644520794</v>
      </c>
    </row>
    <row r="580" spans="2:8">
      <c r="B580" t="s">
        <v>577</v>
      </c>
      <c r="C580" s="3">
        <v>-6.3283592841709702E-3</v>
      </c>
      <c r="D580" s="3">
        <v>-4.9131628005192773E-2</v>
      </c>
      <c r="E580" s="3">
        <v>-7.5333334937090157E-2</v>
      </c>
      <c r="F580" s="3">
        <v>-0.20614328141731353</v>
      </c>
      <c r="G580" s="3">
        <v>-0.22398359087236475</v>
      </c>
      <c r="H580" s="3">
        <v>0.15103734335704089</v>
      </c>
    </row>
    <row r="581" spans="2:8">
      <c r="B581" t="s">
        <v>578</v>
      </c>
      <c r="C581" s="3">
        <v>-8.3104621781086574E-2</v>
      </c>
      <c r="D581" s="3">
        <v>9.8080462463783658E-2</v>
      </c>
      <c r="E581" s="3">
        <v>-0.24382073325371922</v>
      </c>
      <c r="F581" s="3">
        <v>0.67778223955656203</v>
      </c>
      <c r="G581" s="3">
        <v>0.13865030879761364</v>
      </c>
      <c r="H581" s="3">
        <v>-0.5747454172427775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FF"/>
  </sheetPr>
  <dimension ref="B2:V582"/>
  <sheetViews>
    <sheetView showGridLines="0" workbookViewId="0">
      <selection activeCell="C2" sqref="C2:V2"/>
    </sheetView>
  </sheetViews>
  <sheetFormatPr defaultRowHeight="15.75"/>
  <sheetData>
    <row r="2" spans="2:22">
      <c r="C2" s="1" t="s">
        <v>4102</v>
      </c>
      <c r="D2" s="1" t="s">
        <v>4103</v>
      </c>
      <c r="E2" s="1" t="s">
        <v>4104</v>
      </c>
      <c r="F2" s="1" t="s">
        <v>4105</v>
      </c>
      <c r="G2" s="1" t="s">
        <v>4106</v>
      </c>
      <c r="H2" s="1" t="s">
        <v>4107</v>
      </c>
      <c r="I2" s="1" t="s">
        <v>4108</v>
      </c>
      <c r="J2" s="1" t="s">
        <v>4109</v>
      </c>
      <c r="K2" s="1" t="s">
        <v>4110</v>
      </c>
      <c r="L2" s="1" t="s">
        <v>4111</v>
      </c>
      <c r="M2" s="1" t="s">
        <v>4112</v>
      </c>
      <c r="N2" s="1" t="s">
        <v>4113</v>
      </c>
      <c r="O2" s="1" t="s">
        <v>4114</v>
      </c>
      <c r="P2" s="1" t="s">
        <v>4115</v>
      </c>
      <c r="Q2" s="1" t="s">
        <v>4116</v>
      </c>
      <c r="R2" s="1" t="s">
        <v>4117</v>
      </c>
      <c r="S2" s="1" t="s">
        <v>4118</v>
      </c>
      <c r="T2" s="1" t="s">
        <v>4119</v>
      </c>
      <c r="U2" s="1" t="s">
        <v>4120</v>
      </c>
      <c r="V2" s="1" t="s">
        <v>4121</v>
      </c>
    </row>
    <row r="3" spans="2:22">
      <c r="B3" t="s">
        <v>0</v>
      </c>
      <c r="C3" s="3">
        <v>-2.43218072931814E-2</v>
      </c>
      <c r="D3" s="3">
        <v>-8.6267894931407497E-3</v>
      </c>
      <c r="E3" s="3">
        <v>2.7854618599441001E-2</v>
      </c>
      <c r="F3" s="3">
        <v>-4.7714404605834603E-3</v>
      </c>
      <c r="G3" s="3">
        <v>1.4763171509481099E-3</v>
      </c>
      <c r="H3" s="3">
        <v>-7.4771867860865997E-3</v>
      </c>
      <c r="I3" s="3">
        <v>-2.7441002559999601E-3</v>
      </c>
      <c r="J3" s="3">
        <v>2.0162823876402999E-2</v>
      </c>
      <c r="K3" s="3">
        <v>-1.63827559246469E-2</v>
      </c>
      <c r="L3" s="3">
        <v>9.2714941805464701E-3</v>
      </c>
      <c r="M3" s="3">
        <v>-1.34644292485463E-2</v>
      </c>
      <c r="N3" s="3">
        <v>-1.6953739265906501E-2</v>
      </c>
      <c r="O3" s="3">
        <v>-2.8894530414551201E-2</v>
      </c>
      <c r="P3" s="3">
        <v>-3.39399120338864E-3</v>
      </c>
      <c r="Q3" s="3">
        <v>-2.0006520285969599E-2</v>
      </c>
      <c r="R3" s="3">
        <v>-1.5998570039646699E-2</v>
      </c>
      <c r="S3" s="3">
        <v>-1.75010791974308E-2</v>
      </c>
      <c r="T3" s="3">
        <v>-2.96800491275062E-2</v>
      </c>
      <c r="U3" s="3">
        <v>7.8808654725455397E-4</v>
      </c>
      <c r="V3" s="3">
        <v>-1.82768762727479E-3</v>
      </c>
    </row>
    <row r="4" spans="2:22">
      <c r="B4" t="s">
        <v>1</v>
      </c>
      <c r="C4" s="3">
        <v>-3.3268920036505403E-2</v>
      </c>
      <c r="D4" s="3">
        <v>-2.0434938296266102E-2</v>
      </c>
      <c r="E4" s="3">
        <v>5.5569364885215897E-2</v>
      </c>
      <c r="F4" s="3">
        <v>2.8812789879511799E-2</v>
      </c>
      <c r="G4" s="3">
        <v>-2.252502090893E-2</v>
      </c>
      <c r="H4" s="3">
        <v>1.56349480068168E-2</v>
      </c>
      <c r="I4" s="3">
        <v>-2.6521582287497701E-2</v>
      </c>
      <c r="J4" s="3">
        <v>-4.1778698716960104E-3</v>
      </c>
      <c r="K4" s="3">
        <v>3.5398591540145899E-3</v>
      </c>
      <c r="L4" s="3">
        <v>2.9145248494447198E-3</v>
      </c>
      <c r="M4" s="3">
        <v>2.1229459203717702E-2</v>
      </c>
      <c r="N4" s="3">
        <v>-9.6102581807767998E-3</v>
      </c>
      <c r="O4" s="3">
        <v>-1.0732491493691901E-3</v>
      </c>
      <c r="P4" s="3">
        <v>9.8612723465699593E-3</v>
      </c>
      <c r="Q4" s="3">
        <v>1.0617591500231499E-2</v>
      </c>
      <c r="R4" s="3">
        <v>1.8074219742838699E-2</v>
      </c>
      <c r="S4" s="3">
        <v>2.9785214768578102E-3</v>
      </c>
      <c r="T4" s="3">
        <v>-1.3319800033926601E-2</v>
      </c>
      <c r="U4" s="3">
        <v>2.3206303135380201E-2</v>
      </c>
      <c r="V4" s="3">
        <v>2.3832852212555999E-2</v>
      </c>
    </row>
    <row r="5" spans="2:22">
      <c r="B5" t="s">
        <v>2</v>
      </c>
      <c r="C5" s="3">
        <v>-3.2827270615236701E-2</v>
      </c>
      <c r="D5" s="3">
        <v>2.9331915226021498E-3</v>
      </c>
      <c r="E5" s="3">
        <v>7.6108793143773498E-3</v>
      </c>
      <c r="F5" s="3">
        <v>-3.5537581091203401E-3</v>
      </c>
      <c r="G5" s="3">
        <v>-4.66634281494001E-3</v>
      </c>
      <c r="H5" s="3">
        <v>-2.21580817182996E-2</v>
      </c>
      <c r="I5" s="3">
        <v>7.5966946152932801E-3</v>
      </c>
      <c r="J5" s="3">
        <v>4.0684258519085902E-3</v>
      </c>
      <c r="K5" s="3">
        <v>-2.62795887606273E-2</v>
      </c>
      <c r="L5" s="3">
        <v>9.4822735704768995E-3</v>
      </c>
      <c r="M5" s="3">
        <v>7.7432584191138897E-3</v>
      </c>
      <c r="N5" s="3">
        <v>-2.1561921782457701E-3</v>
      </c>
      <c r="O5" s="3">
        <v>1.63430447279776E-3</v>
      </c>
      <c r="P5" s="3">
        <v>5.4679650749269804E-3</v>
      </c>
      <c r="Q5" s="3">
        <v>-1.4038626408157901E-3</v>
      </c>
      <c r="R5" s="3">
        <v>2.8791752755946099E-3</v>
      </c>
      <c r="S5" s="3">
        <v>-4.2787368206859003E-3</v>
      </c>
      <c r="T5" s="3">
        <v>3.07624533630771E-3</v>
      </c>
      <c r="U5" s="3">
        <v>1.0523893724381299E-2</v>
      </c>
      <c r="V5" s="3">
        <v>2.7813287280695699E-3</v>
      </c>
    </row>
    <row r="6" spans="2:22">
      <c r="B6" t="s">
        <v>3</v>
      </c>
      <c r="C6" s="3">
        <v>-3.5606319508591999E-2</v>
      </c>
      <c r="D6" s="3">
        <v>-7.6130021198138904E-3</v>
      </c>
      <c r="E6" s="3">
        <v>2.08010497787522E-2</v>
      </c>
      <c r="F6" s="3">
        <v>6.5743228510664901E-4</v>
      </c>
      <c r="G6" s="3">
        <v>-1.17569729716676E-2</v>
      </c>
      <c r="H6" s="3">
        <v>-3.13024837583726E-2</v>
      </c>
      <c r="I6" s="3">
        <v>2.16511566064501E-2</v>
      </c>
      <c r="J6" s="3">
        <v>1.3839946092857199E-3</v>
      </c>
      <c r="K6" s="3">
        <v>-3.8047837748664201E-2</v>
      </c>
      <c r="L6" s="3">
        <v>3.5611301586667599E-3</v>
      </c>
      <c r="M6" s="3">
        <v>2.62113975062922E-3</v>
      </c>
      <c r="N6" s="3">
        <v>1.15678508988417E-3</v>
      </c>
      <c r="O6" s="3">
        <v>6.6371555963681602E-3</v>
      </c>
      <c r="P6" s="3">
        <v>1.2063555120707E-2</v>
      </c>
      <c r="Q6" s="3">
        <v>9.4015729442058302E-3</v>
      </c>
      <c r="R6" s="3">
        <v>-9.1996107316900597E-3</v>
      </c>
      <c r="S6" s="3">
        <v>-3.0738903110645202E-3</v>
      </c>
      <c r="T6" s="3">
        <v>-1.7692845093752099E-2</v>
      </c>
      <c r="U6" s="3">
        <v>1.06094799363363E-2</v>
      </c>
      <c r="V6" s="3">
        <v>3.2667176542670101E-3</v>
      </c>
    </row>
    <row r="7" spans="2:22">
      <c r="B7" t="s">
        <v>4</v>
      </c>
      <c r="C7" s="3">
        <v>-3.2086488264933898E-2</v>
      </c>
      <c r="D7" s="3">
        <v>-2.03897055373093E-4</v>
      </c>
      <c r="E7" s="3">
        <v>2.09806381961135E-2</v>
      </c>
      <c r="F7" s="3">
        <v>8.7723696279291899E-3</v>
      </c>
      <c r="G7" s="3">
        <v>-1.35176492608269E-2</v>
      </c>
      <c r="H7" s="3">
        <v>-1.74618016372699E-3</v>
      </c>
      <c r="I7" s="3">
        <v>9.3517376879308604E-3</v>
      </c>
      <c r="J7" s="3">
        <v>3.1840494028669698E-3</v>
      </c>
      <c r="K7" s="3">
        <v>-2.3725523593492E-2</v>
      </c>
      <c r="L7" s="3">
        <v>2.65157065380514E-3</v>
      </c>
      <c r="M7" s="3">
        <v>2.31150886460463E-3</v>
      </c>
      <c r="N7" s="3">
        <v>1.0701837047968701E-2</v>
      </c>
      <c r="O7" s="3">
        <v>9.0011215884248496E-3</v>
      </c>
      <c r="P7" s="3">
        <v>-2.2510144710382499E-2</v>
      </c>
      <c r="Q7" s="3">
        <v>-1.4564985964305899E-3</v>
      </c>
      <c r="R7" s="3">
        <v>-1.2735628763759501E-2</v>
      </c>
      <c r="S7" s="3">
        <v>1.5981791100855201E-2</v>
      </c>
      <c r="T7" s="3">
        <v>-1.04516640569952E-2</v>
      </c>
      <c r="U7" s="3">
        <v>1.47344945493378E-2</v>
      </c>
      <c r="V7" s="3">
        <v>9.3789909104888807E-3</v>
      </c>
    </row>
    <row r="8" spans="2:22">
      <c r="B8" t="s">
        <v>5</v>
      </c>
      <c r="C8" s="3">
        <v>-3.4386585133846397E-2</v>
      </c>
      <c r="D8" s="3">
        <v>-2.6458777832676902E-4</v>
      </c>
      <c r="E8" s="3">
        <v>9.9609255202768102E-3</v>
      </c>
      <c r="F8" s="3">
        <v>-5.3902113439530403E-3</v>
      </c>
      <c r="G8" s="3">
        <v>-8.5546513115306692E-3</v>
      </c>
      <c r="H8" s="3">
        <v>-4.4611681683810703E-2</v>
      </c>
      <c r="I8" s="3">
        <v>3.0669981942966301E-2</v>
      </c>
      <c r="J8" s="3">
        <v>5.8638756840726997E-3</v>
      </c>
      <c r="K8" s="3">
        <v>-5.3159073519498702E-2</v>
      </c>
      <c r="L8" s="3">
        <v>2.8385476435280098E-3</v>
      </c>
      <c r="M8" s="3">
        <v>-1.0257625394002001E-2</v>
      </c>
      <c r="N8" s="3">
        <v>8.2000194079899294E-3</v>
      </c>
      <c r="O8" s="3">
        <v>-2.77601506541791E-3</v>
      </c>
      <c r="P8" s="3">
        <v>2.91806374872439E-3</v>
      </c>
      <c r="Q8" s="3">
        <v>2.6638020510699099E-3</v>
      </c>
      <c r="R8" s="3">
        <v>-2.9668920673806701E-3</v>
      </c>
      <c r="S8" s="3">
        <v>1.55118585921185E-3</v>
      </c>
      <c r="T8" s="3">
        <v>-2.38402066592187E-2</v>
      </c>
      <c r="U8" s="3">
        <v>-5.1456669625822102E-3</v>
      </c>
      <c r="V8" s="3">
        <v>-5.7104332785403002E-3</v>
      </c>
    </row>
    <row r="9" spans="2:22">
      <c r="B9" t="s">
        <v>6</v>
      </c>
      <c r="C9" s="3">
        <v>-3.6689748291403E-2</v>
      </c>
      <c r="D9" s="3">
        <v>-2.3236390803613699E-2</v>
      </c>
      <c r="E9" s="3">
        <v>4.7842926920379301E-2</v>
      </c>
      <c r="F9" s="3">
        <v>1.63002574008176E-2</v>
      </c>
      <c r="G9" s="3">
        <v>-2.0021409312715299E-2</v>
      </c>
      <c r="H9" s="3">
        <v>1.72758519388292E-2</v>
      </c>
      <c r="I9" s="3">
        <v>2.1013670585092801E-3</v>
      </c>
      <c r="J9" s="3">
        <v>-5.8052863341967603E-3</v>
      </c>
      <c r="K9" s="3">
        <v>-1.13615947986888E-3</v>
      </c>
      <c r="L9" s="3">
        <v>9.4563492912684097E-3</v>
      </c>
      <c r="M9" s="3">
        <v>6.7647965326735901E-3</v>
      </c>
      <c r="N9" s="3">
        <v>-2.2515484607180499E-2</v>
      </c>
      <c r="O9" s="3">
        <v>2.7463763982661302E-3</v>
      </c>
      <c r="P9" s="3">
        <v>1.20597948297006E-2</v>
      </c>
      <c r="Q9" s="3">
        <v>-8.9987922412944309E-3</v>
      </c>
      <c r="R9" s="3">
        <v>-6.2257749806767498E-3</v>
      </c>
      <c r="S9" s="3">
        <v>-7.19491014868318E-3</v>
      </c>
      <c r="T9" s="3">
        <v>2.1922207291188499E-3</v>
      </c>
      <c r="U9" s="3">
        <v>-2.2812411892129299E-2</v>
      </c>
      <c r="V9" s="3">
        <v>-5.0977232685247805E-4</v>
      </c>
    </row>
    <row r="10" spans="2:22">
      <c r="B10" t="s">
        <v>7</v>
      </c>
      <c r="C10" s="3">
        <v>-3.4760667151173298E-2</v>
      </c>
      <c r="D10" s="3">
        <v>-4.50391953103763E-3</v>
      </c>
      <c r="E10" s="3">
        <v>1.15669570488377E-2</v>
      </c>
      <c r="F10" s="3">
        <v>-1.09398022906066E-3</v>
      </c>
      <c r="G10" s="3">
        <v>-1.02305472171426E-2</v>
      </c>
      <c r="H10" s="3">
        <v>-4.7887570069976397E-2</v>
      </c>
      <c r="I10" s="3">
        <v>3.0586492092466801E-2</v>
      </c>
      <c r="J10" s="3">
        <v>7.8106334752294504E-3</v>
      </c>
      <c r="K10" s="3">
        <v>-6.0167142688508E-2</v>
      </c>
      <c r="L10" s="3">
        <v>4.3399476093020301E-3</v>
      </c>
      <c r="M10" s="3">
        <v>-1.77273472707483E-2</v>
      </c>
      <c r="N10" s="3">
        <v>-6.3287960653478305E-4</v>
      </c>
      <c r="O10" s="3">
        <v>-1.30534420137735E-2</v>
      </c>
      <c r="P10" s="3">
        <v>-7.0938496747230005E-4</v>
      </c>
      <c r="Q10" s="3">
        <v>-1.37511592080992E-2</v>
      </c>
      <c r="R10" s="3">
        <v>-2.6246111715156799E-3</v>
      </c>
      <c r="S10" s="3">
        <v>4.0467498610813396E-3</v>
      </c>
      <c r="T10" s="3">
        <v>-2.6162615079972602E-2</v>
      </c>
      <c r="U10" s="3">
        <v>-8.7404528342737795E-3</v>
      </c>
      <c r="V10" s="3">
        <v>5.45897116591962E-3</v>
      </c>
    </row>
    <row r="11" spans="2:22">
      <c r="B11" t="s">
        <v>8</v>
      </c>
      <c r="C11" s="3">
        <v>-2.8790785910934199E-2</v>
      </c>
      <c r="D11" s="3">
        <v>-1.7369920227967298E-2</v>
      </c>
      <c r="E11" s="3">
        <v>1.07844528579346E-2</v>
      </c>
      <c r="F11" s="3">
        <v>1.1155992768524701E-3</v>
      </c>
      <c r="G11" s="3">
        <v>-1.226136307097E-3</v>
      </c>
      <c r="H11" s="3">
        <v>3.5451161066110998E-3</v>
      </c>
      <c r="I11" s="3">
        <v>3.0542018273153101E-2</v>
      </c>
      <c r="J11" s="3">
        <v>8.9024883651165794E-3</v>
      </c>
      <c r="K11" s="3">
        <v>8.0537990627624293E-3</v>
      </c>
      <c r="L11" s="3">
        <v>7.5993107989211798E-3</v>
      </c>
      <c r="M11" s="3">
        <v>-1.27756591219375E-2</v>
      </c>
      <c r="N11" s="3">
        <v>-7.0446533752018996E-3</v>
      </c>
      <c r="O11" s="3">
        <v>1.6520461893480599E-2</v>
      </c>
      <c r="P11" s="3">
        <v>4.9901982010406999E-2</v>
      </c>
      <c r="Q11" s="3">
        <v>9.6614473521766994E-3</v>
      </c>
      <c r="R11" s="3">
        <v>-2.3731332524818301E-2</v>
      </c>
      <c r="S11" s="3">
        <v>3.40535112121318E-2</v>
      </c>
      <c r="T11" s="3">
        <v>4.4607729326290799E-2</v>
      </c>
      <c r="U11" s="3">
        <v>-1.09013555601484E-2</v>
      </c>
      <c r="V11" s="3">
        <v>-3.4082124840908397E-2</v>
      </c>
    </row>
    <row r="12" spans="2:22">
      <c r="B12" t="s">
        <v>9</v>
      </c>
      <c r="C12" s="3">
        <v>2.1325328278302201E-3</v>
      </c>
      <c r="D12" s="3">
        <v>-4.5603172903855996E-3</v>
      </c>
      <c r="E12" s="3">
        <v>7.5228622058861796E-3</v>
      </c>
      <c r="F12" s="3">
        <v>-2.3388669949305E-2</v>
      </c>
      <c r="G12" s="3">
        <v>4.3214595210757803E-3</v>
      </c>
      <c r="H12" s="3">
        <v>1.18189080206731E-2</v>
      </c>
      <c r="I12" s="3">
        <v>2.15153521456359E-3</v>
      </c>
      <c r="J12" s="3">
        <v>3.6683836448102801E-3</v>
      </c>
      <c r="K12" s="3">
        <v>-3.62303317390078E-3</v>
      </c>
      <c r="L12" s="3">
        <v>-1.604383226545E-3</v>
      </c>
      <c r="M12" s="3">
        <v>-6.0232275128381096E-3</v>
      </c>
      <c r="N12" s="3">
        <v>-1.1232605108616601E-3</v>
      </c>
      <c r="O12" s="3">
        <v>4.2379340068835298E-3</v>
      </c>
      <c r="P12" s="3">
        <v>3.4618849173322802E-3</v>
      </c>
      <c r="Q12" s="3">
        <v>4.4346468636364302E-3</v>
      </c>
      <c r="R12" s="3">
        <v>6.8084935209424104E-3</v>
      </c>
      <c r="S12" s="3">
        <v>-5.1454438948281798E-4</v>
      </c>
      <c r="T12" s="3">
        <v>2.6662515779934102E-3</v>
      </c>
      <c r="U12" s="3">
        <v>3.5354837973992901E-3</v>
      </c>
      <c r="V12" s="3">
        <v>-4.1804024377472904E-3</v>
      </c>
    </row>
    <row r="13" spans="2:22">
      <c r="B13" t="s">
        <v>10</v>
      </c>
      <c r="C13" s="3">
        <v>-6.0930685283893997E-2</v>
      </c>
      <c r="D13" s="3">
        <v>-0.33034519278818297</v>
      </c>
      <c r="E13" s="3">
        <v>-9.0554233299476802E-2</v>
      </c>
      <c r="F13" s="3">
        <v>-2.7509645930191898E-2</v>
      </c>
      <c r="G13" s="3">
        <v>0.16924516128511</v>
      </c>
      <c r="H13" s="3">
        <v>-9.8928793619896399E-2</v>
      </c>
      <c r="I13" s="3">
        <v>-0.11756437702589299</v>
      </c>
      <c r="J13" s="3">
        <v>-5.8075453694531397E-2</v>
      </c>
      <c r="K13" s="3">
        <v>7.1580308505188706E-2</v>
      </c>
      <c r="L13" s="3">
        <v>7.9087322333869003E-2</v>
      </c>
      <c r="M13" s="3">
        <v>3.48344728136641E-2</v>
      </c>
      <c r="N13" s="3">
        <v>6.5196979704097505E-2</v>
      </c>
      <c r="O13" s="3">
        <v>-8.4802062652334503E-2</v>
      </c>
      <c r="P13" s="3">
        <v>-6.7259158255621704E-2</v>
      </c>
      <c r="Q13" s="3">
        <v>0.136601828585938</v>
      </c>
      <c r="R13" s="3">
        <v>-1.4512077740914901E-2</v>
      </c>
      <c r="S13" s="3">
        <v>-0.14691948691503501</v>
      </c>
      <c r="T13" s="3">
        <v>9.0907867153437197E-2</v>
      </c>
      <c r="U13" s="3">
        <v>5.0608702224126001E-2</v>
      </c>
      <c r="V13" s="3">
        <v>-8.0391348803158E-2</v>
      </c>
    </row>
    <row r="14" spans="2:22">
      <c r="B14" t="s">
        <v>11</v>
      </c>
      <c r="C14" s="3">
        <v>1.25287785646703E-3</v>
      </c>
      <c r="D14" s="3">
        <v>-2.5168168024771601E-3</v>
      </c>
      <c r="E14" s="3">
        <v>4.8269429632513397E-3</v>
      </c>
      <c r="F14" s="3">
        <v>-1.24947229122331E-2</v>
      </c>
      <c r="G14" s="3">
        <v>3.0443773137647499E-3</v>
      </c>
      <c r="H14" s="3">
        <v>5.42488815726165E-3</v>
      </c>
      <c r="I14" s="3">
        <v>2.3481065083479401E-3</v>
      </c>
      <c r="J14" s="3">
        <v>1.86409200295288E-3</v>
      </c>
      <c r="K14" s="3">
        <v>-1.8379225387359301E-3</v>
      </c>
      <c r="L14" s="3">
        <v>-1.2061140785443801E-3</v>
      </c>
      <c r="M14" s="3">
        <v>-2.8297470559215799E-3</v>
      </c>
      <c r="N14" s="3">
        <v>-4.7276224943619397E-4</v>
      </c>
      <c r="O14" s="3">
        <v>4.5688410158312002E-4</v>
      </c>
      <c r="P14" s="3">
        <v>8.64117390534934E-4</v>
      </c>
      <c r="Q14" s="3">
        <v>-9.997845202845009E-4</v>
      </c>
      <c r="R14" s="3">
        <v>7.1086060308053504E-3</v>
      </c>
      <c r="S14" s="3">
        <v>2.3363066463817101E-3</v>
      </c>
      <c r="T14" s="3">
        <v>-2.3490029988804599E-3</v>
      </c>
      <c r="U14" s="3">
        <v>4.2157427272227202E-3</v>
      </c>
      <c r="V14" s="3">
        <v>2.4283428213407301E-4</v>
      </c>
    </row>
    <row r="15" spans="2:22">
      <c r="B15" t="s">
        <v>12</v>
      </c>
      <c r="C15" s="3">
        <v>-3.3305380505450601E-2</v>
      </c>
      <c r="D15" s="3">
        <v>-2.0095275254878101E-2</v>
      </c>
      <c r="E15" s="3">
        <v>4.63819423703569E-2</v>
      </c>
      <c r="F15" s="3">
        <v>3.4299489944999498E-2</v>
      </c>
      <c r="G15" s="3">
        <v>-2.22431853114924E-2</v>
      </c>
      <c r="H15" s="3">
        <v>1.0564824154807299E-2</v>
      </c>
      <c r="I15" s="3">
        <v>-1.9550797048375101E-2</v>
      </c>
      <c r="J15" s="3">
        <v>6.1736600004220501E-4</v>
      </c>
      <c r="K15" s="3">
        <v>-1.0381863857182899E-2</v>
      </c>
      <c r="L15" s="3">
        <v>8.5782033462758703E-3</v>
      </c>
      <c r="M15" s="3">
        <v>2.2623689800702802E-2</v>
      </c>
      <c r="N15" s="3">
        <v>-2.2219353750457801E-2</v>
      </c>
      <c r="O15" s="3">
        <v>-1.0533575352764699E-2</v>
      </c>
      <c r="P15" s="3">
        <v>2.2350677226111899E-2</v>
      </c>
      <c r="Q15" s="3">
        <v>1.9646195620911501E-2</v>
      </c>
      <c r="R15" s="3">
        <v>2.8631086992089501E-2</v>
      </c>
      <c r="S15" s="3">
        <v>1.1956813553830299E-3</v>
      </c>
      <c r="T15" s="3">
        <v>-1.16127342494842E-3</v>
      </c>
      <c r="U15" s="3">
        <v>3.4004565809615299E-2</v>
      </c>
      <c r="V15" s="3">
        <v>2.40925982290713E-2</v>
      </c>
    </row>
    <row r="16" spans="2:22">
      <c r="B16" t="s">
        <v>13</v>
      </c>
      <c r="C16" s="3">
        <v>-1.9559740159432099E-2</v>
      </c>
      <c r="D16" s="3">
        <v>2.14581451720549E-3</v>
      </c>
      <c r="E16" s="3">
        <v>-4.8299334444586997E-3</v>
      </c>
      <c r="F16" s="3">
        <v>-3.2914674146051398E-2</v>
      </c>
      <c r="G16" s="3">
        <v>-1.1822005566168199E-2</v>
      </c>
      <c r="H16" s="3">
        <v>3.5024263526455303E-2</v>
      </c>
      <c r="I16" s="3">
        <v>3.06238296880894E-3</v>
      </c>
      <c r="J16" s="3">
        <v>7.7872949671054003E-3</v>
      </c>
      <c r="K16" s="3">
        <v>-9.5992119880757096E-3</v>
      </c>
      <c r="L16" s="3">
        <v>1.7260883405233001E-2</v>
      </c>
      <c r="M16" s="3">
        <v>-8.9715609665416297E-3</v>
      </c>
      <c r="N16" s="3">
        <v>-1.9777477309234501E-2</v>
      </c>
      <c r="O16" s="3">
        <v>-7.3475942887974198E-3</v>
      </c>
      <c r="P16" s="3">
        <v>-6.7720063427811096E-3</v>
      </c>
      <c r="Q16" s="3">
        <v>-2.4300604554191401E-2</v>
      </c>
      <c r="R16" s="3">
        <v>-1.6848010647823E-2</v>
      </c>
      <c r="S16" s="3">
        <v>-1.5500216678929299E-3</v>
      </c>
      <c r="T16" s="3">
        <v>-5.1024266724553499E-2</v>
      </c>
      <c r="U16" s="3">
        <v>-1.07900685978349E-2</v>
      </c>
      <c r="V16" s="3">
        <v>-4.8308112591048898E-2</v>
      </c>
    </row>
    <row r="17" spans="2:22">
      <c r="B17" t="s">
        <v>14</v>
      </c>
      <c r="C17" s="3">
        <v>-2.71835943528978E-2</v>
      </c>
      <c r="D17" s="3">
        <v>8.7045842226658003E-3</v>
      </c>
      <c r="E17" s="3">
        <v>2.0436059154150701E-3</v>
      </c>
      <c r="F17" s="3">
        <v>-1.0308599376391199E-2</v>
      </c>
      <c r="G17" s="3">
        <v>5.60439905194341E-3</v>
      </c>
      <c r="H17" s="3">
        <v>-5.8652908661802304E-3</v>
      </c>
      <c r="I17" s="3">
        <v>-1.4584108143102599E-3</v>
      </c>
      <c r="J17" s="3">
        <v>1.15660982245911E-3</v>
      </c>
      <c r="K17" s="3">
        <v>-6.5066307513007397E-3</v>
      </c>
      <c r="L17" s="3">
        <v>2.8444406221643601E-3</v>
      </c>
      <c r="M17" s="3">
        <v>2.9724711601223502E-4</v>
      </c>
      <c r="N17" s="3">
        <v>-3.2908955779785E-3</v>
      </c>
      <c r="O17" s="3">
        <v>-4.0766631030592698E-3</v>
      </c>
      <c r="P17" s="3">
        <v>2.3902635518669099E-3</v>
      </c>
      <c r="Q17" s="3">
        <v>5.48057672071528E-3</v>
      </c>
      <c r="R17" s="3">
        <v>6.3487061004543297E-3</v>
      </c>
      <c r="S17" s="3">
        <v>-9.0539910043977497E-4</v>
      </c>
      <c r="T17" s="3">
        <v>9.7811250308410709E-4</v>
      </c>
      <c r="U17" s="3">
        <v>3.1515455201695602E-3</v>
      </c>
      <c r="V17" s="3">
        <v>8.7996198894911594E-3</v>
      </c>
    </row>
    <row r="18" spans="2:22">
      <c r="B18" t="s">
        <v>15</v>
      </c>
      <c r="C18" s="3">
        <v>-6.8180663809521798E-3</v>
      </c>
      <c r="D18" s="3">
        <v>-2.3710868697318901E-4</v>
      </c>
      <c r="E18" s="3">
        <v>5.0105439072428001E-3</v>
      </c>
      <c r="F18" s="3">
        <v>-1.3988110664019501E-2</v>
      </c>
      <c r="G18" s="3">
        <v>2.0110323349864399E-3</v>
      </c>
      <c r="H18" s="3">
        <v>3.54273560960592E-3</v>
      </c>
      <c r="I18" s="3">
        <v>2.00692494940815E-3</v>
      </c>
      <c r="J18" s="3">
        <v>2.58853181493429E-3</v>
      </c>
      <c r="K18" s="3">
        <v>-5.89132638974547E-3</v>
      </c>
      <c r="L18" s="3">
        <v>1.5813303433509099E-3</v>
      </c>
      <c r="M18" s="3">
        <v>-3.9310143551892704E-3</v>
      </c>
      <c r="N18" s="3">
        <v>-1.68028782677495E-4</v>
      </c>
      <c r="O18" s="3">
        <v>3.8709237378323699E-3</v>
      </c>
      <c r="P18" s="3">
        <v>3.0049741540187302E-3</v>
      </c>
      <c r="Q18" s="3">
        <v>-7.3885861638623698E-4</v>
      </c>
      <c r="R18" s="3">
        <v>5.3051599905498299E-3</v>
      </c>
      <c r="S18" s="3">
        <v>2.1397291961481701E-3</v>
      </c>
      <c r="T18" s="3">
        <v>1.74278734020304E-3</v>
      </c>
      <c r="U18" s="3">
        <v>2.5868102619365902E-3</v>
      </c>
      <c r="V18" s="3">
        <v>-3.54932333451001E-3</v>
      </c>
    </row>
    <row r="19" spans="2:22">
      <c r="B19" t="s">
        <v>16</v>
      </c>
      <c r="C19" s="3">
        <v>-1.16393683213761E-2</v>
      </c>
      <c r="D19" s="3">
        <v>2.3772294918166601E-3</v>
      </c>
      <c r="E19" s="3">
        <v>4.0940674503563501E-3</v>
      </c>
      <c r="F19" s="3">
        <v>-1.3294308574039401E-2</v>
      </c>
      <c r="G19" s="3">
        <v>2.1773363439454001E-3</v>
      </c>
      <c r="H19" s="3">
        <v>-1.1885276096603799E-3</v>
      </c>
      <c r="I19" s="3">
        <v>1.90246291236548E-3</v>
      </c>
      <c r="J19" s="3">
        <v>3.7599853790298001E-3</v>
      </c>
      <c r="K19" s="3">
        <v>-5.5434731533899398E-3</v>
      </c>
      <c r="L19" s="3">
        <v>9.0313801833443895E-4</v>
      </c>
      <c r="M19" s="3">
        <v>-3.0978228880851701E-3</v>
      </c>
      <c r="N19" s="3">
        <v>-4.1955613263326398E-4</v>
      </c>
      <c r="O19" s="3">
        <v>2.13753825701482E-3</v>
      </c>
      <c r="P19" s="3">
        <v>9.1056761249951295E-4</v>
      </c>
      <c r="Q19" s="3">
        <v>-4.1609309823615101E-4</v>
      </c>
      <c r="R19" s="3">
        <v>7.16087142604609E-3</v>
      </c>
      <c r="S19" s="3">
        <v>4.3714120967006201E-4</v>
      </c>
      <c r="T19" s="3">
        <v>6.28714426802703E-3</v>
      </c>
      <c r="U19" s="3">
        <v>6.62642884206539E-4</v>
      </c>
      <c r="V19" s="3">
        <v>-8.0314172388942198E-4</v>
      </c>
    </row>
    <row r="20" spans="2:22">
      <c r="B20" t="s">
        <v>17</v>
      </c>
      <c r="C20" s="3">
        <v>-1.8442576351250298E-2</v>
      </c>
      <c r="D20" s="3">
        <v>5.5434983353989499E-3</v>
      </c>
      <c r="E20" s="3">
        <v>2.0332374249866E-3</v>
      </c>
      <c r="F20" s="3">
        <v>-1.19172849084397E-2</v>
      </c>
      <c r="G20" s="3">
        <v>4.1323255144563604E-3</v>
      </c>
      <c r="H20" s="3">
        <v>-1.65092437836059E-3</v>
      </c>
      <c r="I20" s="3">
        <v>-1.0441096616804601E-3</v>
      </c>
      <c r="J20" s="3">
        <v>3.6063564794492301E-3</v>
      </c>
      <c r="K20" s="3">
        <v>-6.3903384075765001E-3</v>
      </c>
      <c r="L20" s="3">
        <v>1.28489915249051E-3</v>
      </c>
      <c r="M20" s="3">
        <v>-1.27938854850335E-3</v>
      </c>
      <c r="N20" s="3">
        <v>1.3503001878658799E-4</v>
      </c>
      <c r="O20" s="3">
        <v>-1.9803994898898898E-3</v>
      </c>
      <c r="P20" s="3">
        <v>2.3395977840050901E-3</v>
      </c>
      <c r="Q20" s="3">
        <v>-6.1472788115770802E-4</v>
      </c>
      <c r="R20" s="3">
        <v>4.3945303833145197E-3</v>
      </c>
      <c r="S20" s="3">
        <v>-5.1423773117830198E-6</v>
      </c>
      <c r="T20" s="3">
        <v>2.7374191013490698E-3</v>
      </c>
      <c r="U20" s="3">
        <v>-2.73172348020528E-4</v>
      </c>
      <c r="V20" s="3">
        <v>2.5432770197092299E-3</v>
      </c>
    </row>
    <row r="21" spans="2:22">
      <c r="B21" t="s">
        <v>18</v>
      </c>
      <c r="C21" s="3">
        <v>-3.8719511742048199E-2</v>
      </c>
      <c r="D21" s="3">
        <v>-2.03659150229831E-2</v>
      </c>
      <c r="E21" s="3">
        <v>2.43447286846507E-2</v>
      </c>
      <c r="F21" s="3">
        <v>-1.30063824232292E-2</v>
      </c>
      <c r="G21" s="3">
        <v>1.7828116918120001E-3</v>
      </c>
      <c r="H21" s="3">
        <v>-3.3846918329753797E-2</v>
      </c>
      <c r="I21" s="3">
        <v>3.0048214302502E-3</v>
      </c>
      <c r="J21" s="3">
        <v>1.7090121692930602E-2</v>
      </c>
      <c r="K21" s="3">
        <v>-3.1674509890968601E-2</v>
      </c>
      <c r="L21" s="3">
        <v>-2.00217037069206E-2</v>
      </c>
      <c r="M21" s="3">
        <v>-9.9662860228896099E-3</v>
      </c>
      <c r="N21" s="3">
        <v>-2.0840449754187799E-2</v>
      </c>
      <c r="O21" s="3">
        <v>-1.1386768404630499E-2</v>
      </c>
      <c r="P21" s="3">
        <v>-2.1008426955757002E-2</v>
      </c>
      <c r="Q21" s="3">
        <v>2.73014923602722E-4</v>
      </c>
      <c r="R21" s="3">
        <v>-2.4962853913837801E-2</v>
      </c>
      <c r="S21" s="3">
        <v>-1.3585662017204301E-2</v>
      </c>
      <c r="T21" s="3">
        <v>2.9807421820058702E-3</v>
      </c>
      <c r="U21" s="3">
        <v>-5.0105262969890998E-2</v>
      </c>
      <c r="V21" s="3">
        <v>1.53489093163216E-2</v>
      </c>
    </row>
    <row r="22" spans="2:22">
      <c r="B22" t="s">
        <v>19</v>
      </c>
      <c r="C22" s="3">
        <v>-3.1365598808454097E-2</v>
      </c>
      <c r="D22" s="3">
        <v>-1.94439609466837E-2</v>
      </c>
      <c r="E22" s="3">
        <v>3.6145390657935803E-2</v>
      </c>
      <c r="F22" s="3">
        <v>1.9394961682175399E-3</v>
      </c>
      <c r="G22" s="3">
        <v>-2.2209243839896101E-2</v>
      </c>
      <c r="H22" s="3">
        <v>-1.09212159328864E-2</v>
      </c>
      <c r="I22" s="3">
        <v>-1.3842980630121999E-2</v>
      </c>
      <c r="J22" s="3">
        <v>5.2787074271884301E-3</v>
      </c>
      <c r="K22" s="3">
        <v>-6.2671402781395496E-3</v>
      </c>
      <c r="L22" s="3">
        <v>-1.1748123323130501E-2</v>
      </c>
      <c r="M22" s="3">
        <v>1.02466807400495E-2</v>
      </c>
      <c r="N22" s="3">
        <v>-7.9595835691180401E-3</v>
      </c>
      <c r="O22" s="3">
        <v>-1.04291675250947E-2</v>
      </c>
      <c r="P22" s="3">
        <v>-6.01740706248654E-3</v>
      </c>
      <c r="Q22" s="3">
        <v>1.2949570681959901E-2</v>
      </c>
      <c r="R22" s="3">
        <v>2.6924125793077999E-2</v>
      </c>
      <c r="S22" s="3">
        <v>-2.2221328805269E-3</v>
      </c>
      <c r="T22" s="3">
        <v>-7.1809242723011304E-3</v>
      </c>
      <c r="U22" s="3">
        <v>-8.78616279253722E-3</v>
      </c>
      <c r="V22" s="3">
        <v>1.4388823333501E-2</v>
      </c>
    </row>
    <row r="23" spans="2:22">
      <c r="B23" t="s">
        <v>20</v>
      </c>
      <c r="C23" s="3">
        <v>6.69988908570281E-3</v>
      </c>
      <c r="D23" s="3">
        <v>-8.3289570943313601E-3</v>
      </c>
      <c r="E23" s="3">
        <v>1.8671878823627901E-2</v>
      </c>
      <c r="F23" s="3">
        <v>-3.8837010750984398E-2</v>
      </c>
      <c r="G23" s="3">
        <v>8.0614095609274697E-3</v>
      </c>
      <c r="H23" s="3">
        <v>2.9259550764325098E-2</v>
      </c>
      <c r="I23" s="3">
        <v>-9.9329554358622493E-3</v>
      </c>
      <c r="J23" s="3">
        <v>8.5335208226945604E-4</v>
      </c>
      <c r="K23" s="3">
        <v>-1.7304365799539201E-2</v>
      </c>
      <c r="L23" s="3">
        <v>1.11789255866072E-3</v>
      </c>
      <c r="M23" s="3">
        <v>-1.23561601208401E-2</v>
      </c>
      <c r="N23" s="3">
        <v>-1.6536404573179099E-3</v>
      </c>
      <c r="O23" s="3">
        <v>4.2669457247441296E-3</v>
      </c>
      <c r="P23" s="3">
        <v>2.6572946394955499E-2</v>
      </c>
      <c r="Q23" s="3">
        <v>5.6910132845574201E-3</v>
      </c>
      <c r="R23" s="3">
        <v>9.2671291670378304E-3</v>
      </c>
      <c r="S23" s="3">
        <v>-1.3758317911757099E-2</v>
      </c>
      <c r="T23" s="3">
        <v>3.92136351432954E-2</v>
      </c>
      <c r="U23" s="3">
        <v>6.7846982724307902E-3</v>
      </c>
      <c r="V23" s="3">
        <v>-4.5689083967335904E-3</v>
      </c>
    </row>
    <row r="24" spans="2:22">
      <c r="B24" t="s">
        <v>21</v>
      </c>
      <c r="C24" s="3">
        <v>-1.9331888013142E-2</v>
      </c>
      <c r="D24" s="3">
        <v>-4.6425161997810001E-2</v>
      </c>
      <c r="E24" s="3">
        <v>-1.9034551683652201E-2</v>
      </c>
      <c r="F24" s="3">
        <v>3.0931894678169198E-3</v>
      </c>
      <c r="G24" s="3">
        <v>-4.9410893771228197E-2</v>
      </c>
      <c r="H24" s="3">
        <v>-8.0949050533326905E-2</v>
      </c>
      <c r="I24" s="3">
        <v>-6.2937003967238697E-2</v>
      </c>
      <c r="J24" s="3">
        <v>2.32322487187498E-2</v>
      </c>
      <c r="K24" s="3">
        <v>-5.4558110678432997E-2</v>
      </c>
      <c r="L24" s="3">
        <v>-0.199027272744908</v>
      </c>
      <c r="M24" s="3">
        <v>6.8680575490974102E-2</v>
      </c>
      <c r="N24" s="3">
        <v>3.3943535912637997E-2</v>
      </c>
      <c r="O24" s="3">
        <v>-4.0130891301256202E-2</v>
      </c>
      <c r="P24" s="3">
        <v>-1.35140949667909E-2</v>
      </c>
      <c r="Q24" s="3">
        <v>-7.4376795948259397E-2</v>
      </c>
      <c r="R24" s="3">
        <v>-2.4027121007628399E-3</v>
      </c>
      <c r="S24" s="3">
        <v>0.103371855690727</v>
      </c>
      <c r="T24" s="3">
        <v>3.14029612739214E-2</v>
      </c>
      <c r="U24" s="3">
        <v>-0.15642866066175801</v>
      </c>
      <c r="V24" s="3">
        <v>-0.16124201600664201</v>
      </c>
    </row>
    <row r="25" spans="2:22">
      <c r="B25" t="s">
        <v>22</v>
      </c>
      <c r="C25" s="3">
        <v>-5.5642058734642098E-2</v>
      </c>
      <c r="D25" s="3">
        <v>-9.4661136383042896E-2</v>
      </c>
      <c r="E25" s="3">
        <v>-1.84667939348035E-3</v>
      </c>
      <c r="F25" s="3">
        <v>3.8248536126660598E-2</v>
      </c>
      <c r="G25" s="3">
        <v>1.53907825618566E-2</v>
      </c>
      <c r="H25" s="3">
        <v>-3.38532540819525E-2</v>
      </c>
      <c r="I25" s="3">
        <v>-7.5101765884634901E-3</v>
      </c>
      <c r="J25" s="3">
        <v>1.0813394474569599E-2</v>
      </c>
      <c r="K25" s="3">
        <v>2.2971771560246101E-2</v>
      </c>
      <c r="L25" s="3">
        <v>-0.16323718204777299</v>
      </c>
      <c r="M25" s="3">
        <v>-0.10154678449257599</v>
      </c>
      <c r="N25" s="3">
        <v>6.1990870089865804E-3</v>
      </c>
      <c r="O25" s="3">
        <v>4.4152099825697398E-3</v>
      </c>
      <c r="P25" s="3">
        <v>5.1173353842733499E-2</v>
      </c>
      <c r="Q25" s="3">
        <v>-5.0732524302033899E-2</v>
      </c>
      <c r="R25" s="3">
        <v>-9.9086368661044796E-2</v>
      </c>
      <c r="S25" s="3">
        <v>0.19163527129321301</v>
      </c>
      <c r="T25" s="3">
        <v>0.20184438336621</v>
      </c>
      <c r="U25" s="3">
        <v>0.32777825939590099</v>
      </c>
      <c r="V25" s="3">
        <v>0.13953691940485799</v>
      </c>
    </row>
    <row r="26" spans="2:22">
      <c r="B26" t="s">
        <v>23</v>
      </c>
      <c r="C26" s="3">
        <v>-5.0762968694155801E-2</v>
      </c>
      <c r="D26" s="3">
        <v>5.41454762542957E-2</v>
      </c>
      <c r="E26" s="3">
        <v>6.0080860891458896E-3</v>
      </c>
      <c r="F26" s="3">
        <v>-5.5635674436148301E-2</v>
      </c>
      <c r="G26" s="3">
        <v>2.85528259732136E-2</v>
      </c>
      <c r="H26" s="3">
        <v>2.04531484504718E-2</v>
      </c>
      <c r="I26" s="3">
        <v>-8.6320171222956502E-2</v>
      </c>
      <c r="J26" s="3">
        <v>7.2970709047251697E-2</v>
      </c>
      <c r="K26" s="3">
        <v>1.70330951995212E-2</v>
      </c>
      <c r="L26" s="3">
        <v>0.14947076686517399</v>
      </c>
      <c r="M26" s="3">
        <v>-0.149478673270586</v>
      </c>
      <c r="N26" s="3">
        <v>0.16894819288132201</v>
      </c>
      <c r="O26" s="3">
        <v>-0.17246121640211101</v>
      </c>
      <c r="P26" s="3">
        <v>0.144831981028954</v>
      </c>
      <c r="Q26" s="3">
        <v>-0.176489213378136</v>
      </c>
      <c r="R26" s="3">
        <v>-6.0346132787194001E-2</v>
      </c>
      <c r="S26" s="3">
        <v>2.2228782152892899E-2</v>
      </c>
      <c r="T26" s="3">
        <v>7.5006910441380498E-2</v>
      </c>
      <c r="U26" s="3">
        <v>-4.08496988459272E-2</v>
      </c>
      <c r="V26" s="3">
        <v>7.3197232457704098E-2</v>
      </c>
    </row>
    <row r="27" spans="2:22">
      <c r="B27" t="s">
        <v>24</v>
      </c>
      <c r="C27" s="3">
        <v>-4.2756656921344803E-2</v>
      </c>
      <c r="D27" s="3">
        <v>-2.62562805450497E-2</v>
      </c>
      <c r="E27" s="3">
        <v>7.1347969785402296E-2</v>
      </c>
      <c r="F27" s="3">
        <v>2.9974639973335701E-2</v>
      </c>
      <c r="G27" s="3">
        <v>-2.4476615714462802E-2</v>
      </c>
      <c r="H27" s="3">
        <v>1.7801305872459101E-2</v>
      </c>
      <c r="I27" s="3">
        <v>-1.7314637299290898E-2</v>
      </c>
      <c r="J27" s="3">
        <v>-1.3897724177614101E-2</v>
      </c>
      <c r="K27" s="3">
        <v>1.5210539910310201E-2</v>
      </c>
      <c r="L27" s="3">
        <v>1.0728789955505901E-2</v>
      </c>
      <c r="M27" s="3">
        <v>1.89824978477449E-2</v>
      </c>
      <c r="N27" s="3">
        <v>4.9632692875085796E-3</v>
      </c>
      <c r="O27" s="3">
        <v>1.28868238092549E-2</v>
      </c>
      <c r="P27" s="3">
        <v>-3.3825010731513999E-3</v>
      </c>
      <c r="Q27" s="3">
        <v>4.22267882830953E-3</v>
      </c>
      <c r="R27" s="3">
        <v>-2.4031139961157E-3</v>
      </c>
      <c r="S27" s="3">
        <v>-1.4423225820063199E-2</v>
      </c>
      <c r="T27" s="3">
        <v>-5.8566045340249003E-3</v>
      </c>
      <c r="U27" s="3">
        <v>-6.1395442832924097E-3</v>
      </c>
      <c r="V27" s="3">
        <v>2.65779208191513E-2</v>
      </c>
    </row>
    <row r="28" spans="2:22">
      <c r="B28" t="s">
        <v>25</v>
      </c>
      <c r="C28" s="3">
        <v>5.0738095274508503E-2</v>
      </c>
      <c r="D28" s="3">
        <v>-4.1868484522896002E-2</v>
      </c>
      <c r="E28" s="3">
        <v>-1.4946536750624099E-2</v>
      </c>
      <c r="F28" s="3">
        <v>5.9652270286343997E-2</v>
      </c>
      <c r="G28" s="3">
        <v>-2.1699339368230201E-2</v>
      </c>
      <c r="H28" s="3">
        <v>-4.23374782651827E-2</v>
      </c>
      <c r="I28" s="3">
        <v>7.5549209208999504E-2</v>
      </c>
      <c r="J28" s="3">
        <v>-6.8462688130372401E-2</v>
      </c>
      <c r="K28" s="3">
        <v>-4.7674056733871401E-4</v>
      </c>
      <c r="L28" s="3">
        <v>-0.145208367806273</v>
      </c>
      <c r="M28" s="3">
        <v>0.15509080810220099</v>
      </c>
      <c r="N28" s="3">
        <v>-0.170890306448823</v>
      </c>
      <c r="O28" s="3">
        <v>0.206194420037948</v>
      </c>
      <c r="P28" s="3">
        <v>-9.9815094964824297E-2</v>
      </c>
      <c r="Q28" s="3">
        <v>0.20175711596344301</v>
      </c>
      <c r="R28" s="3">
        <v>0.105007639930045</v>
      </c>
      <c r="S28" s="3">
        <v>-2.8182180522148399E-2</v>
      </c>
      <c r="T28" s="3">
        <v>-8.8456994442383696E-2</v>
      </c>
      <c r="U28" s="3">
        <v>5.8374056355081803E-3</v>
      </c>
      <c r="V28" s="3">
        <v>-0.11147237311175601</v>
      </c>
    </row>
    <row r="29" spans="2:22">
      <c r="B29" t="s">
        <v>26</v>
      </c>
      <c r="C29" s="3">
        <v>3.0184421638033299E-3</v>
      </c>
      <c r="D29" s="3">
        <v>-7.44811587496898E-3</v>
      </c>
      <c r="E29" s="3">
        <v>1.10575720681303E-2</v>
      </c>
      <c r="F29" s="3">
        <v>-3.1534379723770697E-2</v>
      </c>
      <c r="G29" s="3">
        <v>7.4962393083664201E-3</v>
      </c>
      <c r="H29" s="3">
        <v>1.9212723499574699E-2</v>
      </c>
      <c r="I29" s="3">
        <v>4.58916818288086E-3</v>
      </c>
      <c r="J29" s="3">
        <v>8.7721399132764302E-3</v>
      </c>
      <c r="K29" s="3">
        <v>-2.84425643257669E-3</v>
      </c>
      <c r="L29" s="3">
        <v>-4.4670212278858203E-3</v>
      </c>
      <c r="M29" s="3">
        <v>-8.9582799183054902E-3</v>
      </c>
      <c r="N29" s="3">
        <v>-3.2587572289618999E-3</v>
      </c>
      <c r="O29" s="3">
        <v>6.7671484117506698E-3</v>
      </c>
      <c r="P29" s="3">
        <v>4.0279747566984297E-3</v>
      </c>
      <c r="Q29" s="3">
        <v>-7.8150699164863003E-4</v>
      </c>
      <c r="R29" s="3">
        <v>9.3126372587306605E-3</v>
      </c>
      <c r="S29" s="3">
        <v>8.55120414707393E-4</v>
      </c>
      <c r="T29" s="3">
        <v>4.9345619406933701E-3</v>
      </c>
      <c r="U29" s="3">
        <v>9.8241110196690407E-3</v>
      </c>
      <c r="V29" s="3">
        <v>-1.1524128764766601E-2</v>
      </c>
    </row>
    <row r="30" spans="2:22">
      <c r="B30" t="s">
        <v>27</v>
      </c>
      <c r="C30" s="3">
        <v>-3.7058019142101002E-2</v>
      </c>
      <c r="D30" s="3">
        <v>-8.6359273758788505E-3</v>
      </c>
      <c r="E30" s="3">
        <v>2.8784491956430101E-2</v>
      </c>
      <c r="F30" s="3">
        <v>2.1161591852350701E-2</v>
      </c>
      <c r="G30" s="3">
        <v>9.5888988863334305E-3</v>
      </c>
      <c r="H30" s="3">
        <v>2.92218470558121E-2</v>
      </c>
      <c r="I30" s="3">
        <v>-5.4537307975288203E-3</v>
      </c>
      <c r="J30" s="3">
        <v>3.9963145067613198E-2</v>
      </c>
      <c r="K30" s="3">
        <v>-4.9286302055325804E-3</v>
      </c>
      <c r="L30" s="3">
        <v>-1.6174504876446401E-2</v>
      </c>
      <c r="M30" s="3">
        <v>-1.99410572288817E-2</v>
      </c>
      <c r="N30" s="3">
        <v>9.1744903083084695E-3</v>
      </c>
      <c r="O30" s="3">
        <v>-4.3203654239488298E-2</v>
      </c>
      <c r="P30" s="3">
        <v>-2.04665290280018E-3</v>
      </c>
      <c r="Q30" s="3">
        <v>3.7273281005376802E-2</v>
      </c>
      <c r="R30" s="3">
        <v>-7.8463752599562901E-3</v>
      </c>
      <c r="S30" s="3">
        <v>1.40733075834878E-2</v>
      </c>
      <c r="T30" s="3">
        <v>4.33073172635106E-3</v>
      </c>
      <c r="U30" s="3">
        <v>6.3585579375138902E-3</v>
      </c>
      <c r="V30" s="3">
        <v>-2.3396521902894801E-2</v>
      </c>
    </row>
    <row r="31" spans="2:22">
      <c r="B31" t="s">
        <v>28</v>
      </c>
      <c r="C31" s="3">
        <v>-3.9714958526368298E-2</v>
      </c>
      <c r="D31" s="3">
        <v>-2.9245430770417798E-2</v>
      </c>
      <c r="E31" s="3">
        <v>6.0103265898179797E-2</v>
      </c>
      <c r="F31" s="3">
        <v>2.9265003192259699E-2</v>
      </c>
      <c r="G31" s="3">
        <v>-3.55429948478381E-2</v>
      </c>
      <c r="H31" s="3">
        <v>1.88893051028001E-2</v>
      </c>
      <c r="I31" s="3">
        <v>-8.5660605136231097E-3</v>
      </c>
      <c r="J31" s="3">
        <v>-6.8498882827379703E-3</v>
      </c>
      <c r="K31" s="3">
        <v>1.7150101743533201E-2</v>
      </c>
      <c r="L31" s="3">
        <v>3.3839594911623701E-3</v>
      </c>
      <c r="M31" s="3">
        <v>1.7252084784355901E-2</v>
      </c>
      <c r="N31" s="3">
        <v>-1.5062773871888001E-2</v>
      </c>
      <c r="O31" s="3">
        <v>1.2600152742079301E-2</v>
      </c>
      <c r="P31" s="3">
        <v>1.6452443634662198E-2</v>
      </c>
      <c r="Q31" s="3">
        <v>-7.3543536706150402E-4</v>
      </c>
      <c r="R31" s="3">
        <v>1.314592176596E-2</v>
      </c>
      <c r="S31" s="3">
        <v>-1.46966212456245E-2</v>
      </c>
      <c r="T31" s="3">
        <v>1.8087381342088701E-2</v>
      </c>
      <c r="U31" s="3">
        <v>9.1469751134854796E-3</v>
      </c>
      <c r="V31" s="3">
        <v>-3.7433570197490701E-3</v>
      </c>
    </row>
    <row r="32" spans="2:22">
      <c r="B32" t="s">
        <v>29</v>
      </c>
      <c r="C32" s="3">
        <v>1.1172003298768701E-2</v>
      </c>
      <c r="D32" s="3">
        <v>-1.1983275152942801E-2</v>
      </c>
      <c r="E32" s="3">
        <v>2.2868426660008701E-2</v>
      </c>
      <c r="F32" s="3">
        <v>-6.3778532768151694E-2</v>
      </c>
      <c r="G32" s="3">
        <v>1.16778994370946E-2</v>
      </c>
      <c r="H32" s="3">
        <v>4.0346458739412602E-2</v>
      </c>
      <c r="I32" s="3">
        <v>2.3923668538963299E-3</v>
      </c>
      <c r="J32" s="3">
        <v>1.3335558318944301E-2</v>
      </c>
      <c r="K32" s="3">
        <v>-2.0820761892118001E-2</v>
      </c>
      <c r="L32" s="3">
        <v>-3.7203575431200499E-3</v>
      </c>
      <c r="M32" s="3">
        <v>-2.47882351988814E-2</v>
      </c>
      <c r="N32" s="3">
        <v>-7.1397938599712602E-3</v>
      </c>
      <c r="O32" s="3">
        <v>1.7162943588517901E-2</v>
      </c>
      <c r="P32" s="3">
        <v>3.03036491493235E-2</v>
      </c>
      <c r="Q32" s="3">
        <v>1.27003761533211E-2</v>
      </c>
      <c r="R32" s="3">
        <v>1.0389746868432E-2</v>
      </c>
      <c r="S32" s="3">
        <v>-1.6272958980824901E-2</v>
      </c>
      <c r="T32" s="3">
        <v>2.15373654527748E-2</v>
      </c>
      <c r="U32" s="3">
        <v>1.5646090664784701E-2</v>
      </c>
      <c r="V32" s="3">
        <v>-9.6546770045672498E-3</v>
      </c>
    </row>
    <row r="33" spans="2:22">
      <c r="B33" t="s">
        <v>30</v>
      </c>
      <c r="C33" s="3">
        <v>2.39984089828932E-3</v>
      </c>
      <c r="D33" s="3">
        <v>-4.6535914056854404E-3</v>
      </c>
      <c r="E33" s="3">
        <v>7.8663505405631301E-3</v>
      </c>
      <c r="F33" s="3">
        <v>-2.24764369360291E-2</v>
      </c>
      <c r="G33" s="3">
        <v>5.6592002500209003E-3</v>
      </c>
      <c r="H33" s="3">
        <v>1.35112218986799E-2</v>
      </c>
      <c r="I33" s="3">
        <v>3.0250044843130198E-3</v>
      </c>
      <c r="J33" s="3">
        <v>5.1891489856969401E-3</v>
      </c>
      <c r="K33" s="3">
        <v>-4.2769830608298098E-3</v>
      </c>
      <c r="L33" s="3">
        <v>-2.0645444709922302E-3</v>
      </c>
      <c r="M33" s="3">
        <v>-6.7562726076394698E-3</v>
      </c>
      <c r="N33" s="3">
        <v>-8.0554631711419902E-4</v>
      </c>
      <c r="O33" s="3">
        <v>5.6621265161587503E-3</v>
      </c>
      <c r="P33" s="3">
        <v>3.6310776791903701E-3</v>
      </c>
      <c r="Q33" s="3">
        <v>2.2254376704661399E-3</v>
      </c>
      <c r="R33" s="3">
        <v>4.5011782359323099E-3</v>
      </c>
      <c r="S33" s="3">
        <v>3.0150111012582801E-5</v>
      </c>
      <c r="T33" s="3">
        <v>3.1560103316820502E-3</v>
      </c>
      <c r="U33" s="3">
        <v>5.5571302687354197E-3</v>
      </c>
      <c r="V33" s="3">
        <v>-8.6489039412980095E-3</v>
      </c>
    </row>
    <row r="34" spans="2:22">
      <c r="B34" t="s">
        <v>31</v>
      </c>
      <c r="C34" s="3">
        <v>-2.4522764706100798E-2</v>
      </c>
      <c r="D34" s="3">
        <v>-4.7252851691969001E-2</v>
      </c>
      <c r="E34" s="3">
        <v>-8.3657139236106307E-2</v>
      </c>
      <c r="F34" s="3">
        <v>5.8730727736872003E-3</v>
      </c>
      <c r="G34" s="3">
        <v>-8.1254988325122096E-2</v>
      </c>
      <c r="H34" s="3">
        <v>5.4880911108538703E-2</v>
      </c>
      <c r="I34" s="3">
        <v>-4.8958658032306299E-2</v>
      </c>
      <c r="J34" s="3">
        <v>-2.7133477717292801E-2</v>
      </c>
      <c r="K34" s="3">
        <v>-5.8054326969780398E-2</v>
      </c>
      <c r="L34" s="3">
        <v>-8.4906264569334193E-3</v>
      </c>
      <c r="M34" s="3">
        <v>-3.2141674780275603E-2</v>
      </c>
      <c r="N34" s="3">
        <v>7.6862672982952601E-3</v>
      </c>
      <c r="O34" s="3">
        <v>-2.0671277970555901E-2</v>
      </c>
      <c r="P34" s="3">
        <v>-8.0853860368517803E-3</v>
      </c>
      <c r="Q34" s="3">
        <v>3.24606591606744E-2</v>
      </c>
      <c r="R34" s="3">
        <v>4.2305770027233E-2</v>
      </c>
      <c r="S34" s="3">
        <v>-1.5214599800575599E-2</v>
      </c>
      <c r="T34" s="3">
        <v>5.4967789088590902E-2</v>
      </c>
      <c r="U34" s="3">
        <v>-4.4134835129807003E-2</v>
      </c>
      <c r="V34" s="3">
        <v>-1.96117317725703E-2</v>
      </c>
    </row>
    <row r="35" spans="2:22">
      <c r="B35" t="s">
        <v>32</v>
      </c>
      <c r="C35" s="3">
        <v>-3.66542889249757E-2</v>
      </c>
      <c r="D35" s="3">
        <v>-3.0770922200923E-2</v>
      </c>
      <c r="E35" s="3">
        <v>8.8137342508369104E-2</v>
      </c>
      <c r="F35" s="3">
        <v>-2.9492466190730902E-2</v>
      </c>
      <c r="G35" s="3">
        <v>-3.3346632203276598E-2</v>
      </c>
      <c r="H35" s="3">
        <v>1.6059111424125201E-2</v>
      </c>
      <c r="I35" s="3">
        <v>1.27982693754574E-3</v>
      </c>
      <c r="J35" s="3">
        <v>3.4744173591203702E-3</v>
      </c>
      <c r="K35" s="3">
        <v>3.6914204228410699E-2</v>
      </c>
      <c r="L35" s="3">
        <v>4.1185455263694E-2</v>
      </c>
      <c r="M35" s="3">
        <v>-8.4654314755390203E-3</v>
      </c>
      <c r="N35" s="3">
        <v>-2.0373711904632399E-2</v>
      </c>
      <c r="O35" s="3">
        <v>-1.7094387662694999E-2</v>
      </c>
      <c r="P35" s="3">
        <v>-1.4918341348871E-2</v>
      </c>
      <c r="Q35" s="3">
        <v>1.12497986748807E-2</v>
      </c>
      <c r="R35" s="3">
        <v>-6.5674546076869594E-2</v>
      </c>
      <c r="S35" s="3">
        <v>-5.3550225252586299E-2</v>
      </c>
      <c r="T35" s="3">
        <v>9.2990647463736906E-2</v>
      </c>
      <c r="U35" s="3">
        <v>-0.11307888264886699</v>
      </c>
      <c r="V35" s="3">
        <v>-7.3925595632797301E-3</v>
      </c>
    </row>
    <row r="36" spans="2:22">
      <c r="B36" t="s">
        <v>33</v>
      </c>
      <c r="C36" s="3">
        <v>-3.6691023886342697E-2</v>
      </c>
      <c r="D36" s="3">
        <v>-3.20152508926951E-2</v>
      </c>
      <c r="E36" s="3">
        <v>8.4647980669053505E-2</v>
      </c>
      <c r="F36" s="3">
        <v>-1.7279714021305698E-2</v>
      </c>
      <c r="G36" s="3">
        <v>-4.1123706633919399E-2</v>
      </c>
      <c r="H36" s="3">
        <v>3.1451902909854501E-2</v>
      </c>
      <c r="I36" s="3">
        <v>2.1131442269031299E-3</v>
      </c>
      <c r="J36" s="3">
        <v>4.5184912914329701E-4</v>
      </c>
      <c r="K36" s="3">
        <v>2.82544189739476E-2</v>
      </c>
      <c r="L36" s="3">
        <v>4.1936961049329501E-2</v>
      </c>
      <c r="M36" s="3">
        <v>7.0308423566657697E-3</v>
      </c>
      <c r="N36" s="3">
        <v>-3.5620693798436201E-2</v>
      </c>
      <c r="O36" s="3">
        <v>-1.3408480543756599E-2</v>
      </c>
      <c r="P36" s="3">
        <v>7.7525394792684298E-3</v>
      </c>
      <c r="Q36" s="3">
        <v>-9.8557365747306194E-3</v>
      </c>
      <c r="R36" s="3">
        <v>-4.7290031123336997E-2</v>
      </c>
      <c r="S36" s="3">
        <v>-6.1870796344774097E-2</v>
      </c>
      <c r="T36" s="3">
        <v>0.10222575436537799</v>
      </c>
      <c r="U36" s="3">
        <v>-0.109088403874888</v>
      </c>
      <c r="V36" s="3">
        <v>-1.0041607699273401E-2</v>
      </c>
    </row>
    <row r="37" spans="2:22">
      <c r="B37" t="s">
        <v>34</v>
      </c>
      <c r="C37" s="3">
        <v>-3.8491095981630703E-2</v>
      </c>
      <c r="D37" s="3">
        <v>-4.0638067229502799E-2</v>
      </c>
      <c r="E37" s="3">
        <v>0.10258168586609499</v>
      </c>
      <c r="F37" s="3">
        <v>-1.46680481375815E-2</v>
      </c>
      <c r="G37" s="3">
        <v>-1.1660401881877801E-2</v>
      </c>
      <c r="H37" s="3">
        <v>2.39793848513126E-2</v>
      </c>
      <c r="I37" s="3">
        <v>2.1923057384540999E-2</v>
      </c>
      <c r="J37" s="3">
        <v>-5.7704050256389902E-3</v>
      </c>
      <c r="K37" s="3">
        <v>2.3421793261764499E-2</v>
      </c>
      <c r="L37" s="3">
        <v>4.4026374000690101E-2</v>
      </c>
      <c r="M37" s="3">
        <v>-2.2057809897824299E-2</v>
      </c>
      <c r="N37" s="3">
        <v>-2.6475876745615599E-2</v>
      </c>
      <c r="O37" s="3">
        <v>-5.2198586731930802E-3</v>
      </c>
      <c r="P37" s="3">
        <v>1.4374915792548E-2</v>
      </c>
      <c r="Q37" s="3">
        <v>2.6484257493389798E-2</v>
      </c>
      <c r="R37" s="3">
        <v>-0.102103224678572</v>
      </c>
      <c r="S37" s="3">
        <v>-6.4294834512071894E-2</v>
      </c>
      <c r="T37" s="3">
        <v>9.9027543696409204E-2</v>
      </c>
      <c r="U37" s="3">
        <v>-0.12130929730708399</v>
      </c>
      <c r="V37" s="3">
        <v>-5.1896111048493503E-2</v>
      </c>
    </row>
    <row r="38" spans="2:22">
      <c r="B38" t="s">
        <v>35</v>
      </c>
      <c r="C38" s="3">
        <v>-7.0935617529612801E-3</v>
      </c>
      <c r="D38" s="3">
        <v>-2.2028132648809099E-2</v>
      </c>
      <c r="E38" s="3">
        <v>1.5091639923026499E-2</v>
      </c>
      <c r="F38" s="3">
        <v>-3.0932973614150101E-2</v>
      </c>
      <c r="G38" s="3">
        <v>2.9751093781197999E-3</v>
      </c>
      <c r="H38" s="3">
        <v>-1.03337110363892E-2</v>
      </c>
      <c r="I38" s="3">
        <v>2.5873065855419101E-2</v>
      </c>
      <c r="J38" s="3">
        <v>1.00909469335662E-2</v>
      </c>
      <c r="K38" s="3">
        <v>-4.4247285516675401E-2</v>
      </c>
      <c r="L38" s="3">
        <v>-2.0146486475144099E-2</v>
      </c>
      <c r="M38" s="3">
        <v>-1.5751999882817499E-2</v>
      </c>
      <c r="N38" s="3">
        <v>9.7462181626229698E-3</v>
      </c>
      <c r="O38" s="3">
        <v>7.0507982708863997E-3</v>
      </c>
      <c r="P38" s="3">
        <v>-1.4879062171440399E-3</v>
      </c>
      <c r="Q38" s="3">
        <v>2.04747133977785E-2</v>
      </c>
      <c r="R38" s="3">
        <v>-1.6924703959814E-3</v>
      </c>
      <c r="S38" s="3">
        <v>1.6824383030434299E-2</v>
      </c>
      <c r="T38" s="3">
        <v>-1.32637425696571E-2</v>
      </c>
      <c r="U38" s="3">
        <v>1.75962211235739E-2</v>
      </c>
      <c r="V38" s="3">
        <v>8.1257164516147992E-3</v>
      </c>
    </row>
    <row r="39" spans="2:22">
      <c r="B39" t="s">
        <v>36</v>
      </c>
      <c r="C39" s="3">
        <v>-8.2578085998270597E-3</v>
      </c>
      <c r="D39" s="3">
        <v>-1.9200222649857102E-2</v>
      </c>
      <c r="E39" s="3">
        <v>1.0755071317931001E-2</v>
      </c>
      <c r="F39" s="3">
        <v>-1.44750003557301E-2</v>
      </c>
      <c r="G39" s="3">
        <v>-2.6211594819427701E-3</v>
      </c>
      <c r="H39" s="3">
        <v>-1.8826264673886699E-2</v>
      </c>
      <c r="I39" s="3">
        <v>2.4221768567266301E-2</v>
      </c>
      <c r="J39" s="3">
        <v>2.4300249851857401E-3</v>
      </c>
      <c r="K39" s="3">
        <v>-2.4122551328881098E-2</v>
      </c>
      <c r="L39" s="3">
        <v>-1.4269774767412299E-2</v>
      </c>
      <c r="M39" s="3">
        <v>-1.8433200016432699E-2</v>
      </c>
      <c r="N39" s="3">
        <v>1.6878471299592201E-2</v>
      </c>
      <c r="O39" s="3">
        <v>1.9896372213647501E-3</v>
      </c>
      <c r="P39" s="3">
        <v>-4.2940309722298304E-3</v>
      </c>
      <c r="Q39" s="3">
        <v>2.0937768228092599E-2</v>
      </c>
      <c r="R39" s="3">
        <v>2.6682032325628298E-5</v>
      </c>
      <c r="S39" s="3">
        <v>1.75480231840703E-2</v>
      </c>
      <c r="T39" s="3">
        <v>-2.8208394127028401E-3</v>
      </c>
      <c r="U39" s="3">
        <v>8.1353577051329201E-3</v>
      </c>
      <c r="V39" s="3">
        <v>3.20723130983694E-3</v>
      </c>
    </row>
    <row r="40" spans="2:22">
      <c r="B40" t="s">
        <v>37</v>
      </c>
      <c r="C40" s="3">
        <v>-1.41574825273481E-2</v>
      </c>
      <c r="D40" s="3">
        <v>-2.8401009311418899E-2</v>
      </c>
      <c r="E40" s="3">
        <v>4.0661690570699301E-2</v>
      </c>
      <c r="F40" s="3">
        <v>2.0892978385628098E-3</v>
      </c>
      <c r="G40" s="3">
        <v>1.8640986922829699E-3</v>
      </c>
      <c r="H40" s="3">
        <v>4.2336208022685801E-3</v>
      </c>
      <c r="I40" s="3">
        <v>1.2342729516342099E-2</v>
      </c>
      <c r="J40" s="3">
        <v>-2.3975261097695299E-3</v>
      </c>
      <c r="K40" s="3">
        <v>3.11342363050994E-3</v>
      </c>
      <c r="L40" s="3">
        <v>1.3382902702573699E-2</v>
      </c>
      <c r="M40" s="3">
        <v>-2.3736732795968801E-2</v>
      </c>
      <c r="N40" s="3">
        <v>5.4033760099092701E-3</v>
      </c>
      <c r="O40" s="3">
        <v>1.79937703427216E-2</v>
      </c>
      <c r="P40" s="3">
        <v>5.3645531288305098E-4</v>
      </c>
      <c r="Q40" s="3">
        <v>4.4298438644222199E-2</v>
      </c>
      <c r="R40" s="3">
        <v>-8.5816343329084097E-2</v>
      </c>
      <c r="S40" s="3">
        <v>-5.2131469771374603E-2</v>
      </c>
      <c r="T40" s="3">
        <v>8.2216856131202595E-2</v>
      </c>
      <c r="U40" s="3">
        <v>-2.2130078483127601E-2</v>
      </c>
      <c r="V40" s="3">
        <v>-6.3492270567035797E-2</v>
      </c>
    </row>
    <row r="41" spans="2:22">
      <c r="B41" t="s">
        <v>38</v>
      </c>
      <c r="C41" s="3">
        <v>8.3768183494884199E-2</v>
      </c>
      <c r="D41" s="3">
        <v>6.9468839264724996E-2</v>
      </c>
      <c r="E41" s="3">
        <v>-0.14778609904017501</v>
      </c>
      <c r="F41" s="3">
        <v>6.2317371855007096E-3</v>
      </c>
      <c r="G41" s="3">
        <v>4.8801747557337502E-2</v>
      </c>
      <c r="H41" s="3">
        <v>-5.2070674993728402E-2</v>
      </c>
      <c r="I41" s="3">
        <v>-5.9597198461084001E-2</v>
      </c>
      <c r="J41" s="3">
        <v>1.7106032503867399E-2</v>
      </c>
      <c r="K41" s="3">
        <v>-2.37215431577819E-2</v>
      </c>
      <c r="L41" s="3">
        <v>-2.61852741673686E-2</v>
      </c>
      <c r="M41" s="3">
        <v>2.7390604208179001E-2</v>
      </c>
      <c r="N41" s="3">
        <v>0.109657787758893</v>
      </c>
      <c r="O41" s="3">
        <v>-5.5366916735024004E-3</v>
      </c>
      <c r="P41" s="3">
        <v>1.49619831682039E-2</v>
      </c>
      <c r="Q41" s="3">
        <v>3.6276007032084397E-2</v>
      </c>
      <c r="R41" s="3">
        <v>0.13530688165224999</v>
      </c>
      <c r="S41" s="3">
        <v>9.3854851573857201E-2</v>
      </c>
      <c r="T41" s="3">
        <v>-0.118105177923632</v>
      </c>
      <c r="U41" s="3">
        <v>0.15503373440384499</v>
      </c>
      <c r="V41" s="3">
        <v>-2.54811281073236E-2</v>
      </c>
    </row>
    <row r="42" spans="2:22">
      <c r="B42" t="s">
        <v>39</v>
      </c>
      <c r="C42" s="3">
        <v>-1.13473376999647E-2</v>
      </c>
      <c r="D42" s="3">
        <v>-1.8714130646763E-2</v>
      </c>
      <c r="E42" s="3">
        <v>2.5297017788044902E-2</v>
      </c>
      <c r="F42" s="3">
        <v>-4.3821275036720697E-3</v>
      </c>
      <c r="G42" s="3">
        <v>-7.9338464258287295E-3</v>
      </c>
      <c r="H42" s="3">
        <v>-8.1023020476555605E-3</v>
      </c>
      <c r="I42" s="3">
        <v>6.18405411825173E-3</v>
      </c>
      <c r="J42" s="3">
        <v>-8.3165396990108101E-4</v>
      </c>
      <c r="K42" s="3">
        <v>-8.9713036779458192E-3</v>
      </c>
      <c r="L42" s="3">
        <v>-1.24351605629909E-3</v>
      </c>
      <c r="M42" s="3">
        <v>-1.5811290879102901E-3</v>
      </c>
      <c r="N42" s="3">
        <v>8.6054196031961506E-3</v>
      </c>
      <c r="O42" s="3">
        <v>5.2031629338152897E-3</v>
      </c>
      <c r="P42" s="3">
        <v>1.24557656308534E-2</v>
      </c>
      <c r="Q42" s="3">
        <v>1.84385573956235E-2</v>
      </c>
      <c r="R42" s="3">
        <v>-2.3446333433522301E-2</v>
      </c>
      <c r="S42" s="3">
        <v>-8.6651845832862802E-4</v>
      </c>
      <c r="T42" s="3">
        <v>1.2019780192752599E-2</v>
      </c>
      <c r="U42" s="3">
        <v>-3.53215936958519E-4</v>
      </c>
      <c r="V42" s="3">
        <v>-1.4538041152308299E-2</v>
      </c>
    </row>
    <row r="43" spans="2:22">
      <c r="B43" t="s">
        <v>40</v>
      </c>
      <c r="C43" s="3">
        <v>-3.05555116070985E-2</v>
      </c>
      <c r="D43" s="3">
        <v>1.2557127420110401E-2</v>
      </c>
      <c r="E43" s="3">
        <v>3.0967924753561599E-3</v>
      </c>
      <c r="F43" s="3">
        <v>-2.4206326787122201E-2</v>
      </c>
      <c r="G43" s="3">
        <v>8.4566519453776606E-3</v>
      </c>
      <c r="H43" s="3">
        <v>-1.28708456806341E-2</v>
      </c>
      <c r="I43" s="3">
        <v>7.1566198233749302E-3</v>
      </c>
      <c r="J43" s="3">
        <v>-1.2669821946480799E-4</v>
      </c>
      <c r="K43" s="3">
        <v>-2.3503997192561701E-2</v>
      </c>
      <c r="L43" s="3">
        <v>5.3964412442048804E-3</v>
      </c>
      <c r="M43" s="3">
        <v>-6.0872977228548196E-3</v>
      </c>
      <c r="N43" s="3">
        <v>1.12653933536257E-2</v>
      </c>
      <c r="O43" s="3">
        <v>2.2406725552653198E-3</v>
      </c>
      <c r="P43" s="3">
        <v>1.9076490810393601E-2</v>
      </c>
      <c r="Q43" s="3">
        <v>-6.1036074913953103E-3</v>
      </c>
      <c r="R43" s="3">
        <v>-1.69384901381163E-2</v>
      </c>
      <c r="S43" s="3">
        <v>-1.0087364559599001E-2</v>
      </c>
      <c r="T43" s="3">
        <v>-1.78291764323277E-2</v>
      </c>
      <c r="U43" s="3">
        <v>-1.32647305399276E-2</v>
      </c>
      <c r="V43" s="3">
        <v>-4.3097034950486399E-3</v>
      </c>
    </row>
    <row r="44" spans="2:22">
      <c r="B44" t="s">
        <v>41</v>
      </c>
      <c r="C44" s="3">
        <v>-4.4797033010528002E-2</v>
      </c>
      <c r="D44" s="3">
        <v>-3.4545492818117002E-2</v>
      </c>
      <c r="E44" s="3">
        <v>9.6774138046096497E-2</v>
      </c>
      <c r="F44" s="3">
        <v>7.6313452438040996E-2</v>
      </c>
      <c r="G44" s="3">
        <v>5.8764864755156399E-4</v>
      </c>
      <c r="H44" s="3">
        <v>3.6686284502529497E-2</v>
      </c>
      <c r="I44" s="3">
        <v>-9.2002601513490202E-3</v>
      </c>
      <c r="J44" s="3">
        <v>-1.01495574029997E-2</v>
      </c>
      <c r="K44" s="3">
        <v>5.0520405829808199E-2</v>
      </c>
      <c r="L44" s="3">
        <v>-2.6262199462646098E-2</v>
      </c>
      <c r="M44" s="3">
        <v>-1.3240430076337E-2</v>
      </c>
      <c r="N44" s="3">
        <v>-3.4716601308162003E-2</v>
      </c>
      <c r="O44" s="3">
        <v>-5.8235411111499102E-2</v>
      </c>
      <c r="P44" s="3">
        <v>7.9578598543757401E-2</v>
      </c>
      <c r="Q44" s="3">
        <v>2.74287968239708E-2</v>
      </c>
      <c r="R44" s="3">
        <v>5.78265223338029E-2</v>
      </c>
      <c r="S44" s="3">
        <v>-3.3712966415238001E-2</v>
      </c>
      <c r="T44" s="3">
        <v>-7.5340571898415906E-2</v>
      </c>
      <c r="U44" s="3">
        <v>3.95735007873197E-2</v>
      </c>
      <c r="V44" s="3">
        <v>-1.49463425763126E-2</v>
      </c>
    </row>
    <row r="45" spans="2:22">
      <c r="B45" t="s">
        <v>42</v>
      </c>
      <c r="C45" s="3">
        <v>-3.8228608144319998E-2</v>
      </c>
      <c r="D45" s="3">
        <v>-4.3729784701958999E-2</v>
      </c>
      <c r="E45" s="3">
        <v>7.0358768657865195E-2</v>
      </c>
      <c r="F45" s="3">
        <v>0.105417819468466</v>
      </c>
      <c r="G45" s="3">
        <v>-7.4222783074822203E-3</v>
      </c>
      <c r="H45" s="3">
        <v>2.17376915721341E-2</v>
      </c>
      <c r="I45" s="3">
        <v>-1.9914725944176598E-3</v>
      </c>
      <c r="J45" s="3">
        <v>2.3942673775104201E-2</v>
      </c>
      <c r="K45" s="3">
        <v>5.6486995189268301E-2</v>
      </c>
      <c r="L45" s="3">
        <v>-3.9793557218929902E-2</v>
      </c>
      <c r="M45" s="3">
        <v>-3.95909805712319E-2</v>
      </c>
      <c r="N45" s="3">
        <v>-4.06203399592176E-2</v>
      </c>
      <c r="O45" s="3">
        <v>-6.7796097117509196E-2</v>
      </c>
      <c r="P45" s="3">
        <v>3.5869118204127103E-2</v>
      </c>
      <c r="Q45" s="3">
        <v>-3.1965274174803E-2</v>
      </c>
      <c r="R45" s="3">
        <v>4.02065475681486E-2</v>
      </c>
      <c r="S45" s="3">
        <v>-1.40345191500061E-2</v>
      </c>
      <c r="T45" s="3">
        <v>-4.97622219680754E-2</v>
      </c>
      <c r="U45" s="3">
        <v>1.0876564435178499E-2</v>
      </c>
      <c r="V45" s="3">
        <v>3.3549691566330302E-2</v>
      </c>
    </row>
    <row r="46" spans="2:22">
      <c r="B46" t="s">
        <v>43</v>
      </c>
      <c r="C46" s="3">
        <v>-3.5464400196078397E-2</v>
      </c>
      <c r="D46" s="3">
        <v>-1.8466770562163001E-2</v>
      </c>
      <c r="E46" s="3">
        <v>6.7766802442778301E-2</v>
      </c>
      <c r="F46" s="3">
        <v>5.8830232055592797E-2</v>
      </c>
      <c r="G46" s="3">
        <v>8.4610658698656693E-3</v>
      </c>
      <c r="H46" s="3">
        <v>4.8589808152044202E-2</v>
      </c>
      <c r="I46" s="3">
        <v>-5.3740204878290898E-3</v>
      </c>
      <c r="J46" s="3">
        <v>-1.8616915219766099E-3</v>
      </c>
      <c r="K46" s="3">
        <v>1.09401347738765E-2</v>
      </c>
      <c r="L46" s="3">
        <v>-1.55014888301017E-2</v>
      </c>
      <c r="M46" s="3">
        <v>-8.2903953835523798E-3</v>
      </c>
      <c r="N46" s="3">
        <v>-1.2419764645647801E-2</v>
      </c>
      <c r="O46" s="3">
        <v>-6.4563076312255802E-2</v>
      </c>
      <c r="P46" s="3">
        <v>1.8622420990489299E-2</v>
      </c>
      <c r="Q46" s="3">
        <v>-2.9107457455202199E-2</v>
      </c>
      <c r="R46" s="3">
        <v>4.2699442461457501E-2</v>
      </c>
      <c r="S46" s="3">
        <v>3.2504982632369998E-2</v>
      </c>
      <c r="T46" s="3">
        <v>-2.7163731366140701E-2</v>
      </c>
      <c r="U46" s="3">
        <v>4.6256644715959201E-2</v>
      </c>
      <c r="V46" s="3">
        <v>6.82736005140476E-3</v>
      </c>
    </row>
    <row r="47" spans="2:22">
      <c r="B47" t="s">
        <v>44</v>
      </c>
      <c r="C47" s="3">
        <v>-4.0992125270741399E-2</v>
      </c>
      <c r="D47" s="3">
        <v>-3.6005200557264999E-2</v>
      </c>
      <c r="E47" s="3">
        <v>9.6994279883229895E-2</v>
      </c>
      <c r="F47" s="3">
        <v>8.1939123814266906E-2</v>
      </c>
      <c r="G47" s="3">
        <v>-1.7648662922987401E-2</v>
      </c>
      <c r="H47" s="3">
        <v>2.9112738509981501E-2</v>
      </c>
      <c r="I47" s="3">
        <v>-2.50770383672719E-2</v>
      </c>
      <c r="J47" s="3">
        <v>-9.8184641435837394E-3</v>
      </c>
      <c r="K47" s="3">
        <v>6.2528172769175994E-2</v>
      </c>
      <c r="L47" s="3">
        <v>-2.6110127982578099E-2</v>
      </c>
      <c r="M47" s="3">
        <v>1.78436918403438E-2</v>
      </c>
      <c r="N47" s="3">
        <v>-4.4423873888460703E-2</v>
      </c>
      <c r="O47" s="3">
        <v>-6.6645701213533803E-2</v>
      </c>
      <c r="P47" s="3">
        <v>5.5799032959998697E-2</v>
      </c>
      <c r="Q47" s="3">
        <v>1.7797947886499001E-2</v>
      </c>
      <c r="R47" s="3">
        <v>9.8484058165796196E-2</v>
      </c>
      <c r="S47" s="3">
        <v>-3.8497597784785002E-2</v>
      </c>
      <c r="T47" s="3">
        <v>-5.5672171681991497E-2</v>
      </c>
      <c r="U47" s="3">
        <v>9.8161406996383302E-2</v>
      </c>
      <c r="V47" s="3">
        <v>-2.7061208002334101E-3</v>
      </c>
    </row>
    <row r="48" spans="2:22">
      <c r="B48" t="s">
        <v>45</v>
      </c>
      <c r="C48" s="3">
        <v>2.3767900555896399E-4</v>
      </c>
      <c r="D48" s="3">
        <v>-4.2720072902873501E-3</v>
      </c>
      <c r="E48" s="3">
        <v>7.44573368300385E-3</v>
      </c>
      <c r="F48" s="3">
        <v>-1.94181439156224E-2</v>
      </c>
      <c r="G48" s="3">
        <v>1.35001507148278E-3</v>
      </c>
      <c r="H48" s="3">
        <v>7.6549826722616997E-3</v>
      </c>
      <c r="I48" s="3">
        <v>2.6602824111802699E-3</v>
      </c>
      <c r="J48" s="3">
        <v>5.7603646692717704E-3</v>
      </c>
      <c r="K48" s="3">
        <v>3.5557110598536702E-4</v>
      </c>
      <c r="L48" s="3">
        <v>-1.73362977483121E-3</v>
      </c>
      <c r="M48" s="3">
        <v>-3.02571382345794E-3</v>
      </c>
      <c r="N48" s="3">
        <v>-1.3036744290575799E-3</v>
      </c>
      <c r="O48" s="3">
        <v>2.4052846485515399E-3</v>
      </c>
      <c r="P48" s="3">
        <v>2.7483992451107298E-3</v>
      </c>
      <c r="Q48" s="3">
        <v>3.2581087475063901E-3</v>
      </c>
      <c r="R48" s="3">
        <v>1.0339086782015E-2</v>
      </c>
      <c r="S48" s="3">
        <v>9.9539252349141504E-4</v>
      </c>
      <c r="T48" s="3">
        <v>2.8994017674048799E-3</v>
      </c>
      <c r="U48" s="3">
        <v>2.4297541620967001E-4</v>
      </c>
      <c r="V48" s="3">
        <v>-6.4023286543549102E-3</v>
      </c>
    </row>
    <row r="49" spans="2:22">
      <c r="B49" t="s">
        <v>46</v>
      </c>
      <c r="C49" s="3">
        <v>5.5767500151967303E-3</v>
      </c>
      <c r="D49" s="3">
        <v>-1.0720795057068E-2</v>
      </c>
      <c r="E49" s="3">
        <v>2.6673447010556101E-2</v>
      </c>
      <c r="F49" s="3">
        <v>-6.2491588407991697E-2</v>
      </c>
      <c r="G49" s="3">
        <v>3.2526886669797502E-3</v>
      </c>
      <c r="H49" s="3">
        <v>3.12111811759621E-2</v>
      </c>
      <c r="I49" s="3">
        <v>3.6193566907464802E-3</v>
      </c>
      <c r="J49" s="3">
        <v>1.09830447770669E-2</v>
      </c>
      <c r="K49" s="3">
        <v>-1.44035877994687E-2</v>
      </c>
      <c r="L49" s="3">
        <v>-2.2312134859473298E-3</v>
      </c>
      <c r="M49" s="3">
        <v>-1.7277559653827001E-2</v>
      </c>
      <c r="N49" s="3">
        <v>-2.2208932547788302E-2</v>
      </c>
      <c r="O49" s="3">
        <v>1.9842017413249299E-2</v>
      </c>
      <c r="P49" s="3">
        <v>2.5648901659177999E-2</v>
      </c>
      <c r="Q49" s="3">
        <v>1.88977811649477E-2</v>
      </c>
      <c r="R49" s="3">
        <v>9.3222869224341802E-3</v>
      </c>
      <c r="S49" s="3">
        <v>-1.0326416007612501E-2</v>
      </c>
      <c r="T49" s="3">
        <v>2.1659342240384401E-2</v>
      </c>
      <c r="U49" s="3">
        <v>2.7865939712677702E-3</v>
      </c>
      <c r="V49" s="3">
        <v>-1.27565453545012E-2</v>
      </c>
    </row>
    <row r="50" spans="2:22">
      <c r="B50" t="s">
        <v>47</v>
      </c>
      <c r="C50" s="3">
        <v>-4.0684264024735503E-2</v>
      </c>
      <c r="D50" s="3">
        <v>3.1238422697530601E-2</v>
      </c>
      <c r="E50" s="3">
        <v>-7.6559737999956903E-3</v>
      </c>
      <c r="F50" s="3">
        <v>-5.4597947115249297E-2</v>
      </c>
      <c r="G50" s="3">
        <v>3.5132315075498001E-2</v>
      </c>
      <c r="H50" s="3">
        <v>-4.0454068967698098E-2</v>
      </c>
      <c r="I50" s="3">
        <v>-6.9691683389521503E-2</v>
      </c>
      <c r="J50" s="3">
        <v>-0.112761526521525</v>
      </c>
      <c r="K50" s="3">
        <v>7.1749274023971396E-2</v>
      </c>
      <c r="L50" s="3">
        <v>-7.3887865661035904E-2</v>
      </c>
      <c r="M50" s="3">
        <v>3.1339201098298998E-2</v>
      </c>
      <c r="N50" s="3">
        <v>0.10435428167449499</v>
      </c>
      <c r="O50" s="3">
        <v>8.7594729752602504E-2</v>
      </c>
      <c r="P50" s="3">
        <v>8.7044277144684906E-2</v>
      </c>
      <c r="Q50" s="3">
        <v>2.1121521845866801E-2</v>
      </c>
      <c r="R50" s="3">
        <v>4.6046302981671901E-2</v>
      </c>
      <c r="S50" s="3">
        <v>-1.8275867750885601E-2</v>
      </c>
      <c r="T50" s="3">
        <v>-0.110481605270315</v>
      </c>
      <c r="U50" s="3">
        <v>-1.1445865155473901E-2</v>
      </c>
      <c r="V50" s="3">
        <v>-1.6319466916381101E-2</v>
      </c>
    </row>
    <row r="51" spans="2:22">
      <c r="B51" t="s">
        <v>48</v>
      </c>
      <c r="C51" s="3">
        <v>1.5239846451568901E-3</v>
      </c>
      <c r="D51" s="3">
        <v>-4.7228034778746203E-3</v>
      </c>
      <c r="E51" s="3">
        <v>1.0032987372097801E-2</v>
      </c>
      <c r="F51" s="3">
        <v>-1.7911747588049701E-2</v>
      </c>
      <c r="G51" s="3">
        <v>5.0537394282825204E-3</v>
      </c>
      <c r="H51" s="3">
        <v>8.2352270927023002E-3</v>
      </c>
      <c r="I51" s="3">
        <v>-1.4241612049622401E-2</v>
      </c>
      <c r="J51" s="3">
        <v>2.1985816998176299E-3</v>
      </c>
      <c r="K51" s="3">
        <v>-3.1960022387237498E-3</v>
      </c>
      <c r="L51" s="3">
        <v>-6.6239323078267698E-5</v>
      </c>
      <c r="M51" s="3">
        <v>-1.10755563878157E-2</v>
      </c>
      <c r="N51" s="3">
        <v>-6.1080686975064297E-3</v>
      </c>
      <c r="O51" s="3">
        <v>3.4218892738185598E-3</v>
      </c>
      <c r="P51" s="3">
        <v>1.32353340514747E-3</v>
      </c>
      <c r="Q51" s="3">
        <v>-6.9909852934806902E-3</v>
      </c>
      <c r="R51" s="3">
        <v>2.5752272834808899E-2</v>
      </c>
      <c r="S51" s="3">
        <v>-6.8842658728115005E-4</v>
      </c>
      <c r="T51" s="3">
        <v>7.4250557419234097E-3</v>
      </c>
      <c r="U51" s="3">
        <v>5.5010942189969696E-3</v>
      </c>
      <c r="V51" s="3">
        <v>-4.8417037492490596E-3</v>
      </c>
    </row>
    <row r="52" spans="2:22">
      <c r="B52" t="s">
        <v>49</v>
      </c>
      <c r="C52" s="3">
        <v>-4.3069843802437703E-2</v>
      </c>
      <c r="D52" s="3">
        <v>-5.4871362271398598E-2</v>
      </c>
      <c r="E52" s="3">
        <v>-1.48349717252925E-2</v>
      </c>
      <c r="F52" s="3">
        <v>1.5992585908903598E-2</v>
      </c>
      <c r="G52" s="3">
        <v>4.0505808485471098E-2</v>
      </c>
      <c r="H52" s="3">
        <v>8.8027767417831193E-3</v>
      </c>
      <c r="I52" s="3">
        <v>1.22920460115224E-2</v>
      </c>
      <c r="J52" s="3">
        <v>2.08341059830006E-2</v>
      </c>
      <c r="K52" s="3">
        <v>1.50672818520898E-2</v>
      </c>
      <c r="L52" s="3">
        <v>2.7475909532482302E-3</v>
      </c>
      <c r="M52" s="3">
        <v>-1.18221153240955E-2</v>
      </c>
      <c r="N52" s="3">
        <v>-5.7730047341173402E-2</v>
      </c>
      <c r="O52" s="3">
        <v>7.2778926415608498E-3</v>
      </c>
      <c r="P52" s="3">
        <v>2.6840144162519099E-2</v>
      </c>
      <c r="Q52" s="3">
        <v>-4.2455860371795301E-2</v>
      </c>
      <c r="R52" s="3">
        <v>-1.6462178274125501E-2</v>
      </c>
      <c r="S52" s="3">
        <v>7.1220014182984695E-2</v>
      </c>
      <c r="T52" s="3">
        <v>-2.3011160350186299E-2</v>
      </c>
      <c r="U52" s="3">
        <v>-3.04860027156857E-2</v>
      </c>
      <c r="V52" s="3">
        <v>-1.6322645630340599E-2</v>
      </c>
    </row>
    <row r="53" spans="2:22">
      <c r="B53" t="s">
        <v>50</v>
      </c>
      <c r="C53" s="3">
        <v>-1.3844750667038599E-3</v>
      </c>
      <c r="D53" s="3">
        <v>-4.5938054825981596E-3</v>
      </c>
      <c r="E53" s="3">
        <v>1.4190931026821299E-3</v>
      </c>
      <c r="F53" s="3">
        <v>1.1056187980833299E-3</v>
      </c>
      <c r="G53" s="3">
        <v>-1.37237747930033E-4</v>
      </c>
      <c r="H53" s="3">
        <v>6.7925492504508395E-4</v>
      </c>
      <c r="I53" s="3">
        <v>1.4935176364372601E-3</v>
      </c>
      <c r="J53" s="3">
        <v>-4.9961687572801499E-4</v>
      </c>
      <c r="K53" s="3">
        <v>-6.0301141788096898E-3</v>
      </c>
      <c r="L53" s="3">
        <v>-8.6195031746864198E-4</v>
      </c>
      <c r="M53" s="3">
        <v>3.64599888261479E-3</v>
      </c>
      <c r="N53" s="3">
        <v>1.65452787609241E-3</v>
      </c>
      <c r="O53" s="3">
        <v>6.3988667600072598E-4</v>
      </c>
      <c r="P53" s="3">
        <v>-6.7978583391782397E-3</v>
      </c>
      <c r="Q53" s="3">
        <v>-5.6989778513417697E-3</v>
      </c>
      <c r="R53" s="3">
        <v>-5.6563736003715096E-3</v>
      </c>
      <c r="S53" s="3">
        <v>3.40875070797761E-3</v>
      </c>
      <c r="T53" s="3">
        <v>-2.4129804530606401E-3</v>
      </c>
      <c r="U53" s="3">
        <v>-7.7984688744848398E-3</v>
      </c>
      <c r="V53" s="3">
        <v>8.1414519330929094E-3</v>
      </c>
    </row>
    <row r="54" spans="2:22">
      <c r="B54" t="s">
        <v>51</v>
      </c>
      <c r="C54" s="3">
        <v>-6.2039849230929499E-2</v>
      </c>
      <c r="D54" s="3">
        <v>-6.0097389222824198E-2</v>
      </c>
      <c r="E54" s="3">
        <v>8.7941117206323197E-3</v>
      </c>
      <c r="F54" s="3">
        <v>3.9162089571210999E-2</v>
      </c>
      <c r="G54" s="3">
        <v>3.1508486009097003E-2</v>
      </c>
      <c r="H54" s="3">
        <v>-2.74474675587651E-2</v>
      </c>
      <c r="I54" s="3">
        <v>2.9910415545818501E-2</v>
      </c>
      <c r="J54" s="3">
        <v>1.6143791978566701E-2</v>
      </c>
      <c r="K54" s="3">
        <v>2.3699729335336799E-2</v>
      </c>
      <c r="L54" s="3">
        <v>-5.3706646459164398E-2</v>
      </c>
      <c r="M54" s="3">
        <v>-3.5469236360819202E-2</v>
      </c>
      <c r="N54" s="3">
        <v>-5.1225183606648003E-2</v>
      </c>
      <c r="O54" s="3">
        <v>1.0121344023917201E-2</v>
      </c>
      <c r="P54" s="3">
        <v>2.0144807953567299E-2</v>
      </c>
      <c r="Q54" s="3">
        <v>-2.03477839659785E-2</v>
      </c>
      <c r="R54" s="3">
        <v>-8.3776771902707298E-2</v>
      </c>
      <c r="S54" s="3">
        <v>8.46662690116885E-2</v>
      </c>
      <c r="T54" s="3">
        <v>-4.70894986195143E-3</v>
      </c>
      <c r="U54" s="3">
        <v>1.2918763863066601E-2</v>
      </c>
      <c r="V54" s="3">
        <v>4.5908862524509202E-2</v>
      </c>
    </row>
    <row r="55" spans="2:22">
      <c r="B55" t="s">
        <v>52</v>
      </c>
      <c r="C55" s="3">
        <v>-1.1239802101752501E-2</v>
      </c>
      <c r="D55" s="3">
        <v>-4.5106653108281901E-2</v>
      </c>
      <c r="E55" s="3">
        <v>-5.2484901811648901E-2</v>
      </c>
      <c r="F55" s="3">
        <v>-1.9119871574765801E-2</v>
      </c>
      <c r="G55" s="3">
        <v>-3.80789042210012E-2</v>
      </c>
      <c r="H55" s="3">
        <v>-5.6166740838744802E-2</v>
      </c>
      <c r="I55" s="3">
        <v>-3.84869383061456E-2</v>
      </c>
      <c r="J55" s="3">
        <v>0.25842082093371099</v>
      </c>
      <c r="K55" s="3">
        <v>3.6331303981281399E-2</v>
      </c>
      <c r="L55" s="3">
        <v>-0.149518479345291</v>
      </c>
      <c r="M55" s="3">
        <v>4.2467993791153499E-2</v>
      </c>
      <c r="N55" s="3">
        <v>-5.7227312492830404E-3</v>
      </c>
      <c r="O55" s="3">
        <v>2.7973577006992101E-2</v>
      </c>
      <c r="P55" s="3">
        <v>4.2632331821635103E-2</v>
      </c>
      <c r="Q55" s="3">
        <v>-4.5877603391201602E-2</v>
      </c>
      <c r="R55" s="3">
        <v>5.1363030791887802E-2</v>
      </c>
      <c r="S55" s="3">
        <v>-0.100748808547428</v>
      </c>
      <c r="T55" s="3">
        <v>-2.2948349359532799E-2</v>
      </c>
      <c r="U55" s="3">
        <v>-5.5609715407975699E-2</v>
      </c>
      <c r="V55" s="3">
        <v>-2.16646308876992E-2</v>
      </c>
    </row>
    <row r="56" spans="2:22">
      <c r="B56" t="s">
        <v>53</v>
      </c>
      <c r="C56" s="3">
        <v>-5.7725305823849303E-4</v>
      </c>
      <c r="D56" s="3">
        <v>-1.66250074394504E-3</v>
      </c>
      <c r="E56" s="3">
        <v>-4.9428998155101097E-3</v>
      </c>
      <c r="F56" s="3">
        <v>7.5807538615857203E-3</v>
      </c>
      <c r="G56" s="3">
        <v>1.8942383101489099E-4</v>
      </c>
      <c r="H56" s="3">
        <v>3.8750482159346298E-3</v>
      </c>
      <c r="I56" s="3">
        <v>5.1877335707306896E-4</v>
      </c>
      <c r="J56" s="3">
        <v>-1.1255219890843799E-3</v>
      </c>
      <c r="K56" s="3">
        <v>1.6114471298656299E-2</v>
      </c>
      <c r="L56" s="3">
        <v>-1.40626205571448E-4</v>
      </c>
      <c r="M56" s="3">
        <v>3.8077053951168303E-2</v>
      </c>
      <c r="N56" s="3">
        <v>8.9194691007226899E-3</v>
      </c>
      <c r="O56" s="3">
        <v>2.1803814665696902E-2</v>
      </c>
      <c r="P56" s="3">
        <v>6.74110640904733E-3</v>
      </c>
      <c r="Q56" s="3">
        <v>-7.0428273932618699E-3</v>
      </c>
      <c r="R56" s="3">
        <v>1.0238905577650099E-2</v>
      </c>
      <c r="S56" s="3">
        <v>-3.01314869177811E-2</v>
      </c>
      <c r="T56" s="3">
        <v>-6.1870069493483101E-2</v>
      </c>
      <c r="U56" s="3">
        <v>2.3804434504319499E-2</v>
      </c>
      <c r="V56" s="3">
        <v>5.9514840812657899E-2</v>
      </c>
    </row>
    <row r="57" spans="2:22">
      <c r="B57" t="s">
        <v>54</v>
      </c>
      <c r="C57" s="3">
        <v>-1.5906778924733699E-3</v>
      </c>
      <c r="D57" s="3">
        <v>-6.7526931052861996E-3</v>
      </c>
      <c r="E57" s="3">
        <v>2.11792382695158E-3</v>
      </c>
      <c r="F57" s="3">
        <v>-1.14464069664773E-2</v>
      </c>
      <c r="G57" s="3">
        <v>5.5776962859806697E-3</v>
      </c>
      <c r="H57" s="3">
        <v>7.7384512424034102E-3</v>
      </c>
      <c r="I57" s="3">
        <v>3.0834326949646901E-3</v>
      </c>
      <c r="J57" s="3">
        <v>1.0182209647920399E-3</v>
      </c>
      <c r="K57" s="3">
        <v>-4.9091190421227098E-3</v>
      </c>
      <c r="L57" s="3">
        <v>4.5733915097909399E-3</v>
      </c>
      <c r="M57" s="3">
        <v>-2.7453591027762499E-3</v>
      </c>
      <c r="N57" s="3">
        <v>2.6165434858794099E-3</v>
      </c>
      <c r="O57" s="3">
        <v>4.9591816067635699E-3</v>
      </c>
      <c r="P57" s="3">
        <v>-3.9721380918295197E-4</v>
      </c>
      <c r="Q57" s="3">
        <v>1.10028526143684E-3</v>
      </c>
      <c r="R57" s="3">
        <v>1.52963971298771E-2</v>
      </c>
      <c r="S57" s="3">
        <v>2.52164073234897E-3</v>
      </c>
      <c r="T57" s="3">
        <v>2.1277817656643102E-3</v>
      </c>
      <c r="U57" s="3">
        <v>-7.8383044209169095E-4</v>
      </c>
      <c r="V57" s="3">
        <v>-2.1373086574498798E-3</v>
      </c>
    </row>
    <row r="58" spans="2:22">
      <c r="B58" t="s">
        <v>55</v>
      </c>
      <c r="C58" s="3">
        <v>-3.9469611923036399E-2</v>
      </c>
      <c r="D58" s="3">
        <v>-1.4756916066860399E-2</v>
      </c>
      <c r="E58" s="3">
        <v>5.00764119616397E-2</v>
      </c>
      <c r="F58" s="3">
        <v>6.1560692389341698E-2</v>
      </c>
      <c r="G58" s="3">
        <v>3.0709875217818799E-2</v>
      </c>
      <c r="H58" s="3">
        <v>5.8773726308365602E-2</v>
      </c>
      <c r="I58" s="3">
        <v>4.5759932887698097E-3</v>
      </c>
      <c r="J58" s="3">
        <v>-5.0113499510902305E-4</v>
      </c>
      <c r="K58" s="3">
        <v>1.3151820403557101E-2</v>
      </c>
      <c r="L58" s="3">
        <v>-1.5773946372610301E-2</v>
      </c>
      <c r="M58" s="3">
        <v>-3.9631641933938699E-2</v>
      </c>
      <c r="N58" s="3">
        <v>2.0311289930175998E-2</v>
      </c>
      <c r="O58" s="3">
        <v>-4.0755985787766798E-2</v>
      </c>
      <c r="P58" s="3">
        <v>-5.3870857466781197E-4</v>
      </c>
      <c r="Q58" s="3">
        <v>3.0394007873961699E-2</v>
      </c>
      <c r="R58" s="3">
        <v>5.8977732335731503E-2</v>
      </c>
      <c r="S58" s="3">
        <v>3.3364158237869498E-3</v>
      </c>
      <c r="T58" s="3">
        <v>-4.9728439304854197E-2</v>
      </c>
      <c r="U58" s="3">
        <v>4.5460843491246301E-2</v>
      </c>
      <c r="V58" s="3">
        <v>1.23061017927259E-2</v>
      </c>
    </row>
    <row r="59" spans="2:22">
      <c r="B59" t="s">
        <v>56</v>
      </c>
      <c r="C59" s="3">
        <v>-2.9153239550261102E-2</v>
      </c>
      <c r="D59" s="3">
        <v>1.4200300043794E-2</v>
      </c>
      <c r="E59" s="3">
        <v>-9.1227868392218508E-3</v>
      </c>
      <c r="F59" s="3">
        <v>-1.26405052239479E-2</v>
      </c>
      <c r="G59" s="3">
        <v>1.36159221790798E-2</v>
      </c>
      <c r="H59" s="3">
        <v>9.1258078840529902E-3</v>
      </c>
      <c r="I59" s="3">
        <v>-7.2035264726458205E-4</v>
      </c>
      <c r="J59" s="3">
        <v>-1.86541215871413E-2</v>
      </c>
      <c r="K59" s="3">
        <v>-5.7669290539017197E-4</v>
      </c>
      <c r="L59" s="3">
        <v>1.62452058462315E-2</v>
      </c>
      <c r="M59" s="3">
        <v>-5.9010802093726004E-3</v>
      </c>
      <c r="N59" s="3">
        <v>1.49619399658393E-2</v>
      </c>
      <c r="O59" s="3">
        <v>2.15073267617477E-2</v>
      </c>
      <c r="P59" s="3">
        <v>3.2493720786627198E-2</v>
      </c>
      <c r="Q59" s="3">
        <v>-1.3638635930156301E-2</v>
      </c>
      <c r="R59" s="3">
        <v>2.2089279190145399E-2</v>
      </c>
      <c r="S59" s="3">
        <v>-8.4428122316531195E-3</v>
      </c>
      <c r="T59" s="3">
        <v>-3.6102764722722301E-2</v>
      </c>
      <c r="U59" s="3">
        <v>2.32899348164229E-3</v>
      </c>
      <c r="V59" s="3">
        <v>8.3444043950224693E-3</v>
      </c>
    </row>
    <row r="60" spans="2:22">
      <c r="B60" t="s">
        <v>57</v>
      </c>
      <c r="C60" s="3">
        <v>-2.9670947274430998E-2</v>
      </c>
      <c r="D60" s="3">
        <v>1.6430495361078799E-2</v>
      </c>
      <c r="E60" s="3">
        <v>-5.5370832171936198E-3</v>
      </c>
      <c r="F60" s="3">
        <v>-8.8524565918511391E-3</v>
      </c>
      <c r="G60" s="3">
        <v>2.1756989877746201E-3</v>
      </c>
      <c r="H60" s="3">
        <v>-1.1238627661111901E-2</v>
      </c>
      <c r="I60" s="3">
        <v>-3.9479968733323297E-3</v>
      </c>
      <c r="J60" s="3">
        <v>2.7530170877049301E-3</v>
      </c>
      <c r="K60" s="3">
        <v>-5.6295279888226796E-3</v>
      </c>
      <c r="L60" s="3">
        <v>1.6144190137015801E-2</v>
      </c>
      <c r="M60" s="3">
        <v>1.5476173120822299E-2</v>
      </c>
      <c r="N60" s="3">
        <v>-6.2178552137141397E-3</v>
      </c>
      <c r="O60" s="3">
        <v>-6.2112280307982702E-3</v>
      </c>
      <c r="P60" s="3">
        <v>-2.6785332057812799E-3</v>
      </c>
      <c r="Q60" s="3">
        <v>-7.6067686545632698E-3</v>
      </c>
      <c r="R60" s="3">
        <v>2.4994023515200199E-2</v>
      </c>
      <c r="S60" s="3">
        <v>-5.4798267398629098E-3</v>
      </c>
      <c r="T60" s="3">
        <v>2.9189881728642401E-2</v>
      </c>
      <c r="U60" s="3">
        <v>5.6143644417795497E-3</v>
      </c>
      <c r="V60" s="3">
        <v>1.4619294412595501E-2</v>
      </c>
    </row>
    <row r="61" spans="2:22">
      <c r="B61" t="s">
        <v>58</v>
      </c>
      <c r="C61" s="3">
        <v>-3.7448870764215297E-2</v>
      </c>
      <c r="D61" s="3">
        <v>1.0512588789614001E-2</v>
      </c>
      <c r="E61" s="3">
        <v>1.03509040680564E-2</v>
      </c>
      <c r="F61" s="3">
        <v>-4.5133789246399403E-3</v>
      </c>
      <c r="G61" s="3">
        <v>-7.2008646954032501E-3</v>
      </c>
      <c r="H61" s="3">
        <v>-1.0178930868301701E-2</v>
      </c>
      <c r="I61" s="3">
        <v>2.26584201378329E-2</v>
      </c>
      <c r="J61" s="3">
        <v>4.2124768487525799E-4</v>
      </c>
      <c r="K61" s="3">
        <v>-9.1646371768858998E-3</v>
      </c>
      <c r="L61" s="3">
        <v>-1.01211026887481E-2</v>
      </c>
      <c r="M61" s="3">
        <v>-1.5382456932889E-3</v>
      </c>
      <c r="N61" s="3">
        <v>-6.1892336286051399E-3</v>
      </c>
      <c r="O61" s="3">
        <v>-1.2094394083915201E-2</v>
      </c>
      <c r="P61" s="3">
        <v>-5.4813372106942097E-3</v>
      </c>
      <c r="Q61" s="3">
        <v>-2.05715325303621E-3</v>
      </c>
      <c r="R61" s="3">
        <v>-1.10659428749432E-2</v>
      </c>
      <c r="S61" s="3">
        <v>-6.9317872130611501E-4</v>
      </c>
      <c r="T61" s="3">
        <v>-8.8036217903455904E-3</v>
      </c>
      <c r="U61" s="3">
        <v>-3.70144485895034E-3</v>
      </c>
      <c r="V61" s="3">
        <v>-8.4962815098121609E-3</v>
      </c>
    </row>
    <row r="62" spans="2:22">
      <c r="B62" t="s">
        <v>59</v>
      </c>
      <c r="C62" s="3">
        <v>-2.38805323568013E-2</v>
      </c>
      <c r="D62" s="3">
        <v>7.7554135798989397E-3</v>
      </c>
      <c r="E62" s="3">
        <v>7.1513082878147099E-4</v>
      </c>
      <c r="F62" s="3">
        <v>-2.0612856234263802E-2</v>
      </c>
      <c r="G62" s="3">
        <v>2.6918673938138502E-3</v>
      </c>
      <c r="H62" s="3">
        <v>-4.3428402055110896E-3</v>
      </c>
      <c r="I62" s="3">
        <v>7.0956154649093398E-3</v>
      </c>
      <c r="J62" s="3">
        <v>5.6144133757673803E-3</v>
      </c>
      <c r="K62" s="3">
        <v>2.3093612309704101E-3</v>
      </c>
      <c r="L62" s="3">
        <v>1.1151472155648601E-2</v>
      </c>
      <c r="M62" s="3">
        <v>-1.57107550799427E-3</v>
      </c>
      <c r="N62" s="3">
        <v>-1.3753713309368599E-2</v>
      </c>
      <c r="O62" s="3">
        <v>-3.0758101034738701E-3</v>
      </c>
      <c r="P62" s="3">
        <v>-5.0734321812977497E-5</v>
      </c>
      <c r="Q62" s="3">
        <v>-2.1493209196950899E-2</v>
      </c>
      <c r="R62" s="3">
        <v>1.33884642986076E-2</v>
      </c>
      <c r="S62" s="3">
        <v>-8.8780780337297796E-4</v>
      </c>
      <c r="T62" s="3">
        <v>1.9919458182664999E-3</v>
      </c>
      <c r="U62" s="3">
        <v>-8.1956454981246592E-3</v>
      </c>
      <c r="V62" s="3">
        <v>-2.7671370445661401E-2</v>
      </c>
    </row>
    <row r="63" spans="2:22">
      <c r="B63" t="s">
        <v>60</v>
      </c>
      <c r="C63" s="3">
        <v>-1.90977940972097E-2</v>
      </c>
      <c r="D63" s="3">
        <v>9.7030291512481496E-3</v>
      </c>
      <c r="E63" s="3">
        <v>4.5978683363303401E-3</v>
      </c>
      <c r="F63" s="3">
        <v>-1.3665812191564299E-3</v>
      </c>
      <c r="G63" s="3">
        <v>1.10361386012353E-2</v>
      </c>
      <c r="H63" s="3">
        <v>7.8243933754939994E-3</v>
      </c>
      <c r="I63" s="3">
        <v>-2.6760455164744701E-3</v>
      </c>
      <c r="J63" s="3">
        <v>2.6438259201974198E-3</v>
      </c>
      <c r="K63" s="3">
        <v>4.6163765765869598E-3</v>
      </c>
      <c r="L63" s="3">
        <v>8.0507819250474396E-3</v>
      </c>
      <c r="M63" s="3">
        <v>-4.6320761795960201E-3</v>
      </c>
      <c r="N63" s="3">
        <v>2.2276073978995501E-3</v>
      </c>
      <c r="O63" s="3">
        <v>-7.7878488144533199E-3</v>
      </c>
      <c r="P63" s="3">
        <v>-1.91447522366991E-3</v>
      </c>
      <c r="Q63" s="3">
        <v>2.6464035898918002E-3</v>
      </c>
      <c r="R63" s="3">
        <v>7.5841931640960002E-3</v>
      </c>
      <c r="S63" s="3">
        <v>2.78410077362272E-3</v>
      </c>
      <c r="T63" s="3">
        <v>1.8261680259422999E-2</v>
      </c>
      <c r="U63" s="3">
        <v>-1.9380292074193901E-2</v>
      </c>
      <c r="V63" s="3">
        <v>-7.60650247278728E-3</v>
      </c>
    </row>
    <row r="64" spans="2:22">
      <c r="B64" t="s">
        <v>61</v>
      </c>
      <c r="C64" s="3">
        <v>-3.6086737996048397E-2</v>
      </c>
      <c r="D64" s="3">
        <v>-7.9561593927285294E-3</v>
      </c>
      <c r="E64" s="3">
        <v>1.92663866795026E-2</v>
      </c>
      <c r="F64" s="3">
        <v>-2.2600514460407398E-3</v>
      </c>
      <c r="G64" s="3">
        <v>-1.2270473590929599E-2</v>
      </c>
      <c r="H64" s="3">
        <v>-2.8233840030319399E-2</v>
      </c>
      <c r="I64" s="3">
        <v>1.6754467363506501E-2</v>
      </c>
      <c r="J64" s="3">
        <v>1.1590295378853001E-3</v>
      </c>
      <c r="K64" s="3">
        <v>-3.8556297244247598E-2</v>
      </c>
      <c r="L64" s="3">
        <v>8.4638602323255097E-3</v>
      </c>
      <c r="M64" s="3">
        <v>8.9533672289229599E-4</v>
      </c>
      <c r="N64" s="3">
        <v>-1.46099163013669E-3</v>
      </c>
      <c r="O64" s="3">
        <v>-2.28636759084885E-3</v>
      </c>
      <c r="P64" s="3">
        <v>5.1219939475580798E-3</v>
      </c>
      <c r="Q64" s="3">
        <v>8.7719999241017595E-3</v>
      </c>
      <c r="R64" s="3">
        <v>-1.4665091923806601E-2</v>
      </c>
      <c r="S64" s="3">
        <v>-1.32695085117824E-3</v>
      </c>
      <c r="T64" s="3">
        <v>-2.38917712184641E-2</v>
      </c>
      <c r="U64" s="3">
        <v>-5.4198876053619298E-3</v>
      </c>
      <c r="V64" s="3">
        <v>3.0264541708964899E-4</v>
      </c>
    </row>
    <row r="65" spans="2:22">
      <c r="B65" t="s">
        <v>62</v>
      </c>
      <c r="C65" s="3">
        <v>-2.8191281671018899E-2</v>
      </c>
      <c r="D65" s="3">
        <v>1.6566359483972198E-2</v>
      </c>
      <c r="E65" s="3">
        <v>-3.64211444532092E-3</v>
      </c>
      <c r="F65" s="3">
        <v>-1.29707924149947E-2</v>
      </c>
      <c r="G65" s="3">
        <v>8.2920599298250408E-3</v>
      </c>
      <c r="H65" s="3">
        <v>1.01025184843852E-2</v>
      </c>
      <c r="I65" s="3">
        <v>-6.4731600682393399E-3</v>
      </c>
      <c r="J65" s="3">
        <v>-2.7877555260846401E-3</v>
      </c>
      <c r="K65" s="3">
        <v>4.2274787598222899E-3</v>
      </c>
      <c r="L65" s="3">
        <v>7.6238947394455204E-3</v>
      </c>
      <c r="M65" s="3">
        <v>3.1702628665205498E-3</v>
      </c>
      <c r="N65" s="3">
        <v>-9.6184659007083808E-3</v>
      </c>
      <c r="O65" s="3">
        <v>-1.5241507372742401E-2</v>
      </c>
      <c r="P65" s="3">
        <v>-2.0622949311172598E-3</v>
      </c>
      <c r="Q65" s="3">
        <v>-1.12810195702724E-2</v>
      </c>
      <c r="R65" s="3">
        <v>-2.9916094545774201E-3</v>
      </c>
      <c r="S65" s="3">
        <v>-1.02796041660955E-2</v>
      </c>
      <c r="T65" s="3">
        <v>3.9664747587245799E-3</v>
      </c>
      <c r="U65" s="3">
        <v>-7.1074554045568003E-4</v>
      </c>
      <c r="V65" s="3">
        <v>-6.8426085711869302E-3</v>
      </c>
    </row>
    <row r="66" spans="2:22">
      <c r="B66" t="s">
        <v>63</v>
      </c>
      <c r="C66" s="3">
        <v>-2.2687415152651502E-2</v>
      </c>
      <c r="D66" s="3">
        <v>-7.3434691993787798E-2</v>
      </c>
      <c r="E66" s="3">
        <v>-5.0540460520180797E-2</v>
      </c>
      <c r="F66" s="3">
        <v>-2.2762335039228102E-2</v>
      </c>
      <c r="G66" s="3">
        <v>-7.2382640914250701E-2</v>
      </c>
      <c r="H66" s="3">
        <v>-8.4161811434029996E-2</v>
      </c>
      <c r="I66" s="3">
        <v>-9.0714580998598304E-2</v>
      </c>
      <c r="J66" s="3">
        <v>0.39429425446167499</v>
      </c>
      <c r="K66" s="3">
        <v>4.4952076568998502E-2</v>
      </c>
      <c r="L66" s="3">
        <v>-0.25897479672412099</v>
      </c>
      <c r="M66" s="3">
        <v>5.6288619773144401E-2</v>
      </c>
      <c r="N66" s="3">
        <v>-2.6822967438216699E-2</v>
      </c>
      <c r="O66" s="3">
        <v>1.4418600825233101E-2</v>
      </c>
      <c r="P66" s="3">
        <v>6.1356155667663198E-2</v>
      </c>
      <c r="Q66" s="3">
        <v>-8.0671667483105197E-2</v>
      </c>
      <c r="R66" s="3">
        <v>7.8981074404653601E-2</v>
      </c>
      <c r="S66" s="3">
        <v>-0.127715964112666</v>
      </c>
      <c r="T66" s="3">
        <v>-1.23069831887327E-2</v>
      </c>
      <c r="U66" s="3">
        <v>-0.10042631087503601</v>
      </c>
      <c r="V66" s="3">
        <v>-2.1825009484667798E-2</v>
      </c>
    </row>
    <row r="67" spans="2:22">
      <c r="B67" t="s">
        <v>64</v>
      </c>
      <c r="C67" s="3">
        <v>-1.00558208639607E-2</v>
      </c>
      <c r="D67" s="3">
        <v>-2.8298960240807601E-2</v>
      </c>
      <c r="E67" s="3">
        <v>-1.2131583053977499E-2</v>
      </c>
      <c r="F67" s="3">
        <v>-1.34225757954536E-2</v>
      </c>
      <c r="G67" s="3">
        <v>-2.8480918120891398E-2</v>
      </c>
      <c r="H67" s="3">
        <v>-3.0436793883564999E-2</v>
      </c>
      <c r="I67" s="3">
        <v>-2.2137216432555399E-2</v>
      </c>
      <c r="J67" s="3">
        <v>0.104594528252174</v>
      </c>
      <c r="K67" s="3">
        <v>1.48087866287801E-2</v>
      </c>
      <c r="L67" s="3">
        <v>-8.4869138569058006E-2</v>
      </c>
      <c r="M67" s="3">
        <v>3.0656491006303601E-2</v>
      </c>
      <c r="N67" s="3">
        <v>9.1324774699863102E-3</v>
      </c>
      <c r="O67" s="3">
        <v>1.55166320517802E-3</v>
      </c>
      <c r="P67" s="3">
        <v>1.5932989929056202E-2</v>
      </c>
      <c r="Q67" s="3">
        <v>-1.9661452947993398E-2</v>
      </c>
      <c r="R67" s="3">
        <v>4.9202337745704802E-3</v>
      </c>
      <c r="S67" s="3">
        <v>-4.4181253999927499E-2</v>
      </c>
      <c r="T67" s="3">
        <v>-1.7336632198681898E-2</v>
      </c>
      <c r="U67" s="3">
        <v>1.5706129443608199E-4</v>
      </c>
      <c r="V67" s="3">
        <v>-4.6101523631857898E-3</v>
      </c>
    </row>
    <row r="68" spans="2:22">
      <c r="B68" t="s">
        <v>65</v>
      </c>
      <c r="C68" s="3">
        <v>-2.7860548952297001E-2</v>
      </c>
      <c r="D68" s="3">
        <v>-4.8336539208711803E-2</v>
      </c>
      <c r="E68" s="3">
        <v>-1.4721429307513901E-3</v>
      </c>
      <c r="F68" s="3">
        <v>2.3014515444829398E-2</v>
      </c>
      <c r="G68" s="3">
        <v>4.4177435248544498E-3</v>
      </c>
      <c r="H68" s="3">
        <v>-2.15968342618829E-2</v>
      </c>
      <c r="I68" s="3">
        <v>-1.1512125673512201E-2</v>
      </c>
      <c r="J68" s="3">
        <v>3.9966855254188003E-3</v>
      </c>
      <c r="K68" s="3">
        <v>6.2787572504874097E-3</v>
      </c>
      <c r="L68" s="3">
        <v>-8.71456494625448E-2</v>
      </c>
      <c r="M68" s="3">
        <v>-5.3948425247820002E-2</v>
      </c>
      <c r="N68" s="3">
        <v>1.0287767739911099E-2</v>
      </c>
      <c r="O68" s="3">
        <v>-8.6845037533586199E-3</v>
      </c>
      <c r="P68" s="3">
        <v>2.35431587260992E-2</v>
      </c>
      <c r="Q68" s="3">
        <v>-1.4586231581477699E-2</v>
      </c>
      <c r="R68" s="3">
        <v>-6.4368621640286006E-2</v>
      </c>
      <c r="S68" s="3">
        <v>8.8374895427383707E-2</v>
      </c>
      <c r="T68" s="3">
        <v>8.1814686699384895E-2</v>
      </c>
      <c r="U68" s="3">
        <v>0.16078972062535099</v>
      </c>
      <c r="V68" s="3">
        <v>7.4706263502444401E-2</v>
      </c>
    </row>
    <row r="69" spans="2:22">
      <c r="B69" t="s">
        <v>66</v>
      </c>
      <c r="C69" s="3">
        <v>-2.09843925408588E-2</v>
      </c>
      <c r="D69" s="3">
        <v>-4.7485613714881199E-2</v>
      </c>
      <c r="E69" s="3">
        <v>-5.13766996387394E-2</v>
      </c>
      <c r="F69" s="3">
        <v>-5.2639360048991803E-3</v>
      </c>
      <c r="G69" s="3">
        <v>-4.7920465169415102E-2</v>
      </c>
      <c r="H69" s="3">
        <v>1.36250594364978E-2</v>
      </c>
      <c r="I69" s="3">
        <v>-2.8927009291074599E-2</v>
      </c>
      <c r="J69" s="3">
        <v>3.3308990547164498E-2</v>
      </c>
      <c r="K69" s="3">
        <v>-1.3116770052019701E-2</v>
      </c>
      <c r="L69" s="3">
        <v>-3.6080134332117597E-2</v>
      </c>
      <c r="M69" s="3">
        <v>-1.69139234955029E-2</v>
      </c>
      <c r="N69" s="3">
        <v>1.20622697693261E-2</v>
      </c>
      <c r="O69" s="3">
        <v>-1.09871008317359E-2</v>
      </c>
      <c r="P69" s="3">
        <v>4.94181034654233E-3</v>
      </c>
      <c r="Q69" s="3">
        <v>1.49897397402519E-2</v>
      </c>
      <c r="R69" s="3">
        <v>2.1470328120744699E-2</v>
      </c>
      <c r="S69" s="3">
        <v>-2.6388595246099899E-3</v>
      </c>
      <c r="T69" s="3">
        <v>2.2965843146603701E-2</v>
      </c>
      <c r="U69" s="3">
        <v>-5.6748510979013501E-3</v>
      </c>
      <c r="V69" s="3">
        <v>2.4240425501375101E-3</v>
      </c>
    </row>
    <row r="70" spans="2:22">
      <c r="B70" t="s">
        <v>67</v>
      </c>
      <c r="C70" s="3">
        <v>-2.3209895218012901E-2</v>
      </c>
      <c r="D70" s="3">
        <v>-4.2546783618118603E-2</v>
      </c>
      <c r="E70" s="3">
        <v>-7.6443949149252302E-2</v>
      </c>
      <c r="F70" s="3">
        <v>-3.8531637934730999E-3</v>
      </c>
      <c r="G70" s="3">
        <v>-8.4473632446507504E-2</v>
      </c>
      <c r="H70" s="3">
        <v>4.61171006979871E-2</v>
      </c>
      <c r="I70" s="3">
        <v>-3.0341011505726601E-2</v>
      </c>
      <c r="J70" s="3">
        <v>-1.7710699820944899E-2</v>
      </c>
      <c r="K70" s="3">
        <v>-3.5691101172296798E-2</v>
      </c>
      <c r="L70" s="3">
        <v>1.90871287303135E-3</v>
      </c>
      <c r="M70" s="3">
        <v>-3.4969609747073797E-2</v>
      </c>
      <c r="N70" s="3">
        <v>2.2230471456570401E-2</v>
      </c>
      <c r="O70" s="3">
        <v>-1.1734974596305301E-2</v>
      </c>
      <c r="P70" s="3">
        <v>3.6130626884291103E-4</v>
      </c>
      <c r="Q70" s="3">
        <v>4.3074846792622301E-2</v>
      </c>
      <c r="R70" s="3">
        <v>3.0229252398405199E-2</v>
      </c>
      <c r="S70" s="3">
        <v>7.5646740689700401E-3</v>
      </c>
      <c r="T70" s="3">
        <v>2.7623148772317498E-2</v>
      </c>
      <c r="U70" s="3">
        <v>-2.5171195827789299E-2</v>
      </c>
      <c r="V70" s="3">
        <v>-5.7480965026687801E-3</v>
      </c>
    </row>
    <row r="71" spans="2:22">
      <c r="B71" t="s">
        <v>68</v>
      </c>
      <c r="C71" s="3">
        <v>-2.80976413621883E-2</v>
      </c>
      <c r="D71" s="3">
        <v>-4.1522925442363801E-2</v>
      </c>
      <c r="E71" s="3">
        <v>-7.6619932673270094E-2</v>
      </c>
      <c r="F71" s="3">
        <v>2.87927506896129E-3</v>
      </c>
      <c r="G71" s="3">
        <v>-8.63320905157028E-2</v>
      </c>
      <c r="H71" s="3">
        <v>5.9343783258590903E-2</v>
      </c>
      <c r="I71" s="3">
        <v>-3.1773010514677201E-2</v>
      </c>
      <c r="J71" s="3">
        <v>-4.75566579467155E-2</v>
      </c>
      <c r="K71" s="3">
        <v>-4.9473820017489199E-2</v>
      </c>
      <c r="L71" s="3">
        <v>-2.52577974427971E-2</v>
      </c>
      <c r="M71" s="3">
        <v>-2.5685468619858799E-2</v>
      </c>
      <c r="N71" s="3">
        <v>8.8924245408060106E-3</v>
      </c>
      <c r="O71" s="3">
        <v>-3.42809801268966E-2</v>
      </c>
      <c r="P71" s="3">
        <v>6.0410618623245305E-4</v>
      </c>
      <c r="Q71" s="3">
        <v>2.61777475822445E-2</v>
      </c>
      <c r="R71" s="3">
        <v>1.0696944919681199E-2</v>
      </c>
      <c r="S71" s="3">
        <v>2.28780787941773E-2</v>
      </c>
      <c r="T71" s="3">
        <v>-4.08308398043315E-3</v>
      </c>
      <c r="U71" s="3">
        <v>-3.8808270143765401E-2</v>
      </c>
      <c r="V71" s="3">
        <v>-1.4320092664129799E-2</v>
      </c>
    </row>
    <row r="72" spans="2:22">
      <c r="B72" t="s">
        <v>69</v>
      </c>
      <c r="C72" s="3">
        <v>-1.48763141650127E-2</v>
      </c>
      <c r="D72" s="3">
        <v>-0.104907934336631</v>
      </c>
      <c r="E72" s="3">
        <v>-2.21490091616416E-2</v>
      </c>
      <c r="F72" s="3">
        <v>-2.0521965135695201E-2</v>
      </c>
      <c r="G72" s="3">
        <v>6.5128812970192601E-2</v>
      </c>
      <c r="H72" s="3">
        <v>-1.55269967714694E-2</v>
      </c>
      <c r="I72" s="3">
        <v>-7.1695275490596497E-4</v>
      </c>
      <c r="J72" s="3">
        <v>-9.63397186142868E-3</v>
      </c>
      <c r="K72" s="3">
        <v>4.4161611789084497E-3</v>
      </c>
      <c r="L72" s="3">
        <v>3.1134059789342802E-2</v>
      </c>
      <c r="M72" s="3">
        <v>7.2968729061413601E-3</v>
      </c>
      <c r="N72" s="3">
        <v>5.5294197301415599E-3</v>
      </c>
      <c r="O72" s="3">
        <v>1.9118467344546201E-2</v>
      </c>
      <c r="P72" s="3">
        <v>-7.5367408562012602E-3</v>
      </c>
      <c r="Q72" s="3">
        <v>-1.0899636660210801E-3</v>
      </c>
      <c r="R72" s="3">
        <v>5.4430710056734603E-2</v>
      </c>
      <c r="S72" s="3">
        <v>1.7794417393163099E-2</v>
      </c>
      <c r="T72" s="3">
        <v>-1.60986645917238E-3</v>
      </c>
      <c r="U72" s="3">
        <v>-2.41765480188607E-2</v>
      </c>
      <c r="V72" s="3">
        <v>-1.6625234432013801E-3</v>
      </c>
    </row>
    <row r="73" spans="2:22">
      <c r="B73" t="s">
        <v>70</v>
      </c>
      <c r="C73" s="3">
        <v>-3.1574279862202001E-2</v>
      </c>
      <c r="D73" s="3">
        <v>-0.17052205594411099</v>
      </c>
      <c r="E73" s="3">
        <v>-5.1732006490745601E-2</v>
      </c>
      <c r="F73" s="3">
        <v>-1.7368871192058301E-2</v>
      </c>
      <c r="G73" s="3">
        <v>8.53452150083404E-2</v>
      </c>
      <c r="H73" s="3">
        <v>-5.4154699137028403E-2</v>
      </c>
      <c r="I73" s="3">
        <v>-6.2289032489465802E-2</v>
      </c>
      <c r="J73" s="3">
        <v>-3.8476679822353699E-2</v>
      </c>
      <c r="K73" s="3">
        <v>3.7856233954158797E-2</v>
      </c>
      <c r="L73" s="3">
        <v>4.7603136764554903E-2</v>
      </c>
      <c r="M73" s="3">
        <v>1.65221532150884E-2</v>
      </c>
      <c r="N73" s="3">
        <v>3.7378030396691797E-2</v>
      </c>
      <c r="O73" s="3">
        <v>-4.8515737409348503E-2</v>
      </c>
      <c r="P73" s="3">
        <v>-3.6122648660452901E-2</v>
      </c>
      <c r="Q73" s="3">
        <v>6.7819809222811403E-2</v>
      </c>
      <c r="R73" s="3">
        <v>-8.0338948380872105E-3</v>
      </c>
      <c r="S73" s="3">
        <v>-9.3145174615637802E-2</v>
      </c>
      <c r="T73" s="3">
        <v>3.8722519165881E-2</v>
      </c>
      <c r="U73" s="3">
        <v>3.07334299069425E-2</v>
      </c>
      <c r="V73" s="3">
        <v>-3.2213134641397898E-2</v>
      </c>
    </row>
    <row r="74" spans="2:22">
      <c r="B74" t="s">
        <v>71</v>
      </c>
      <c r="C74" s="3">
        <v>-1.54883152224734E-2</v>
      </c>
      <c r="D74" s="3">
        <v>-7.0992561011848903E-3</v>
      </c>
      <c r="E74" s="3">
        <v>1.3200428277852101E-2</v>
      </c>
      <c r="F74" s="3">
        <v>-1.47183651569902E-3</v>
      </c>
      <c r="G74" s="3">
        <v>-7.3255911738227099E-3</v>
      </c>
      <c r="H74" s="3">
        <v>-3.79417394730607E-3</v>
      </c>
      <c r="I74" s="3">
        <v>-2.2330918517591402E-3</v>
      </c>
      <c r="J74" s="3">
        <v>4.9131549913666497E-3</v>
      </c>
      <c r="K74" s="3">
        <v>9.2213207391918101E-3</v>
      </c>
      <c r="L74" s="3">
        <v>1.50917294686255E-3</v>
      </c>
      <c r="M74" s="3">
        <v>5.5326720661537003E-3</v>
      </c>
      <c r="N74" s="3">
        <v>-5.8319674528665797E-3</v>
      </c>
      <c r="O74" s="3">
        <v>-1.0813074097949999E-2</v>
      </c>
      <c r="P74" s="3">
        <v>-1.5765847691318401E-2</v>
      </c>
      <c r="Q74" s="3">
        <v>2.6685889710487999E-2</v>
      </c>
      <c r="R74" s="3">
        <v>-2.7598333602286301E-3</v>
      </c>
      <c r="S74" s="3">
        <v>-1.4568344059588701E-2</v>
      </c>
      <c r="T74" s="3">
        <v>1.65675415231635E-2</v>
      </c>
      <c r="U74" s="3">
        <v>-1.25156062879219E-2</v>
      </c>
      <c r="V74" s="3">
        <v>-5.1682158066238696E-3</v>
      </c>
    </row>
    <row r="75" spans="2:22">
      <c r="B75" t="s">
        <v>72</v>
      </c>
      <c r="C75" s="3">
        <v>3.8351577875907997E-2</v>
      </c>
      <c r="D75" s="3">
        <v>8.6086013792112202E-3</v>
      </c>
      <c r="E75" s="3">
        <v>3.9233737128525598E-2</v>
      </c>
      <c r="F75" s="3">
        <v>1.0401284327211701E-2</v>
      </c>
      <c r="G75" s="3">
        <v>2.2723195321837902E-2</v>
      </c>
      <c r="H75" s="3">
        <v>6.9308072616125196E-3</v>
      </c>
      <c r="I75" s="3">
        <v>-3.68844965259848E-2</v>
      </c>
      <c r="J75" s="3">
        <v>9.5754831395814203E-3</v>
      </c>
      <c r="K75" s="3">
        <v>2.7395358519522002E-3</v>
      </c>
      <c r="L75" s="3">
        <v>-1.42508516945614E-2</v>
      </c>
      <c r="M75" s="3">
        <v>1.7862396238613699E-3</v>
      </c>
      <c r="N75" s="3">
        <v>3.3367803964494999E-2</v>
      </c>
      <c r="O75" s="3">
        <v>-1.09923694011089E-2</v>
      </c>
      <c r="P75" s="3">
        <v>2.2472881887717198E-2</v>
      </c>
      <c r="Q75" s="3">
        <v>4.5327877776660697E-2</v>
      </c>
      <c r="R75" s="3">
        <v>9.3852030256170397E-4</v>
      </c>
      <c r="S75" s="3">
        <v>4.03099287154415E-2</v>
      </c>
      <c r="T75" s="3">
        <v>4.5627921193684201E-3</v>
      </c>
      <c r="U75" s="3">
        <v>-2.5321997630046299E-2</v>
      </c>
      <c r="V75" s="3">
        <v>-1.0978782888664501E-2</v>
      </c>
    </row>
    <row r="76" spans="2:22">
      <c r="B76" t="s">
        <v>73</v>
      </c>
      <c r="C76" s="3">
        <v>-5.2075705043415098E-2</v>
      </c>
      <c r="D76" s="3">
        <v>3.2239126097524502E-2</v>
      </c>
      <c r="E76" s="3">
        <v>-1.2690844344739801E-2</v>
      </c>
      <c r="F76" s="3">
        <v>-2.4754057560038501E-2</v>
      </c>
      <c r="G76" s="3">
        <v>9.2592032836327602E-4</v>
      </c>
      <c r="H76" s="3">
        <v>-5.0908122720356302E-2</v>
      </c>
      <c r="I76" s="3">
        <v>-5.0872702336636098E-3</v>
      </c>
      <c r="J76" s="3">
        <v>-2.8799341375968998E-3</v>
      </c>
      <c r="K76" s="3">
        <v>-2.4071526107148002E-2</v>
      </c>
      <c r="L76" s="3">
        <v>2.9529589309269199E-2</v>
      </c>
      <c r="M76" s="3">
        <v>3.7205983296758498E-2</v>
      </c>
      <c r="N76" s="3">
        <v>-1.2305314215468301E-2</v>
      </c>
      <c r="O76" s="3">
        <v>3.8765107930105098E-3</v>
      </c>
      <c r="P76" s="3">
        <v>-5.6125156127089203E-3</v>
      </c>
      <c r="Q76" s="3">
        <v>-3.16228684399638E-2</v>
      </c>
      <c r="R76" s="3">
        <v>6.0724771534536898E-2</v>
      </c>
      <c r="S76" s="3">
        <v>-2.4526462175335401E-2</v>
      </c>
      <c r="T76" s="3">
        <v>3.0439505463976502E-2</v>
      </c>
      <c r="U76" s="3">
        <v>3.1023671361627401E-2</v>
      </c>
      <c r="V76" s="3">
        <v>4.92708279012374E-2</v>
      </c>
    </row>
    <row r="77" spans="2:22">
      <c r="B77" t="s">
        <v>74</v>
      </c>
      <c r="C77" s="3">
        <v>-1.7233195557555099E-2</v>
      </c>
      <c r="D77" s="3">
        <v>1.29068170406209E-2</v>
      </c>
      <c r="E77" s="3">
        <v>1.0286794652705101E-3</v>
      </c>
      <c r="F77" s="3">
        <v>-3.5707127230365898E-2</v>
      </c>
      <c r="G77" s="3">
        <v>-3.1375872374423E-3</v>
      </c>
      <c r="H77" s="3">
        <v>1.04347523298358E-3</v>
      </c>
      <c r="I77" s="3">
        <v>-9.6909188172703206E-3</v>
      </c>
      <c r="J77" s="3">
        <v>-7.0720856530307897E-3</v>
      </c>
      <c r="K77" s="3">
        <v>-4.6069658520544203E-3</v>
      </c>
      <c r="L77" s="3">
        <v>1.5382733176382699E-2</v>
      </c>
      <c r="M77" s="3">
        <v>8.4203106755147503E-3</v>
      </c>
      <c r="N77" s="3">
        <v>-4.0347472547080402E-3</v>
      </c>
      <c r="O77" s="3">
        <v>-2.07226739364899E-2</v>
      </c>
      <c r="P77" s="3">
        <v>-1.76189905398022E-3</v>
      </c>
      <c r="Q77" s="3">
        <v>-3.7880463935671398E-2</v>
      </c>
      <c r="R77" s="3">
        <v>1.5082151849114401E-2</v>
      </c>
      <c r="S77" s="3">
        <v>-1.63825949522514E-2</v>
      </c>
      <c r="T77" s="3">
        <v>-1.32828976289565E-2</v>
      </c>
      <c r="U77" s="3">
        <v>2.8893326523840102E-3</v>
      </c>
      <c r="V77" s="3">
        <v>-1.93910528273754E-2</v>
      </c>
    </row>
    <row r="78" spans="2:22">
      <c r="B78" t="s">
        <v>75</v>
      </c>
      <c r="C78" s="3">
        <v>-3.0598278720182601E-2</v>
      </c>
      <c r="D78" s="3">
        <v>-2.3326828040299501E-2</v>
      </c>
      <c r="E78" s="3">
        <v>4.6661056027511902E-2</v>
      </c>
      <c r="F78" s="3">
        <v>7.4162552842453296E-3</v>
      </c>
      <c r="G78" s="3">
        <v>-2.3141783612341399E-2</v>
      </c>
      <c r="H78" s="3">
        <v>4.9807630749933304E-4</v>
      </c>
      <c r="I78" s="3">
        <v>1.5970356547244E-3</v>
      </c>
      <c r="J78" s="3">
        <v>-2.4700162225866E-3</v>
      </c>
      <c r="K78" s="3">
        <v>-8.1500622308226401E-3</v>
      </c>
      <c r="L78" s="3">
        <v>8.5376229455093391E-3</v>
      </c>
      <c r="M78" s="3">
        <v>9.5612481139689606E-3</v>
      </c>
      <c r="N78" s="3">
        <v>-1.2139580080794E-2</v>
      </c>
      <c r="O78" s="3">
        <v>-7.3773480825781602E-3</v>
      </c>
      <c r="P78" s="3">
        <v>1.0975561106404699E-2</v>
      </c>
      <c r="Q78" s="3">
        <v>4.3322409766454002E-3</v>
      </c>
      <c r="R78" s="3">
        <v>-2.0963857755854399E-2</v>
      </c>
      <c r="S78" s="3">
        <v>-1.04523682626231E-2</v>
      </c>
      <c r="T78" s="3">
        <v>2.04128032511206E-2</v>
      </c>
      <c r="U78" s="3">
        <v>-2.0725947188325301E-2</v>
      </c>
      <c r="V78" s="3">
        <v>1.0870033541099999E-2</v>
      </c>
    </row>
    <row r="79" spans="2:22">
      <c r="B79" t="s">
        <v>76</v>
      </c>
      <c r="C79" s="3">
        <v>-3.14527199744178E-2</v>
      </c>
      <c r="D79" s="3">
        <v>2.1367295732247299E-2</v>
      </c>
      <c r="E79" s="3">
        <v>-1.4498481615849899E-2</v>
      </c>
      <c r="F79" s="3">
        <v>-2.24051798591622E-2</v>
      </c>
      <c r="G79" s="3">
        <v>1.18052752678795E-2</v>
      </c>
      <c r="H79" s="3">
        <v>-2.8816557358119E-3</v>
      </c>
      <c r="I79" s="3">
        <v>-6.8429303500503304E-3</v>
      </c>
      <c r="J79" s="3">
        <v>-2.04757095072906E-2</v>
      </c>
      <c r="K79" s="3">
        <v>2.9919056227491501E-2</v>
      </c>
      <c r="L79" s="3">
        <v>-1.9863384230378402E-2</v>
      </c>
      <c r="M79" s="3">
        <v>2.3853734797371199E-3</v>
      </c>
      <c r="N79" s="3">
        <v>8.5451441832806296E-3</v>
      </c>
      <c r="O79" s="3">
        <v>2.1751984361274599E-2</v>
      </c>
      <c r="P79" s="3">
        <v>3.5033433323156997E-2</v>
      </c>
      <c r="Q79" s="3">
        <v>2.607337168881E-2</v>
      </c>
      <c r="R79" s="3">
        <v>2.3895548434700398E-3</v>
      </c>
      <c r="S79" s="3">
        <v>-1.5223085595139201E-2</v>
      </c>
      <c r="T79" s="3">
        <v>-2.6650349270080701E-2</v>
      </c>
      <c r="U79" s="3">
        <v>-4.9614910712998898E-3</v>
      </c>
      <c r="V79" s="3">
        <v>-6.5377996307785097E-3</v>
      </c>
    </row>
    <row r="80" spans="2:22">
      <c r="B80" t="s">
        <v>77</v>
      </c>
      <c r="C80" s="3">
        <v>-2.98036159107101E-2</v>
      </c>
      <c r="D80" s="3">
        <v>-1.9390078013094901E-3</v>
      </c>
      <c r="E80" s="3">
        <v>1.41711726245693E-2</v>
      </c>
      <c r="F80" s="3">
        <v>-1.1195925650463E-2</v>
      </c>
      <c r="G80" s="3">
        <v>-1.7523682056880801E-2</v>
      </c>
      <c r="H80" s="3">
        <v>-4.6114003171328202E-2</v>
      </c>
      <c r="I80" s="3">
        <v>2.7877897812501901E-2</v>
      </c>
      <c r="J80" s="3">
        <v>4.8498708922208597E-3</v>
      </c>
      <c r="K80" s="3">
        <v>-4.3879464802669597E-2</v>
      </c>
      <c r="L80" s="3">
        <v>7.2965012476124101E-3</v>
      </c>
      <c r="M80" s="3">
        <v>-4.02319464332185E-4</v>
      </c>
      <c r="N80" s="3">
        <v>8.0404717034283906E-3</v>
      </c>
      <c r="O80" s="3">
        <v>-1.2572871692986E-2</v>
      </c>
      <c r="P80" s="3">
        <v>-1.1050951740481599E-3</v>
      </c>
      <c r="Q80" s="3">
        <v>-5.1822220693353701E-3</v>
      </c>
      <c r="R80" s="3">
        <v>1.16522086347905E-2</v>
      </c>
      <c r="S80" s="3">
        <v>-1.5307340803792599E-2</v>
      </c>
      <c r="T80" s="3">
        <v>1.2257993775914499E-3</v>
      </c>
      <c r="U80" s="3">
        <v>-3.3743288290424001E-3</v>
      </c>
      <c r="V80" s="3">
        <v>7.4753605799225299E-5</v>
      </c>
    </row>
    <row r="81" spans="2:22">
      <c r="B81" t="s">
        <v>78</v>
      </c>
      <c r="C81" s="3">
        <v>-3.6466422177057603E-2</v>
      </c>
      <c r="D81" s="3">
        <v>-4.2640833199494299E-3</v>
      </c>
      <c r="E81" s="3">
        <v>1.16356077782879E-2</v>
      </c>
      <c r="F81" s="3">
        <v>7.0980317061914797E-3</v>
      </c>
      <c r="G81" s="3">
        <v>7.6789623871287797E-3</v>
      </c>
      <c r="H81" s="3">
        <v>-5.1882340603022999E-2</v>
      </c>
      <c r="I81" s="3">
        <v>5.4119098199104203E-2</v>
      </c>
      <c r="J81" s="3">
        <v>1.5347737845766801E-2</v>
      </c>
      <c r="K81" s="3">
        <v>-6.1178578140650003E-2</v>
      </c>
      <c r="L81" s="3">
        <v>-1.10329453980206E-2</v>
      </c>
      <c r="M81" s="3">
        <v>-3.3790050334521801E-2</v>
      </c>
      <c r="N81" s="3">
        <v>4.0573698552361703E-2</v>
      </c>
      <c r="O81" s="3">
        <v>-6.43164182458937E-3</v>
      </c>
      <c r="P81" s="3">
        <v>-1.5788393910611001E-2</v>
      </c>
      <c r="Q81" s="3">
        <v>9.5276172362556803E-3</v>
      </c>
      <c r="R81" s="3">
        <v>-3.7952581973414598E-2</v>
      </c>
      <c r="S81" s="3">
        <v>1.64483610819996E-2</v>
      </c>
      <c r="T81" s="3">
        <v>-8.9649446609471398E-3</v>
      </c>
      <c r="U81" s="3">
        <v>-3.4960809649095599E-2</v>
      </c>
      <c r="V81" s="3">
        <v>1.08039241725133E-2</v>
      </c>
    </row>
    <row r="82" spans="2:22">
      <c r="B82" t="s">
        <v>79</v>
      </c>
      <c r="C82" s="3">
        <v>-1.8327407035533899E-2</v>
      </c>
      <c r="D82" s="3">
        <v>1.19644667930052E-2</v>
      </c>
      <c r="E82" s="3">
        <v>7.0710601014148302E-3</v>
      </c>
      <c r="F82" s="3">
        <v>-1.9275746450983899E-2</v>
      </c>
      <c r="G82" s="3">
        <v>-1.54800798555205E-3</v>
      </c>
      <c r="H82" s="3">
        <v>-2.3580103631759299E-2</v>
      </c>
      <c r="I82" s="3">
        <v>1.90541573415841E-2</v>
      </c>
      <c r="J82" s="3">
        <v>-8.1491411700413598E-3</v>
      </c>
      <c r="K82" s="3">
        <v>-3.9353663444607598E-2</v>
      </c>
      <c r="L82" s="3">
        <v>1.82206708585839E-2</v>
      </c>
      <c r="M82" s="3">
        <v>2.7991218418384499E-2</v>
      </c>
      <c r="N82" s="3">
        <v>1.04108170485858E-2</v>
      </c>
      <c r="O82" s="3">
        <v>1.56002563332485E-2</v>
      </c>
      <c r="P82" s="3">
        <v>-1.22535486938987E-2</v>
      </c>
      <c r="Q82" s="3">
        <v>2.9931909028858799E-3</v>
      </c>
      <c r="R82" s="3">
        <v>-4.2749922578421702E-2</v>
      </c>
      <c r="S82" s="3">
        <v>1.49027802934233E-2</v>
      </c>
      <c r="T82" s="3">
        <v>-6.9995180500928997E-2</v>
      </c>
      <c r="U82" s="3">
        <v>4.1668303651833598E-2</v>
      </c>
      <c r="V82" s="3">
        <v>7.3134238046655099E-3</v>
      </c>
    </row>
    <row r="83" spans="2:22">
      <c r="B83" t="s">
        <v>80</v>
      </c>
      <c r="C83" s="3">
        <v>-9.9795896171167003E-3</v>
      </c>
      <c r="D83" s="3">
        <v>-8.5969709054856902E-2</v>
      </c>
      <c r="E83" s="3">
        <v>-1.27735139584502E-2</v>
      </c>
      <c r="F83" s="3">
        <v>-1.9873037495494801E-2</v>
      </c>
      <c r="G83" s="3">
        <v>6.2201615515940702E-2</v>
      </c>
      <c r="H83" s="3">
        <v>-3.69252499325976E-3</v>
      </c>
      <c r="I83" s="3">
        <v>1.6483314049841099E-2</v>
      </c>
      <c r="J83" s="3">
        <v>-8.0365615786638905E-4</v>
      </c>
      <c r="K83" s="3">
        <v>-6.3242795879705502E-3</v>
      </c>
      <c r="L83" s="3">
        <v>2.4956487145999701E-2</v>
      </c>
      <c r="M83" s="3">
        <v>6.2150805738145397E-3</v>
      </c>
      <c r="N83" s="3">
        <v>-7.4606017859887904E-3</v>
      </c>
      <c r="O83" s="3">
        <v>4.0355743962656399E-2</v>
      </c>
      <c r="P83" s="3">
        <v>3.2378959627647999E-3</v>
      </c>
      <c r="Q83" s="3">
        <v>-2.2557318658096698E-2</v>
      </c>
      <c r="R83" s="3">
        <v>7.2734309770025804E-2</v>
      </c>
      <c r="S83" s="3">
        <v>5.5428134864624598E-2</v>
      </c>
      <c r="T83" s="3">
        <v>-1.2339655277083901E-2</v>
      </c>
      <c r="U83" s="3">
        <v>-3.95211062520405E-2</v>
      </c>
      <c r="V83" s="3">
        <v>6.59465851884556E-3</v>
      </c>
    </row>
    <row r="84" spans="2:22">
      <c r="B84" t="s">
        <v>81</v>
      </c>
      <c r="C84" s="3">
        <v>-2.0151781811469802E-2</v>
      </c>
      <c r="D84" s="3">
        <v>-0.17021545231641899</v>
      </c>
      <c r="E84" s="3">
        <v>-2.8878957480403301E-2</v>
      </c>
      <c r="F84" s="3">
        <v>-3.6009164560438102E-2</v>
      </c>
      <c r="G84" s="3">
        <v>0.12366790495082799</v>
      </c>
      <c r="H84" s="3">
        <v>-1.00790136161141E-2</v>
      </c>
      <c r="I84" s="3">
        <v>3.3908559455397301E-2</v>
      </c>
      <c r="J84" s="3">
        <v>-1.7782051910962E-3</v>
      </c>
      <c r="K84" s="3">
        <v>-1.41709996633774E-2</v>
      </c>
      <c r="L84" s="3">
        <v>4.5738181140291899E-2</v>
      </c>
      <c r="M84" s="3">
        <v>9.3058845909979905E-3</v>
      </c>
      <c r="N84" s="3">
        <v>-1.4256691365605E-2</v>
      </c>
      <c r="O84" s="3">
        <v>8.2419273591336994E-2</v>
      </c>
      <c r="P84" s="3">
        <v>6.8183218968879402E-3</v>
      </c>
      <c r="Q84" s="3">
        <v>-4.3999224210291399E-2</v>
      </c>
      <c r="R84" s="3">
        <v>0.143498655930172</v>
      </c>
      <c r="S84" s="3">
        <v>0.106972807725979</v>
      </c>
      <c r="T84" s="3">
        <v>-2.1415473968908999E-2</v>
      </c>
      <c r="U84" s="3">
        <v>-7.5433608113492895E-2</v>
      </c>
      <c r="V84" s="3">
        <v>1.13067862784403E-2</v>
      </c>
    </row>
    <row r="85" spans="2:22">
      <c r="B85" t="s">
        <v>82</v>
      </c>
      <c r="C85" s="3">
        <v>-3.0417873432042199E-2</v>
      </c>
      <c r="D85" s="3">
        <v>-1.9766630047911699E-2</v>
      </c>
      <c r="E85" s="3">
        <v>5.5054687899210301E-2</v>
      </c>
      <c r="F85" s="3">
        <v>5.7428857779104102E-3</v>
      </c>
      <c r="G85" s="3">
        <v>-1.2679198033084E-2</v>
      </c>
      <c r="H85" s="3">
        <v>1.5016111398338001E-3</v>
      </c>
      <c r="I85" s="3">
        <v>-1.08522291506275E-2</v>
      </c>
      <c r="J85" s="3">
        <v>2.9031553032933602E-3</v>
      </c>
      <c r="K85" s="3">
        <v>5.2225784584372303E-3</v>
      </c>
      <c r="L85" s="3">
        <v>5.0120911458535504E-3</v>
      </c>
      <c r="M85" s="3">
        <v>4.0477938752131E-3</v>
      </c>
      <c r="N85" s="3">
        <v>-2.5235920613497099E-3</v>
      </c>
      <c r="O85" s="3">
        <v>-1.4603674951621E-2</v>
      </c>
      <c r="P85" s="3">
        <v>3.6077127374209502E-3</v>
      </c>
      <c r="Q85" s="3">
        <v>1.00802497926282E-2</v>
      </c>
      <c r="R85" s="3">
        <v>-2.5764306432774001E-2</v>
      </c>
      <c r="S85" s="3">
        <v>-4.4508855971745302E-3</v>
      </c>
      <c r="T85" s="3">
        <v>1.39095709975425E-2</v>
      </c>
      <c r="U85" s="3">
        <v>-3.0455206750744802E-2</v>
      </c>
      <c r="V85" s="3">
        <v>1.3009840329337399E-2</v>
      </c>
    </row>
    <row r="86" spans="2:22">
      <c r="B86" t="s">
        <v>83</v>
      </c>
      <c r="C86" s="3">
        <v>-3.3431448707008503E-2</v>
      </c>
      <c r="D86" s="3">
        <v>5.5289916669271997E-3</v>
      </c>
      <c r="E86" s="3">
        <v>1.2808088178778401E-2</v>
      </c>
      <c r="F86" s="3">
        <v>7.9017389305503305E-4</v>
      </c>
      <c r="G86" s="3">
        <v>-1.0458166186573199E-2</v>
      </c>
      <c r="H86" s="3">
        <v>-3.1047991777577E-2</v>
      </c>
      <c r="I86" s="3">
        <v>1.5062765358590399E-2</v>
      </c>
      <c r="J86" s="3">
        <v>-1.73027314375122E-3</v>
      </c>
      <c r="K86" s="3">
        <v>-2.4301160562117601E-2</v>
      </c>
      <c r="L86" s="3">
        <v>1.2497568975657399E-2</v>
      </c>
      <c r="M86" s="3">
        <v>-4.3551162400546403E-3</v>
      </c>
      <c r="N86" s="3">
        <v>5.5621500404402797E-3</v>
      </c>
      <c r="O86" s="3">
        <v>-4.1101988551746401E-3</v>
      </c>
      <c r="P86" s="3">
        <v>4.1512411319793302E-3</v>
      </c>
      <c r="Q86" s="3">
        <v>-2.2835145830615898E-3</v>
      </c>
      <c r="R86" s="3">
        <v>5.2351472007556099E-3</v>
      </c>
      <c r="S86" s="3">
        <v>2.35130635028869E-3</v>
      </c>
      <c r="T86" s="3">
        <v>-6.2183519383884802E-3</v>
      </c>
      <c r="U86" s="3">
        <v>-3.9248424261482803E-3</v>
      </c>
      <c r="V86" s="3">
        <v>2.5129388026848601E-3</v>
      </c>
    </row>
    <row r="87" spans="2:22">
      <c r="B87" t="s">
        <v>84</v>
      </c>
      <c r="C87" s="3">
        <v>9.3433231897671505E-3</v>
      </c>
      <c r="D87" s="3">
        <v>8.6727104844989106E-2</v>
      </c>
      <c r="E87" s="3">
        <v>1.0240265395600899E-2</v>
      </c>
      <c r="F87" s="3">
        <v>2.2073666926833099E-2</v>
      </c>
      <c r="G87" s="3">
        <v>-5.8188806818245703E-2</v>
      </c>
      <c r="H87" s="3">
        <v>6.6440002570798198E-3</v>
      </c>
      <c r="I87" s="3">
        <v>-1.5625625315871399E-2</v>
      </c>
      <c r="J87" s="3">
        <v>3.9777729378537898E-4</v>
      </c>
      <c r="K87" s="3">
        <v>4.2492740628938298E-3</v>
      </c>
      <c r="L87" s="3">
        <v>-2.4685313427485301E-2</v>
      </c>
      <c r="M87" s="3">
        <v>-2.90020526087068E-3</v>
      </c>
      <c r="N87" s="3">
        <v>4.7267298778637199E-3</v>
      </c>
      <c r="O87" s="3">
        <v>-3.85326997007251E-2</v>
      </c>
      <c r="P87" s="3">
        <v>-1.23854512766494E-3</v>
      </c>
      <c r="Q87" s="3">
        <v>2.1895752697092399E-2</v>
      </c>
      <c r="R87" s="3">
        <v>-7.1650011571462405E-2</v>
      </c>
      <c r="S87" s="3">
        <v>-5.1615700674994797E-2</v>
      </c>
      <c r="T87" s="3">
        <v>1.33217636545401E-2</v>
      </c>
      <c r="U87" s="3">
        <v>3.3444120557405303E-2</v>
      </c>
      <c r="V87" s="3">
        <v>-8.3479708105774694E-3</v>
      </c>
    </row>
    <row r="88" spans="2:22">
      <c r="B88" t="s">
        <v>85</v>
      </c>
      <c r="C88" s="3">
        <v>-1.92698537488241E-2</v>
      </c>
      <c r="D88" s="3">
        <v>1.41180639388964E-2</v>
      </c>
      <c r="E88" s="3">
        <v>1.6221585212166101E-3</v>
      </c>
      <c r="F88" s="3">
        <v>-3.2934231016801298E-2</v>
      </c>
      <c r="G88" s="3">
        <v>-1.45762343365963E-3</v>
      </c>
      <c r="H88" s="3">
        <v>-1.69381249192006E-2</v>
      </c>
      <c r="I88" s="3">
        <v>-5.8953685322544799E-3</v>
      </c>
      <c r="J88" s="3">
        <v>-5.8350659662301501E-3</v>
      </c>
      <c r="K88" s="3">
        <v>-5.7104176517684697E-3</v>
      </c>
      <c r="L88" s="3">
        <v>1.45832368893366E-2</v>
      </c>
      <c r="M88" s="3">
        <v>1.4000987623082699E-2</v>
      </c>
      <c r="N88" s="3">
        <v>-1.6873383860225701E-4</v>
      </c>
      <c r="O88" s="3">
        <v>-1.88988663838538E-2</v>
      </c>
      <c r="P88" s="3">
        <v>3.4025971474265898E-4</v>
      </c>
      <c r="Q88" s="3">
        <v>-2.7794985399499501E-2</v>
      </c>
      <c r="R88" s="3">
        <v>3.3980078547419197E-2</v>
      </c>
      <c r="S88" s="3">
        <v>-1.2685491091860899E-2</v>
      </c>
      <c r="T88" s="3">
        <v>1.5414785585909399E-2</v>
      </c>
      <c r="U88" s="3">
        <v>1.52003911481636E-2</v>
      </c>
      <c r="V88" s="3">
        <v>7.9206387520949703E-3</v>
      </c>
    </row>
    <row r="89" spans="2:22">
      <c r="B89" t="s">
        <v>86</v>
      </c>
      <c r="C89" s="3">
        <v>-2.6105021911066398E-2</v>
      </c>
      <c r="D89" s="3">
        <v>1.5927255365212702E-2</v>
      </c>
      <c r="E89" s="3">
        <v>-6.5931488549228296E-3</v>
      </c>
      <c r="F89" s="3">
        <v>-1.21441073174179E-2</v>
      </c>
      <c r="G89" s="3">
        <v>1.5324518039568501E-3</v>
      </c>
      <c r="H89" s="3">
        <v>-2.40501972064277E-2</v>
      </c>
      <c r="I89" s="3">
        <v>-2.8006652767003301E-3</v>
      </c>
      <c r="J89" s="3">
        <v>-1.3566102450771999E-3</v>
      </c>
      <c r="K89" s="3">
        <v>-1.2729439301922199E-2</v>
      </c>
      <c r="L89" s="3">
        <v>1.47334475035098E-2</v>
      </c>
      <c r="M89" s="3">
        <v>1.7799894560760102E-2</v>
      </c>
      <c r="N89" s="3">
        <v>-7.3099620528356297E-3</v>
      </c>
      <c r="O89" s="3">
        <v>2.6602959634577E-4</v>
      </c>
      <c r="P89" s="3">
        <v>-5.1268987978924504E-3</v>
      </c>
      <c r="Q89" s="3">
        <v>-1.8140720800320101E-2</v>
      </c>
      <c r="R89" s="3">
        <v>3.0542453526066899E-2</v>
      </c>
      <c r="S89" s="3">
        <v>-9.5864530951360605E-3</v>
      </c>
      <c r="T89" s="3">
        <v>1.3515125936019501E-2</v>
      </c>
      <c r="U89" s="3">
        <v>1.38732873476733E-2</v>
      </c>
      <c r="V89" s="3">
        <v>2.2882811930604999E-2</v>
      </c>
    </row>
    <row r="90" spans="2:22">
      <c r="B90" t="s">
        <v>87</v>
      </c>
      <c r="C90" s="3">
        <v>-7.8105255703683998E-2</v>
      </c>
      <c r="D90" s="3">
        <v>-1.2257740926036801E-2</v>
      </c>
      <c r="E90" s="3">
        <v>-7.5548862107747E-2</v>
      </c>
      <c r="F90" s="3">
        <v>-7.9259162300530893E-3</v>
      </c>
      <c r="G90" s="3">
        <v>-6.9525534332367203E-2</v>
      </c>
      <c r="H90" s="3">
        <v>-1.36323103328742E-2</v>
      </c>
      <c r="I90" s="3">
        <v>4.8104884571045801E-2</v>
      </c>
      <c r="J90" s="3">
        <v>-1.4249945918193899E-2</v>
      </c>
      <c r="K90" s="3">
        <v>-2.9999923677695799E-3</v>
      </c>
      <c r="L90" s="3">
        <v>4.9906637151601901E-2</v>
      </c>
      <c r="M90" s="3">
        <v>1.7157484000553402E-2</v>
      </c>
      <c r="N90" s="3">
        <v>-8.2028403531054603E-2</v>
      </c>
      <c r="O90" s="3">
        <v>4.9125822337648402E-2</v>
      </c>
      <c r="P90" s="3">
        <v>-2.7644688614381002E-2</v>
      </c>
      <c r="Q90" s="3">
        <v>-8.6161720265949898E-2</v>
      </c>
      <c r="R90" s="3">
        <v>4.8306681830535599E-3</v>
      </c>
      <c r="S90" s="3">
        <v>-6.5425857989379999E-2</v>
      </c>
      <c r="T90" s="3">
        <v>3.3917457071580601E-2</v>
      </c>
      <c r="U90" s="3">
        <v>0.107898608266306</v>
      </c>
      <c r="V90" s="3">
        <v>-1.4668167042835301E-2</v>
      </c>
    </row>
    <row r="91" spans="2:22">
      <c r="B91" t="s">
        <v>88</v>
      </c>
      <c r="C91" s="3">
        <v>-3.3774413144695599E-2</v>
      </c>
      <c r="D91" s="3">
        <v>-2.82396004118664E-3</v>
      </c>
      <c r="E91" s="3">
        <v>1.4132925797621401E-2</v>
      </c>
      <c r="F91" s="3">
        <v>-2.9117721937400201E-3</v>
      </c>
      <c r="G91" s="3">
        <v>-4.9510892694155902E-3</v>
      </c>
      <c r="H91" s="3">
        <v>-4.2505570752221999E-2</v>
      </c>
      <c r="I91" s="3">
        <v>3.5886680924506101E-2</v>
      </c>
      <c r="J91" s="3">
        <v>1.3766461510196899E-2</v>
      </c>
      <c r="K91" s="3">
        <v>-5.2069053849816499E-2</v>
      </c>
      <c r="L91" s="3">
        <v>-4.0345856377146496E-3</v>
      </c>
      <c r="M91" s="3">
        <v>-8.9783130481166408E-3</v>
      </c>
      <c r="N91" s="3">
        <v>1.39910419273966E-2</v>
      </c>
      <c r="O91" s="3">
        <v>1.8501500257018001E-4</v>
      </c>
      <c r="P91" s="3">
        <v>-5.3969936934731401E-3</v>
      </c>
      <c r="Q91" s="3">
        <v>7.4182255711140403E-3</v>
      </c>
      <c r="R91" s="3">
        <v>-8.2713786160903101E-3</v>
      </c>
      <c r="S91" s="3">
        <v>9.1395265700050295E-3</v>
      </c>
      <c r="T91" s="3">
        <v>-2.3781680342337699E-2</v>
      </c>
      <c r="U91" s="3">
        <v>-9.1900160597715597E-3</v>
      </c>
      <c r="V91" s="3">
        <v>-2.60655340562735E-3</v>
      </c>
    </row>
    <row r="92" spans="2:22">
      <c r="B92" t="s">
        <v>89</v>
      </c>
      <c r="C92" s="3">
        <v>-1.7660815509882199E-2</v>
      </c>
      <c r="D92" s="3">
        <v>-4.9083384832287698E-2</v>
      </c>
      <c r="E92" s="3">
        <v>-3.9482560157819903E-2</v>
      </c>
      <c r="F92" s="3">
        <v>-1.2154593149795299E-2</v>
      </c>
      <c r="G92" s="3">
        <v>-4.1549532855252098E-2</v>
      </c>
      <c r="H92" s="3">
        <v>-4.8082134262861899E-3</v>
      </c>
      <c r="I92" s="3">
        <v>-1.7338962400278601E-2</v>
      </c>
      <c r="J92" s="3">
        <v>6.5767823218597601E-2</v>
      </c>
      <c r="K92" s="3">
        <v>1.7383194910188901E-2</v>
      </c>
      <c r="L92" s="3">
        <v>-2.1224564342034499E-2</v>
      </c>
      <c r="M92" s="3">
        <v>-2.2869313762801002E-2</v>
      </c>
      <c r="N92" s="3">
        <v>1.08768288314375E-2</v>
      </c>
      <c r="O92" s="3">
        <v>-1.13769803169473E-2</v>
      </c>
      <c r="P92" s="3">
        <v>5.9139146027316104E-3</v>
      </c>
      <c r="Q92" s="3">
        <v>1.20375201604265E-2</v>
      </c>
      <c r="R92" s="3">
        <v>4.4211924646413896E-3</v>
      </c>
      <c r="S92" s="3">
        <v>-7.1475408521156497E-3</v>
      </c>
      <c r="T92" s="3">
        <v>-6.9398447672110704E-3</v>
      </c>
      <c r="U92" s="3">
        <v>7.1165104638550502E-3</v>
      </c>
      <c r="V92" s="3">
        <v>3.3284817493621499E-2</v>
      </c>
    </row>
    <row r="93" spans="2:22">
      <c r="B93" t="s">
        <v>90</v>
      </c>
      <c r="C93" s="3">
        <v>-1.87033533531555E-2</v>
      </c>
      <c r="D93" s="3">
        <v>-5.10560088023179E-2</v>
      </c>
      <c r="E93" s="3">
        <v>-4.3851098066733797E-2</v>
      </c>
      <c r="F93" s="3">
        <v>-1.12066512427773E-2</v>
      </c>
      <c r="G93" s="3">
        <v>-4.4115334110862298E-2</v>
      </c>
      <c r="H93" s="3">
        <v>-3.0146852334690501E-3</v>
      </c>
      <c r="I93" s="3">
        <v>-1.4628125239642201E-2</v>
      </c>
      <c r="J93" s="3">
        <v>7.5236672416713196E-2</v>
      </c>
      <c r="K93" s="3">
        <v>1.25324529087508E-2</v>
      </c>
      <c r="L93" s="3">
        <v>-3.3178565376278002E-2</v>
      </c>
      <c r="M93" s="3">
        <v>-4.9984726773816199E-3</v>
      </c>
      <c r="N93" s="3">
        <v>1.74962123506716E-2</v>
      </c>
      <c r="O93" s="3">
        <v>-1.4572060844816001E-3</v>
      </c>
      <c r="P93" s="3">
        <v>1.05367735325279E-2</v>
      </c>
      <c r="Q93" s="3">
        <v>5.9606753729626203E-3</v>
      </c>
      <c r="R93" s="3">
        <v>1.21474660305829E-2</v>
      </c>
      <c r="S93" s="3">
        <v>1.5904777282329701E-3</v>
      </c>
      <c r="T93" s="3">
        <v>3.11613920169435E-3</v>
      </c>
      <c r="U93" s="3">
        <v>1.1786414655398701E-2</v>
      </c>
      <c r="V93" s="3">
        <v>3.0049355141574401E-2</v>
      </c>
    </row>
    <row r="94" spans="2:22">
      <c r="B94" t="s">
        <v>91</v>
      </c>
      <c r="C94" s="3">
        <v>-2.3424673645237801E-2</v>
      </c>
      <c r="D94" s="3">
        <v>1.49952645706191E-2</v>
      </c>
      <c r="E94" s="3">
        <v>-4.1165143697987402E-3</v>
      </c>
      <c r="F94" s="3">
        <v>-1.83320905920565E-2</v>
      </c>
      <c r="G94" s="3">
        <v>1.48811575027426E-3</v>
      </c>
      <c r="H94" s="3">
        <v>-2.0219306644810801E-2</v>
      </c>
      <c r="I94" s="3">
        <v>-5.7963271380129201E-3</v>
      </c>
      <c r="J94" s="3">
        <v>-5.1277284532138699E-3</v>
      </c>
      <c r="K94" s="3">
        <v>-7.6747914547381701E-3</v>
      </c>
      <c r="L94" s="3">
        <v>1.44756355846869E-2</v>
      </c>
      <c r="M94" s="3">
        <v>1.7568321419559298E-2</v>
      </c>
      <c r="N94" s="3">
        <v>-5.0100963478507902E-3</v>
      </c>
      <c r="O94" s="3">
        <v>-9.6689745929186104E-3</v>
      </c>
      <c r="P94" s="3">
        <v>-4.0542778709450598E-4</v>
      </c>
      <c r="Q94" s="3">
        <v>-1.7654564305766299E-2</v>
      </c>
      <c r="R94" s="3">
        <v>2.8552823604536499E-2</v>
      </c>
      <c r="S94" s="3">
        <v>-9.9006955581589194E-3</v>
      </c>
      <c r="T94" s="3">
        <v>2.38379321694254E-2</v>
      </c>
      <c r="U94" s="3">
        <v>5.6356437414817597E-3</v>
      </c>
      <c r="V94" s="3">
        <v>7.2914342721258803E-3</v>
      </c>
    </row>
    <row r="95" spans="2:22">
      <c r="B95" t="s">
        <v>92</v>
      </c>
      <c r="C95" s="3">
        <v>-3.0260391236015399E-2</v>
      </c>
      <c r="D95" s="3">
        <v>-5.4202081566644801E-3</v>
      </c>
      <c r="E95" s="3">
        <v>1.1401284258393299E-2</v>
      </c>
      <c r="F95" s="3">
        <v>-1.8767678985346899E-3</v>
      </c>
      <c r="G95" s="3">
        <v>2.1663697834414298E-3</v>
      </c>
      <c r="H95" s="3">
        <v>-3.7564021260606602E-2</v>
      </c>
      <c r="I95" s="3">
        <v>2.7940215909675499E-2</v>
      </c>
      <c r="J95" s="3">
        <v>4.7632868418793503E-3</v>
      </c>
      <c r="K95" s="3">
        <v>-5.0166880104537202E-2</v>
      </c>
      <c r="L95" s="3">
        <v>-6.05680338950645E-3</v>
      </c>
      <c r="M95" s="3">
        <v>-5.9102459946425798E-3</v>
      </c>
      <c r="N95" s="3">
        <v>2.03778462954021E-2</v>
      </c>
      <c r="O95" s="3">
        <v>-1.5101737807447801E-3</v>
      </c>
      <c r="P95" s="3">
        <v>-1.0088249926948401E-2</v>
      </c>
      <c r="Q95" s="3">
        <v>1.0506660096338801E-2</v>
      </c>
      <c r="R95" s="3">
        <v>-2.54814884002642E-2</v>
      </c>
      <c r="S95" s="3">
        <v>1.3799409393395599E-2</v>
      </c>
      <c r="T95" s="3">
        <v>-2.0570910273215101E-2</v>
      </c>
      <c r="U95" s="3">
        <v>-1.35414534744265E-2</v>
      </c>
      <c r="V95" s="3">
        <v>1.9531648790260701E-3</v>
      </c>
    </row>
    <row r="96" spans="2:22">
      <c r="B96" t="s">
        <v>93</v>
      </c>
      <c r="C96" s="3">
        <v>-3.5381426321418698E-2</v>
      </c>
      <c r="D96" s="3">
        <v>-1.5766013715650701E-2</v>
      </c>
      <c r="E96" s="3">
        <v>3.0501139413685902E-2</v>
      </c>
      <c r="F96" s="3">
        <v>-4.76805202327948E-3</v>
      </c>
      <c r="G96" s="3">
        <v>-1.2618928975443901E-2</v>
      </c>
      <c r="H96" s="3">
        <v>-1.20830885761854E-2</v>
      </c>
      <c r="I96" s="3">
        <v>7.3111704384560801E-3</v>
      </c>
      <c r="J96" s="3">
        <v>1.1181455317539201E-3</v>
      </c>
      <c r="K96" s="3">
        <v>-1.4359451525012799E-2</v>
      </c>
      <c r="L96" s="3">
        <v>9.2978847799788204E-3</v>
      </c>
      <c r="M96" s="3">
        <v>8.1721990257968696E-3</v>
      </c>
      <c r="N96" s="3">
        <v>-7.9476016436679699E-3</v>
      </c>
      <c r="O96" s="3">
        <v>-1.3728251527099999E-2</v>
      </c>
      <c r="P96" s="3">
        <v>4.7181675860921302E-3</v>
      </c>
      <c r="Q96" s="3">
        <v>1.0654930565338601E-2</v>
      </c>
      <c r="R96" s="3">
        <v>-1.6714751392920699E-2</v>
      </c>
      <c r="S96" s="3">
        <v>-8.2819564271710399E-3</v>
      </c>
      <c r="T96" s="3">
        <v>-1.1382810213230799E-2</v>
      </c>
      <c r="U96" s="3">
        <v>-2.9143182820955599E-4</v>
      </c>
      <c r="V96" s="3">
        <v>2.1301058943052498E-2</v>
      </c>
    </row>
    <row r="97" spans="2:22">
      <c r="B97" t="s">
        <v>94</v>
      </c>
      <c r="C97" s="3">
        <v>2.9996747560638699E-2</v>
      </c>
      <c r="D97" s="3">
        <v>4.7789351125777098E-2</v>
      </c>
      <c r="E97" s="3">
        <v>9.2873195364246403E-2</v>
      </c>
      <c r="F97" s="3">
        <v>2.90232402487536E-3</v>
      </c>
      <c r="G97" s="3">
        <v>0.108399199753963</v>
      </c>
      <c r="H97" s="3">
        <v>-7.5924792533797303E-2</v>
      </c>
      <c r="I97" s="3">
        <v>3.4465403695816098E-2</v>
      </c>
      <c r="J97" s="3">
        <v>5.9387952046635599E-2</v>
      </c>
      <c r="K97" s="3">
        <v>6.2655275669603397E-2</v>
      </c>
      <c r="L97" s="3">
        <v>2.0255135468121702E-2</v>
      </c>
      <c r="M97" s="3">
        <v>3.8699996692831098E-2</v>
      </c>
      <c r="N97" s="3">
        <v>-1.34043858190561E-2</v>
      </c>
      <c r="O97" s="3">
        <v>4.4457474077278097E-2</v>
      </c>
      <c r="P97" s="3">
        <v>7.6778253623277903E-3</v>
      </c>
      <c r="Q97" s="3">
        <v>-7.0446319168049297E-3</v>
      </c>
      <c r="R97" s="3">
        <v>2.01072906323614E-3</v>
      </c>
      <c r="S97" s="3">
        <v>-2.0100682621393799E-2</v>
      </c>
      <c r="T97" s="3">
        <v>1.2941266997681399E-2</v>
      </c>
      <c r="U97" s="3">
        <v>4.9553476630271702E-2</v>
      </c>
      <c r="V97" s="3">
        <v>-1.76388936620368E-2</v>
      </c>
    </row>
    <row r="98" spans="2:22">
      <c r="B98" t="s">
        <v>95</v>
      </c>
      <c r="C98" s="3">
        <v>-1.9946391785207102E-2</v>
      </c>
      <c r="D98" s="3">
        <v>1.2586626913937001E-2</v>
      </c>
      <c r="E98" s="3">
        <v>8.2278266397237693E-3</v>
      </c>
      <c r="F98" s="3">
        <v>-2.8735988480438599E-2</v>
      </c>
      <c r="G98" s="3">
        <v>-6.4153502372682296E-3</v>
      </c>
      <c r="H98" s="3">
        <v>-1.6417748130622401E-2</v>
      </c>
      <c r="I98" s="3">
        <v>-1.2661158535934601E-4</v>
      </c>
      <c r="J98" s="3">
        <v>4.5942068730865397E-3</v>
      </c>
      <c r="K98" s="3">
        <v>-1.4805424672804801E-2</v>
      </c>
      <c r="L98" s="3">
        <v>1.4304080402160101E-2</v>
      </c>
      <c r="M98" s="3">
        <v>2.30907379260499E-2</v>
      </c>
      <c r="N98" s="3">
        <v>1.5722451437359401E-2</v>
      </c>
      <c r="O98" s="3">
        <v>-9.7199806383048894E-3</v>
      </c>
      <c r="P98" s="3">
        <v>2.3714129767971799E-3</v>
      </c>
      <c r="Q98" s="3">
        <v>-3.85194581003852E-2</v>
      </c>
      <c r="R98" s="3">
        <v>3.4905403039647301E-2</v>
      </c>
      <c r="S98" s="3">
        <v>-2.9852558328557401E-2</v>
      </c>
      <c r="T98" s="3">
        <v>3.7680953012495601E-4</v>
      </c>
      <c r="U98" s="3">
        <v>2.2264696032625601E-2</v>
      </c>
      <c r="V98" s="3">
        <v>2.4332121186289701E-2</v>
      </c>
    </row>
    <row r="99" spans="2:22">
      <c r="B99" t="s">
        <v>96</v>
      </c>
      <c r="C99" s="3">
        <v>2.5803384068697099E-2</v>
      </c>
      <c r="D99" s="3">
        <v>-1.55727556580137E-2</v>
      </c>
      <c r="E99" s="3">
        <v>6.4015668525849202E-3</v>
      </c>
      <c r="F99" s="3">
        <v>1.36024217988404E-2</v>
      </c>
      <c r="G99" s="3">
        <v>-1.48539777660824E-3</v>
      </c>
      <c r="H99" s="3">
        <v>2.2823610100591901E-2</v>
      </c>
      <c r="I99" s="3">
        <v>1.4924172522121401E-3</v>
      </c>
      <c r="J99" s="3">
        <v>9.9486279850051593E-4</v>
      </c>
      <c r="K99" s="3">
        <v>1.17965281603679E-2</v>
      </c>
      <c r="L99" s="3">
        <v>-1.3885020924450099E-2</v>
      </c>
      <c r="M99" s="3">
        <v>-2.01190416561732E-2</v>
      </c>
      <c r="N99" s="3">
        <v>6.8062070353843802E-3</v>
      </c>
      <c r="O99" s="3">
        <v>7.3763697264762505E-4</v>
      </c>
      <c r="P99" s="3">
        <v>9.6884398698145104E-3</v>
      </c>
      <c r="Q99" s="3">
        <v>1.8710414667698402E-2</v>
      </c>
      <c r="R99" s="3">
        <v>-2.6541610657397501E-2</v>
      </c>
      <c r="S99" s="3">
        <v>1.12635762267987E-2</v>
      </c>
      <c r="T99" s="3">
        <v>-1.15090071967183E-2</v>
      </c>
      <c r="U99" s="3">
        <v>-1.28119700221267E-2</v>
      </c>
      <c r="V99" s="3">
        <v>-2.6557759364703899E-2</v>
      </c>
    </row>
    <row r="100" spans="2:22">
      <c r="B100" t="s">
        <v>97</v>
      </c>
      <c r="C100" s="3">
        <v>-3.4443224470485999E-2</v>
      </c>
      <c r="D100" s="3">
        <v>-3.8332463908801102E-3</v>
      </c>
      <c r="E100" s="3">
        <v>1.35560680196839E-2</v>
      </c>
      <c r="F100" s="3">
        <v>-6.9380011812871997E-3</v>
      </c>
      <c r="G100" s="3">
        <v>-1.02601968072524E-2</v>
      </c>
      <c r="H100" s="3">
        <v>-5.6615554623891201E-2</v>
      </c>
      <c r="I100" s="3">
        <v>3.7422760107266403E-2</v>
      </c>
      <c r="J100" s="3">
        <v>4.4731539739324101E-3</v>
      </c>
      <c r="K100" s="3">
        <v>-6.15378525061408E-2</v>
      </c>
      <c r="L100" s="3">
        <v>1.2360814303122599E-2</v>
      </c>
      <c r="M100" s="3">
        <v>-7.4124427626632797E-3</v>
      </c>
      <c r="N100" s="3">
        <v>1.16746149717373E-2</v>
      </c>
      <c r="O100" s="3">
        <v>-2.6584062500689901E-3</v>
      </c>
      <c r="P100" s="3">
        <v>2.70930731044509E-3</v>
      </c>
      <c r="Q100" s="3">
        <v>1.39538488405018E-2</v>
      </c>
      <c r="R100" s="3">
        <v>7.40498651021918E-3</v>
      </c>
      <c r="S100" s="3">
        <v>-1.1687488497821599E-2</v>
      </c>
      <c r="T100" s="3">
        <v>-1.6547604139609599E-2</v>
      </c>
      <c r="U100" s="3">
        <v>-3.48265790521016E-3</v>
      </c>
      <c r="V100" s="3">
        <v>9.5133494670421401E-4</v>
      </c>
    </row>
    <row r="101" spans="2:22">
      <c r="B101" t="s">
        <v>98</v>
      </c>
      <c r="C101" s="3">
        <v>-2.9541913080067501E-2</v>
      </c>
      <c r="D101" s="3">
        <v>1.8337345821596601E-2</v>
      </c>
      <c r="E101" s="3">
        <v>-5.0248857737637603E-3</v>
      </c>
      <c r="F101" s="3">
        <v>-2.9778714366844001E-2</v>
      </c>
      <c r="G101" s="3">
        <v>7.26680997035561E-3</v>
      </c>
      <c r="H101" s="3">
        <v>3.57149621433646E-3</v>
      </c>
      <c r="I101" s="3">
        <v>-2.70942830461952E-3</v>
      </c>
      <c r="J101" s="3">
        <v>-1.12576926794366E-2</v>
      </c>
      <c r="K101" s="3">
        <v>1.8057501367218801E-2</v>
      </c>
      <c r="L101" s="3">
        <v>-4.2805941458516298E-3</v>
      </c>
      <c r="M101" s="3">
        <v>4.2965655485656899E-3</v>
      </c>
      <c r="N101" s="3">
        <v>-6.7552737756649698E-3</v>
      </c>
      <c r="O101" s="3">
        <v>-1.8500224694744102E-2</v>
      </c>
      <c r="P101" s="3">
        <v>-1.0603724770090301E-2</v>
      </c>
      <c r="Q101" s="3">
        <v>-8.5710066969416805E-3</v>
      </c>
      <c r="R101" s="3">
        <v>6.5153120197204897E-3</v>
      </c>
      <c r="S101" s="3">
        <v>4.0915015149938999E-3</v>
      </c>
      <c r="T101" s="3">
        <v>1.2509928990602E-3</v>
      </c>
      <c r="U101" s="3">
        <v>-5.8619875135116203E-3</v>
      </c>
      <c r="V101" s="3">
        <v>-8.0037279860719103E-3</v>
      </c>
    </row>
    <row r="102" spans="2:22">
      <c r="B102" t="s">
        <v>99</v>
      </c>
      <c r="C102" s="3">
        <v>-3.3511345889168598E-2</v>
      </c>
      <c r="D102" s="3">
        <v>-2.9240249382609601E-3</v>
      </c>
      <c r="E102" s="3">
        <v>1.21737937309316E-2</v>
      </c>
      <c r="F102" s="3">
        <v>-1.1699179540100401E-2</v>
      </c>
      <c r="G102" s="3">
        <v>-7.4902642321679896E-3</v>
      </c>
      <c r="H102" s="3">
        <v>-5.9188914973293601E-2</v>
      </c>
      <c r="I102" s="3">
        <v>4.1815196680750601E-2</v>
      </c>
      <c r="J102" s="3">
        <v>1.02119944748147E-2</v>
      </c>
      <c r="K102" s="3">
        <v>-6.8402243593344403E-2</v>
      </c>
      <c r="L102" s="3">
        <v>1.33928386455083E-2</v>
      </c>
      <c r="M102" s="3">
        <v>-1.2603955149781699E-2</v>
      </c>
      <c r="N102" s="3">
        <v>1.3517583207306E-2</v>
      </c>
      <c r="O102" s="3">
        <v>-1.77627721244754E-3</v>
      </c>
      <c r="P102" s="3">
        <v>6.2512043321737796E-3</v>
      </c>
      <c r="Q102" s="3">
        <v>8.9123540103456193E-3</v>
      </c>
      <c r="R102" s="3">
        <v>-1.9154260296311201E-3</v>
      </c>
      <c r="S102" s="3">
        <v>-9.0993258533387193E-3</v>
      </c>
      <c r="T102" s="3">
        <v>-2.8686780840841E-2</v>
      </c>
      <c r="U102" s="3">
        <v>-1.02330473349169E-2</v>
      </c>
      <c r="V102" s="3">
        <v>-9.8821269861517694E-3</v>
      </c>
    </row>
    <row r="103" spans="2:22">
      <c r="B103" t="s">
        <v>100</v>
      </c>
      <c r="C103" s="3">
        <v>0.10635546614433999</v>
      </c>
      <c r="D103" s="3">
        <v>1.0604430877848899E-3</v>
      </c>
      <c r="E103" s="3">
        <v>-3.7967456949807403E-2</v>
      </c>
      <c r="F103" s="3">
        <v>2.8412224685830201E-2</v>
      </c>
      <c r="G103" s="3">
        <v>2.18022390703312E-2</v>
      </c>
      <c r="H103" s="3">
        <v>0.12246409397293199</v>
      </c>
      <c r="I103" s="3">
        <v>-9.9132801392229894E-2</v>
      </c>
      <c r="J103" s="3">
        <v>-9.92126854393207E-3</v>
      </c>
      <c r="K103" s="3">
        <v>0.161826204641497</v>
      </c>
      <c r="L103" s="3">
        <v>-3.2350731668464201E-3</v>
      </c>
      <c r="M103" s="3">
        <v>1.0955937081873199E-3</v>
      </c>
      <c r="N103" s="3">
        <v>-3.3415763469906899E-2</v>
      </c>
      <c r="O103" s="3">
        <v>5.1529614721797503E-3</v>
      </c>
      <c r="P103" s="3">
        <v>3.3474687311504103E-2</v>
      </c>
      <c r="Q103" s="3">
        <v>-1.07633959062963E-2</v>
      </c>
      <c r="R103" s="3">
        <v>5.5180815810903699E-2</v>
      </c>
      <c r="S103" s="3">
        <v>-8.6677802984096096E-5</v>
      </c>
      <c r="T103" s="3">
        <v>9.6344846071812304E-2</v>
      </c>
      <c r="U103" s="3">
        <v>7.490532369826E-3</v>
      </c>
      <c r="V103" s="3">
        <v>4.2289822794755703E-3</v>
      </c>
    </row>
    <row r="104" spans="2:22">
      <c r="B104" t="s">
        <v>101</v>
      </c>
      <c r="C104" s="3">
        <v>-9.03730877315784E-2</v>
      </c>
      <c r="D104" s="3">
        <v>4.2081116873723401E-2</v>
      </c>
      <c r="E104" s="3">
        <v>5.6060747256218298E-2</v>
      </c>
      <c r="F104" s="3">
        <v>-0.26574846870591101</v>
      </c>
      <c r="G104" s="3">
        <v>-2.17913627867692E-2</v>
      </c>
      <c r="H104" s="3">
        <v>2.6067932679124099E-2</v>
      </c>
      <c r="I104" s="3">
        <v>1.4857555413920301E-2</v>
      </c>
      <c r="J104" s="3">
        <v>1.4627518785084399E-2</v>
      </c>
      <c r="K104" s="3">
        <v>0.13320075823536501</v>
      </c>
      <c r="L104" s="3">
        <v>-9.9517846810818905E-2</v>
      </c>
      <c r="M104" s="3">
        <v>2.1432192411469701E-2</v>
      </c>
      <c r="N104" s="3">
        <v>-2.4275558320909701E-2</v>
      </c>
      <c r="O104" s="3">
        <v>-9.9726774001045904E-2</v>
      </c>
      <c r="P104" s="3">
        <v>-0.20006531542741099</v>
      </c>
      <c r="Q104" s="3">
        <v>9.90157894915311E-2</v>
      </c>
      <c r="R104" s="3">
        <v>4.7674277722254702E-2</v>
      </c>
      <c r="S104" s="3">
        <v>0.123098802630384</v>
      </c>
      <c r="T104" s="3">
        <v>-5.3860832468332502E-2</v>
      </c>
      <c r="U104" s="3">
        <v>4.1702267116348203E-2</v>
      </c>
      <c r="V104" s="3">
        <v>-8.9609328899828394E-2</v>
      </c>
    </row>
    <row r="105" spans="2:22">
      <c r="B105" t="s">
        <v>102</v>
      </c>
      <c r="C105" s="3">
        <v>2.0484795756399402E-2</v>
      </c>
      <c r="D105" s="3">
        <v>3.9636286076171402E-2</v>
      </c>
      <c r="E105" s="3">
        <v>-2.0097994259739901E-2</v>
      </c>
      <c r="F105" s="3">
        <v>1.81825911606515E-2</v>
      </c>
      <c r="G105" s="3">
        <v>2.0681990613607901E-2</v>
      </c>
      <c r="H105" s="3">
        <v>7.4518248589092201E-2</v>
      </c>
      <c r="I105" s="3">
        <v>-6.1589552770274197E-2</v>
      </c>
      <c r="J105" s="3">
        <v>-1.2329050717565499E-2</v>
      </c>
      <c r="K105" s="3">
        <v>0.108262256819603</v>
      </c>
      <c r="L105" s="3">
        <v>3.0152147918574401E-2</v>
      </c>
      <c r="M105" s="3">
        <v>4.7120528009289502E-2</v>
      </c>
      <c r="N105" s="3">
        <v>-5.0228625607290099E-2</v>
      </c>
      <c r="O105" s="3">
        <v>-2.1342657668878599E-2</v>
      </c>
      <c r="P105" s="3">
        <v>7.5157569818626998E-3</v>
      </c>
      <c r="Q105" s="3">
        <v>-6.3932264918160703E-2</v>
      </c>
      <c r="R105" s="3">
        <v>-9.7232213048297905E-3</v>
      </c>
      <c r="S105" s="3">
        <v>-3.2629752194085503E-2</v>
      </c>
      <c r="T105" s="3">
        <v>5.1181899604571798E-2</v>
      </c>
      <c r="U105" s="3">
        <v>-3.4331771768239198E-2</v>
      </c>
      <c r="V105" s="3">
        <v>-2.81946785957524E-2</v>
      </c>
    </row>
    <row r="106" spans="2:22">
      <c r="B106" t="s">
        <v>103</v>
      </c>
      <c r="C106" s="3">
        <v>9.2508666288115701E-2</v>
      </c>
      <c r="D106" s="3">
        <v>-3.5981791628973199E-2</v>
      </c>
      <c r="E106" s="3">
        <v>-5.3792289217733102E-2</v>
      </c>
      <c r="F106" s="3">
        <v>0.29811951296476802</v>
      </c>
      <c r="G106" s="3">
        <v>1.30077772054013E-2</v>
      </c>
      <c r="H106" s="3">
        <v>-5.5843084220217699E-2</v>
      </c>
      <c r="I106" s="3">
        <v>-3.2798948912075403E-2</v>
      </c>
      <c r="J106" s="3">
        <v>-1.7271950930437201E-2</v>
      </c>
      <c r="K106" s="3">
        <v>-0.13074262499390299</v>
      </c>
      <c r="L106" s="3">
        <v>9.6182068976866097E-2</v>
      </c>
      <c r="M106" s="3">
        <v>-1.6377765441478499E-2</v>
      </c>
      <c r="N106" s="3">
        <v>3.5643902892266002E-2</v>
      </c>
      <c r="O106" s="3">
        <v>0.163578403923859</v>
      </c>
      <c r="P106" s="3">
        <v>0.29070644872611201</v>
      </c>
      <c r="Q106" s="3">
        <v>-4.8237978505158298E-2</v>
      </c>
      <c r="R106" s="3">
        <v>2.5241145866273199E-2</v>
      </c>
      <c r="S106" s="3">
        <v>-0.13924870597765299</v>
      </c>
      <c r="T106" s="3">
        <v>8.7475943524306404E-2</v>
      </c>
      <c r="U106" s="3">
        <v>-3.1390977619133099E-2</v>
      </c>
      <c r="V106" s="3">
        <v>3.4261747870551702E-2</v>
      </c>
    </row>
    <row r="107" spans="2:22">
      <c r="B107" t="s">
        <v>104</v>
      </c>
      <c r="C107" s="3">
        <v>-3.2733733711121503E-2</v>
      </c>
      <c r="D107" s="3">
        <v>-1.52529243158223E-2</v>
      </c>
      <c r="E107" s="3">
        <v>3.9891660262921097E-2</v>
      </c>
      <c r="F107" s="3">
        <v>-1.5753608727581501E-2</v>
      </c>
      <c r="G107" s="3">
        <v>-1.62163330107018E-2</v>
      </c>
      <c r="H107" s="3">
        <v>-1.5897974227003502E-2</v>
      </c>
      <c r="I107" s="3">
        <v>7.7348323735836697E-3</v>
      </c>
      <c r="J107" s="3">
        <v>1.6881351903840901E-2</v>
      </c>
      <c r="K107" s="3">
        <v>-3.05783110954445E-2</v>
      </c>
      <c r="L107" s="3">
        <v>-7.2516574209581598E-5</v>
      </c>
      <c r="M107" s="3">
        <v>5.1249967374745499E-3</v>
      </c>
      <c r="N107" s="3">
        <v>-3.28725602245749E-3</v>
      </c>
      <c r="O107" s="3">
        <v>-1.62341809787977E-2</v>
      </c>
      <c r="P107" s="3">
        <v>-1.12107832795732E-2</v>
      </c>
      <c r="Q107" s="3">
        <v>6.2281854236177899E-3</v>
      </c>
      <c r="R107" s="3">
        <v>5.1695759438560203E-3</v>
      </c>
      <c r="S107" s="3">
        <v>-3.3342019878434999E-3</v>
      </c>
      <c r="T107" s="3">
        <v>8.8319655959574594E-3</v>
      </c>
      <c r="U107" s="3">
        <v>4.9217516663984098E-3</v>
      </c>
      <c r="V107" s="3">
        <v>-5.7845488397266897E-3</v>
      </c>
    </row>
    <row r="108" spans="2:22">
      <c r="B108" t="s">
        <v>105</v>
      </c>
      <c r="C108" s="3">
        <v>-2.7323980907413701E-2</v>
      </c>
      <c r="D108" s="3">
        <v>2.0800730222897901E-2</v>
      </c>
      <c r="E108" s="3">
        <v>-5.6910392644852897E-3</v>
      </c>
      <c r="F108" s="3">
        <v>-9.9923959473659594E-3</v>
      </c>
      <c r="G108" s="3">
        <v>8.55494628454102E-3</v>
      </c>
      <c r="H108" s="3">
        <v>-6.9134125440876897E-3</v>
      </c>
      <c r="I108" s="3">
        <v>-1.0591644119233299E-2</v>
      </c>
      <c r="J108" s="3">
        <v>-9.7722144990003207E-4</v>
      </c>
      <c r="K108" s="3">
        <v>-8.2968496221888493E-3</v>
      </c>
      <c r="L108" s="3">
        <v>1.2785071312613999E-2</v>
      </c>
      <c r="M108" s="3">
        <v>1.1316164972563001E-2</v>
      </c>
      <c r="N108" s="3">
        <v>7.7908306288084102E-4</v>
      </c>
      <c r="O108" s="3">
        <v>-4.7924325965819099E-3</v>
      </c>
      <c r="P108" s="3">
        <v>-8.8012449121399605E-3</v>
      </c>
      <c r="Q108" s="3">
        <v>-7.79969664504727E-3</v>
      </c>
      <c r="R108" s="3">
        <v>1.9830658687635599E-2</v>
      </c>
      <c r="S108" s="3">
        <v>-8.1878709827466201E-3</v>
      </c>
      <c r="T108" s="3">
        <v>2.07318422843915E-2</v>
      </c>
      <c r="U108" s="3">
        <v>6.2067381874669602E-3</v>
      </c>
      <c r="V108" s="3">
        <v>1.44914151209861E-2</v>
      </c>
    </row>
    <row r="109" spans="2:22">
      <c r="B109" t="s">
        <v>106</v>
      </c>
      <c r="C109" s="3">
        <v>-2.43327019608547E-2</v>
      </c>
      <c r="D109" s="3">
        <v>1.6007388299479199E-2</v>
      </c>
      <c r="E109" s="3">
        <v>-3.2314338406412898E-3</v>
      </c>
      <c r="F109" s="3">
        <v>-1.87630052818809E-2</v>
      </c>
      <c r="G109" s="3">
        <v>1.2395916055219801E-4</v>
      </c>
      <c r="H109" s="3">
        <v>-1.74821570486422E-2</v>
      </c>
      <c r="I109" s="3">
        <v>-3.7534061885217099E-3</v>
      </c>
      <c r="J109" s="3">
        <v>-8.7261428384663199E-3</v>
      </c>
      <c r="K109" s="3">
        <v>-3.0795850327997899E-3</v>
      </c>
      <c r="L109" s="3">
        <v>1.3430407036416099E-2</v>
      </c>
      <c r="M109" s="3">
        <v>1.6694515427632201E-2</v>
      </c>
      <c r="N109" s="3">
        <v>-4.6475825394490999E-3</v>
      </c>
      <c r="O109" s="3">
        <v>-1.07939075201305E-2</v>
      </c>
      <c r="P109" s="3">
        <v>-2.4259172563432202E-3</v>
      </c>
      <c r="Q109" s="3">
        <v>-1.7724999520412999E-2</v>
      </c>
      <c r="R109" s="3">
        <v>2.47224885622324E-2</v>
      </c>
      <c r="S109" s="3">
        <v>-8.9127828753196702E-3</v>
      </c>
      <c r="T109" s="3">
        <v>2.30325782089696E-2</v>
      </c>
      <c r="U109" s="3">
        <v>5.25782427547736E-3</v>
      </c>
      <c r="V109" s="3">
        <v>2.4693066217032198E-3</v>
      </c>
    </row>
    <row r="110" spans="2:22">
      <c r="B110" t="s">
        <v>107</v>
      </c>
      <c r="C110" s="3">
        <v>-3.4067249306774898E-2</v>
      </c>
      <c r="D110" s="3">
        <v>-3.3378809543542602E-3</v>
      </c>
      <c r="E110" s="3">
        <v>1.45946776658807E-2</v>
      </c>
      <c r="F110" s="3">
        <v>-7.5675567582980602E-3</v>
      </c>
      <c r="G110" s="3">
        <v>-9.5306699760899401E-3</v>
      </c>
      <c r="H110" s="3">
        <v>-6.6488155447693806E-2</v>
      </c>
      <c r="I110" s="3">
        <v>3.8960786793732098E-2</v>
      </c>
      <c r="J110" s="3">
        <v>8.2959912554271594E-3</v>
      </c>
      <c r="K110" s="3">
        <v>-6.8135554175183105E-2</v>
      </c>
      <c r="L110" s="3">
        <v>6.6206468949388097E-3</v>
      </c>
      <c r="M110" s="3">
        <v>-1.53850534448073E-2</v>
      </c>
      <c r="N110" s="3">
        <v>1.6230209478255601E-2</v>
      </c>
      <c r="O110" s="3">
        <v>-5.8214532157442097E-3</v>
      </c>
      <c r="P110" s="3">
        <v>4.84036104764905E-4</v>
      </c>
      <c r="Q110" s="3">
        <v>8.6478519273545003E-3</v>
      </c>
      <c r="R110" s="3">
        <v>5.5701741064184103E-3</v>
      </c>
      <c r="S110" s="3">
        <v>-1.58364963131176E-2</v>
      </c>
      <c r="T110" s="3">
        <v>-1.61493779471595E-2</v>
      </c>
      <c r="U110" s="3">
        <v>-1.23021728828486E-2</v>
      </c>
      <c r="V110" s="3">
        <v>-1.09443081472963E-2</v>
      </c>
    </row>
    <row r="111" spans="2:22">
      <c r="B111" t="s">
        <v>108</v>
      </c>
      <c r="C111" s="3">
        <v>-2.2301851350396001E-2</v>
      </c>
      <c r="D111" s="3">
        <v>1.5949270801011901E-2</v>
      </c>
      <c r="E111" s="3">
        <v>-2.0095132504725E-3</v>
      </c>
      <c r="F111" s="3">
        <v>-2.1703721511197299E-2</v>
      </c>
      <c r="G111" s="3">
        <v>4.4293866676347101E-3</v>
      </c>
      <c r="H111" s="3">
        <v>-1.0329079674706299E-2</v>
      </c>
      <c r="I111" s="3">
        <v>-8.20209946930682E-3</v>
      </c>
      <c r="J111" s="3">
        <v>-3.7776543066658798E-3</v>
      </c>
      <c r="K111" s="3">
        <v>-1.28071892629587E-2</v>
      </c>
      <c r="L111" s="3">
        <v>1.29889507754432E-2</v>
      </c>
      <c r="M111" s="3">
        <v>1.40358369619814E-2</v>
      </c>
      <c r="N111" s="3">
        <v>-7.2112495035474098E-3</v>
      </c>
      <c r="O111" s="3">
        <v>-6.0575614299184901E-3</v>
      </c>
      <c r="P111" s="3">
        <v>-2.9963362570922698E-3</v>
      </c>
      <c r="Q111" s="3">
        <v>-2.3640318550282601E-2</v>
      </c>
      <c r="R111" s="3">
        <v>2.1306256572941801E-2</v>
      </c>
      <c r="S111" s="3">
        <v>-1.13525749266621E-2</v>
      </c>
      <c r="T111" s="3">
        <v>1.7374364749638199E-2</v>
      </c>
      <c r="U111" s="3">
        <v>8.7553793578520596E-4</v>
      </c>
      <c r="V111" s="3">
        <v>3.1033675784987798E-3</v>
      </c>
    </row>
    <row r="112" spans="2:22">
      <c r="B112" t="s">
        <v>109</v>
      </c>
      <c r="C112" s="3">
        <v>6.0083888494049498E-2</v>
      </c>
      <c r="D112" s="3">
        <v>9.5303398565102407E-2</v>
      </c>
      <c r="E112" s="3">
        <v>0.17649915842757299</v>
      </c>
      <c r="F112" s="3">
        <v>7.4672246749064499E-3</v>
      </c>
      <c r="G112" s="3">
        <v>0.21234146164281401</v>
      </c>
      <c r="H112" s="3">
        <v>-0.154557011474553</v>
      </c>
      <c r="I112" s="3">
        <v>7.3748245556913006E-2</v>
      </c>
      <c r="J112" s="3">
        <v>0.116857542556526</v>
      </c>
      <c r="K112" s="3">
        <v>0.12318962635297701</v>
      </c>
      <c r="L112" s="3">
        <v>5.3303274403717502E-2</v>
      </c>
      <c r="M112" s="3">
        <v>8.5974788689857098E-2</v>
      </c>
      <c r="N112" s="3">
        <v>-1.65197924057125E-2</v>
      </c>
      <c r="O112" s="3">
        <v>6.29876133094152E-2</v>
      </c>
      <c r="P112" s="3">
        <v>-7.8618837728269501E-3</v>
      </c>
      <c r="Q112" s="3">
        <v>-2.4617788593178098E-2</v>
      </c>
      <c r="R112" s="3">
        <v>-1.5272467817231501E-2</v>
      </c>
      <c r="S112" s="3">
        <v>-4.2967980561246101E-2</v>
      </c>
      <c r="T112" s="3">
        <v>4.9339526302401501E-2</v>
      </c>
      <c r="U112" s="3">
        <v>0.101298583206402</v>
      </c>
      <c r="V112" s="3">
        <v>-4.7079814799367799E-2</v>
      </c>
    </row>
    <row r="113" spans="2:22">
      <c r="B113" t="s">
        <v>110</v>
      </c>
      <c r="C113" s="3">
        <v>-3.32952658662755E-2</v>
      </c>
      <c r="D113" s="3">
        <v>-2.7389888295545201E-2</v>
      </c>
      <c r="E113" s="3">
        <v>4.89776245711969E-2</v>
      </c>
      <c r="F113" s="3">
        <v>-1.3343097283223001E-2</v>
      </c>
      <c r="G113" s="3">
        <v>-4.4658337018769201E-3</v>
      </c>
      <c r="H113" s="3">
        <v>1.4948417121215101E-2</v>
      </c>
      <c r="I113" s="3">
        <v>-6.525823402635E-3</v>
      </c>
      <c r="J113" s="3">
        <v>-3.6486257942140101E-3</v>
      </c>
      <c r="K113" s="3">
        <v>1.54693868655221E-2</v>
      </c>
      <c r="L113" s="3">
        <v>1.3058143406994099E-2</v>
      </c>
      <c r="M113" s="3">
        <v>1.97690135722298E-2</v>
      </c>
      <c r="N113" s="3">
        <v>-1.0185240034922801E-2</v>
      </c>
      <c r="O113" s="3">
        <v>-4.19537868305844E-2</v>
      </c>
      <c r="P113" s="3">
        <v>-2.03474873269117E-2</v>
      </c>
      <c r="Q113" s="3">
        <v>-5.1752148462821897E-2</v>
      </c>
      <c r="R113" s="3">
        <v>-7.3773744207553602E-2</v>
      </c>
      <c r="S113" s="3">
        <v>-1.70226862231799E-2</v>
      </c>
      <c r="T113" s="3">
        <v>-4.5740902977476697E-2</v>
      </c>
      <c r="U113" s="3">
        <v>-0.109171549316236</v>
      </c>
      <c r="V113" s="3">
        <v>1.2757019302488499E-2</v>
      </c>
    </row>
    <row r="114" spans="2:22">
      <c r="B114" t="s">
        <v>111</v>
      </c>
      <c r="C114" s="3">
        <v>-0.11291737910884</v>
      </c>
      <c r="D114" s="3">
        <v>-7.1736767758204395E-2</v>
      </c>
      <c r="E114" s="3">
        <v>0.17217432696887899</v>
      </c>
      <c r="F114" s="3">
        <v>5.4631966800733303E-2</v>
      </c>
      <c r="G114" s="3">
        <v>-8.9501423441510103E-2</v>
      </c>
      <c r="H114" s="3">
        <v>2.93890061968917E-2</v>
      </c>
      <c r="I114" s="3">
        <v>-3.9232465937384803E-2</v>
      </c>
      <c r="J114" s="3">
        <v>-2.54026926242489E-2</v>
      </c>
      <c r="K114" s="3">
        <v>3.1363456463981399E-3</v>
      </c>
      <c r="L114" s="3">
        <v>8.8206672038972297E-3</v>
      </c>
      <c r="M114" s="3">
        <v>6.5761985482407803E-2</v>
      </c>
      <c r="N114" s="3">
        <v>-4.2925610453870097E-2</v>
      </c>
      <c r="O114" s="3">
        <v>1.9722150081976E-2</v>
      </c>
      <c r="P114" s="3">
        <v>6.8333908967599194E-2</v>
      </c>
      <c r="Q114" s="3">
        <v>1.9597075231485701E-2</v>
      </c>
      <c r="R114" s="3">
        <v>-1.7909782425779199E-2</v>
      </c>
      <c r="S114" s="3">
        <v>-3.0986642418418101E-2</v>
      </c>
      <c r="T114" s="3">
        <v>2.27195085571761E-2</v>
      </c>
      <c r="U114" s="3">
        <v>4.5192320655749497E-3</v>
      </c>
      <c r="V114" s="3">
        <v>7.7410057450911104E-2</v>
      </c>
    </row>
    <row r="115" spans="2:22">
      <c r="B115" t="s">
        <v>112</v>
      </c>
      <c r="C115" s="3">
        <v>3.3105650906770999E-2</v>
      </c>
      <c r="D115" s="3">
        <v>-2.8602327735945201E-2</v>
      </c>
      <c r="E115" s="3">
        <v>4.80004144011906E-2</v>
      </c>
      <c r="F115" s="3">
        <v>-0.115390969467088</v>
      </c>
      <c r="G115" s="3">
        <v>3.4165139679051999E-2</v>
      </c>
      <c r="H115" s="3">
        <v>8.1903857189164098E-2</v>
      </c>
      <c r="I115" s="3">
        <v>-6.21956995125722E-3</v>
      </c>
      <c r="J115" s="3">
        <v>9.3010711143508406E-3</v>
      </c>
      <c r="K115" s="3">
        <v>-6.6415872378969107E-2</v>
      </c>
      <c r="L115" s="3">
        <v>-4.4487573804644198E-3</v>
      </c>
      <c r="M115" s="3">
        <v>-4.7154286545776899E-2</v>
      </c>
      <c r="N115" s="3">
        <v>-1.28802600384806E-2</v>
      </c>
      <c r="O115" s="3">
        <v>5.4684167554850803E-2</v>
      </c>
      <c r="P115" s="3">
        <v>6.9500581706893105E-2</v>
      </c>
      <c r="Q115" s="3">
        <v>4.5110350823529002E-2</v>
      </c>
      <c r="R115" s="3">
        <v>6.2730449906132496E-3</v>
      </c>
      <c r="S115" s="3">
        <v>-5.0250199913666499E-2</v>
      </c>
      <c r="T115" s="3">
        <v>3.5886003516149997E-2</v>
      </c>
      <c r="U115" s="3">
        <v>2.3260750010183299E-2</v>
      </c>
      <c r="V115" s="3">
        <v>6.2061426142612803E-3</v>
      </c>
    </row>
    <row r="116" spans="2:22">
      <c r="B116" t="s">
        <v>113</v>
      </c>
      <c r="C116" s="3">
        <v>0.113648507969951</v>
      </c>
      <c r="D116" s="3">
        <v>7.7278684256448196E-2</v>
      </c>
      <c r="E116" s="3">
        <v>-0.16506723834079701</v>
      </c>
      <c r="F116" s="3">
        <v>-3.0740208073092998E-2</v>
      </c>
      <c r="G116" s="3">
        <v>7.6467396068119198E-2</v>
      </c>
      <c r="H116" s="3">
        <v>-4.2679913230278199E-2</v>
      </c>
      <c r="I116" s="3">
        <v>2.5208285510148101E-2</v>
      </c>
      <c r="J116" s="3">
        <v>2.66550906437511E-2</v>
      </c>
      <c r="K116" s="3">
        <v>-9.9483098275806401E-3</v>
      </c>
      <c r="L116" s="3">
        <v>-1.08585127217324E-2</v>
      </c>
      <c r="M116" s="3">
        <v>-7.7356578050203198E-2</v>
      </c>
      <c r="N116" s="3">
        <v>5.8085147139684802E-2</v>
      </c>
      <c r="O116" s="3">
        <v>2.88643994304471E-2</v>
      </c>
      <c r="P116" s="3">
        <v>9.5156721784559108E-3</v>
      </c>
      <c r="Q116" s="3">
        <v>1.4022101521929901E-2</v>
      </c>
      <c r="R116" s="3">
        <v>4.4820746505618E-2</v>
      </c>
      <c r="S116" s="3">
        <v>2.1241286861677401E-2</v>
      </c>
      <c r="T116" s="3">
        <v>-2.3561888902278098E-3</v>
      </c>
      <c r="U116" s="3">
        <v>1.65483228489661E-2</v>
      </c>
      <c r="V116" s="3">
        <v>-0.11532094523</v>
      </c>
    </row>
    <row r="117" spans="2:22">
      <c r="B117" t="s">
        <v>114</v>
      </c>
      <c r="C117" s="3">
        <v>-3.8752349072675198E-2</v>
      </c>
      <c r="D117" s="3">
        <v>-2.4285145160813201E-2</v>
      </c>
      <c r="E117" s="3">
        <v>5.3105116545252899E-2</v>
      </c>
      <c r="F117" s="3">
        <v>2.5442268576285398E-2</v>
      </c>
      <c r="G117" s="3">
        <v>-1.7627825292944301E-2</v>
      </c>
      <c r="H117" s="3">
        <v>2.38930540625698E-2</v>
      </c>
      <c r="I117" s="3">
        <v>9.4153483587708295E-3</v>
      </c>
      <c r="J117" s="3">
        <v>-2.65174901092712E-3</v>
      </c>
      <c r="K117" s="3">
        <v>5.18763305435799E-3</v>
      </c>
      <c r="L117" s="3">
        <v>1.11454555588885E-2</v>
      </c>
      <c r="M117" s="3">
        <v>-9.3802414163099406E-3</v>
      </c>
      <c r="N117" s="3">
        <v>-1.6834220393503699E-2</v>
      </c>
      <c r="O117" s="3">
        <v>6.6410226883594301E-3</v>
      </c>
      <c r="P117" s="3">
        <v>1.1128633017013501E-2</v>
      </c>
      <c r="Q117" s="3">
        <v>-5.0865593328392501E-3</v>
      </c>
      <c r="R117" s="3">
        <v>-9.5842428317672E-3</v>
      </c>
      <c r="S117" s="3">
        <v>-2.2352399197453101E-2</v>
      </c>
      <c r="T117" s="3">
        <v>1.38117199435202E-2</v>
      </c>
      <c r="U117" s="3">
        <v>-1.27568115521188E-2</v>
      </c>
      <c r="V117" s="3">
        <v>-1.4503340241002799E-2</v>
      </c>
    </row>
    <row r="118" spans="2:22">
      <c r="B118" t="s">
        <v>115</v>
      </c>
      <c r="C118" s="3">
        <v>-3.7893257982538897E-2</v>
      </c>
      <c r="D118" s="3">
        <v>-2.5627432668704E-2</v>
      </c>
      <c r="E118" s="3">
        <v>5.7011240816620901E-2</v>
      </c>
      <c r="F118" s="3">
        <v>1.78946638749925E-2</v>
      </c>
      <c r="G118" s="3">
        <v>-2.6958515940242098E-2</v>
      </c>
      <c r="H118" s="3">
        <v>1.06888573947139E-2</v>
      </c>
      <c r="I118" s="3">
        <v>-1.2116760912207101E-2</v>
      </c>
      <c r="J118" s="3">
        <v>-8.6067944475094194E-3</v>
      </c>
      <c r="K118" s="3">
        <v>-1.12290745357804E-3</v>
      </c>
      <c r="L118" s="3">
        <v>4.0699808793948399E-3</v>
      </c>
      <c r="M118" s="3">
        <v>2.5837201627483299E-2</v>
      </c>
      <c r="N118" s="3">
        <v>-1.6828312511343001E-2</v>
      </c>
      <c r="O118" s="3">
        <v>2.4653124143387498E-3</v>
      </c>
      <c r="P118" s="3">
        <v>1.7251706700909499E-2</v>
      </c>
      <c r="Q118" s="3">
        <v>4.2914858877664197E-3</v>
      </c>
      <c r="R118" s="3">
        <v>-8.2335268427302707E-3</v>
      </c>
      <c r="S118" s="3">
        <v>-8.9870208431186999E-3</v>
      </c>
      <c r="T118" s="3">
        <v>1.11407952160297E-2</v>
      </c>
      <c r="U118" s="3">
        <v>5.46796998400291E-3</v>
      </c>
      <c r="V118" s="3">
        <v>2.74137137827953E-2</v>
      </c>
    </row>
    <row r="119" spans="2:22">
      <c r="B119" t="s">
        <v>116</v>
      </c>
      <c r="C119" s="3">
        <v>-3.6622112181254302E-2</v>
      </c>
      <c r="D119" s="3">
        <v>2.27448618178029E-2</v>
      </c>
      <c r="E119" s="3">
        <v>-2.2170625316071901E-2</v>
      </c>
      <c r="F119" s="3">
        <v>-4.1198346833091698E-3</v>
      </c>
      <c r="G119" s="3">
        <v>2.08808257041414E-2</v>
      </c>
      <c r="H119" s="3">
        <v>5.4162662412908799E-3</v>
      </c>
      <c r="I119" s="3">
        <v>-7.9705767646731599E-3</v>
      </c>
      <c r="J119" s="3">
        <v>-1.5337765643197001E-2</v>
      </c>
      <c r="K119" s="3">
        <v>2.1961785032297801E-2</v>
      </c>
      <c r="L119" s="3">
        <v>-2.3766590234967699E-2</v>
      </c>
      <c r="M119" s="3">
        <v>-7.2685892298151103E-3</v>
      </c>
      <c r="N119" s="3">
        <v>1.6822037489550599E-2</v>
      </c>
      <c r="O119" s="3">
        <v>3.6121044040103099E-2</v>
      </c>
      <c r="P119" s="3">
        <v>3.5198985925462403E-2</v>
      </c>
      <c r="Q119" s="3">
        <v>1.83487475805841E-2</v>
      </c>
      <c r="R119" s="3">
        <v>-1.3721769303875401E-2</v>
      </c>
      <c r="S119" s="3">
        <v>-2.3526368081580502E-2</v>
      </c>
      <c r="T119" s="3">
        <v>-4.2307658188348002E-2</v>
      </c>
      <c r="U119" s="3">
        <v>-1.90329300677312E-3</v>
      </c>
      <c r="V119" s="3">
        <v>6.3363882325065402E-4</v>
      </c>
    </row>
    <row r="120" spans="2:22">
      <c r="B120" t="s">
        <v>117</v>
      </c>
      <c r="C120" s="3">
        <v>-7.5757012312606606E-2</v>
      </c>
      <c r="D120" s="3">
        <v>-4.7275414926531201E-2</v>
      </c>
      <c r="E120" s="3">
        <v>0.11708055381391</v>
      </c>
      <c r="F120" s="3">
        <v>3.4619787355043702E-2</v>
      </c>
      <c r="G120" s="3">
        <v>-5.8549229832299501E-2</v>
      </c>
      <c r="H120" s="3">
        <v>2.2547366292915701E-2</v>
      </c>
      <c r="I120" s="3">
        <v>-2.4459596237890499E-2</v>
      </c>
      <c r="J120" s="3">
        <v>-1.6857623651472101E-2</v>
      </c>
      <c r="K120" s="3">
        <v>5.8570607249421697E-4</v>
      </c>
      <c r="L120" s="3">
        <v>6.9203789409878298E-3</v>
      </c>
      <c r="M120" s="3">
        <v>4.9117650820752999E-2</v>
      </c>
      <c r="N120" s="3">
        <v>-3.44744086395362E-2</v>
      </c>
      <c r="O120" s="3">
        <v>6.1007783351996999E-3</v>
      </c>
      <c r="P120" s="3">
        <v>3.6298665859821201E-2</v>
      </c>
      <c r="Q120" s="3">
        <v>7.1860433454878801E-3</v>
      </c>
      <c r="R120" s="3">
        <v>-2.3386214409751499E-2</v>
      </c>
      <c r="S120" s="3">
        <v>-1.90417709207122E-2</v>
      </c>
      <c r="T120" s="3">
        <v>1.3515354648700999E-2</v>
      </c>
      <c r="U120" s="3">
        <v>5.8376435452642097E-3</v>
      </c>
      <c r="V120" s="3">
        <v>5.7363875117475698E-2</v>
      </c>
    </row>
    <row r="121" spans="2:22">
      <c r="B121" t="s">
        <v>118</v>
      </c>
      <c r="C121" s="3">
        <v>7.5618220944676906E-2</v>
      </c>
      <c r="D121" s="3">
        <v>4.9945773899600199E-2</v>
      </c>
      <c r="E121" s="3">
        <v>-0.10975191770095701</v>
      </c>
      <c r="F121" s="3">
        <v>-2.58295549297036E-2</v>
      </c>
      <c r="G121" s="3">
        <v>5.1579960249855297E-2</v>
      </c>
      <c r="H121" s="3">
        <v>-2.9270259211988701E-2</v>
      </c>
      <c r="I121" s="3">
        <v>1.9348130482924799E-2</v>
      </c>
      <c r="J121" s="3">
        <v>1.4989465187563699E-2</v>
      </c>
      <c r="K121" s="3">
        <v>-5.0702188642420499E-3</v>
      </c>
      <c r="L121" s="3">
        <v>-5.8679069972719603E-3</v>
      </c>
      <c r="M121" s="3">
        <v>-5.2322664610285202E-2</v>
      </c>
      <c r="N121" s="3">
        <v>3.8574397481078597E-2</v>
      </c>
      <c r="O121" s="3">
        <v>1.28374470257037E-2</v>
      </c>
      <c r="P121" s="3">
        <v>-5.4126115022069899E-3</v>
      </c>
      <c r="Q121" s="3">
        <v>5.2900199891633996E-3</v>
      </c>
      <c r="R121" s="3">
        <v>3.06681637934848E-2</v>
      </c>
      <c r="S121" s="3">
        <v>1.3263380984842201E-2</v>
      </c>
      <c r="T121" s="3">
        <v>-3.9902183772472398E-3</v>
      </c>
      <c r="U121" s="3">
        <v>6.2615306436619401E-3</v>
      </c>
      <c r="V121" s="3">
        <v>-7.0059837190136601E-2</v>
      </c>
    </row>
    <row r="122" spans="2:22">
      <c r="B122" t="s">
        <v>119</v>
      </c>
      <c r="C122" s="3">
        <v>-3.5655063287156799E-2</v>
      </c>
      <c r="D122" s="3">
        <v>-3.4094413445510702E-4</v>
      </c>
      <c r="E122" s="3">
        <v>1.42682138762011E-2</v>
      </c>
      <c r="F122" s="3">
        <v>-4.6318463402132302E-3</v>
      </c>
      <c r="G122" s="3">
        <v>-8.3127929430253499E-3</v>
      </c>
      <c r="H122" s="3">
        <v>-4.6045751362328302E-2</v>
      </c>
      <c r="I122" s="3">
        <v>3.0596803145623699E-2</v>
      </c>
      <c r="J122" s="3">
        <v>3.9014424892324501E-4</v>
      </c>
      <c r="K122" s="3">
        <v>-5.7874847464334099E-2</v>
      </c>
      <c r="L122" s="3">
        <v>3.4875062765209598E-3</v>
      </c>
      <c r="M122" s="3">
        <v>1.40218850970147E-3</v>
      </c>
      <c r="N122" s="3">
        <v>1.2173339884074701E-2</v>
      </c>
      <c r="O122" s="3">
        <v>5.2873987217319498E-3</v>
      </c>
      <c r="P122" s="3">
        <v>6.51970069004349E-3</v>
      </c>
      <c r="Q122" s="3">
        <v>8.5340978793571002E-3</v>
      </c>
      <c r="R122" s="3">
        <v>-6.4945802225296603E-3</v>
      </c>
      <c r="S122" s="3">
        <v>6.9474529026227502E-4</v>
      </c>
      <c r="T122" s="3">
        <v>-1.6067143134894501E-2</v>
      </c>
      <c r="U122" s="3">
        <v>1.4134556616638899E-2</v>
      </c>
      <c r="V122" s="3">
        <v>-7.5309522936549498E-3</v>
      </c>
    </row>
    <row r="123" spans="2:22">
      <c r="B123" t="s">
        <v>120</v>
      </c>
      <c r="C123" s="3">
        <v>-3.4499122530282401E-2</v>
      </c>
      <c r="D123" s="3">
        <v>-3.7918849997923402E-3</v>
      </c>
      <c r="E123" s="3">
        <v>1.0701152793480001E-2</v>
      </c>
      <c r="F123" s="3">
        <v>-7.3170896840282201E-3</v>
      </c>
      <c r="G123" s="3">
        <v>-5.4902254216434203E-3</v>
      </c>
      <c r="H123" s="3">
        <v>-3.1517126773160598E-2</v>
      </c>
      <c r="I123" s="3">
        <v>1.9756451002953299E-2</v>
      </c>
      <c r="J123" s="3">
        <v>8.2560793700251801E-3</v>
      </c>
      <c r="K123" s="3">
        <v>-4.6259346500751801E-2</v>
      </c>
      <c r="L123" s="3">
        <v>1.1315289554825201E-3</v>
      </c>
      <c r="M123" s="3">
        <v>-8.1663841951500396E-4</v>
      </c>
      <c r="N123" s="3">
        <v>1.00987874001549E-2</v>
      </c>
      <c r="O123" s="3">
        <v>-5.9112547901295903E-4</v>
      </c>
      <c r="P123" s="3">
        <v>5.6245297123096996E-3</v>
      </c>
      <c r="Q123" s="3">
        <v>1.0656874227130899E-2</v>
      </c>
      <c r="R123" s="3">
        <v>-1.5442059447318199E-2</v>
      </c>
      <c r="S123" s="3">
        <v>-2.5461517437759301E-3</v>
      </c>
      <c r="T123" s="3">
        <v>-1.9294565325478699E-2</v>
      </c>
      <c r="U123" s="3">
        <v>1.2922840814430601E-2</v>
      </c>
      <c r="V123" s="3">
        <v>-1.7290914000947699E-3</v>
      </c>
    </row>
    <row r="124" spans="2:22">
      <c r="B124" t="s">
        <v>121</v>
      </c>
      <c r="C124" s="3">
        <v>-6.6769145732297405E-2</v>
      </c>
      <c r="D124" s="3">
        <v>-7.6367339188939598E-3</v>
      </c>
      <c r="E124" s="3">
        <v>3.6001632442644503E-2</v>
      </c>
      <c r="F124" s="3">
        <v>-2.4939310659938801E-2</v>
      </c>
      <c r="G124" s="3">
        <v>-2.97838477547674E-2</v>
      </c>
      <c r="H124" s="3">
        <v>-9.4435328853375605E-2</v>
      </c>
      <c r="I124" s="3">
        <v>6.15481022655033E-2</v>
      </c>
      <c r="J124" s="3">
        <v>-9.2192857099572395E-3</v>
      </c>
      <c r="K124" s="3">
        <v>-0.119217245273088</v>
      </c>
      <c r="L124" s="3">
        <v>1.98866457933628E-2</v>
      </c>
      <c r="M124" s="3">
        <v>-1.8342812134306798E-2</v>
      </c>
      <c r="N124" s="3">
        <v>1.3788620728900599E-2</v>
      </c>
      <c r="O124" s="3">
        <v>1.8389513349449299E-2</v>
      </c>
      <c r="P124" s="3">
        <v>2.5776977751953499E-2</v>
      </c>
      <c r="Q124" s="3">
        <v>1.0229794046111599E-2</v>
      </c>
      <c r="R124" s="3">
        <v>-2.9288300076830899E-2</v>
      </c>
      <c r="S124" s="3">
        <v>3.7787946105724301E-3</v>
      </c>
      <c r="T124" s="3">
        <v>-5.7591556088388701E-2</v>
      </c>
      <c r="U124" s="3">
        <v>1.25268882010713E-2</v>
      </c>
      <c r="V124" s="3">
        <v>-2.7072266081541799E-2</v>
      </c>
    </row>
    <row r="125" spans="2:22">
      <c r="B125" t="s">
        <v>122</v>
      </c>
      <c r="C125" s="3">
        <v>7.1187297044812303E-2</v>
      </c>
      <c r="D125" s="3">
        <v>-5.3629186091785897E-4</v>
      </c>
      <c r="E125" s="3">
        <v>-2.82196688120895E-2</v>
      </c>
      <c r="F125" s="3">
        <v>1.9312952078687998E-2</v>
      </c>
      <c r="G125" s="3">
        <v>1.6085048378130799E-2</v>
      </c>
      <c r="H125" s="3">
        <v>8.6095254571345495E-2</v>
      </c>
      <c r="I125" s="3">
        <v>-6.0317439925579801E-2</v>
      </c>
      <c r="J125" s="3">
        <v>-4.2909731807441497E-3</v>
      </c>
      <c r="K125" s="3">
        <v>0.10851337781940799</v>
      </c>
      <c r="L125" s="3">
        <v>-5.5716024334725497E-3</v>
      </c>
      <c r="M125" s="3">
        <v>-1.3569141058948601E-4</v>
      </c>
      <c r="N125" s="3">
        <v>-2.5107890540400898E-2</v>
      </c>
      <c r="O125" s="3">
        <v>4.3084267179390698E-4</v>
      </c>
      <c r="P125" s="3">
        <v>1.5829981800664101E-2</v>
      </c>
      <c r="Q125" s="3">
        <v>-8.1269016642842393E-3</v>
      </c>
      <c r="R125" s="3">
        <v>3.05930675156766E-2</v>
      </c>
      <c r="S125" s="3">
        <v>-5.4151999903898802E-3</v>
      </c>
      <c r="T125" s="3">
        <v>6.2812044281827101E-2</v>
      </c>
      <c r="U125" s="3">
        <v>-1.0100937033616299E-3</v>
      </c>
      <c r="V125" s="3">
        <v>-3.7317576008146798E-4</v>
      </c>
    </row>
    <row r="126" spans="2:22">
      <c r="B126" t="s">
        <v>123</v>
      </c>
      <c r="C126" s="3">
        <v>-3.5951088023458103E-2</v>
      </c>
      <c r="D126" s="3">
        <v>1.1533718211906899E-3</v>
      </c>
      <c r="E126" s="3">
        <v>1.3891438315621001E-2</v>
      </c>
      <c r="F126" s="3">
        <v>-3.4712946469339402E-3</v>
      </c>
      <c r="G126" s="3">
        <v>-1.1560525984781101E-2</v>
      </c>
      <c r="H126" s="3">
        <v>-5.98591257629707E-2</v>
      </c>
      <c r="I126" s="3">
        <v>4.2516288706797398E-2</v>
      </c>
      <c r="J126" s="3">
        <v>-1.39070798982257E-3</v>
      </c>
      <c r="K126" s="3">
        <v>-6.74008223375228E-2</v>
      </c>
      <c r="L126" s="3">
        <v>7.8559223880697703E-3</v>
      </c>
      <c r="M126" s="3">
        <v>2.7843630353935301E-4</v>
      </c>
      <c r="N126" s="3">
        <v>1.7977222534023798E-2</v>
      </c>
      <c r="O126" s="3">
        <v>7.6305896239643404E-3</v>
      </c>
      <c r="P126" s="3">
        <v>5.5816664163874001E-3</v>
      </c>
      <c r="Q126" s="3">
        <v>1.18617734108703E-2</v>
      </c>
      <c r="R126" s="3">
        <v>4.7123555836818098E-4</v>
      </c>
      <c r="S126" s="3">
        <v>-4.8600050386830903E-3</v>
      </c>
      <c r="T126" s="3">
        <v>-1.2356725395371301E-2</v>
      </c>
      <c r="U126" s="3">
        <v>1.59749626754053E-2</v>
      </c>
      <c r="V126" s="3">
        <v>-1.42643598362189E-2</v>
      </c>
    </row>
    <row r="127" spans="2:22">
      <c r="B127" t="s">
        <v>124</v>
      </c>
      <c r="C127" s="3">
        <v>3.5926630586739498E-2</v>
      </c>
      <c r="D127" s="3">
        <v>-8.6237564752867995E-4</v>
      </c>
      <c r="E127" s="3">
        <v>-1.3124517929260801E-2</v>
      </c>
      <c r="F127" s="3">
        <v>7.4329990268519304E-3</v>
      </c>
      <c r="G127" s="3">
        <v>8.5986326642811702E-3</v>
      </c>
      <c r="H127" s="3">
        <v>4.2420718530678102E-2</v>
      </c>
      <c r="I127" s="3">
        <v>-3.06562668390329E-2</v>
      </c>
      <c r="J127" s="3">
        <v>-2.4067868980869101E-3</v>
      </c>
      <c r="K127" s="3">
        <v>5.5206938789310898E-2</v>
      </c>
      <c r="L127" s="3">
        <v>-1.6830754956787899E-3</v>
      </c>
      <c r="M127" s="3">
        <v>1.2889981197159799E-3</v>
      </c>
      <c r="N127" s="3">
        <v>-1.26151695555293E-2</v>
      </c>
      <c r="O127" s="3">
        <v>-2.0403215660689999E-4</v>
      </c>
      <c r="P127" s="3">
        <v>2.7767894355153499E-3</v>
      </c>
      <c r="Q127" s="3">
        <v>-6.86645189657447E-3</v>
      </c>
      <c r="R127" s="3">
        <v>1.4858872299632699E-2</v>
      </c>
      <c r="S127" s="3">
        <v>1.50668906143105E-3</v>
      </c>
      <c r="T127" s="3">
        <v>2.9350117449785398E-2</v>
      </c>
      <c r="U127" s="3">
        <v>-1.7001207645162099E-3</v>
      </c>
      <c r="V127" s="3">
        <v>3.3405756668704401E-3</v>
      </c>
    </row>
    <row r="128" spans="2:22">
      <c r="B128" t="s">
        <v>125</v>
      </c>
      <c r="C128" s="3">
        <v>-2.4569190926659101E-2</v>
      </c>
      <c r="D128" s="3">
        <v>-1.24879520381723E-3</v>
      </c>
      <c r="E128" s="3">
        <v>-1.43272830630052E-3</v>
      </c>
      <c r="F128" s="3">
        <v>-2.6424963192693902E-2</v>
      </c>
      <c r="G128" s="3">
        <v>-1.2638557141692101E-2</v>
      </c>
      <c r="H128" s="3">
        <v>3.21036082377806E-2</v>
      </c>
      <c r="I128" s="3">
        <v>7.0332802746726195E-2</v>
      </c>
      <c r="J128" s="3">
        <v>1.34612314998476E-2</v>
      </c>
      <c r="K128" s="3">
        <v>9.1563817191486499E-2</v>
      </c>
      <c r="L128" s="3">
        <v>6.8630374263224799E-4</v>
      </c>
      <c r="M128" s="3">
        <v>9.3011396066862099E-3</v>
      </c>
      <c r="N128" s="3">
        <v>6.9059597778737603E-2</v>
      </c>
      <c r="O128" s="3">
        <v>6.4162055743252594E-2</v>
      </c>
      <c r="P128" s="3">
        <v>0.16372376319288701</v>
      </c>
      <c r="Q128" s="3">
        <v>3.9710632102381703E-2</v>
      </c>
      <c r="R128" s="3">
        <v>-4.7204859513940801E-2</v>
      </c>
      <c r="S128" s="3">
        <v>-1.26115115881381E-2</v>
      </c>
      <c r="T128" s="3">
        <v>0.16840187649098101</v>
      </c>
      <c r="U128" s="3">
        <v>1.6315323695837099E-2</v>
      </c>
      <c r="V128" s="3">
        <v>-0.17531474759893201</v>
      </c>
    </row>
    <row r="129" spans="2:22">
      <c r="B129" t="s">
        <v>126</v>
      </c>
      <c r="C129" s="3">
        <v>-3.0236170425041699E-2</v>
      </c>
      <c r="D129" s="3">
        <v>-1.91698571423915E-2</v>
      </c>
      <c r="E129" s="3">
        <v>7.1678523492777202E-2</v>
      </c>
      <c r="F129" s="3">
        <v>-1.9804202873239099E-2</v>
      </c>
      <c r="G129" s="3">
        <v>-3.0178230281109501E-2</v>
      </c>
      <c r="H129" s="3">
        <v>-5.5780681149535096E-3</v>
      </c>
      <c r="I129" s="3">
        <v>-3.4417498619734498E-2</v>
      </c>
      <c r="J129" s="3">
        <v>-5.5830378702261697E-3</v>
      </c>
      <c r="K129" s="3">
        <v>5.9324517160880698E-2</v>
      </c>
      <c r="L129" s="3">
        <v>3.79413373984245E-2</v>
      </c>
      <c r="M129" s="3">
        <v>7.7102012918438101E-2</v>
      </c>
      <c r="N129" s="3">
        <v>-7.6032850774585201E-2</v>
      </c>
      <c r="O129" s="3">
        <v>-2.1262890604249501E-2</v>
      </c>
      <c r="P129" s="3">
        <v>-1.7092849450874598E-2</v>
      </c>
      <c r="Q129" s="3">
        <v>1.6642191101899899E-2</v>
      </c>
      <c r="R129" s="3">
        <v>-9.7316528037334094E-2</v>
      </c>
      <c r="S129" s="3">
        <v>-1.1363799183857701E-2</v>
      </c>
      <c r="T129" s="3">
        <v>-8.7254072866372101E-2</v>
      </c>
      <c r="U129" s="3">
        <v>-4.1438984461989702E-2</v>
      </c>
      <c r="V129" s="3">
        <v>5.9802497992760502E-2</v>
      </c>
    </row>
    <row r="130" spans="2:22">
      <c r="B130" t="s">
        <v>127</v>
      </c>
      <c r="C130" s="3">
        <v>-3.5418921570113997E-2</v>
      </c>
      <c r="D130" s="3">
        <v>-4.3491777771448598E-3</v>
      </c>
      <c r="E130" s="3">
        <v>1.1768281913082801E-2</v>
      </c>
      <c r="F130" s="3">
        <v>-1.07999007411694E-2</v>
      </c>
      <c r="G130" s="3">
        <v>-1.0455489017995199E-2</v>
      </c>
      <c r="H130" s="3">
        <v>-7.21629639239946E-2</v>
      </c>
      <c r="I130" s="3">
        <v>5.3642920166959603E-2</v>
      </c>
      <c r="J130" s="3">
        <v>-1.5285452428574301E-2</v>
      </c>
      <c r="K130" s="3">
        <v>-6.9488519037050597E-2</v>
      </c>
      <c r="L130" s="3">
        <v>5.43496305763166E-3</v>
      </c>
      <c r="M130" s="3">
        <v>-1.5411942591398799E-2</v>
      </c>
      <c r="N130" s="3">
        <v>2.8285324710247799E-2</v>
      </c>
      <c r="O130" s="3">
        <v>-2.0442863250982699E-2</v>
      </c>
      <c r="P130" s="3">
        <v>1.9382137315208901E-2</v>
      </c>
      <c r="Q130" s="3">
        <v>-8.8901149660890102E-3</v>
      </c>
      <c r="R130" s="3">
        <v>-3.9885826092620598E-2</v>
      </c>
      <c r="S130" s="3">
        <v>-9.3809354429254897E-3</v>
      </c>
      <c r="T130" s="3">
        <v>6.5247802599370502E-3</v>
      </c>
      <c r="U130" s="3">
        <v>1.6346181206757598E-2</v>
      </c>
      <c r="V130" s="3">
        <v>4.7947093662823799E-2</v>
      </c>
    </row>
    <row r="131" spans="2:22">
      <c r="B131" t="s">
        <v>128</v>
      </c>
      <c r="C131" s="3">
        <v>-2.9414187232894299E-2</v>
      </c>
      <c r="D131" s="3">
        <v>9.0357145587440305E-3</v>
      </c>
      <c r="E131" s="3">
        <v>2.77129666014981E-2</v>
      </c>
      <c r="F131" s="3">
        <v>-1.60404871064149E-2</v>
      </c>
      <c r="G131" s="3">
        <v>-3.7433660011748299E-3</v>
      </c>
      <c r="H131" s="3">
        <v>-3.6779257891056599E-2</v>
      </c>
      <c r="I131" s="3">
        <v>-3.9797678834375899E-3</v>
      </c>
      <c r="J131" s="3">
        <v>-1.45328552360045E-2</v>
      </c>
      <c r="K131" s="3">
        <v>-6.5784055274892101E-3</v>
      </c>
      <c r="L131" s="3">
        <v>1.16966440407949E-2</v>
      </c>
      <c r="M131" s="3">
        <v>-4.4798810050360599E-3</v>
      </c>
      <c r="N131" s="3">
        <v>2.33478645953531E-2</v>
      </c>
      <c r="O131" s="3">
        <v>1.0951823907518201E-2</v>
      </c>
      <c r="P131" s="3">
        <v>4.2414171386655E-2</v>
      </c>
      <c r="Q131" s="3">
        <v>1.7764470154950598E-2</v>
      </c>
      <c r="R131" s="3">
        <v>-2.96053080549856E-2</v>
      </c>
      <c r="S131" s="3">
        <v>-1.8236217021527602E-2</v>
      </c>
      <c r="T131" s="3">
        <v>-5.0329763484662096E-3</v>
      </c>
      <c r="U131" s="3">
        <v>2.95610852180519E-2</v>
      </c>
      <c r="V131" s="3">
        <v>-2.77452737982368E-2</v>
      </c>
    </row>
    <row r="132" spans="2:22">
      <c r="B132" t="s">
        <v>129</v>
      </c>
      <c r="C132" s="3">
        <v>-7.68839724244924E-3</v>
      </c>
      <c r="D132" s="3">
        <v>-1.20784934862964E-2</v>
      </c>
      <c r="E132" s="3">
        <v>2.58759997065094E-2</v>
      </c>
      <c r="F132" s="3">
        <v>-3.5555848576164603E-2</v>
      </c>
      <c r="G132" s="3">
        <v>-8.6285542515944693E-3</v>
      </c>
      <c r="H132" s="3">
        <v>9.0854255961064292E-3</v>
      </c>
      <c r="I132" s="3">
        <v>3.77932270545034E-3</v>
      </c>
      <c r="J132" s="3">
        <v>2.8222777411615598E-3</v>
      </c>
      <c r="K132" s="3">
        <v>-5.1243890171308298E-3</v>
      </c>
      <c r="L132" s="3">
        <v>-9.6443122572474702E-4</v>
      </c>
      <c r="M132" s="3">
        <v>1.3909399188192801E-3</v>
      </c>
      <c r="N132" s="3">
        <v>-1.5103959663720501E-2</v>
      </c>
      <c r="O132" s="3">
        <v>-4.0938589119699801E-3</v>
      </c>
      <c r="P132" s="3">
        <v>5.2174711970278198E-3</v>
      </c>
      <c r="Q132" s="3">
        <v>1.5210304921923899E-2</v>
      </c>
      <c r="R132" s="3">
        <v>1.49673797755418E-2</v>
      </c>
      <c r="S132" s="3">
        <v>-1.4425806436512499E-4</v>
      </c>
      <c r="T132" s="3">
        <v>1.29502220324276E-2</v>
      </c>
      <c r="U132" s="3">
        <v>-2.84355249260284E-2</v>
      </c>
      <c r="V132" s="3">
        <v>-1.68589818002042E-2</v>
      </c>
    </row>
    <row r="133" spans="2:22">
      <c r="B133" t="s">
        <v>130</v>
      </c>
      <c r="C133" s="3">
        <v>-3.0105707447785901E-2</v>
      </c>
      <c r="D133" s="3">
        <v>-2.1367808318869402E-2</v>
      </c>
      <c r="E133" s="3">
        <v>5.9725928021447702E-2</v>
      </c>
      <c r="F133" s="3">
        <v>-2.5034934887780899E-3</v>
      </c>
      <c r="G133" s="3">
        <v>-2.74132982824269E-2</v>
      </c>
      <c r="H133" s="3">
        <v>8.2340423073179302E-3</v>
      </c>
      <c r="I133" s="3">
        <v>-3.7058369137040301E-3</v>
      </c>
      <c r="J133" s="3">
        <v>-1.3487863141157699E-2</v>
      </c>
      <c r="K133" s="3">
        <v>1.3634898922062899E-2</v>
      </c>
      <c r="L133" s="3">
        <v>1.5669052872695401E-2</v>
      </c>
      <c r="M133" s="3">
        <v>2.1931569548861E-2</v>
      </c>
      <c r="N133" s="3">
        <v>-2.1126775416933599E-2</v>
      </c>
      <c r="O133" s="3">
        <v>-2.5772825219127101E-2</v>
      </c>
      <c r="P133" s="3">
        <v>3.3845297854417401E-2</v>
      </c>
      <c r="Q133" s="3">
        <v>3.1330330160121902E-3</v>
      </c>
      <c r="R133" s="3">
        <v>7.2197148567704301E-3</v>
      </c>
      <c r="S133" s="3">
        <v>-2.4021261154446999E-2</v>
      </c>
      <c r="T133" s="3">
        <v>2.2566774897683699E-2</v>
      </c>
      <c r="U133" s="3">
        <v>-2.2482989417908099E-2</v>
      </c>
      <c r="V133" s="3">
        <v>1.6305337114112299E-2</v>
      </c>
    </row>
    <row r="134" spans="2:22">
      <c r="B134" t="s">
        <v>131</v>
      </c>
      <c r="C134" s="3">
        <v>-1.3998801327833999E-2</v>
      </c>
      <c r="D134" s="3">
        <v>-2.1311707468497101E-2</v>
      </c>
      <c r="E134" s="3">
        <v>3.0860776975590701E-2</v>
      </c>
      <c r="F134" s="3">
        <v>-2.1624898341048901E-2</v>
      </c>
      <c r="G134" s="3">
        <v>-1.46788390523085E-2</v>
      </c>
      <c r="H134" s="3">
        <v>-1.0525045415000401E-2</v>
      </c>
      <c r="I134" s="3">
        <v>8.9526922036642694E-3</v>
      </c>
      <c r="J134" s="3">
        <v>7.48102865938327E-3</v>
      </c>
      <c r="K134" s="3">
        <v>-5.9580930804857902E-3</v>
      </c>
      <c r="L134" s="3">
        <v>5.2488776042487197E-4</v>
      </c>
      <c r="M134" s="3">
        <v>3.1112601555733899E-3</v>
      </c>
      <c r="N134" s="3">
        <v>1.7859538837407399E-3</v>
      </c>
      <c r="O134" s="3">
        <v>1.0904179622304999E-3</v>
      </c>
      <c r="P134" s="3">
        <v>8.6743841495097104E-4</v>
      </c>
      <c r="Q134" s="3">
        <v>2.28148563211302E-2</v>
      </c>
      <c r="R134" s="3">
        <v>-1.4031757415857099E-2</v>
      </c>
      <c r="S134" s="3">
        <v>-5.1932126665785103E-3</v>
      </c>
      <c r="T134" s="3">
        <v>-4.7021572476229102E-3</v>
      </c>
      <c r="U134" s="3">
        <v>-1.8485355230580799E-2</v>
      </c>
      <c r="V134" s="3">
        <v>-1.56266688625251E-2</v>
      </c>
    </row>
    <row r="135" spans="2:22">
      <c r="B135" t="s">
        <v>132</v>
      </c>
      <c r="C135" s="3">
        <v>-4.2330529667982703E-2</v>
      </c>
      <c r="D135" s="3">
        <v>-2.1428500747213901E-2</v>
      </c>
      <c r="E135" s="3">
        <v>-3.4352944537731703E-2</v>
      </c>
      <c r="F135" s="3">
        <v>-2.1956316090944198E-3</v>
      </c>
      <c r="G135" s="3">
        <v>-2.62600704898385E-2</v>
      </c>
      <c r="H135" s="3">
        <v>1.01983455365947E-2</v>
      </c>
      <c r="I135" s="3">
        <v>2.2625573043077201E-2</v>
      </c>
      <c r="J135" s="3">
        <v>1.6151897467356201E-2</v>
      </c>
      <c r="K135" s="3">
        <v>-6.6376668737565996E-3</v>
      </c>
      <c r="L135" s="3">
        <v>1.7813153364657E-3</v>
      </c>
      <c r="M135" s="3">
        <v>-5.8935744448975896E-3</v>
      </c>
      <c r="N135" s="3">
        <v>-5.1861511026792602E-2</v>
      </c>
      <c r="O135" s="3">
        <v>9.5942878963404601E-3</v>
      </c>
      <c r="P135" s="3">
        <v>1.39303004033159E-3</v>
      </c>
      <c r="Q135" s="3">
        <v>-4.5871112538009101E-2</v>
      </c>
      <c r="R135" s="3">
        <v>-3.5596622531357203E-2</v>
      </c>
      <c r="S135" s="3">
        <v>1.8054737434105E-2</v>
      </c>
      <c r="T135" s="3">
        <v>-1.30061031182707E-2</v>
      </c>
      <c r="U135" s="3">
        <v>-1.47391525408178E-2</v>
      </c>
      <c r="V135" s="3">
        <v>-3.6400828799052001E-2</v>
      </c>
    </row>
    <row r="136" spans="2:22">
      <c r="B136" t="s">
        <v>133</v>
      </c>
      <c r="C136" s="3">
        <v>-3.6342616587459103E-2</v>
      </c>
      <c r="D136" s="3">
        <v>-2.2199898235352698E-2</v>
      </c>
      <c r="E136" s="3">
        <v>8.1692259622516999E-2</v>
      </c>
      <c r="F136" s="3">
        <v>7.3347352576571398E-3</v>
      </c>
      <c r="G136" s="3">
        <v>-5.4233407717671801E-2</v>
      </c>
      <c r="H136" s="3">
        <v>1.0928837530736301E-2</v>
      </c>
      <c r="I136" s="3">
        <v>-0.105737709314152</v>
      </c>
      <c r="J136" s="3">
        <v>-4.9123736983832196E-3</v>
      </c>
      <c r="K136" s="3">
        <v>2.22325525230187E-2</v>
      </c>
      <c r="L136" s="3">
        <v>1.59736188539739E-2</v>
      </c>
      <c r="M136" s="3">
        <v>4.3718776794867097E-2</v>
      </c>
      <c r="N136" s="3">
        <v>0.13429453418734799</v>
      </c>
      <c r="O136" s="3">
        <v>0.121011942047019</v>
      </c>
      <c r="P136" s="3">
        <v>-4.9918304034740298E-2</v>
      </c>
      <c r="Q136" s="3">
        <v>-3.8490918594287903E-2</v>
      </c>
      <c r="R136" s="3">
        <v>-1.0067775448816299E-2</v>
      </c>
      <c r="S136" s="3">
        <v>4.2750022034113502E-2</v>
      </c>
      <c r="T136" s="3">
        <v>1.0941475626118299E-3</v>
      </c>
      <c r="U136" s="3">
        <v>-2.0513313718847899E-3</v>
      </c>
      <c r="V136" s="3">
        <v>-1.6951208591947101E-2</v>
      </c>
    </row>
    <row r="137" spans="2:22">
      <c r="B137" t="s">
        <v>134</v>
      </c>
      <c r="C137" s="3">
        <v>-4.3597176671491197E-2</v>
      </c>
      <c r="D137" s="3">
        <v>-2.8206431801586999E-2</v>
      </c>
      <c r="E137" s="3">
        <v>4.1793244397633003E-2</v>
      </c>
      <c r="F137" s="3">
        <v>4.8035273059119201E-3</v>
      </c>
      <c r="G137" s="3">
        <v>-2.8645873641815499E-2</v>
      </c>
      <c r="H137" s="3">
        <v>-6.62801860285573E-2</v>
      </c>
      <c r="I137" s="3">
        <v>5.5975407461469298E-2</v>
      </c>
      <c r="J137" s="3">
        <v>1.92065675862098E-2</v>
      </c>
      <c r="K137" s="3">
        <v>-7.04621120454898E-2</v>
      </c>
      <c r="L137" s="3">
        <v>-1.5771963884593301E-2</v>
      </c>
      <c r="M137" s="3">
        <v>-2.6618192550381002E-3</v>
      </c>
      <c r="N137" s="3">
        <v>4.7699735148252001E-2</v>
      </c>
      <c r="O137" s="3">
        <v>1.13251692674538E-3</v>
      </c>
      <c r="P137" s="3">
        <v>5.4017796691629399E-2</v>
      </c>
      <c r="Q137" s="3">
        <v>7.5343131291207899E-2</v>
      </c>
      <c r="R137" s="3">
        <v>-5.0219297208416603E-3</v>
      </c>
      <c r="S137" s="3">
        <v>2.3917091887302701E-2</v>
      </c>
      <c r="T137" s="3">
        <v>-2.06889191639981E-2</v>
      </c>
      <c r="U137" s="3">
        <v>3.9219188647438702E-2</v>
      </c>
      <c r="V137" s="3">
        <v>2.60140957661068E-2</v>
      </c>
    </row>
    <row r="138" spans="2:22">
      <c r="B138" t="s">
        <v>135</v>
      </c>
      <c r="C138" s="3">
        <v>-3.6932522601363399E-2</v>
      </c>
      <c r="D138" s="3">
        <v>-2.4262567564891702E-2</v>
      </c>
      <c r="E138" s="3">
        <v>3.1106828563929299E-2</v>
      </c>
      <c r="F138" s="3">
        <v>-6.8014411200321902E-4</v>
      </c>
      <c r="G138" s="3">
        <v>-2.5594500555431499E-3</v>
      </c>
      <c r="H138" s="3">
        <v>-1.9252383494797201E-2</v>
      </c>
      <c r="I138" s="3">
        <v>1.4759339836914801E-3</v>
      </c>
      <c r="J138" s="3">
        <v>1.3093239829139101E-2</v>
      </c>
      <c r="K138" s="3">
        <v>-2.1448650001678699E-2</v>
      </c>
      <c r="L138" s="3">
        <v>-1.4322802291494401E-2</v>
      </c>
      <c r="M138" s="3">
        <v>8.0078060011267993E-3</v>
      </c>
      <c r="N138" s="3">
        <v>-1.5721315555933899E-2</v>
      </c>
      <c r="O138" s="3">
        <v>-1.3477744444437501E-2</v>
      </c>
      <c r="P138" s="3">
        <v>-9.9164766209935799E-3</v>
      </c>
      <c r="Q138" s="3">
        <v>2.0293535480387002E-3</v>
      </c>
      <c r="R138" s="3">
        <v>-3.3034980525979401E-3</v>
      </c>
      <c r="S138" s="3">
        <v>-3.7692422689117799E-3</v>
      </c>
      <c r="T138" s="3">
        <v>4.7232323907776602E-3</v>
      </c>
      <c r="U138" s="3">
        <v>2.1153413080233501E-3</v>
      </c>
      <c r="V138" s="3">
        <v>7.3268173506249104E-3</v>
      </c>
    </row>
    <row r="139" spans="2:22">
      <c r="B139" t="s">
        <v>136</v>
      </c>
      <c r="C139" s="3">
        <v>-2.7130578856232698E-2</v>
      </c>
      <c r="D139" s="3">
        <v>1.7215066331998801E-2</v>
      </c>
      <c r="E139" s="3">
        <v>-6.5634471810080298E-3</v>
      </c>
      <c r="F139" s="3">
        <v>-3.9235905127004396E-3</v>
      </c>
      <c r="G139" s="3">
        <v>3.01276489064869E-3</v>
      </c>
      <c r="H139" s="3">
        <v>-1.1902994035749299E-2</v>
      </c>
      <c r="I139" s="3">
        <v>-8.2675357551080797E-3</v>
      </c>
      <c r="J139" s="3">
        <v>-1.4772224349611E-4</v>
      </c>
      <c r="K139" s="3">
        <v>-1.0327050183472899E-2</v>
      </c>
      <c r="L139" s="3">
        <v>1.26394030120531E-2</v>
      </c>
      <c r="M139" s="3">
        <v>6.4093275202785601E-3</v>
      </c>
      <c r="N139" s="3">
        <v>-3.2095917888823001E-3</v>
      </c>
      <c r="O139" s="3">
        <v>-6.2768975777577004E-4</v>
      </c>
      <c r="P139" s="3">
        <v>-5.2201684233870701E-3</v>
      </c>
      <c r="Q139" s="3">
        <v>-1.31051196652684E-2</v>
      </c>
      <c r="R139" s="3">
        <v>2.4396178829836902E-2</v>
      </c>
      <c r="S139" s="3">
        <v>8.39062358667657E-4</v>
      </c>
      <c r="T139" s="3">
        <v>3.2359645753551797E-2</v>
      </c>
      <c r="U139" s="3">
        <v>2.33658235682239E-4</v>
      </c>
      <c r="V139" s="3">
        <v>4.5790527936012803E-3</v>
      </c>
    </row>
    <row r="140" spans="2:22">
      <c r="B140" t="s">
        <v>137</v>
      </c>
      <c r="C140" s="3">
        <v>-2.68505915636899E-2</v>
      </c>
      <c r="D140" s="3">
        <v>-3.4294123333555297E-2</v>
      </c>
      <c r="E140" s="3">
        <v>1.69988151107099E-2</v>
      </c>
      <c r="F140" s="3">
        <v>-6.28851447438134E-4</v>
      </c>
      <c r="G140" s="3">
        <v>4.1724476034592603E-2</v>
      </c>
      <c r="H140" s="3">
        <v>-1.2302322910620599E-5</v>
      </c>
      <c r="I140" s="3">
        <v>-5.4170458087399202E-3</v>
      </c>
      <c r="J140" s="3">
        <v>1.7658795752834001E-2</v>
      </c>
      <c r="K140" s="3">
        <v>3.2559023704064903E-2</v>
      </c>
      <c r="L140" s="3">
        <v>-1.53871376209672E-2</v>
      </c>
      <c r="M140" s="3">
        <v>9.5636852155635294E-3</v>
      </c>
      <c r="N140" s="3">
        <v>-9.0441521354965707E-2</v>
      </c>
      <c r="O140" s="3">
        <v>1.17437854306577E-2</v>
      </c>
      <c r="P140" s="3">
        <v>-1.92472577613442E-2</v>
      </c>
      <c r="Q140" s="3">
        <v>-2.7315349311113599E-2</v>
      </c>
      <c r="R140" s="3">
        <v>-3.5336547314227897E-2</v>
      </c>
      <c r="S140" s="3">
        <v>0.113363193965469</v>
      </c>
      <c r="T140" s="3">
        <v>-4.5848474948909999E-2</v>
      </c>
      <c r="U140" s="3">
        <v>-1.9293451645917999E-2</v>
      </c>
      <c r="V140" s="3">
        <v>3.8463528606322302E-2</v>
      </c>
    </row>
    <row r="141" spans="2:22">
      <c r="B141" t="s">
        <v>138</v>
      </c>
      <c r="C141" s="3">
        <v>7.93602039918751E-2</v>
      </c>
      <c r="D141" s="3">
        <v>4.6602093975500001E-3</v>
      </c>
      <c r="E141" s="3">
        <v>-2.0459448599698799E-2</v>
      </c>
      <c r="F141" s="3">
        <v>2.1849388045773899E-2</v>
      </c>
      <c r="G141" s="3">
        <v>1.24144561849725E-2</v>
      </c>
      <c r="H141" s="3">
        <v>0.119357736987798</v>
      </c>
      <c r="I141" s="3">
        <v>-8.9710360222714197E-2</v>
      </c>
      <c r="J141" s="3">
        <v>-2.5567762440662002E-3</v>
      </c>
      <c r="K141" s="3">
        <v>0.142086772509915</v>
      </c>
      <c r="L141" s="3">
        <v>-5.25628318762268E-3</v>
      </c>
      <c r="M141" s="3">
        <v>1.20540053747079E-2</v>
      </c>
      <c r="N141" s="3">
        <v>-3.2157330999628801E-2</v>
      </c>
      <c r="O141" s="3">
        <v>-3.1403748008991201E-3</v>
      </c>
      <c r="P141" s="3">
        <v>9.2332688538858797E-3</v>
      </c>
      <c r="Q141" s="3">
        <v>-8.5226495992678803E-3</v>
      </c>
      <c r="R141" s="3">
        <v>1.23939266762715E-2</v>
      </c>
      <c r="S141" s="3">
        <v>1.1419661057077001E-3</v>
      </c>
      <c r="T141" s="3">
        <v>8.0645433586323395E-2</v>
      </c>
      <c r="U141" s="3">
        <v>2.91190426276439E-2</v>
      </c>
      <c r="V141" s="3">
        <v>-7.59231500802535E-3</v>
      </c>
    </row>
    <row r="142" spans="2:22">
      <c r="B142" t="s">
        <v>139</v>
      </c>
      <c r="C142" s="3">
        <v>-2.81921865887108E-2</v>
      </c>
      <c r="D142" s="3">
        <v>1.5174918895185701E-2</v>
      </c>
      <c r="E142" s="3">
        <v>-3.65746486558669E-3</v>
      </c>
      <c r="F142" s="3">
        <v>-1.5431398969817401E-2</v>
      </c>
      <c r="G142" s="3">
        <v>3.6635728940160998E-3</v>
      </c>
      <c r="H142" s="3">
        <v>-1.0385797333962599E-2</v>
      </c>
      <c r="I142" s="3">
        <v>-4.6333734207586004E-3</v>
      </c>
      <c r="J142" s="3">
        <v>-5.2030844603984999E-3</v>
      </c>
      <c r="K142" s="3">
        <v>-3.4372282366261497E-4</v>
      </c>
      <c r="L142" s="3">
        <v>1.25630009839512E-2</v>
      </c>
      <c r="M142" s="3">
        <v>1.2086945644112401E-2</v>
      </c>
      <c r="N142" s="3">
        <v>-5.2279291643047903E-3</v>
      </c>
      <c r="O142" s="3">
        <v>-4.2995875457419799E-3</v>
      </c>
      <c r="P142" s="3">
        <v>-2.71820653450571E-3</v>
      </c>
      <c r="Q142" s="3">
        <v>-2.0990309357247099E-2</v>
      </c>
      <c r="R142" s="3">
        <v>1.7693797806121399E-2</v>
      </c>
      <c r="S142" s="3">
        <v>-4.4859753095162803E-3</v>
      </c>
      <c r="T142" s="3">
        <v>1.7884030538030699E-2</v>
      </c>
      <c r="U142" s="3">
        <v>3.3597952781876501E-3</v>
      </c>
      <c r="V142" s="3">
        <v>1.32098340539908E-2</v>
      </c>
    </row>
    <row r="143" spans="2:22">
      <c r="B143" t="s">
        <v>140</v>
      </c>
      <c r="C143" s="3">
        <v>-0.116889235209788</v>
      </c>
      <c r="D143" s="3">
        <v>-1.9870774383966401E-2</v>
      </c>
      <c r="E143" s="3">
        <v>-0.112140577063604</v>
      </c>
      <c r="F143" s="3">
        <v>-8.4263781673329895E-3</v>
      </c>
      <c r="G143" s="3">
        <v>-0.10469190145880899</v>
      </c>
      <c r="H143" s="3">
        <v>-2.00907947829474E-2</v>
      </c>
      <c r="I143" s="3">
        <v>7.2560331362593697E-2</v>
      </c>
      <c r="J143" s="3">
        <v>-2.1152387082567899E-2</v>
      </c>
      <c r="K143" s="3">
        <v>-6.1958727482869297E-3</v>
      </c>
      <c r="L143" s="3">
        <v>7.1577387237043197E-2</v>
      </c>
      <c r="M143" s="3">
        <v>1.9358601151939998E-2</v>
      </c>
      <c r="N143" s="3">
        <v>-0.12687913159564199</v>
      </c>
      <c r="O143" s="3">
        <v>7.8770759928911693E-2</v>
      </c>
      <c r="P143" s="3">
        <v>-1.78898079603131E-2</v>
      </c>
      <c r="Q143" s="3">
        <v>-0.11597989522894001</v>
      </c>
      <c r="R143" s="3">
        <v>9.9054309895389506E-3</v>
      </c>
      <c r="S143" s="3">
        <v>-9.8504589348595697E-2</v>
      </c>
      <c r="T143" s="3">
        <v>5.7945541157346001E-2</v>
      </c>
      <c r="U143" s="3">
        <v>0.15821093900598601</v>
      </c>
      <c r="V143" s="3">
        <v>-1.94048591188049E-2</v>
      </c>
    </row>
    <row r="144" spans="2:22">
      <c r="B144" t="s">
        <v>141</v>
      </c>
      <c r="C144" s="3">
        <v>0.11774394529855001</v>
      </c>
      <c r="D144" s="3">
        <v>3.1924014288138403E-2</v>
      </c>
      <c r="E144" s="3">
        <v>0.12735921611533499</v>
      </c>
      <c r="F144" s="3">
        <v>2.92180551412408E-2</v>
      </c>
      <c r="G144" s="3">
        <v>9.3273731244896602E-2</v>
      </c>
      <c r="H144" s="3">
        <v>7.3774608497540403E-3</v>
      </c>
      <c r="I144" s="3">
        <v>-8.6376678754996605E-2</v>
      </c>
      <c r="J144" s="3">
        <v>2.4835390089758502E-2</v>
      </c>
      <c r="K144" s="3">
        <v>-1.7658148432025698E-2</v>
      </c>
      <c r="L144" s="3">
        <v>-7.0729071324695705E-2</v>
      </c>
      <c r="M144" s="3">
        <v>-3.2208471206478601E-2</v>
      </c>
      <c r="N144" s="3">
        <v>0.118086489290814</v>
      </c>
      <c r="O144" s="3">
        <v>-2.6085783701671601E-2</v>
      </c>
      <c r="P144" s="3">
        <v>0.10295243462984301</v>
      </c>
      <c r="Q144" s="3">
        <v>0.145518938461529</v>
      </c>
      <c r="R144" s="3">
        <v>2.7128786166692901E-2</v>
      </c>
      <c r="S144" s="3">
        <v>0.116274827963657</v>
      </c>
      <c r="T144" s="3">
        <v>-3.8023252428319498E-2</v>
      </c>
      <c r="U144" s="3">
        <v>-0.14045619818560501</v>
      </c>
      <c r="V144" s="3">
        <v>-2.0783965079159802E-2</v>
      </c>
    </row>
    <row r="145" spans="2:22">
      <c r="B145" t="s">
        <v>142</v>
      </c>
      <c r="C145" s="3">
        <v>-3.47640426640137E-2</v>
      </c>
      <c r="D145" s="3">
        <v>1.50953264009384E-2</v>
      </c>
      <c r="E145" s="3">
        <v>-8.4108839331350597E-3</v>
      </c>
      <c r="F145" s="3">
        <v>-3.8588528362011E-3</v>
      </c>
      <c r="G145" s="3">
        <v>5.9757129963151001E-3</v>
      </c>
      <c r="H145" s="3">
        <v>-3.2663951557527901E-3</v>
      </c>
      <c r="I145" s="3">
        <v>4.5025499281499499E-3</v>
      </c>
      <c r="J145" s="3">
        <v>-1.3884612186709999E-2</v>
      </c>
      <c r="K145" s="3">
        <v>1.0610965673390999E-2</v>
      </c>
      <c r="L145" s="3">
        <v>3.8583952214738698E-4</v>
      </c>
      <c r="M145" s="3">
        <v>7.19595719708278E-3</v>
      </c>
      <c r="N145" s="3">
        <v>-4.3392539998099097E-3</v>
      </c>
      <c r="O145" s="3">
        <v>2.6134622794292399E-2</v>
      </c>
      <c r="P145" s="3">
        <v>1.5440308729359699E-2</v>
      </c>
      <c r="Q145" s="3">
        <v>-9.6015526444607393E-3</v>
      </c>
      <c r="R145" s="3">
        <v>1.3560661565269E-2</v>
      </c>
      <c r="S145" s="3">
        <v>-7.0582869048740398E-3</v>
      </c>
      <c r="T145" s="3">
        <v>-2.9758172214033797E-4</v>
      </c>
      <c r="U145" s="3">
        <v>-3.5700824146951602E-3</v>
      </c>
      <c r="V145" s="3">
        <v>3.4183930532122402E-3</v>
      </c>
    </row>
    <row r="146" spans="2:22">
      <c r="B146" t="s">
        <v>143</v>
      </c>
      <c r="C146" s="3">
        <v>-3.2980923706809301E-2</v>
      </c>
      <c r="D146" s="3">
        <v>2.24605503130085E-2</v>
      </c>
      <c r="E146" s="3">
        <v>-1.3478061312384999E-2</v>
      </c>
      <c r="F146" s="3">
        <v>-7.6845851286726297E-3</v>
      </c>
      <c r="G146" s="3">
        <v>2.43400557188037E-2</v>
      </c>
      <c r="H146" s="3">
        <v>1.9697665950662101E-2</v>
      </c>
      <c r="I146" s="3">
        <v>-1.9272869510375702E-2</v>
      </c>
      <c r="J146" s="3">
        <v>3.03224995109445E-3</v>
      </c>
      <c r="K146" s="3">
        <v>3.2006002687793599E-3</v>
      </c>
      <c r="L146" s="3">
        <v>7.2818034760666703E-3</v>
      </c>
      <c r="M146" s="3">
        <v>1.61878719807748E-3</v>
      </c>
      <c r="N146" s="3">
        <v>1.40896737799158E-4</v>
      </c>
      <c r="O146" s="3">
        <v>-6.7121146945711297E-3</v>
      </c>
      <c r="P146" s="3">
        <v>-2.1587783177988001E-4</v>
      </c>
      <c r="Q146" s="3">
        <v>-1.2310274896872599E-3</v>
      </c>
      <c r="R146" s="3">
        <v>-2.1104170356544799E-2</v>
      </c>
      <c r="S146" s="3">
        <v>-1.06082499907062E-2</v>
      </c>
      <c r="T146" s="3">
        <v>-3.1267367798443299E-3</v>
      </c>
      <c r="U146" s="3">
        <v>-7.8090146359482198E-3</v>
      </c>
      <c r="V146" s="3">
        <v>1.03703708444984E-2</v>
      </c>
    </row>
    <row r="147" spans="2:22">
      <c r="B147" t="s">
        <v>144</v>
      </c>
      <c r="C147" s="3">
        <v>-3.6842494111354603E-2</v>
      </c>
      <c r="D147" s="3">
        <v>-4.0810161007184099E-4</v>
      </c>
      <c r="E147" s="3">
        <v>8.1003568506319307E-3</v>
      </c>
      <c r="F147" s="3">
        <v>1.0214650571203699E-2</v>
      </c>
      <c r="G147" s="3">
        <v>1.1546953841005199E-3</v>
      </c>
      <c r="H147" s="3">
        <v>-5.5633817909071001E-2</v>
      </c>
      <c r="I147" s="3">
        <v>7.9507606194789998E-2</v>
      </c>
      <c r="J147" s="3">
        <v>-8.3197137300529203E-3</v>
      </c>
      <c r="K147" s="3">
        <v>-2.83872995367573E-2</v>
      </c>
      <c r="L147" s="3">
        <v>-1.43305651482892E-2</v>
      </c>
      <c r="M147" s="3">
        <v>-5.5513288118782103E-2</v>
      </c>
      <c r="N147" s="3">
        <v>6.3476006587796702E-2</v>
      </c>
      <c r="O147" s="3">
        <v>1.8579265110021601E-2</v>
      </c>
      <c r="P147" s="3">
        <v>2.5901410754298498E-2</v>
      </c>
      <c r="Q147" s="3">
        <v>1.5924400310321E-2</v>
      </c>
      <c r="R147" s="3">
        <v>-1.42187836355522E-2</v>
      </c>
      <c r="S147" s="3">
        <v>-5.4095269099346803E-2</v>
      </c>
      <c r="T147" s="3">
        <v>3.2733299561995598E-3</v>
      </c>
      <c r="U147" s="3">
        <v>-3.3667201704896399E-2</v>
      </c>
      <c r="V147" s="3">
        <v>-1.29892552828773E-2</v>
      </c>
    </row>
    <row r="148" spans="2:22">
      <c r="B148" t="s">
        <v>145</v>
      </c>
      <c r="C148" s="3">
        <v>-0.105535492090873</v>
      </c>
      <c r="D148" s="3">
        <v>8.3417370736172294E-2</v>
      </c>
      <c r="E148" s="3">
        <v>1.5332023058905299E-3</v>
      </c>
      <c r="F148" s="3">
        <v>-3.5181968188471802E-2</v>
      </c>
      <c r="G148" s="3">
        <v>-3.07522149489474E-2</v>
      </c>
      <c r="H148" s="3">
        <v>-0.117271305811963</v>
      </c>
      <c r="I148" s="3">
        <v>3.03367822033908E-2</v>
      </c>
      <c r="J148" s="3">
        <v>-6.5197624287961997E-2</v>
      </c>
      <c r="K148" s="3">
        <v>9.2560544884683196E-2</v>
      </c>
      <c r="L148" s="3">
        <v>-5.8935248698305701E-2</v>
      </c>
      <c r="M148" s="3">
        <v>-1.08204956469147E-2</v>
      </c>
      <c r="N148" s="3">
        <v>-1.7043959151174501E-2</v>
      </c>
      <c r="O148" s="3">
        <v>3.6871185888187399E-2</v>
      </c>
      <c r="P148" s="3">
        <v>6.5412494039405994E-2</v>
      </c>
      <c r="Q148" s="3">
        <v>0.104821773309431</v>
      </c>
      <c r="R148" s="3">
        <v>0.14836636706400999</v>
      </c>
      <c r="S148" s="3">
        <v>8.6640588652783304E-2</v>
      </c>
      <c r="T148" s="3">
        <v>0.19506454440689799</v>
      </c>
      <c r="U148" s="3">
        <v>-7.7050847218139804E-2</v>
      </c>
      <c r="V148" s="3">
        <v>1.9480434831062099E-2</v>
      </c>
    </row>
    <row r="149" spans="2:22">
      <c r="B149" t="s">
        <v>146</v>
      </c>
      <c r="C149" s="3">
        <v>0.105190496796693</v>
      </c>
      <c r="D149" s="3">
        <v>-7.2161141881500301E-2</v>
      </c>
      <c r="E149" s="3">
        <v>3.6649907226977601E-3</v>
      </c>
      <c r="F149" s="3">
        <v>5.8257453505494203E-2</v>
      </c>
      <c r="G149" s="3">
        <v>1.5539768620798399E-2</v>
      </c>
      <c r="H149" s="3">
        <v>9.2389440130667896E-2</v>
      </c>
      <c r="I149" s="3">
        <v>-5.16137811116388E-2</v>
      </c>
      <c r="J149" s="3">
        <v>5.9533975330216399E-2</v>
      </c>
      <c r="K149" s="3">
        <v>-8.5916904124460597E-2</v>
      </c>
      <c r="L149" s="3">
        <v>5.5433300759243402E-2</v>
      </c>
      <c r="M149" s="3">
        <v>-5.44290900851057E-3</v>
      </c>
      <c r="N149" s="3">
        <v>2.6505589267498599E-2</v>
      </c>
      <c r="O149" s="3">
        <v>9.3924561683684793E-3</v>
      </c>
      <c r="P149" s="3">
        <v>3.7362398663791298E-2</v>
      </c>
      <c r="Q149" s="3">
        <v>-5.7984933392021001E-2</v>
      </c>
      <c r="R149" s="3">
        <v>-0.101982161677067</v>
      </c>
      <c r="S149" s="3">
        <v>-0.105898021212846</v>
      </c>
      <c r="T149" s="3">
        <v>-0.147661017589021</v>
      </c>
      <c r="U149" s="3">
        <v>0.103441526122794</v>
      </c>
      <c r="V149" s="3">
        <v>-6.5862813296503606E-2</v>
      </c>
    </row>
    <row r="150" spans="2:22">
      <c r="B150" t="s">
        <v>147</v>
      </c>
      <c r="C150" s="3">
        <v>-3.1581418042767401E-2</v>
      </c>
      <c r="D150" s="3">
        <v>2.6559046279253502E-2</v>
      </c>
      <c r="E150" s="3">
        <v>1.06815652393499E-2</v>
      </c>
      <c r="F150" s="3">
        <v>-3.37016781370146E-2</v>
      </c>
      <c r="G150" s="3">
        <v>1.8537898452053399E-2</v>
      </c>
      <c r="H150" s="3">
        <v>1.15991073299644E-2</v>
      </c>
      <c r="I150" s="3">
        <v>-4.4644964693673697E-2</v>
      </c>
      <c r="J150" s="3">
        <v>2.3399782569605499E-2</v>
      </c>
      <c r="K150" s="3">
        <v>2.6475280726252201E-2</v>
      </c>
      <c r="L150" s="3">
        <v>6.5507088584931594E-2</v>
      </c>
      <c r="M150" s="3">
        <v>-8.7717396399098799E-2</v>
      </c>
      <c r="N150" s="3">
        <v>0.101116172140469</v>
      </c>
      <c r="O150" s="3">
        <v>-8.0294475311098901E-2</v>
      </c>
      <c r="P150" s="3">
        <v>5.5134369470937902E-2</v>
      </c>
      <c r="Q150" s="3">
        <v>-0.121178774923257</v>
      </c>
      <c r="R150" s="3">
        <v>-5.0381554196735498E-2</v>
      </c>
      <c r="S150" s="3">
        <v>2.8426980588477601E-2</v>
      </c>
      <c r="T150" s="3">
        <v>3.5413382125582198E-2</v>
      </c>
      <c r="U150" s="3">
        <v>-1.30414193071259E-2</v>
      </c>
      <c r="V150" s="3">
        <v>4.2418970417821097E-2</v>
      </c>
    </row>
    <row r="151" spans="2:22">
      <c r="B151" t="s">
        <v>148</v>
      </c>
      <c r="C151" s="3">
        <v>-4.7433368816841397E-2</v>
      </c>
      <c r="D151" s="3">
        <v>-1.41337273515992E-2</v>
      </c>
      <c r="E151" s="3">
        <v>-6.07002476146822E-2</v>
      </c>
      <c r="F151" s="3">
        <v>-6.8075005805797902E-3</v>
      </c>
      <c r="G151" s="3">
        <v>-6.5281517086026294E-2</v>
      </c>
      <c r="H151" s="3">
        <v>2.5971176167385601E-2</v>
      </c>
      <c r="I151" s="3">
        <v>8.2634095329308405E-2</v>
      </c>
      <c r="J151" s="3">
        <v>2.0003498297752002E-2</v>
      </c>
      <c r="K151" s="3">
        <v>3.1599982576251802E-2</v>
      </c>
      <c r="L151" s="3">
        <v>7.43880748846419E-2</v>
      </c>
      <c r="M151" s="3">
        <v>1.8923317686834299E-4</v>
      </c>
      <c r="N151" s="3">
        <v>-5.3439041185866502E-2</v>
      </c>
      <c r="O151" s="3">
        <v>7.9021626820941507E-2</v>
      </c>
      <c r="P151" s="3">
        <v>1.2874667136424701E-2</v>
      </c>
      <c r="Q151" s="3">
        <v>-4.5316047986667801E-2</v>
      </c>
      <c r="R151" s="3">
        <v>7.5081223318849404E-3</v>
      </c>
      <c r="S151" s="3">
        <v>-9.2380335720604907E-3</v>
      </c>
      <c r="T151" s="3">
        <v>2.89171285856661E-3</v>
      </c>
      <c r="U151" s="3">
        <v>5.4217011091641502E-2</v>
      </c>
      <c r="V151" s="3">
        <v>-8.6122153454836606E-2</v>
      </c>
    </row>
    <row r="152" spans="2:22">
      <c r="B152" t="s">
        <v>149</v>
      </c>
      <c r="C152" s="3">
        <v>-3.1740718643592999E-2</v>
      </c>
      <c r="D152" s="3">
        <v>-5.5439189789189504E-3</v>
      </c>
      <c r="E152" s="3">
        <v>9.1447833520644298E-3</v>
      </c>
      <c r="F152" s="3">
        <v>-1.18638446219013E-2</v>
      </c>
      <c r="G152" s="3">
        <v>-1.0815619041393E-2</v>
      </c>
      <c r="H152" s="3">
        <v>-6.1780272230818202E-2</v>
      </c>
      <c r="I152" s="3">
        <v>5.61739882503519E-2</v>
      </c>
      <c r="J152" s="3">
        <v>1.3022454644925401E-2</v>
      </c>
      <c r="K152" s="3">
        <v>-7.1938232891061896E-2</v>
      </c>
      <c r="L152" s="3">
        <v>1.7069482355799401E-2</v>
      </c>
      <c r="M152" s="3">
        <v>-1.63259744690064E-2</v>
      </c>
      <c r="N152" s="3">
        <v>3.3401084872372103E-2</v>
      </c>
      <c r="O152" s="3">
        <v>-4.58593247945211E-3</v>
      </c>
      <c r="P152" s="3">
        <v>2.3543940506472001E-3</v>
      </c>
      <c r="Q152" s="3">
        <v>7.0956769766034901E-4</v>
      </c>
      <c r="R152" s="3">
        <v>2.3779351644833802E-2</v>
      </c>
      <c r="S152" s="3">
        <v>1.03875871303661E-2</v>
      </c>
      <c r="T152" s="3">
        <v>-3.0143237633541601E-2</v>
      </c>
      <c r="U152" s="3">
        <v>-1.1311794533914499E-2</v>
      </c>
      <c r="V152" s="3">
        <v>-1.54382264001868E-2</v>
      </c>
    </row>
    <row r="153" spans="2:22">
      <c r="B153" t="s">
        <v>150</v>
      </c>
      <c r="C153" s="3">
        <v>-1.67424984567777E-2</v>
      </c>
      <c r="D153" s="3">
        <v>1.23319083526975E-2</v>
      </c>
      <c r="E153" s="3">
        <v>1.69662884129472E-3</v>
      </c>
      <c r="F153" s="3">
        <v>-3.5410157986654603E-2</v>
      </c>
      <c r="G153" s="3">
        <v>-8.3197879938983806E-3</v>
      </c>
      <c r="H153" s="3">
        <v>-2.20564656580691E-2</v>
      </c>
      <c r="I153" s="3">
        <v>-4.2637716041137204E-3</v>
      </c>
      <c r="J153" s="3">
        <v>-1.1994167713956399E-2</v>
      </c>
      <c r="K153" s="3">
        <v>-8.6090664551183096E-3</v>
      </c>
      <c r="L153" s="3">
        <v>1.8916876872883299E-2</v>
      </c>
      <c r="M153" s="3">
        <v>2.1341196146899701E-2</v>
      </c>
      <c r="N153" s="3">
        <v>-4.7953382349167697E-3</v>
      </c>
      <c r="O153" s="3">
        <v>-1.26660705492462E-2</v>
      </c>
      <c r="P153" s="3">
        <v>1.26559462384372E-2</v>
      </c>
      <c r="Q153" s="3">
        <v>-4.3003541122273302E-2</v>
      </c>
      <c r="R153" s="3">
        <v>3.7055842724857201E-2</v>
      </c>
      <c r="S153" s="3">
        <v>-1.8421496102632301E-2</v>
      </c>
      <c r="T153" s="3">
        <v>6.0856597275939098E-3</v>
      </c>
      <c r="U153" s="3">
        <v>1.6891038687654798E-2</v>
      </c>
      <c r="V153" s="3">
        <v>1.6152381166997201E-2</v>
      </c>
    </row>
    <row r="154" spans="2:22">
      <c r="B154" t="s">
        <v>151</v>
      </c>
      <c r="C154" s="3">
        <v>-3.8771505019371003E-2</v>
      </c>
      <c r="D154" s="3">
        <v>2.02024967477068E-2</v>
      </c>
      <c r="E154" s="3">
        <v>-2.34401778969873E-2</v>
      </c>
      <c r="F154" s="3">
        <v>-5.6475263577775098E-3</v>
      </c>
      <c r="G154" s="3">
        <v>1.6974321883256701E-2</v>
      </c>
      <c r="H154" s="3">
        <v>6.1163482179050904E-3</v>
      </c>
      <c r="I154" s="3">
        <v>-1.51883281150407E-2</v>
      </c>
      <c r="J154" s="3">
        <v>-2.5851348656667401E-2</v>
      </c>
      <c r="K154" s="3">
        <v>2.0651965048864102E-2</v>
      </c>
      <c r="L154" s="3">
        <v>-3.0453733623146E-2</v>
      </c>
      <c r="M154" s="3">
        <v>-1.0459949151547901E-2</v>
      </c>
      <c r="N154" s="3">
        <v>1.5879584737466399E-2</v>
      </c>
      <c r="O154" s="3">
        <v>4.7203439970810501E-2</v>
      </c>
      <c r="P154" s="3">
        <v>5.03560117681041E-2</v>
      </c>
      <c r="Q154" s="3">
        <v>4.8013284194428699E-2</v>
      </c>
      <c r="R154" s="3">
        <v>-1.0741565953920401E-2</v>
      </c>
      <c r="S154" s="3">
        <v>-3.0541678667195499E-2</v>
      </c>
      <c r="T154" s="3">
        <v>-5.6573718343157199E-2</v>
      </c>
      <c r="U154" s="3">
        <v>3.0057479779370101E-2</v>
      </c>
      <c r="V154" s="3">
        <v>2.8391733224011399E-2</v>
      </c>
    </row>
    <row r="155" spans="2:22">
      <c r="B155" t="s">
        <v>152</v>
      </c>
      <c r="C155" s="3">
        <v>-3.6353529058448297E-2</v>
      </c>
      <c r="D155" s="3">
        <v>2.7288762772951398E-2</v>
      </c>
      <c r="E155" s="3">
        <v>-1.5001169669839699E-2</v>
      </c>
      <c r="F155" s="3">
        <v>1.5953742735784499E-2</v>
      </c>
      <c r="G155" s="3">
        <v>4.3464239962868099E-2</v>
      </c>
      <c r="H155" s="3">
        <v>3.3337107909083098E-2</v>
      </c>
      <c r="I155" s="3">
        <v>-2.7733908025917402E-2</v>
      </c>
      <c r="J155" s="3">
        <v>2.8751124935976299E-2</v>
      </c>
      <c r="K155" s="3">
        <v>-2.23460661157006E-2</v>
      </c>
      <c r="L155" s="3">
        <v>3.5373064448781201E-3</v>
      </c>
      <c r="M155" s="3">
        <v>5.7097358220233102E-3</v>
      </c>
      <c r="N155" s="3">
        <v>6.3187778550924901E-3</v>
      </c>
      <c r="O155" s="3">
        <v>-5.9419042939089697E-3</v>
      </c>
      <c r="P155" s="3">
        <v>-4.76092917876598E-3</v>
      </c>
      <c r="Q155" s="3">
        <v>-6.0285239369479498E-3</v>
      </c>
      <c r="R155" s="3">
        <v>-1.51828969533696E-2</v>
      </c>
      <c r="S155" s="3">
        <v>-1.9247885024936399E-2</v>
      </c>
      <c r="T155" s="3">
        <v>-7.2054143266487396E-3</v>
      </c>
      <c r="U155" s="3">
        <v>5.7955793336447398E-3</v>
      </c>
      <c r="V155" s="3">
        <v>-1.3019721004896101E-2</v>
      </c>
    </row>
    <row r="156" spans="2:22">
      <c r="B156" t="s">
        <v>153</v>
      </c>
      <c r="C156" s="3">
        <v>-3.6630901026887999E-2</v>
      </c>
      <c r="D156" s="3">
        <v>-1.72191561355041E-3</v>
      </c>
      <c r="E156" s="3">
        <v>1.4357872538043199E-2</v>
      </c>
      <c r="F156" s="3">
        <v>-8.9975505641045599E-3</v>
      </c>
      <c r="G156" s="3">
        <v>-1.0503381381264099E-2</v>
      </c>
      <c r="H156" s="3">
        <v>-5.3728617142511398E-2</v>
      </c>
      <c r="I156" s="3">
        <v>3.56979367775319E-2</v>
      </c>
      <c r="J156" s="3">
        <v>4.0218899025700602E-3</v>
      </c>
      <c r="K156" s="3">
        <v>-7.2494125892964098E-2</v>
      </c>
      <c r="L156" s="3">
        <v>1.16285973133306E-2</v>
      </c>
      <c r="M156" s="3">
        <v>-2.0743799628816801E-2</v>
      </c>
      <c r="N156" s="3">
        <v>1.7643502901176802E-2</v>
      </c>
      <c r="O156" s="3">
        <v>-1.01011061151829E-2</v>
      </c>
      <c r="P156" s="3">
        <v>1.6315264158788E-2</v>
      </c>
      <c r="Q156" s="3">
        <v>6.5863421112401198E-3</v>
      </c>
      <c r="R156" s="3">
        <v>1.20410328759291E-2</v>
      </c>
      <c r="S156" s="3">
        <v>2.7936076332794701E-3</v>
      </c>
      <c r="T156" s="3">
        <v>-3.04235568052071E-2</v>
      </c>
      <c r="U156" s="3">
        <v>-5.9137249843170502E-3</v>
      </c>
      <c r="V156" s="3">
        <v>-1.6230502349004802E-2</v>
      </c>
    </row>
    <row r="157" spans="2:22">
      <c r="B157" t="s">
        <v>154</v>
      </c>
      <c r="C157" s="3">
        <v>-3.1995509831142098E-2</v>
      </c>
      <c r="D157" s="3">
        <v>1.9000444679055799E-2</v>
      </c>
      <c r="E157" s="3">
        <v>-7.8775333358254204E-3</v>
      </c>
      <c r="F157" s="3">
        <v>-5.66882548910984E-3</v>
      </c>
      <c r="G157" s="3">
        <v>6.6894152529663499E-3</v>
      </c>
      <c r="H157" s="3">
        <v>-7.4364726370409096E-4</v>
      </c>
      <c r="I157" s="3">
        <v>-7.3945756040944199E-3</v>
      </c>
      <c r="J157" s="3">
        <v>-3.86560984605561E-3</v>
      </c>
      <c r="K157" s="3">
        <v>-2.2126500820569802E-3</v>
      </c>
      <c r="L157" s="3">
        <v>1.42432804553229E-2</v>
      </c>
      <c r="M157" s="3">
        <v>8.5579489703311307E-3</v>
      </c>
      <c r="N157" s="3">
        <v>-6.6514718263253102E-3</v>
      </c>
      <c r="O157" s="3">
        <v>-1.7410488534213499E-3</v>
      </c>
      <c r="P157" s="3">
        <v>-6.0484498048423803E-3</v>
      </c>
      <c r="Q157" s="3">
        <v>-1.26431107708981E-2</v>
      </c>
      <c r="R157" s="3">
        <v>1.1242485278751E-2</v>
      </c>
      <c r="S157" s="3">
        <v>-3.5939388897717199E-3</v>
      </c>
      <c r="T157" s="3">
        <v>2.2715003564434101E-2</v>
      </c>
      <c r="U157" s="3">
        <v>6.8311272671784095E-5</v>
      </c>
      <c r="V157" s="3">
        <v>-3.2192341055979198E-3</v>
      </c>
    </row>
    <row r="158" spans="2:22">
      <c r="B158" t="s">
        <v>155</v>
      </c>
      <c r="C158" s="3">
        <v>-4.6673316573347098E-2</v>
      </c>
      <c r="D158" s="3">
        <v>2.1234539559958098E-3</v>
      </c>
      <c r="E158" s="3">
        <v>1.9663887494845701E-2</v>
      </c>
      <c r="F158" s="3">
        <v>4.7019923997135602E-4</v>
      </c>
      <c r="G158" s="3">
        <v>-1.6292899999465399E-2</v>
      </c>
      <c r="H158" s="3">
        <v>-9.8922591528891005E-2</v>
      </c>
      <c r="I158" s="3">
        <v>6.0384418944788902E-2</v>
      </c>
      <c r="J158" s="3">
        <v>8.8875159824527896E-4</v>
      </c>
      <c r="K158" s="3">
        <v>-0.109135495985409</v>
      </c>
      <c r="L158" s="3">
        <v>8.5633917982143801E-3</v>
      </c>
      <c r="M158" s="3">
        <v>-1.69344565069828E-2</v>
      </c>
      <c r="N158" s="3">
        <v>3.4121547292176098E-2</v>
      </c>
      <c r="O158" s="3">
        <v>1.70370712566696E-2</v>
      </c>
      <c r="P158" s="3">
        <v>2.80781512749444E-2</v>
      </c>
      <c r="Q158" s="3">
        <v>2.7697251822499901E-2</v>
      </c>
      <c r="R158" s="3">
        <v>-3.69658086273613E-3</v>
      </c>
      <c r="S158" s="3">
        <v>-1.4578257450857999E-2</v>
      </c>
      <c r="T158" s="3">
        <v>-4.0355295152128302E-2</v>
      </c>
      <c r="U158" s="3">
        <v>-9.1425509185075302E-4</v>
      </c>
      <c r="V158" s="3">
        <v>-5.3804575063881501E-4</v>
      </c>
    </row>
    <row r="159" spans="2:22">
      <c r="B159" t="s">
        <v>156</v>
      </c>
      <c r="C159" s="3">
        <v>-3.04737812440058E-2</v>
      </c>
      <c r="D159" s="3">
        <v>-3.28828213854727E-3</v>
      </c>
      <c r="E159" s="3">
        <v>3.3054114441399399E-2</v>
      </c>
      <c r="F159" s="3">
        <v>-5.5266802214828402E-2</v>
      </c>
      <c r="G159" s="3">
        <v>-1.08234895164995E-2</v>
      </c>
      <c r="H159" s="3">
        <v>-1.0220698425277E-3</v>
      </c>
      <c r="I159" s="3">
        <v>6.3079976509639304E-3</v>
      </c>
      <c r="J159" s="3">
        <v>9.9578651229583794E-3</v>
      </c>
      <c r="K159" s="3">
        <v>-1.7317773167469499E-3</v>
      </c>
      <c r="L159" s="3">
        <v>-9.56381496790089E-3</v>
      </c>
      <c r="M159" s="3">
        <v>2.41445319146711E-3</v>
      </c>
      <c r="N159" s="3">
        <v>-1.0945124467940199E-2</v>
      </c>
      <c r="O159" s="3">
        <v>-3.2250388656608703E-2</v>
      </c>
      <c r="P159" s="3">
        <v>-3.9310923927104002E-2</v>
      </c>
      <c r="Q159" s="3">
        <v>2.2981302898060801E-2</v>
      </c>
      <c r="R159" s="3">
        <v>2.3355325827316298E-3</v>
      </c>
      <c r="S159" s="3">
        <v>1.6325130952635401E-2</v>
      </c>
      <c r="T159" s="3">
        <v>-8.7442018391536893E-3</v>
      </c>
      <c r="U159" s="3">
        <v>-3.8571774246499001E-3</v>
      </c>
      <c r="V159" s="3">
        <v>-9.6703229576241903E-3</v>
      </c>
    </row>
    <row r="160" spans="2:22">
      <c r="B160" t="s">
        <v>157</v>
      </c>
      <c r="C160" s="3">
        <v>-3.03606391921824E-2</v>
      </c>
      <c r="D160" s="3">
        <v>-6.9847132337151003E-3</v>
      </c>
      <c r="E160" s="3">
        <v>1.6994519948824099E-2</v>
      </c>
      <c r="F160" s="3">
        <v>-2.1053961439444401E-2</v>
      </c>
      <c r="G160" s="3">
        <v>-7.3670617391209097E-3</v>
      </c>
      <c r="H160" s="3">
        <v>-4.2354828516700103E-2</v>
      </c>
      <c r="I160" s="3">
        <v>2.4969902089562301E-2</v>
      </c>
      <c r="J160" s="3">
        <v>-4.3129671255415702E-3</v>
      </c>
      <c r="K160" s="3">
        <v>-4.2557064275004698E-2</v>
      </c>
      <c r="L160" s="3">
        <v>4.3349856003661296E-3</v>
      </c>
      <c r="M160" s="3">
        <v>3.0269610310107902E-3</v>
      </c>
      <c r="N160" s="3">
        <v>1.2526024779822499E-3</v>
      </c>
      <c r="O160" s="3">
        <v>-4.5676511034133099E-3</v>
      </c>
      <c r="P160" s="3">
        <v>2.12899204575935E-3</v>
      </c>
      <c r="Q160" s="3">
        <v>3.5823280862534198E-3</v>
      </c>
      <c r="R160" s="3">
        <v>9.9743116180978902E-3</v>
      </c>
      <c r="S160" s="3">
        <v>-6.8158609263077796E-3</v>
      </c>
      <c r="T160" s="3">
        <v>-5.4211257475308798E-3</v>
      </c>
      <c r="U160" s="3">
        <v>-6.6019183605883899E-3</v>
      </c>
      <c r="V160" s="3">
        <v>-1.8438485705584401E-2</v>
      </c>
    </row>
    <row r="161" spans="2:22">
      <c r="B161" t="s">
        <v>158</v>
      </c>
      <c r="C161" s="3">
        <v>-3.5616886464453101E-2</v>
      </c>
      <c r="D161" s="3">
        <v>2.07010114912566E-2</v>
      </c>
      <c r="E161" s="3">
        <v>-8.6263872599131892E-3</v>
      </c>
      <c r="F161" s="3">
        <v>-1.17985813967413E-2</v>
      </c>
      <c r="G161" s="3">
        <v>1.6543848100843202E-2</v>
      </c>
      <c r="H161" s="3">
        <v>2.4475837312502299E-4</v>
      </c>
      <c r="I161" s="3">
        <v>-2.3547689852832202E-3</v>
      </c>
      <c r="J161" s="3">
        <v>-1.1428318275533599E-2</v>
      </c>
      <c r="K161" s="3">
        <v>9.4467768081736396E-3</v>
      </c>
      <c r="L161" s="3">
        <v>-1.07493127529893E-2</v>
      </c>
      <c r="M161" s="3">
        <v>5.7347007687998004E-3</v>
      </c>
      <c r="N161" s="3">
        <v>8.6776682954199606E-3</v>
      </c>
      <c r="O161" s="3">
        <v>1.3874133570257101E-2</v>
      </c>
      <c r="P161" s="3">
        <v>2.10704534520447E-2</v>
      </c>
      <c r="Q161" s="3">
        <v>5.14225745467407E-3</v>
      </c>
      <c r="R161" s="3">
        <v>-1.32209498843952E-2</v>
      </c>
      <c r="S161" s="3">
        <v>-2.3612238545933299E-2</v>
      </c>
      <c r="T161" s="3">
        <v>-2.9671372488975001E-2</v>
      </c>
      <c r="U161" s="3">
        <v>-1.31594935934524E-2</v>
      </c>
      <c r="V161" s="3">
        <v>2.2148902771435001E-2</v>
      </c>
    </row>
    <row r="162" spans="2:22">
      <c r="B162" t="s">
        <v>159</v>
      </c>
      <c r="C162" s="3">
        <v>-4.2007208696514503E-2</v>
      </c>
      <c r="D162" s="3">
        <v>-3.2689198500288801E-3</v>
      </c>
      <c r="E162" s="3">
        <v>7.1354254657162901E-3</v>
      </c>
      <c r="F162" s="3">
        <v>3.9803051761646497E-3</v>
      </c>
      <c r="G162" s="3">
        <v>-1.07794736966913E-2</v>
      </c>
      <c r="H162" s="3">
        <v>-3.4636048013200402E-2</v>
      </c>
      <c r="I162" s="3">
        <v>3.5586833298412897E-2</v>
      </c>
      <c r="J162" s="3">
        <v>-1.1869239449785801E-2</v>
      </c>
      <c r="K162" s="3">
        <v>-3.7570675297773699E-2</v>
      </c>
      <c r="L162" s="3">
        <v>-1.06491047328327E-2</v>
      </c>
      <c r="M162" s="3">
        <v>-5.6732423489066998E-3</v>
      </c>
      <c r="N162" s="3">
        <v>2.05618650566286E-2</v>
      </c>
      <c r="O162" s="3">
        <v>1.5373631035058099E-2</v>
      </c>
      <c r="P162" s="3">
        <v>6.8527445858757004E-3</v>
      </c>
      <c r="Q162" s="3">
        <v>-9.9886609451097005E-3</v>
      </c>
      <c r="R162" s="3">
        <v>-3.2591205028609897E-2</v>
      </c>
      <c r="S162" s="3">
        <v>6.6540976120160397E-3</v>
      </c>
      <c r="T162" s="3">
        <v>-2.58318001702341E-2</v>
      </c>
      <c r="U162" s="3">
        <v>-1.07490471799169E-2</v>
      </c>
      <c r="V162" s="3">
        <v>1.2725841712656E-2</v>
      </c>
    </row>
    <row r="163" spans="2:22">
      <c r="B163" t="s">
        <v>160</v>
      </c>
      <c r="C163" s="3">
        <v>-4.1652048176944199E-2</v>
      </c>
      <c r="D163" s="3">
        <v>-1.01162441644872E-2</v>
      </c>
      <c r="E163" s="3">
        <v>4.6223288201507402E-2</v>
      </c>
      <c r="F163" s="3">
        <v>4.8554832265305499E-2</v>
      </c>
      <c r="G163" s="3">
        <v>5.0489480285467302E-3</v>
      </c>
      <c r="H163" s="3">
        <v>4.6028782034526303E-2</v>
      </c>
      <c r="I163" s="3">
        <v>-1.1978454297524701E-2</v>
      </c>
      <c r="J163" s="3">
        <v>1.25925481250078E-2</v>
      </c>
      <c r="K163" s="3">
        <v>4.4562400659536698E-3</v>
      </c>
      <c r="L163" s="3">
        <v>2.0207731062386199E-3</v>
      </c>
      <c r="M163" s="3">
        <v>-1.0250765012627699E-2</v>
      </c>
      <c r="N163" s="3">
        <v>4.3400770210617397E-2</v>
      </c>
      <c r="O163" s="3">
        <v>-6.6459463602402203E-3</v>
      </c>
      <c r="P163" s="3">
        <v>-1.50218190173596E-2</v>
      </c>
      <c r="Q163" s="3">
        <v>-7.17085918441694E-3</v>
      </c>
      <c r="R163" s="3">
        <v>3.6300621285315603E-2</v>
      </c>
      <c r="S163" s="3">
        <v>2.4787701845142601E-2</v>
      </c>
      <c r="T163" s="3">
        <v>-2.9600098583954002E-2</v>
      </c>
      <c r="U163" s="3">
        <v>4.6782429242639796E-3</v>
      </c>
      <c r="V163" s="3">
        <v>-2.1982453407119702E-2</v>
      </c>
    </row>
    <row r="164" spans="2:22">
      <c r="B164" t="s">
        <v>161</v>
      </c>
      <c r="C164" s="3">
        <v>-3.69399048977299E-2</v>
      </c>
      <c r="D164" s="3">
        <v>2.1254939046886499E-2</v>
      </c>
      <c r="E164" s="3">
        <v>-1.6023866327124402E-2</v>
      </c>
      <c r="F164" s="3">
        <v>-5.6537160170256704E-3</v>
      </c>
      <c r="G164" s="3">
        <v>1.73409655571478E-2</v>
      </c>
      <c r="H164" s="3">
        <v>1.8715906132112801E-2</v>
      </c>
      <c r="I164" s="3">
        <v>-6.6961272230856199E-3</v>
      </c>
      <c r="J164" s="3">
        <v>-9.1794035918983594E-3</v>
      </c>
      <c r="K164" s="3">
        <v>1.7068021840741601E-2</v>
      </c>
      <c r="L164" s="3">
        <v>-2.6917942620114398E-3</v>
      </c>
      <c r="M164" s="3">
        <v>-1.93450105737891E-4</v>
      </c>
      <c r="N164" s="3">
        <v>-3.9512424498761699E-3</v>
      </c>
      <c r="O164" s="3">
        <v>9.9602183221782006E-3</v>
      </c>
      <c r="P164" s="3">
        <v>7.8114994518427598E-3</v>
      </c>
      <c r="Q164" s="3">
        <v>-3.8423229079451501E-3</v>
      </c>
      <c r="R164" s="3">
        <v>-1.6464160732002301E-2</v>
      </c>
      <c r="S164" s="3">
        <v>-7.3299952779398601E-3</v>
      </c>
      <c r="T164" s="3">
        <v>-1.1672802322999E-2</v>
      </c>
      <c r="U164" s="3">
        <v>-5.5616252170598499E-3</v>
      </c>
      <c r="V164" s="3">
        <v>-1.97238567471215E-3</v>
      </c>
    </row>
    <row r="165" spans="2:22">
      <c r="B165" t="s">
        <v>162</v>
      </c>
      <c r="C165" s="3">
        <v>-3.4842852154913902E-2</v>
      </c>
      <c r="D165" s="3">
        <v>-3.2483366155424097E-2</v>
      </c>
      <c r="E165" s="3">
        <v>4.7323682293900299E-2</v>
      </c>
      <c r="F165" s="3">
        <v>-8.7716776285335502E-3</v>
      </c>
      <c r="G165" s="3">
        <v>-1.2604057140022501E-2</v>
      </c>
      <c r="H165" s="3">
        <v>4.1931581527062502E-3</v>
      </c>
      <c r="I165" s="3">
        <v>6.2636910439399099E-3</v>
      </c>
      <c r="J165" s="3">
        <v>-2.5918548813834499E-2</v>
      </c>
      <c r="K165" s="3">
        <v>-1.9811574977330201E-2</v>
      </c>
      <c r="L165" s="3">
        <v>6.3196918626584704E-3</v>
      </c>
      <c r="M165" s="3">
        <v>2.3885182551712899E-2</v>
      </c>
      <c r="N165" s="3">
        <v>-2.8899627320503302E-2</v>
      </c>
      <c r="O165" s="3">
        <v>-2.94106885836431E-3</v>
      </c>
      <c r="P165" s="3">
        <v>2.1032823888405602E-2</v>
      </c>
      <c r="Q165" s="3">
        <v>1.1014551576501099E-2</v>
      </c>
      <c r="R165" s="3">
        <v>-3.9335487859696497E-2</v>
      </c>
      <c r="S165" s="3">
        <v>-4.0252629054510498E-2</v>
      </c>
      <c r="T165" s="3">
        <v>1.72308065902868E-3</v>
      </c>
      <c r="U165" s="3">
        <v>-6.2430383709503601E-2</v>
      </c>
      <c r="V165" s="3">
        <v>2.99328807459468E-3</v>
      </c>
    </row>
    <row r="166" spans="2:22">
      <c r="B166" t="s">
        <v>163</v>
      </c>
      <c r="C166" s="3">
        <v>-0.109264356887855</v>
      </c>
      <c r="D166" s="3">
        <v>-2.1527959571132099E-2</v>
      </c>
      <c r="E166" s="3">
        <v>-0.16138728136429001</v>
      </c>
      <c r="F166" s="3">
        <v>-5.6247196032421197E-3</v>
      </c>
      <c r="G166" s="3">
        <v>-0.17961871218307801</v>
      </c>
      <c r="H166" s="3">
        <v>7.4192818301278995E-2</v>
      </c>
      <c r="I166" s="3">
        <v>0.22745391082240199</v>
      </c>
      <c r="J166" s="3">
        <v>6.8987550105503101E-2</v>
      </c>
      <c r="K166" s="3">
        <v>8.3583839516063005E-2</v>
      </c>
      <c r="L166" s="3">
        <v>0.240286279476669</v>
      </c>
      <c r="M166" s="3">
        <v>2.6695820969478801E-2</v>
      </c>
      <c r="N166" s="3">
        <v>-8.8010043847260494E-2</v>
      </c>
      <c r="O166" s="3">
        <v>0.24453470399545499</v>
      </c>
      <c r="P166" s="3">
        <v>8.0629404413440894E-2</v>
      </c>
      <c r="Q166" s="3">
        <v>-0.16271437724663301</v>
      </c>
      <c r="R166" s="3">
        <v>4.8209105021552498E-2</v>
      </c>
      <c r="S166" s="3">
        <v>4.5871099197052401E-2</v>
      </c>
      <c r="T166" s="3">
        <v>2.0403749005025701E-2</v>
      </c>
      <c r="U166" s="3">
        <v>9.5827571047638394E-2</v>
      </c>
      <c r="V166" s="3">
        <v>-0.36323701844751499</v>
      </c>
    </row>
    <row r="167" spans="2:22">
      <c r="B167" t="s">
        <v>164</v>
      </c>
      <c r="C167" s="3">
        <v>-1.11802698124148E-2</v>
      </c>
      <c r="D167" s="3">
        <v>-7.9934477619748104E-3</v>
      </c>
      <c r="E167" s="3">
        <v>-4.2227836713292402E-2</v>
      </c>
      <c r="F167" s="3">
        <v>2.3344366777320401E-2</v>
      </c>
      <c r="G167" s="3">
        <v>-0.14889904299116299</v>
      </c>
      <c r="H167" s="3">
        <v>4.3451293972592599E-2</v>
      </c>
      <c r="I167" s="3">
        <v>0.113520757578718</v>
      </c>
      <c r="J167" s="3">
        <v>0.28626621210841402</v>
      </c>
      <c r="K167" s="3">
        <v>0.200557203412984</v>
      </c>
      <c r="L167" s="3">
        <v>0.325156117373335</v>
      </c>
      <c r="M167" s="3">
        <v>-3.88553404532E-2</v>
      </c>
      <c r="N167" s="3">
        <v>9.8280269999579506E-2</v>
      </c>
      <c r="O167" s="3">
        <v>4.6702526809720103E-3</v>
      </c>
      <c r="P167" s="3">
        <v>-4.9004702623787103E-2</v>
      </c>
      <c r="Q167" s="3">
        <v>0.23683394335367799</v>
      </c>
      <c r="R167" s="3">
        <v>4.5272938500616297E-2</v>
      </c>
      <c r="S167" s="3">
        <v>7.1492602998570701E-2</v>
      </c>
      <c r="T167" s="3">
        <v>-1.29372025219376E-3</v>
      </c>
      <c r="U167" s="3">
        <v>-0.15891663148680801</v>
      </c>
      <c r="V167" s="3">
        <v>0.206325673027005</v>
      </c>
    </row>
    <row r="168" spans="2:22">
      <c r="B168" t="s">
        <v>165</v>
      </c>
      <c r="C168" s="3">
        <v>3.1444450528901801E-3</v>
      </c>
      <c r="D168" s="3">
        <v>-5.0593671075516902E-3</v>
      </c>
      <c r="E168" s="3">
        <v>9.6556095825450806E-3</v>
      </c>
      <c r="F168" s="3">
        <v>-2.2699996167648302E-2</v>
      </c>
      <c r="G168" s="3">
        <v>6.2612422008566301E-3</v>
      </c>
      <c r="H168" s="3">
        <v>1.4123094037543299E-2</v>
      </c>
      <c r="I168" s="3">
        <v>2.4762168508973398E-3</v>
      </c>
      <c r="J168" s="3">
        <v>6.2155118531550301E-3</v>
      </c>
      <c r="K168" s="3">
        <v>-5.9817874613301699E-3</v>
      </c>
      <c r="L168" s="3">
        <v>-2.5453196510489902E-3</v>
      </c>
      <c r="M168" s="3">
        <v>-7.4505682431739804E-3</v>
      </c>
      <c r="N168" s="3">
        <v>-4.91195954697673E-3</v>
      </c>
      <c r="O168" s="3">
        <v>9.7129586560984107E-3</v>
      </c>
      <c r="P168" s="3">
        <v>7.6964985313119696E-3</v>
      </c>
      <c r="Q168" s="3">
        <v>1.36248161800161E-3</v>
      </c>
      <c r="R168" s="3">
        <v>7.4558551883125096E-3</v>
      </c>
      <c r="S168" s="3">
        <v>-6.47758198846998E-3</v>
      </c>
      <c r="T168" s="3">
        <v>2.2541635931029101E-3</v>
      </c>
      <c r="U168" s="3">
        <v>7.1626194648328001E-3</v>
      </c>
      <c r="V168" s="3">
        <v>-3.06509503803668E-3</v>
      </c>
    </row>
    <row r="169" spans="2:22">
      <c r="B169" t="s">
        <v>166</v>
      </c>
      <c r="C169" s="3">
        <v>-1.5887001626059799E-2</v>
      </c>
      <c r="D169" s="3">
        <v>-4.5972624277111997E-2</v>
      </c>
      <c r="E169" s="3">
        <v>-2.6948723856452601E-2</v>
      </c>
      <c r="F169" s="3">
        <v>-1.01326773769965E-2</v>
      </c>
      <c r="G169" s="3">
        <v>-2.4684923756143898E-2</v>
      </c>
      <c r="H169" s="3">
        <v>-1.84908408594446E-2</v>
      </c>
      <c r="I169" s="3">
        <v>-1.83366697378607E-2</v>
      </c>
      <c r="J169" s="3">
        <v>6.4762375389943297E-2</v>
      </c>
      <c r="K169" s="3">
        <v>1.1564299606777099E-2</v>
      </c>
      <c r="L169" s="3">
        <v>-4.0854208880827199E-2</v>
      </c>
      <c r="M169" s="3">
        <v>4.5234511585452103E-3</v>
      </c>
      <c r="N169" s="3">
        <v>1.7415081364240598E-2</v>
      </c>
      <c r="O169" s="3">
        <v>-3.1420321460154102E-3</v>
      </c>
      <c r="P169" s="3">
        <v>6.9052284513123402E-3</v>
      </c>
      <c r="Q169" s="3">
        <v>3.28455736668314E-3</v>
      </c>
      <c r="R169" s="3">
        <v>5.9977985504362404E-3</v>
      </c>
      <c r="S169" s="3">
        <v>-6.7739985504690799E-3</v>
      </c>
      <c r="T169" s="3">
        <v>1.4420987755674099E-3</v>
      </c>
      <c r="U169" s="3">
        <v>5.21983921192573E-3</v>
      </c>
      <c r="V169" s="3">
        <v>-8.5429617254831401E-4</v>
      </c>
    </row>
    <row r="170" spans="2:22">
      <c r="B170" t="s">
        <v>167</v>
      </c>
      <c r="C170" s="3">
        <v>-1.26068604224342E-2</v>
      </c>
      <c r="D170" s="3">
        <v>-1.7453657700507001E-3</v>
      </c>
      <c r="E170" s="3">
        <v>2.1259437015022298E-2</v>
      </c>
      <c r="F170" s="3">
        <v>-2.0092801327029002E-2</v>
      </c>
      <c r="G170" s="3">
        <v>2.6104472183805E-3</v>
      </c>
      <c r="H170" s="3">
        <v>1.7387716620949002E-2</v>
      </c>
      <c r="I170" s="3">
        <v>-1.2619964828975899E-2</v>
      </c>
      <c r="J170" s="3">
        <v>2.6080708025779002E-2</v>
      </c>
      <c r="K170" s="3">
        <v>-1.0196531706810501E-2</v>
      </c>
      <c r="L170" s="3">
        <v>1.65552714469775E-2</v>
      </c>
      <c r="M170" s="3">
        <v>-2.29403955798786E-4</v>
      </c>
      <c r="N170" s="3">
        <v>-2.74771158981971E-2</v>
      </c>
      <c r="O170" s="3">
        <v>-8.7410350048374996E-3</v>
      </c>
      <c r="P170" s="3">
        <v>2.70649987783631E-2</v>
      </c>
      <c r="Q170" s="3">
        <v>-3.55024745224847E-2</v>
      </c>
      <c r="R170" s="3">
        <v>3.2464235002658298E-2</v>
      </c>
      <c r="S170" s="3">
        <v>9.0228931182454505E-3</v>
      </c>
      <c r="T170" s="3">
        <v>-1.5834543703697999E-2</v>
      </c>
      <c r="U170" s="3">
        <v>-3.1101796427206101E-2</v>
      </c>
      <c r="V170" s="3">
        <v>-5.8186961231341199E-2</v>
      </c>
    </row>
    <row r="171" spans="2:22">
      <c r="B171" t="s">
        <v>168</v>
      </c>
      <c r="C171" s="3">
        <v>-2.6704354095817999E-2</v>
      </c>
      <c r="D171" s="3">
        <v>-0.12418370514964799</v>
      </c>
      <c r="E171" s="3">
        <v>-3.1127205599184599E-2</v>
      </c>
      <c r="F171" s="3">
        <v>1.3398073054887299E-2</v>
      </c>
      <c r="G171" s="3">
        <v>0.13511321717018901</v>
      </c>
      <c r="H171" s="3">
        <v>9.1827183140483996E-3</v>
      </c>
      <c r="I171" s="3">
        <v>3.4093274386072701E-2</v>
      </c>
      <c r="J171" s="3">
        <v>1.0410788099191001E-3</v>
      </c>
      <c r="K171" s="3">
        <v>2.7123365426763801E-2</v>
      </c>
      <c r="L171" s="3">
        <v>3.7952735698718501E-2</v>
      </c>
      <c r="M171" s="3">
        <v>-1.50982737087276E-2</v>
      </c>
      <c r="N171" s="3">
        <v>-4.6149318800102999E-2</v>
      </c>
      <c r="O171" s="3">
        <v>6.8710255105055296E-2</v>
      </c>
      <c r="P171" s="3">
        <v>6.10829262990569E-2</v>
      </c>
      <c r="Q171" s="3">
        <v>-8.3137583438796098E-2</v>
      </c>
      <c r="R171" s="3">
        <v>1.7828042969302599E-2</v>
      </c>
      <c r="S171" s="3">
        <v>0.169389602359521</v>
      </c>
      <c r="T171" s="3">
        <v>-0.105295545361644</v>
      </c>
      <c r="U171" s="3">
        <v>-0.105374315496279</v>
      </c>
      <c r="V171" s="3">
        <v>1.53839535456388E-2</v>
      </c>
    </row>
    <row r="172" spans="2:22">
      <c r="B172" t="s">
        <v>169</v>
      </c>
      <c r="C172" s="3">
        <v>-4.2175166089251398E-2</v>
      </c>
      <c r="D172" s="3">
        <v>-0.15939886006052301</v>
      </c>
      <c r="E172" s="3">
        <v>-3.0024709677226799E-2</v>
      </c>
      <c r="F172" s="3">
        <v>1.3499567960298E-2</v>
      </c>
      <c r="G172" s="3">
        <v>0.185930896063772</v>
      </c>
      <c r="H172" s="3">
        <v>-1.9433160075974301E-2</v>
      </c>
      <c r="I172" s="3">
        <v>1.9719175340372801E-2</v>
      </c>
      <c r="J172" s="3">
        <v>4.27088431878586E-2</v>
      </c>
      <c r="K172" s="3">
        <v>3.3889108350569498E-2</v>
      </c>
      <c r="L172" s="3">
        <v>3.9513028618682701E-2</v>
      </c>
      <c r="M172" s="3">
        <v>-5.0093188915149398E-2</v>
      </c>
      <c r="N172" s="3">
        <v>-8.4276455932962194E-2</v>
      </c>
      <c r="O172" s="3">
        <v>4.8786390304292097E-2</v>
      </c>
      <c r="P172" s="3">
        <v>9.0786008410458696E-2</v>
      </c>
      <c r="Q172" s="3">
        <v>-0.110373192278665</v>
      </c>
      <c r="R172" s="3">
        <v>-5.1054095443053497E-2</v>
      </c>
      <c r="S172" s="3">
        <v>0.213591256573232</v>
      </c>
      <c r="T172" s="3">
        <v>-8.5329995844662304E-2</v>
      </c>
      <c r="U172" s="3">
        <v>-0.14702416910956401</v>
      </c>
      <c r="V172" s="3">
        <v>-1.8828416953016701E-2</v>
      </c>
    </row>
    <row r="173" spans="2:22">
      <c r="B173" t="s">
        <v>170</v>
      </c>
      <c r="C173" s="3">
        <v>-4.4541316592075199E-2</v>
      </c>
      <c r="D173" s="3">
        <v>1.8508090805180299E-2</v>
      </c>
      <c r="E173" s="3">
        <v>1.1313624085545799E-2</v>
      </c>
      <c r="F173" s="3">
        <v>3.0783973237940201E-2</v>
      </c>
      <c r="G173" s="3">
        <v>2.1993528503512001E-2</v>
      </c>
      <c r="H173" s="3">
        <v>1.71841527891618E-2</v>
      </c>
      <c r="I173" s="3">
        <v>7.2445056664083907E-2</v>
      </c>
      <c r="J173" s="3">
        <v>3.9543072618854602E-3</v>
      </c>
      <c r="K173" s="3">
        <v>4.5469935424870202E-4</v>
      </c>
      <c r="L173" s="3">
        <v>-2.8469391362835099E-2</v>
      </c>
      <c r="M173" s="3">
        <v>-8.3105738729497697E-2</v>
      </c>
      <c r="N173" s="3">
        <v>6.4076182649424093E-2</v>
      </c>
      <c r="O173" s="3">
        <v>3.3041433424634302E-2</v>
      </c>
      <c r="P173" s="3">
        <v>-6.7194893463391595E-2</v>
      </c>
      <c r="Q173" s="3">
        <v>1.58240938120526E-2</v>
      </c>
      <c r="R173" s="3">
        <v>-2.1479866599643902E-3</v>
      </c>
      <c r="S173" s="3">
        <v>-6.9139201132858805E-2</v>
      </c>
      <c r="T173" s="3">
        <v>2.51115359333983E-2</v>
      </c>
      <c r="U173" s="3">
        <v>-4.3956539130438899E-2</v>
      </c>
      <c r="V173" s="3">
        <v>-3.2873751489625402E-2</v>
      </c>
    </row>
    <row r="174" spans="2:22">
      <c r="B174" t="s">
        <v>171</v>
      </c>
      <c r="C174" s="3">
        <v>-2.1378608589614E-2</v>
      </c>
      <c r="D174" s="3">
        <v>5.9485908879675798E-3</v>
      </c>
      <c r="E174" s="3">
        <v>1.44486069028459E-2</v>
      </c>
      <c r="F174" s="3">
        <v>-3.09719562156003E-2</v>
      </c>
      <c r="G174" s="3">
        <v>-8.7003060309710605E-3</v>
      </c>
      <c r="H174" s="3">
        <v>-2.3741213771472501E-2</v>
      </c>
      <c r="I174" s="3">
        <v>1.80608840736288E-2</v>
      </c>
      <c r="J174" s="3">
        <v>9.2998019986138098E-4</v>
      </c>
      <c r="K174" s="3">
        <v>-5.0552041531682003E-2</v>
      </c>
      <c r="L174" s="3">
        <v>2.36971042655858E-2</v>
      </c>
      <c r="M174" s="3">
        <v>1.1779780468334399E-2</v>
      </c>
      <c r="N174" s="3">
        <v>1.2443867257874301E-2</v>
      </c>
      <c r="O174" s="3">
        <v>-2.0438944361233401E-2</v>
      </c>
      <c r="P174" s="3">
        <v>-2.6945004581037298E-4</v>
      </c>
      <c r="Q174" s="3">
        <v>-1.2971801960578899E-2</v>
      </c>
      <c r="R174" s="3">
        <v>3.2586281737576203E-2</v>
      </c>
      <c r="S174" s="3">
        <v>-1.4375408998255599E-3</v>
      </c>
      <c r="T174" s="3">
        <v>-2.2802552386933201E-2</v>
      </c>
      <c r="U174" s="3">
        <v>-1.6968499680367601E-2</v>
      </c>
      <c r="V174" s="3">
        <v>-1.8414008038030599E-2</v>
      </c>
    </row>
    <row r="175" spans="2:22">
      <c r="B175" t="s">
        <v>172</v>
      </c>
      <c r="C175" s="3">
        <v>-9.9086643054222007E-3</v>
      </c>
      <c r="D175" s="3">
        <v>-8.4930594407228804E-2</v>
      </c>
      <c r="E175" s="3">
        <v>-1.29465109828635E-2</v>
      </c>
      <c r="F175" s="3">
        <v>-1.9817583034707102E-2</v>
      </c>
      <c r="G175" s="3">
        <v>6.0579804385172797E-2</v>
      </c>
      <c r="H175" s="3">
        <v>-4.5826649836298201E-3</v>
      </c>
      <c r="I175" s="3">
        <v>1.6237381839295999E-2</v>
      </c>
      <c r="J175" s="3">
        <v>-1.14690761016051E-3</v>
      </c>
      <c r="K175" s="3">
        <v>-5.9146645251657399E-3</v>
      </c>
      <c r="L175" s="3">
        <v>2.3399728756751399E-2</v>
      </c>
      <c r="M175" s="3">
        <v>4.5166678915946699E-3</v>
      </c>
      <c r="N175" s="3">
        <v>-5.0100456581777903E-3</v>
      </c>
      <c r="O175" s="3">
        <v>3.94325749125456E-2</v>
      </c>
      <c r="P175" s="3">
        <v>1.7466953082798599E-3</v>
      </c>
      <c r="Q175" s="3">
        <v>-2.0998429064810701E-2</v>
      </c>
      <c r="R175" s="3">
        <v>7.2192338917488399E-2</v>
      </c>
      <c r="S175" s="3">
        <v>5.3165737598332298E-2</v>
      </c>
      <c r="T175" s="3">
        <v>-1.2052397144548799E-2</v>
      </c>
      <c r="U175" s="3">
        <v>-3.64659275259386E-2</v>
      </c>
      <c r="V175" s="3">
        <v>5.9885708490992704E-3</v>
      </c>
    </row>
    <row r="176" spans="2:22">
      <c r="B176" t="s">
        <v>173</v>
      </c>
      <c r="C176" s="3">
        <v>2.02214639941561E-2</v>
      </c>
      <c r="D176" s="3">
        <v>0.17059173746289499</v>
      </c>
      <c r="E176" s="3">
        <v>2.77198350938576E-2</v>
      </c>
      <c r="F176" s="3">
        <v>3.9293113427723701E-2</v>
      </c>
      <c r="G176" s="3">
        <v>-0.11971062955954</v>
      </c>
      <c r="H176" s="3">
        <v>1.1927721395072101E-2</v>
      </c>
      <c r="I176" s="3">
        <v>-2.9274893956318101E-2</v>
      </c>
      <c r="J176" s="3">
        <v>6.01703292012666E-3</v>
      </c>
      <c r="K176" s="3">
        <v>5.9947744107691197E-3</v>
      </c>
      <c r="L176" s="3">
        <v>-4.7950110233551398E-2</v>
      </c>
      <c r="M176" s="3">
        <v>-1.0123347072129999E-2</v>
      </c>
      <c r="N176" s="3">
        <v>1.1669235439703E-2</v>
      </c>
      <c r="O176" s="3">
        <v>-8.12539321184505E-2</v>
      </c>
      <c r="P176" s="3">
        <v>-8.3429541346805003E-4</v>
      </c>
      <c r="Q176" s="3">
        <v>4.6422039381699101E-2</v>
      </c>
      <c r="R176" s="3">
        <v>-0.14491973783687401</v>
      </c>
      <c r="S176" s="3">
        <v>-0.105953580676095</v>
      </c>
      <c r="T176" s="3">
        <v>2.86877780391879E-2</v>
      </c>
      <c r="U176" s="3">
        <v>7.2663883795198697E-2</v>
      </c>
      <c r="V176" s="3">
        <v>-1.9807693990420899E-2</v>
      </c>
    </row>
    <row r="177" spans="2:22">
      <c r="B177" t="s">
        <v>174</v>
      </c>
      <c r="C177" s="3">
        <v>-3.3562407304904701E-2</v>
      </c>
      <c r="D177" s="3">
        <v>-2.37842356654836E-2</v>
      </c>
      <c r="E177" s="3">
        <v>5.5045010937395597E-2</v>
      </c>
      <c r="F177" s="3">
        <v>3.1609218727083603E-2</v>
      </c>
      <c r="G177" s="3">
        <v>-2.28560773617087E-2</v>
      </c>
      <c r="H177" s="3">
        <v>1.9600629996746E-2</v>
      </c>
      <c r="I177" s="3">
        <v>-2.6236516055607399E-2</v>
      </c>
      <c r="J177" s="3">
        <v>3.9018513518672198E-4</v>
      </c>
      <c r="K177" s="3">
        <v>-4.8098597692788198E-4</v>
      </c>
      <c r="L177" s="3">
        <v>8.1257952206696404E-3</v>
      </c>
      <c r="M177" s="3">
        <v>1.76724008159014E-2</v>
      </c>
      <c r="N177" s="3">
        <v>4.8015524952219604E-3</v>
      </c>
      <c r="O177" s="3">
        <v>1.22067105047811E-3</v>
      </c>
      <c r="P177" s="3">
        <v>-5.3823955434983903E-3</v>
      </c>
      <c r="Q177" s="3">
        <v>7.5427827166145503E-3</v>
      </c>
      <c r="R177" s="3">
        <v>2.7476320220019598E-2</v>
      </c>
      <c r="S177" s="3">
        <v>1.7066675030785999E-2</v>
      </c>
      <c r="T177" s="3">
        <v>-2.09761911708745E-2</v>
      </c>
      <c r="U177" s="3">
        <v>1.06687580188379E-2</v>
      </c>
      <c r="V177" s="3">
        <v>1.8328685189847899E-2</v>
      </c>
    </row>
    <row r="178" spans="2:22">
      <c r="B178" t="s">
        <v>175</v>
      </c>
      <c r="C178" s="3">
        <v>-3.9595331748978099E-2</v>
      </c>
      <c r="D178" s="3">
        <v>-2.9231969604722099E-2</v>
      </c>
      <c r="E178" s="3">
        <v>6.4147341138159605E-2</v>
      </c>
      <c r="F178" s="3">
        <v>-2.3407911801210102E-3</v>
      </c>
      <c r="G178" s="3">
        <v>-1.8176608589590599E-2</v>
      </c>
      <c r="H178" s="3">
        <v>1.20010413782281E-2</v>
      </c>
      <c r="I178" s="3">
        <v>1.3972397300889301E-2</v>
      </c>
      <c r="J178" s="3">
        <v>-1.81201523926187E-3</v>
      </c>
      <c r="K178" s="3">
        <v>1.22229881572625E-2</v>
      </c>
      <c r="L178" s="3">
        <v>1.35596954313764E-2</v>
      </c>
      <c r="M178" s="3">
        <v>7.4407374483031197E-3</v>
      </c>
      <c r="N178" s="3">
        <v>-4.3562224706644601E-2</v>
      </c>
      <c r="O178" s="3">
        <v>-1.31765894729266E-2</v>
      </c>
      <c r="P178" s="3">
        <v>1.2694730249988699E-2</v>
      </c>
      <c r="Q178" s="3">
        <v>-1.1100105542469599E-2</v>
      </c>
      <c r="R178" s="3">
        <v>-5.5651388739211501E-2</v>
      </c>
      <c r="S178" s="3">
        <v>-2.4738358903349199E-2</v>
      </c>
      <c r="T178" s="3">
        <v>2.4547789332302401E-2</v>
      </c>
      <c r="U178" s="3">
        <v>-6.8695435945642397E-2</v>
      </c>
      <c r="V178" s="3">
        <v>8.6291907546472493E-3</v>
      </c>
    </row>
    <row r="179" spans="2:22">
      <c r="B179" t="s">
        <v>176</v>
      </c>
      <c r="C179" s="3">
        <v>-3.4976299264313497E-2</v>
      </c>
      <c r="D179" s="3">
        <v>-2.53107223758967E-2</v>
      </c>
      <c r="E179" s="3">
        <v>5.0031000990334903E-2</v>
      </c>
      <c r="F179" s="3">
        <v>1.4715365662209099E-2</v>
      </c>
      <c r="G179" s="3">
        <v>-2.5859810094003E-2</v>
      </c>
      <c r="H179" s="3">
        <v>8.5599620471386601E-3</v>
      </c>
      <c r="I179" s="3">
        <v>-1.1332214238569401E-2</v>
      </c>
      <c r="J179" s="3">
        <v>-9.5388093512347796E-3</v>
      </c>
      <c r="K179" s="3">
        <v>2.0577253325468302E-3</v>
      </c>
      <c r="L179" s="3">
        <v>8.7379244292987695E-3</v>
      </c>
      <c r="M179" s="3">
        <v>8.2909819674101496E-3</v>
      </c>
      <c r="N179" s="3">
        <v>-1.03247846023535E-2</v>
      </c>
      <c r="O179" s="3">
        <v>7.0088577031208899E-3</v>
      </c>
      <c r="P179" s="3">
        <v>1.4231856585903299E-2</v>
      </c>
      <c r="Q179" s="3">
        <v>9.2893181048592406E-3</v>
      </c>
      <c r="R179" s="3">
        <v>1.67721687377922E-3</v>
      </c>
      <c r="S179" s="3">
        <v>-6.9342019455288003E-3</v>
      </c>
      <c r="T179" s="3">
        <v>7.5045417684391899E-3</v>
      </c>
      <c r="U179" s="3">
        <v>-1.0224421329991301E-2</v>
      </c>
      <c r="V179" s="3">
        <v>3.92949773479849E-3</v>
      </c>
    </row>
    <row r="180" spans="2:22">
      <c r="B180" t="s">
        <v>177</v>
      </c>
      <c r="C180" s="3">
        <v>-2.5521011273472002E-2</v>
      </c>
      <c r="D180" s="3">
        <v>-2.84605397171208E-2</v>
      </c>
      <c r="E180" s="3">
        <v>-6.2608883424350196E-3</v>
      </c>
      <c r="F180" s="3">
        <v>4.1455307105788602E-3</v>
      </c>
      <c r="G180" s="3">
        <v>2.0895116401354399E-2</v>
      </c>
      <c r="H180" s="3">
        <v>-1.17199486010154E-2</v>
      </c>
      <c r="I180" s="3">
        <v>2.7081128544195102E-2</v>
      </c>
      <c r="J180" s="3">
        <v>-6.5183928921494702E-3</v>
      </c>
      <c r="K180" s="3">
        <v>-1.1708794165601001E-3</v>
      </c>
      <c r="L180" s="3">
        <v>4.7460113022371898E-3</v>
      </c>
      <c r="M180" s="3">
        <v>-5.7081820175097601E-3</v>
      </c>
      <c r="N180" s="3">
        <v>-1.1701263715968401E-2</v>
      </c>
      <c r="O180" s="3">
        <v>1.45944467232112E-2</v>
      </c>
      <c r="P180" s="3">
        <v>1.0688389417163701E-2</v>
      </c>
      <c r="Q180" s="3">
        <v>-2.4312352854601701E-2</v>
      </c>
      <c r="R180" s="3">
        <v>-2.62308563032407E-2</v>
      </c>
      <c r="S180" s="3">
        <v>3.3258354704575097E-2</v>
      </c>
      <c r="T180" s="3">
        <v>-2.3620278786904599E-2</v>
      </c>
      <c r="U180" s="3">
        <v>-1.34905664567196E-2</v>
      </c>
      <c r="V180" s="3">
        <v>1.13734518524389E-2</v>
      </c>
    </row>
    <row r="181" spans="2:22">
      <c r="B181" t="s">
        <v>178</v>
      </c>
      <c r="C181" s="3">
        <v>-3.0923684515191001E-2</v>
      </c>
      <c r="D181" s="3">
        <v>-8.1550096872089195E-4</v>
      </c>
      <c r="E181" s="3">
        <v>3.28743853781613E-2</v>
      </c>
      <c r="F181" s="3">
        <v>-5.9790568306507197E-2</v>
      </c>
      <c r="G181" s="3">
        <v>-1.8154356249768501E-2</v>
      </c>
      <c r="H181" s="3">
        <v>-4.7105689015554996E-3</v>
      </c>
      <c r="I181" s="3">
        <v>1.6092555057345699E-2</v>
      </c>
      <c r="J181" s="3">
        <v>5.3436364769184801E-3</v>
      </c>
      <c r="K181" s="3">
        <v>7.5087991738084104E-3</v>
      </c>
      <c r="L181" s="3">
        <v>-8.7819674047554894E-3</v>
      </c>
      <c r="M181" s="3">
        <v>1.55106332433106E-2</v>
      </c>
      <c r="N181" s="3">
        <v>-3.9565177445550397E-3</v>
      </c>
      <c r="O181" s="3">
        <v>-3.27271024763513E-2</v>
      </c>
      <c r="P181" s="3">
        <v>-4.2223375193774997E-2</v>
      </c>
      <c r="Q181" s="3">
        <v>1.1256812930028601E-2</v>
      </c>
      <c r="R181" s="3">
        <v>2.4017414698486502E-3</v>
      </c>
      <c r="S181" s="3">
        <v>1.38597415485513E-2</v>
      </c>
      <c r="T181" s="3">
        <v>-5.4619933065949899E-3</v>
      </c>
      <c r="U181" s="3">
        <v>1.16597979883677E-2</v>
      </c>
      <c r="V181" s="3">
        <v>-2.00004347389332E-2</v>
      </c>
    </row>
    <row r="182" spans="2:22">
      <c r="B182" t="s">
        <v>179</v>
      </c>
      <c r="C182" s="3">
        <v>-3.8981269917319102E-2</v>
      </c>
      <c r="D182" s="3">
        <v>1.4118870544238601E-2</v>
      </c>
      <c r="E182" s="3">
        <v>4.8703534778106097E-3</v>
      </c>
      <c r="F182" s="3">
        <v>-3.1761917230063801E-3</v>
      </c>
      <c r="G182" s="3">
        <v>5.93948780968509E-3</v>
      </c>
      <c r="H182" s="3">
        <v>-1.38521518509384E-2</v>
      </c>
      <c r="I182" s="3">
        <v>3.4171635785714201E-2</v>
      </c>
      <c r="J182" s="3">
        <v>1.25473794406874E-3</v>
      </c>
      <c r="K182" s="3">
        <v>-2.2227055877192401E-2</v>
      </c>
      <c r="L182" s="3">
        <v>-4.5025671170238799E-2</v>
      </c>
      <c r="M182" s="3">
        <v>-4.2943496823100898E-2</v>
      </c>
      <c r="N182" s="3">
        <v>3.3746165463498103E-2</v>
      </c>
      <c r="O182" s="3">
        <v>3.7972652227430598E-2</v>
      </c>
      <c r="P182" s="3">
        <v>4.3641936686300703E-3</v>
      </c>
      <c r="Q182" s="3">
        <v>6.5585223900878004E-3</v>
      </c>
      <c r="R182" s="3">
        <v>-1.30341340332021E-2</v>
      </c>
      <c r="S182" s="3">
        <v>-3.4463492969410502E-2</v>
      </c>
      <c r="T182" s="3">
        <v>-3.5828380278077797E-2</v>
      </c>
      <c r="U182" s="3">
        <v>-1.77324940220326E-3</v>
      </c>
      <c r="V182" s="3">
        <v>2.8567812484151599E-2</v>
      </c>
    </row>
    <row r="183" spans="2:22">
      <c r="B183" t="s">
        <v>180</v>
      </c>
      <c r="C183" s="3">
        <v>-2.2754307037954301E-2</v>
      </c>
      <c r="D183" s="3">
        <v>-7.0145019569916894E-2</v>
      </c>
      <c r="E183" s="3">
        <v>-0.102683292193628</v>
      </c>
      <c r="F183" s="3">
        <v>2.23702128951659E-2</v>
      </c>
      <c r="G183" s="3">
        <v>0.113959663490181</v>
      </c>
      <c r="H183" s="3">
        <v>0.29582020679693999</v>
      </c>
      <c r="I183" s="3">
        <v>0.494091344647757</v>
      </c>
      <c r="J183" s="3">
        <v>-2.34621807475822E-2</v>
      </c>
      <c r="K183" s="3">
        <v>-1.8942269896722499E-3</v>
      </c>
      <c r="L183" s="3">
        <v>-0.16469506179927201</v>
      </c>
      <c r="M183" s="3">
        <v>0.55434108573484897</v>
      </c>
      <c r="N183" s="3">
        <v>0.37783041629450498</v>
      </c>
      <c r="O183" s="3">
        <v>-0.180766000442699</v>
      </c>
      <c r="P183" s="3">
        <v>0.119434831844047</v>
      </c>
      <c r="Q183" s="3">
        <v>-6.1327100036373997E-2</v>
      </c>
      <c r="R183" s="3">
        <v>-9.1853149299307199E-2</v>
      </c>
      <c r="S183" s="3">
        <v>8.7720684619048798E-3</v>
      </c>
      <c r="T183" s="3">
        <v>0.15262481965893099</v>
      </c>
      <c r="U183" s="3">
        <v>-3.3495624705568397E-2</v>
      </c>
      <c r="V183" s="3">
        <v>3.4288036358091203E-2</v>
      </c>
    </row>
    <row r="184" spans="2:22">
      <c r="B184" t="s">
        <v>181</v>
      </c>
      <c r="C184" s="3">
        <v>-1.3453663095535799E-2</v>
      </c>
      <c r="D184" s="3">
        <v>-4.7864039478141197E-2</v>
      </c>
      <c r="E184" s="3">
        <v>-5.4756002594152801E-2</v>
      </c>
      <c r="F184" s="3">
        <v>-1.88770494858829E-2</v>
      </c>
      <c r="G184" s="3">
        <v>-4.3529531782466102E-2</v>
      </c>
      <c r="H184" s="3">
        <v>-4.1390742221268699E-2</v>
      </c>
      <c r="I184" s="3">
        <v>-2.9140315227970399E-2</v>
      </c>
      <c r="J184" s="3">
        <v>0.24201796365577999</v>
      </c>
      <c r="K184" s="3">
        <v>3.4619379333730597E-2</v>
      </c>
      <c r="L184" s="3">
        <v>-0.13453174259655301</v>
      </c>
      <c r="M184" s="3">
        <v>3.1247037778063501E-2</v>
      </c>
      <c r="N184" s="3">
        <v>-8.69427978368475E-3</v>
      </c>
      <c r="O184" s="3">
        <v>9.9056515776406E-3</v>
      </c>
      <c r="P184" s="3">
        <v>5.3671327422834002E-2</v>
      </c>
      <c r="Q184" s="3">
        <v>-6.3591216138719903E-2</v>
      </c>
      <c r="R184" s="3">
        <v>5.4452575033739001E-2</v>
      </c>
      <c r="S184" s="3">
        <v>-9.8113484778727902E-2</v>
      </c>
      <c r="T184" s="3">
        <v>-1.38763342655758E-2</v>
      </c>
      <c r="U184" s="3">
        <v>-5.5391571326382803E-2</v>
      </c>
      <c r="V184" s="3">
        <v>-2.3743254037822101E-2</v>
      </c>
    </row>
    <row r="185" spans="2:22">
      <c r="B185" t="s">
        <v>182</v>
      </c>
      <c r="C185" s="3">
        <v>-2.2645317613047201E-2</v>
      </c>
      <c r="D185" s="3">
        <v>-4.2319669534255998E-2</v>
      </c>
      <c r="E185" s="3">
        <v>-6.5630027877765104E-2</v>
      </c>
      <c r="F185" s="3">
        <v>-4.1161640491300501E-3</v>
      </c>
      <c r="G185" s="3">
        <v>-6.6300903029805694E-2</v>
      </c>
      <c r="H185" s="3">
        <v>3.3759602376348001E-2</v>
      </c>
      <c r="I185" s="3">
        <v>-3.5856986990561002E-2</v>
      </c>
      <c r="J185" s="3">
        <v>1.3656265886780599E-2</v>
      </c>
      <c r="K185" s="3">
        <v>-5.0140453018121901E-2</v>
      </c>
      <c r="L185" s="3">
        <v>-2.5775693318466401E-2</v>
      </c>
      <c r="M185" s="3">
        <v>-2.6556458192010898E-2</v>
      </c>
      <c r="N185" s="3">
        <v>1.5885507156383399E-2</v>
      </c>
      <c r="O185" s="3">
        <v>-2.71376582219259E-2</v>
      </c>
      <c r="P185" s="3">
        <v>6.5747570100295697E-3</v>
      </c>
      <c r="Q185" s="3">
        <v>9.7700931740228505E-3</v>
      </c>
      <c r="R185" s="3">
        <v>1.20891740376821E-2</v>
      </c>
      <c r="S185" s="3">
        <v>5.74681157610389E-4</v>
      </c>
      <c r="T185" s="3">
        <v>8.8498717302097907E-3</v>
      </c>
      <c r="U185" s="3">
        <v>-2.07351676512646E-2</v>
      </c>
      <c r="V185" s="3">
        <v>-1.86243346521868E-2</v>
      </c>
    </row>
    <row r="186" spans="2:22">
      <c r="B186" t="s">
        <v>183</v>
      </c>
      <c r="C186" s="3">
        <v>-2.32003698766238E-2</v>
      </c>
      <c r="D186" s="3">
        <v>-4.3854217575989403E-2</v>
      </c>
      <c r="E186" s="3">
        <v>-6.4516344522220201E-2</v>
      </c>
      <c r="F186" s="3">
        <v>-4.37722218311424E-3</v>
      </c>
      <c r="G186" s="3">
        <v>-7.2240207537930395E-2</v>
      </c>
      <c r="H186" s="3">
        <v>3.3383901997425802E-2</v>
      </c>
      <c r="I186" s="3">
        <v>-3.3594573917124199E-2</v>
      </c>
      <c r="J186" s="3">
        <v>4.9358300421289301E-3</v>
      </c>
      <c r="K186" s="3">
        <v>-3.1524112322770602E-2</v>
      </c>
      <c r="L186" s="3">
        <v>-3.2431375204600502E-2</v>
      </c>
      <c r="M186" s="3">
        <v>-1.81695264419478E-2</v>
      </c>
      <c r="N186" s="3">
        <v>7.4093495917733204E-3</v>
      </c>
      <c r="O186" s="3">
        <v>-2.0789308439971999E-2</v>
      </c>
      <c r="P186" s="3">
        <v>3.5734678237258201E-3</v>
      </c>
      <c r="Q186" s="3">
        <v>8.5924863015307395E-3</v>
      </c>
      <c r="R186" s="3">
        <v>2.33308079788518E-2</v>
      </c>
      <c r="S186" s="3">
        <v>3.1146358787740198E-3</v>
      </c>
      <c r="T186" s="3">
        <v>3.9951185905613903E-3</v>
      </c>
      <c r="U186" s="3">
        <v>-2.6176822049766801E-2</v>
      </c>
      <c r="V186" s="3">
        <v>4.7549664954754196E-3</v>
      </c>
    </row>
    <row r="187" spans="2:22">
      <c r="B187" t="s">
        <v>184</v>
      </c>
      <c r="C187" s="3">
        <v>-2.3816415348781799E-2</v>
      </c>
      <c r="D187" s="3">
        <v>-4.6763960128413697E-2</v>
      </c>
      <c r="E187" s="3">
        <v>-7.1097890031234304E-2</v>
      </c>
      <c r="F187" s="3">
        <v>-2.7116503118560999E-3</v>
      </c>
      <c r="G187" s="3">
        <v>-7.6089062083516207E-2</v>
      </c>
      <c r="H187" s="3">
        <v>3.5024659401765398E-2</v>
      </c>
      <c r="I187" s="3">
        <v>-3.1007767631843298E-2</v>
      </c>
      <c r="J187" s="3">
        <v>8.0531876226546395E-3</v>
      </c>
      <c r="K187" s="3">
        <v>-3.4456230855612599E-2</v>
      </c>
      <c r="L187" s="3">
        <v>-3.2052467900460603E-2</v>
      </c>
      <c r="M187" s="3">
        <v>-1.8916939877170101E-2</v>
      </c>
      <c r="N187" s="3">
        <v>1.55556065026075E-2</v>
      </c>
      <c r="O187" s="3">
        <v>-2.1227011205929101E-2</v>
      </c>
      <c r="P187" s="3">
        <v>9.2931563333841696E-3</v>
      </c>
      <c r="Q187" s="3">
        <v>3.55310897668396E-3</v>
      </c>
      <c r="R187" s="3">
        <v>2.4812143110217701E-2</v>
      </c>
      <c r="S187" s="3">
        <v>3.6956743049341798E-3</v>
      </c>
      <c r="T187" s="3">
        <v>1.1658924022868699E-2</v>
      </c>
      <c r="U187" s="3">
        <v>-2.6220848601030699E-2</v>
      </c>
      <c r="V187" s="3">
        <v>7.7946413566635699E-3</v>
      </c>
    </row>
    <row r="188" spans="2:22">
      <c r="B188" t="s">
        <v>185</v>
      </c>
      <c r="C188" s="3">
        <v>-1.1483746043593999E-2</v>
      </c>
      <c r="D188" s="3">
        <v>9.9184740827685906E-3</v>
      </c>
      <c r="E188" s="3">
        <v>8.9167524248965398E-4</v>
      </c>
      <c r="F188" s="3">
        <v>-1.15224462386538E-2</v>
      </c>
      <c r="G188" s="3">
        <v>1.45094571941583E-2</v>
      </c>
      <c r="H188" s="3">
        <v>-1.50644222944537E-2</v>
      </c>
      <c r="I188" s="3">
        <v>2.3569608237216801E-2</v>
      </c>
      <c r="J188" s="3">
        <v>1.0371282877598901E-2</v>
      </c>
      <c r="K188" s="3">
        <v>-1.2743420004128401E-2</v>
      </c>
      <c r="L188" s="3">
        <v>8.5284386639959704E-3</v>
      </c>
      <c r="M188" s="3">
        <v>-1.0162496972605401E-2</v>
      </c>
      <c r="N188" s="3">
        <v>2.3718728781715201E-2</v>
      </c>
      <c r="O188" s="3">
        <v>2.21098286157362E-2</v>
      </c>
      <c r="P188" s="3">
        <v>1.6213145389145701E-3</v>
      </c>
      <c r="Q188" s="3">
        <v>4.57707886661236E-2</v>
      </c>
      <c r="R188" s="3">
        <v>2.7573280594542102E-2</v>
      </c>
      <c r="S188" s="3">
        <v>2.0907015804339801E-2</v>
      </c>
      <c r="T188" s="3">
        <v>6.1674598399514301E-2</v>
      </c>
      <c r="U188" s="3">
        <v>7.1472015905920203E-3</v>
      </c>
      <c r="V188" s="3">
        <v>-9.9581593565503598E-3</v>
      </c>
    </row>
    <row r="189" spans="2:22">
      <c r="B189" t="s">
        <v>186</v>
      </c>
      <c r="C189" s="3">
        <v>-4.3636879181621097E-2</v>
      </c>
      <c r="D189" s="3">
        <v>-3.2936458622219902E-2</v>
      </c>
      <c r="E189" s="3">
        <v>3.5087222391826003E-2</v>
      </c>
      <c r="F189" s="3">
        <v>-2.7324731440040201E-3</v>
      </c>
      <c r="G189" s="3">
        <v>-5.6412588796911599E-2</v>
      </c>
      <c r="H189" s="3">
        <v>-1.6065837491786802E-2</v>
      </c>
      <c r="I189" s="3">
        <v>1.6125204213622402E-2</v>
      </c>
      <c r="J189" s="3">
        <v>2.3837048926044001E-3</v>
      </c>
      <c r="K189" s="3">
        <v>-4.5952901890085503E-3</v>
      </c>
      <c r="L189" s="3">
        <v>-5.3770169335233204E-3</v>
      </c>
      <c r="M189" s="3">
        <v>-1.94498580187632E-2</v>
      </c>
      <c r="N189" s="3">
        <v>-2.0198484860617098E-3</v>
      </c>
      <c r="O189" s="3">
        <v>2.4177806171488899E-2</v>
      </c>
      <c r="P189" s="3">
        <v>5.3603441343187903E-2</v>
      </c>
      <c r="Q189" s="3">
        <v>5.3384882883570302E-2</v>
      </c>
      <c r="R189" s="3">
        <v>-1.7641508825305501E-2</v>
      </c>
      <c r="S189" s="3">
        <v>1.3158313687575899E-3</v>
      </c>
      <c r="T189" s="3">
        <v>4.7489357755672902E-2</v>
      </c>
      <c r="U189" s="3">
        <v>-4.7266889204210204E-3</v>
      </c>
      <c r="V189" s="3">
        <v>-1.2181148173411101E-2</v>
      </c>
    </row>
    <row r="190" spans="2:22">
      <c r="B190" t="s">
        <v>187</v>
      </c>
      <c r="C190" s="3">
        <v>1.22900129506832E-3</v>
      </c>
      <c r="D190" s="3">
        <v>-4.3600020660773398E-3</v>
      </c>
      <c r="E190" s="3">
        <v>6.2045122618034996E-3</v>
      </c>
      <c r="F190" s="3">
        <v>-1.6151907288289202E-2</v>
      </c>
      <c r="G190" s="3">
        <v>1.84291036533698E-3</v>
      </c>
      <c r="H190" s="3">
        <v>9.0542627120120192E-3</v>
      </c>
      <c r="I190" s="3">
        <v>1.3154601031552199E-3</v>
      </c>
      <c r="J190" s="3">
        <v>3.3238134879933E-3</v>
      </c>
      <c r="K190" s="3">
        <v>-1.70527427151221E-3</v>
      </c>
      <c r="L190" s="3">
        <v>-4.0030537157786997E-3</v>
      </c>
      <c r="M190" s="3">
        <v>-3.6113748374024799E-3</v>
      </c>
      <c r="N190" s="3">
        <v>-2.0905180877701899E-4</v>
      </c>
      <c r="O190" s="3">
        <v>2.9490462047892102E-3</v>
      </c>
      <c r="P190" s="3">
        <v>8.9896268316672697E-4</v>
      </c>
      <c r="Q190" s="3">
        <v>1.70611331183841E-4</v>
      </c>
      <c r="R190" s="3">
        <v>6.39465106602383E-3</v>
      </c>
      <c r="S190" s="3">
        <v>2.1309523322227499E-3</v>
      </c>
      <c r="T190" s="3">
        <v>1.8712357905522701E-3</v>
      </c>
      <c r="U190" s="3">
        <v>2.7863810322610099E-3</v>
      </c>
      <c r="V190" s="3">
        <v>-4.1379721502157601E-3</v>
      </c>
    </row>
    <row r="191" spans="2:22">
      <c r="B191" t="s">
        <v>188</v>
      </c>
      <c r="C191" s="3">
        <v>-3.57705578013068E-2</v>
      </c>
      <c r="D191" s="3">
        <v>-4.6448296879132303E-3</v>
      </c>
      <c r="E191" s="3">
        <v>1.31312633285907E-2</v>
      </c>
      <c r="F191" s="3">
        <v>-1.53915019068229E-3</v>
      </c>
      <c r="G191" s="3">
        <v>-7.3179447527616497E-3</v>
      </c>
      <c r="H191" s="3">
        <v>-3.3634873135615702E-2</v>
      </c>
      <c r="I191" s="3">
        <v>2.7435126691219801E-2</v>
      </c>
      <c r="J191" s="3">
        <v>5.4665656826825004E-3</v>
      </c>
      <c r="K191" s="3">
        <v>-5.0514076395216399E-2</v>
      </c>
      <c r="L191" s="3">
        <v>5.1433320144995296E-3</v>
      </c>
      <c r="M191" s="3">
        <v>-2.90659091126526E-3</v>
      </c>
      <c r="N191" s="3">
        <v>8.2791869871938796E-3</v>
      </c>
      <c r="O191" s="3">
        <v>2.3811779138135599E-3</v>
      </c>
      <c r="P191" s="3">
        <v>5.6905575230088599E-3</v>
      </c>
      <c r="Q191" s="3">
        <v>1.43213478901844E-2</v>
      </c>
      <c r="R191" s="3">
        <v>-1.9477835918030501E-2</v>
      </c>
      <c r="S191" s="3">
        <v>7.1302321253216398E-4</v>
      </c>
      <c r="T191" s="3">
        <v>-3.0515693415324001E-2</v>
      </c>
      <c r="U191" s="3">
        <v>-4.9770629376399101E-3</v>
      </c>
      <c r="V191" s="3">
        <v>3.1707446925495898E-3</v>
      </c>
    </row>
    <row r="192" spans="2:22">
      <c r="B192" t="s">
        <v>189</v>
      </c>
      <c r="C192" s="3">
        <v>-3.4641147962391802E-2</v>
      </c>
      <c r="D192" s="3">
        <v>-9.6499061104622606E-3</v>
      </c>
      <c r="E192" s="3">
        <v>1.5377527591106799E-2</v>
      </c>
      <c r="F192" s="3">
        <v>2.3955970636819202E-3</v>
      </c>
      <c r="G192" s="3">
        <v>1.7707233959104601E-3</v>
      </c>
      <c r="H192" s="3">
        <v>-1.7545003334524099E-2</v>
      </c>
      <c r="I192" s="3">
        <v>2.14833845064402E-2</v>
      </c>
      <c r="J192" s="3">
        <v>8.6977524541172295E-3</v>
      </c>
      <c r="K192" s="3">
        <v>-3.5421211613342503E-2</v>
      </c>
      <c r="L192" s="3">
        <v>-3.7311976287996498E-3</v>
      </c>
      <c r="M192" s="3">
        <v>3.3157187161418E-3</v>
      </c>
      <c r="N192" s="3">
        <v>1.0781784756989E-2</v>
      </c>
      <c r="O192" s="3">
        <v>-5.1309312942290604E-3</v>
      </c>
      <c r="P192" s="3">
        <v>-8.33135679790987E-3</v>
      </c>
      <c r="Q192" s="3">
        <v>3.38398764047127E-3</v>
      </c>
      <c r="R192" s="3">
        <v>-2.3742473016997698E-2</v>
      </c>
      <c r="S192" s="3">
        <v>1.72224381711721E-2</v>
      </c>
      <c r="T192" s="3">
        <v>-4.1346120788834102E-2</v>
      </c>
      <c r="U192" s="3">
        <v>-4.1705449733873802E-3</v>
      </c>
      <c r="V192" s="3">
        <v>9.9895263309868892E-4</v>
      </c>
    </row>
    <row r="193" spans="2:22">
      <c r="B193" t="s">
        <v>190</v>
      </c>
      <c r="C193" s="3">
        <v>-3.7129529786164503E-2</v>
      </c>
      <c r="D193" s="3">
        <v>-2.6234386947498502E-2</v>
      </c>
      <c r="E193" s="3">
        <v>6.5386490005817394E-2</v>
      </c>
      <c r="F193" s="3">
        <v>5.7594904520039403E-2</v>
      </c>
      <c r="G193" s="3">
        <v>-1.6578803872326801E-2</v>
      </c>
      <c r="H193" s="3">
        <v>3.6794448710407997E-2</v>
      </c>
      <c r="I193" s="3">
        <v>-1.27664482963644E-2</v>
      </c>
      <c r="J193" s="3">
        <v>-3.11446367008709E-3</v>
      </c>
      <c r="K193" s="3">
        <v>1.8553543792206601E-2</v>
      </c>
      <c r="L193" s="3">
        <v>-4.7509613105625303E-3</v>
      </c>
      <c r="M193" s="3">
        <v>1.3516448716450099E-2</v>
      </c>
      <c r="N193" s="3">
        <v>-2.3841768042393598E-2</v>
      </c>
      <c r="O193" s="3">
        <v>-4.8943548691811001E-2</v>
      </c>
      <c r="P193" s="3">
        <v>3.84851334613215E-2</v>
      </c>
      <c r="Q193" s="3">
        <v>1.25352125789388E-2</v>
      </c>
      <c r="R193" s="3">
        <v>7.0318973795398004E-2</v>
      </c>
      <c r="S193" s="3">
        <v>-6.5400768799018301E-4</v>
      </c>
      <c r="T193" s="3">
        <v>-3.01510638888456E-2</v>
      </c>
      <c r="U193" s="3">
        <v>4.1919767256328302E-2</v>
      </c>
      <c r="V193" s="3">
        <v>-7.3125372934293598E-3</v>
      </c>
    </row>
    <row r="194" spans="2:22">
      <c r="B194" t="s">
        <v>191</v>
      </c>
      <c r="C194" s="3">
        <v>-4.4090899151401901E-2</v>
      </c>
      <c r="D194" s="3">
        <v>-6.2329782088164998E-3</v>
      </c>
      <c r="E194" s="3">
        <v>9.9559591758042604E-3</v>
      </c>
      <c r="F194" s="3">
        <v>-1.40177265413114E-2</v>
      </c>
      <c r="G194" s="3">
        <v>-1.7197368633120901E-2</v>
      </c>
      <c r="H194" s="3">
        <v>-5.2149673974277298E-2</v>
      </c>
      <c r="I194" s="3">
        <v>4.4774082800553498E-2</v>
      </c>
      <c r="J194" s="3">
        <v>-6.6812299510408003E-3</v>
      </c>
      <c r="K194" s="3">
        <v>-7.0288219162829305E-2</v>
      </c>
      <c r="L194" s="3">
        <v>1.12979540423298E-2</v>
      </c>
      <c r="M194" s="3">
        <v>-4.82850243187189E-3</v>
      </c>
      <c r="N194" s="3">
        <v>1.51655137095641E-2</v>
      </c>
      <c r="O194" s="3">
        <v>-1.20776587786016E-2</v>
      </c>
      <c r="P194" s="3">
        <v>3.8100214779366098E-3</v>
      </c>
      <c r="Q194" s="3">
        <v>2.0237082528808199E-4</v>
      </c>
      <c r="R194" s="3">
        <v>-1.91973455022207E-2</v>
      </c>
      <c r="S194" s="3">
        <v>1.7232821952741801E-2</v>
      </c>
      <c r="T194" s="3">
        <v>-2.3553764754534801E-3</v>
      </c>
      <c r="U194" s="3">
        <v>-2.5764849442660401E-2</v>
      </c>
      <c r="V194" s="3">
        <v>1.8979087225212601E-2</v>
      </c>
    </row>
    <row r="195" spans="2:22">
      <c r="B195" t="s">
        <v>192</v>
      </c>
      <c r="C195" s="3">
        <v>-2.3920113419716602E-2</v>
      </c>
      <c r="D195" s="3">
        <v>-1.8889186544821301E-2</v>
      </c>
      <c r="E195" s="3">
        <v>2.5086235566859801E-2</v>
      </c>
      <c r="F195" s="3">
        <v>-3.1803951146529001E-2</v>
      </c>
      <c r="G195" s="3">
        <v>-3.8538422461532898E-2</v>
      </c>
      <c r="H195" s="3">
        <v>1.36528969578663E-2</v>
      </c>
      <c r="I195" s="3">
        <v>1.79572083265244E-2</v>
      </c>
      <c r="J195" s="3">
        <v>-3.4347683530479701E-3</v>
      </c>
      <c r="K195" s="3">
        <v>-1.48117329014891E-2</v>
      </c>
      <c r="L195" s="3">
        <v>-4.0969595691536798E-2</v>
      </c>
      <c r="M195" s="3">
        <v>-1.6016491632527701E-2</v>
      </c>
      <c r="N195" s="3">
        <v>-2.0475931028142502E-2</v>
      </c>
      <c r="O195" s="3">
        <v>-5.17760526132069E-3</v>
      </c>
      <c r="P195" s="3">
        <v>-2.5355812556143E-3</v>
      </c>
      <c r="Q195" s="3">
        <v>1.13638092006046E-2</v>
      </c>
      <c r="R195" s="3">
        <v>-2.5768146639923901E-2</v>
      </c>
      <c r="S195" s="3">
        <v>3.8217984661052799E-2</v>
      </c>
      <c r="T195" s="3">
        <v>5.0485996501044302E-2</v>
      </c>
      <c r="U195" s="3">
        <v>-6.8433172339328704E-2</v>
      </c>
      <c r="V195" s="3">
        <v>-1.9416882458433898E-2</v>
      </c>
    </row>
    <row r="196" spans="2:22">
      <c r="B196" t="s">
        <v>193</v>
      </c>
      <c r="C196" s="3">
        <v>-3.58675211870777E-2</v>
      </c>
      <c r="D196" s="3">
        <v>-2.7051196937397898E-2</v>
      </c>
      <c r="E196" s="3">
        <v>7.4851964920665801E-2</v>
      </c>
      <c r="F196" s="3">
        <v>6.3663067457150793E-2</v>
      </c>
      <c r="G196" s="3">
        <v>-3.7329482372809399E-3</v>
      </c>
      <c r="H196" s="3">
        <v>2.2772171573099499E-2</v>
      </c>
      <c r="I196" s="3">
        <v>-5.2134905517331898E-3</v>
      </c>
      <c r="J196" s="3">
        <v>-9.8764597934271094E-3</v>
      </c>
      <c r="K196" s="3">
        <v>4.86957800022743E-2</v>
      </c>
      <c r="L196" s="3">
        <v>-1.4988690817878699E-2</v>
      </c>
      <c r="M196" s="3">
        <v>-9.6846578989823792E-3</v>
      </c>
      <c r="N196" s="3">
        <v>-1.1834977654989601E-2</v>
      </c>
      <c r="O196" s="3">
        <v>-4.8791370247724099E-2</v>
      </c>
      <c r="P196" s="3">
        <v>3.1580948007324298E-2</v>
      </c>
      <c r="Q196" s="3">
        <v>3.0967524870814801E-3</v>
      </c>
      <c r="R196" s="3">
        <v>6.2584790797007406E-2</v>
      </c>
      <c r="S196" s="3">
        <v>-4.1038158009062504E-3</v>
      </c>
      <c r="T196" s="3">
        <v>-1.7720792078778198E-2</v>
      </c>
      <c r="U196" s="3">
        <v>5.0437905399964497E-2</v>
      </c>
      <c r="V196" s="3">
        <v>2.0978612210103099E-2</v>
      </c>
    </row>
    <row r="197" spans="2:22">
      <c r="B197" t="s">
        <v>194</v>
      </c>
      <c r="C197" s="3">
        <v>-3.9214981996991298E-2</v>
      </c>
      <c r="D197" s="3">
        <v>-2.0377332474284499E-2</v>
      </c>
      <c r="E197" s="3">
        <v>-7.9293557802621404E-3</v>
      </c>
      <c r="F197" s="3">
        <v>3.7197725400343299E-3</v>
      </c>
      <c r="G197" s="3">
        <v>-3.0176173347831702E-3</v>
      </c>
      <c r="H197" s="3">
        <v>-4.4868529767366902E-3</v>
      </c>
      <c r="I197" s="3">
        <v>1.2456501153295199E-2</v>
      </c>
      <c r="J197" s="3">
        <v>1.9793000929443801E-2</v>
      </c>
      <c r="K197" s="3">
        <v>2.3181268430996298E-3</v>
      </c>
      <c r="L197" s="3">
        <v>-1.0311912040246E-3</v>
      </c>
      <c r="M197" s="3">
        <v>-1.0070467391445801E-2</v>
      </c>
      <c r="N197" s="3">
        <v>-3.0700106866076899E-2</v>
      </c>
      <c r="O197" s="3">
        <v>8.7289341956064605E-3</v>
      </c>
      <c r="P197" s="3">
        <v>5.2245438931759801E-3</v>
      </c>
      <c r="Q197" s="3">
        <v>-3.1058255071180499E-2</v>
      </c>
      <c r="R197" s="3">
        <v>-1.3329146449197899E-2</v>
      </c>
      <c r="S197" s="3">
        <v>4.2916658073331596E-3</v>
      </c>
      <c r="T197" s="3">
        <v>6.0493524776414698E-3</v>
      </c>
      <c r="U197" s="3">
        <v>1.5331276347218601E-2</v>
      </c>
      <c r="V197" s="3">
        <v>-5.45587496596438E-3</v>
      </c>
    </row>
    <row r="198" spans="2:22">
      <c r="B198" t="s">
        <v>195</v>
      </c>
      <c r="C198" s="3">
        <v>-2.7265647939824701E-2</v>
      </c>
      <c r="D198" s="3">
        <v>1.3037636733353199E-2</v>
      </c>
      <c r="E198" s="3">
        <v>9.6327864761796295E-3</v>
      </c>
      <c r="F198" s="3">
        <v>8.2503207515754605E-4</v>
      </c>
      <c r="G198" s="3">
        <v>5.0379326883345397E-3</v>
      </c>
      <c r="H198" s="3">
        <v>-3.6490415287519298E-2</v>
      </c>
      <c r="I198" s="3">
        <v>2.186807891008E-2</v>
      </c>
      <c r="J198" s="3">
        <v>-1.06347904131593E-2</v>
      </c>
      <c r="K198" s="3">
        <v>-1.8273305006645198E-2</v>
      </c>
      <c r="L198" s="3">
        <v>2.3557241191844699E-2</v>
      </c>
      <c r="M198" s="3">
        <v>-1.00736330489061E-2</v>
      </c>
      <c r="N198" s="3">
        <v>1.89821768011754E-2</v>
      </c>
      <c r="O198" s="3">
        <v>-2.1701117112293999E-2</v>
      </c>
      <c r="P198" s="3">
        <v>6.1059336817189096E-3</v>
      </c>
      <c r="Q198" s="3">
        <v>-9.6145518211275295E-3</v>
      </c>
      <c r="R198" s="3">
        <v>-1.12222135784747E-2</v>
      </c>
      <c r="S198" s="3">
        <v>-1.5930693664708999E-2</v>
      </c>
      <c r="T198" s="3">
        <v>-2.9405714227306201E-2</v>
      </c>
      <c r="U198" s="3">
        <v>-3.50309402859868E-2</v>
      </c>
      <c r="V198" s="3">
        <v>-7.3062123224078299E-3</v>
      </c>
    </row>
    <row r="199" spans="2:22">
      <c r="B199" t="s">
        <v>196</v>
      </c>
      <c r="C199" s="3">
        <v>-3.2164773250790299E-2</v>
      </c>
      <c r="D199" s="3">
        <v>-4.5072469892614101E-3</v>
      </c>
      <c r="E199" s="3">
        <v>1.5985278257056899E-2</v>
      </c>
      <c r="F199" s="3">
        <v>3.3821811477397401E-4</v>
      </c>
      <c r="G199" s="3">
        <v>-1.0104604372375E-2</v>
      </c>
      <c r="H199" s="3">
        <v>-2.7007189462382401E-2</v>
      </c>
      <c r="I199" s="3">
        <v>2.2351845472659799E-2</v>
      </c>
      <c r="J199" s="3">
        <v>8.2642009906084401E-3</v>
      </c>
      <c r="K199" s="3">
        <v>-2.7444648655220401E-2</v>
      </c>
      <c r="L199" s="3">
        <v>5.0049444133674998E-3</v>
      </c>
      <c r="M199" s="3">
        <v>-4.4693572843284204E-3</v>
      </c>
      <c r="N199" s="3">
        <v>-3.15160157508518E-3</v>
      </c>
      <c r="O199" s="3">
        <v>2.6218727986409601E-3</v>
      </c>
      <c r="P199" s="3">
        <v>5.50778867678569E-4</v>
      </c>
      <c r="Q199" s="3">
        <v>1.3402968048453301E-3</v>
      </c>
      <c r="R199" s="3">
        <v>5.5641968406724401E-3</v>
      </c>
      <c r="S199" s="3">
        <v>-8.0115442284407201E-3</v>
      </c>
      <c r="T199" s="3">
        <v>-4.5683083763419499E-3</v>
      </c>
      <c r="U199" s="3">
        <v>-2.0599308448198898E-2</v>
      </c>
      <c r="V199" s="3">
        <v>-1.47928204819646E-2</v>
      </c>
    </row>
    <row r="200" spans="2:22">
      <c r="B200" t="s">
        <v>197</v>
      </c>
      <c r="C200" s="3">
        <v>-1.2879554235542099E-2</v>
      </c>
      <c r="D200" s="3">
        <v>7.1973652992611797E-4</v>
      </c>
      <c r="E200" s="3">
        <v>8.2492285380758104E-3</v>
      </c>
      <c r="F200" s="3">
        <v>-2.1220417080175899E-2</v>
      </c>
      <c r="G200" s="3">
        <v>-2.2390481365978602E-3</v>
      </c>
      <c r="H200" s="3">
        <v>9.9283480938319908E-4</v>
      </c>
      <c r="I200" s="3">
        <v>3.45819077859843E-3</v>
      </c>
      <c r="J200" s="3">
        <v>1.17736357388551E-2</v>
      </c>
      <c r="K200" s="3">
        <v>-3.7834028245079601E-3</v>
      </c>
      <c r="L200" s="3">
        <v>-1.5512363078116101E-3</v>
      </c>
      <c r="M200" s="3">
        <v>-1.0526463938778799E-2</v>
      </c>
      <c r="N200" s="3">
        <v>-1.6919531491874501E-2</v>
      </c>
      <c r="O200" s="3">
        <v>-1.9676473067897701E-3</v>
      </c>
      <c r="P200" s="3">
        <v>6.6739799160888498E-3</v>
      </c>
      <c r="Q200" s="3">
        <v>4.5891046682037901E-3</v>
      </c>
      <c r="R200" s="3">
        <v>4.1929404732763097E-3</v>
      </c>
      <c r="S200" s="3">
        <v>6.3891987559496297E-3</v>
      </c>
      <c r="T200" s="3">
        <v>3.5277760572188397E-4</v>
      </c>
      <c r="U200" s="3">
        <v>-9.6377803253915202E-4</v>
      </c>
      <c r="V200" s="3">
        <v>-6.6944042569844599E-3</v>
      </c>
    </row>
    <row r="201" spans="2:22">
      <c r="B201" t="s">
        <v>198</v>
      </c>
      <c r="C201" s="3">
        <v>-3.8904096452400699E-2</v>
      </c>
      <c r="D201" s="3">
        <v>2.8117663976116699E-2</v>
      </c>
      <c r="E201" s="3">
        <v>-1.00659127670944E-2</v>
      </c>
      <c r="F201" s="3">
        <v>2.0114942607433201E-2</v>
      </c>
      <c r="G201" s="3">
        <v>4.3829586304332396E-3</v>
      </c>
      <c r="H201" s="3">
        <v>-3.6810753859675402E-2</v>
      </c>
      <c r="I201" s="3">
        <v>-4.6373617526191601E-3</v>
      </c>
      <c r="J201" s="3">
        <v>-2.40626995620664E-2</v>
      </c>
      <c r="K201" s="3">
        <v>1.21146999528887E-2</v>
      </c>
      <c r="L201" s="3">
        <v>-2.9165416195987798E-2</v>
      </c>
      <c r="M201" s="3">
        <v>-5.3834993556162898E-3</v>
      </c>
      <c r="N201" s="3">
        <v>1.06798296661698E-2</v>
      </c>
      <c r="O201" s="3">
        <v>2.3029975226121501E-2</v>
      </c>
      <c r="P201" s="3">
        <v>1.6650515250272599E-2</v>
      </c>
      <c r="Q201" s="3">
        <v>2.4347272718784899E-2</v>
      </c>
      <c r="R201" s="3">
        <v>1.8020452971078099E-2</v>
      </c>
      <c r="S201" s="3">
        <v>4.0457230995525799E-3</v>
      </c>
      <c r="T201" s="3">
        <v>8.7178912112011397E-2</v>
      </c>
      <c r="U201" s="3">
        <v>-9.3527929987534605E-3</v>
      </c>
      <c r="V201" s="3">
        <v>-6.7270443108776896E-3</v>
      </c>
    </row>
    <row r="202" spans="2:22">
      <c r="B202" t="s">
        <v>199</v>
      </c>
      <c r="C202" s="3">
        <v>-3.3053711193656701E-2</v>
      </c>
      <c r="D202" s="3">
        <v>2.20341520001852E-2</v>
      </c>
      <c r="E202" s="3">
        <v>-2.9395293768862802E-3</v>
      </c>
      <c r="F202" s="3">
        <v>-1.16194048787269E-2</v>
      </c>
      <c r="G202" s="3">
        <v>-1.0097118543364E-2</v>
      </c>
      <c r="H202" s="3">
        <v>-4.8260394427911198E-2</v>
      </c>
      <c r="I202" s="3">
        <v>-5.5890697359219403E-4</v>
      </c>
      <c r="J202" s="3">
        <v>-3.5025279281033099E-2</v>
      </c>
      <c r="K202" s="3">
        <v>1.4778784189289599E-2</v>
      </c>
      <c r="L202" s="3">
        <v>2.7890470441378299E-3</v>
      </c>
      <c r="M202" s="3">
        <v>8.2765079032077107E-3</v>
      </c>
      <c r="N202" s="3">
        <v>-3.04223371428677E-3</v>
      </c>
      <c r="O202" s="3">
        <v>6.744267690792E-3</v>
      </c>
      <c r="P202" s="3">
        <v>8.4240495837549396E-3</v>
      </c>
      <c r="Q202" s="3">
        <v>2.8754195043834601E-3</v>
      </c>
      <c r="R202" s="3">
        <v>3.0623001314902601E-2</v>
      </c>
      <c r="S202" s="3">
        <v>-3.8854082031170799E-3</v>
      </c>
      <c r="T202" s="3">
        <v>1.6612629719562299E-2</v>
      </c>
      <c r="U202" s="3">
        <v>-1.5869133400189601E-2</v>
      </c>
      <c r="V202" s="3">
        <v>-1.75326983532141E-2</v>
      </c>
    </row>
    <row r="203" spans="2:22">
      <c r="B203" t="s">
        <v>200</v>
      </c>
      <c r="C203" s="3">
        <v>-3.4884851568260697E-2</v>
      </c>
      <c r="D203" s="3">
        <v>3.9086516507644102E-2</v>
      </c>
      <c r="E203" s="3">
        <v>-2.9783460681299199E-2</v>
      </c>
      <c r="F203" s="3">
        <v>-1.42063273855969E-3</v>
      </c>
      <c r="G203" s="3">
        <v>-1.6211768933153601E-2</v>
      </c>
      <c r="H203" s="3">
        <v>-4.4635377090064501E-2</v>
      </c>
      <c r="I203" s="3">
        <v>2.6787721459978799E-3</v>
      </c>
      <c r="J203" s="3">
        <v>-4.5648399556924103E-2</v>
      </c>
      <c r="K203" s="3">
        <v>5.0495343816270702E-2</v>
      </c>
      <c r="L203" s="3">
        <v>-2.69858468874224E-2</v>
      </c>
      <c r="M203" s="3">
        <v>5.2739090556846498E-3</v>
      </c>
      <c r="N203" s="3">
        <v>-2.5766750006670202E-4</v>
      </c>
      <c r="O203" s="3">
        <v>2.5405961056298401E-2</v>
      </c>
      <c r="P203" s="3">
        <v>6.7313439222167995E-2</v>
      </c>
      <c r="Q203" s="3">
        <v>4.7485181272502501E-2</v>
      </c>
      <c r="R203" s="3">
        <v>5.9773402517817299E-2</v>
      </c>
      <c r="S203" s="3">
        <v>2.1874628542553301E-2</v>
      </c>
      <c r="T203" s="3">
        <v>8.3756768222927797E-2</v>
      </c>
      <c r="U203" s="3">
        <v>-1.9275236416906899E-2</v>
      </c>
      <c r="V203" s="3">
        <v>4.7860950970354699E-2</v>
      </c>
    </row>
    <row r="204" spans="2:22">
      <c r="B204" t="s">
        <v>201</v>
      </c>
      <c r="C204" s="3">
        <v>-9.8911818531805407E-3</v>
      </c>
      <c r="D204" s="3">
        <v>-8.5255170286885201E-2</v>
      </c>
      <c r="E204" s="3">
        <v>-1.2598108164040099E-2</v>
      </c>
      <c r="F204" s="3">
        <v>-1.9100532356461201E-2</v>
      </c>
      <c r="G204" s="3">
        <v>6.0463484768608397E-2</v>
      </c>
      <c r="H204" s="3">
        <v>-4.2512958234132399E-3</v>
      </c>
      <c r="I204" s="3">
        <v>1.6257593965093398E-2</v>
      </c>
      <c r="J204" s="3">
        <v>-1.2340752872325299E-3</v>
      </c>
      <c r="K204" s="3">
        <v>-5.3574130034303499E-3</v>
      </c>
      <c r="L204" s="3">
        <v>2.3175450441174101E-2</v>
      </c>
      <c r="M204" s="3">
        <v>4.6854204610010299E-3</v>
      </c>
      <c r="N204" s="3">
        <v>-4.8962137534354798E-3</v>
      </c>
      <c r="O204" s="3">
        <v>3.9753280774219801E-2</v>
      </c>
      <c r="P204" s="3">
        <v>2.7113987457949898E-3</v>
      </c>
      <c r="Q204" s="3">
        <v>-2.05598630728176E-2</v>
      </c>
      <c r="R204" s="3">
        <v>7.14695493017245E-2</v>
      </c>
      <c r="S204" s="3">
        <v>5.3727135591712299E-2</v>
      </c>
      <c r="T204" s="3">
        <v>-1.11127208359961E-2</v>
      </c>
      <c r="U204" s="3">
        <v>-3.7967107189086899E-2</v>
      </c>
      <c r="V204" s="3">
        <v>6.5556125035109202E-3</v>
      </c>
    </row>
    <row r="205" spans="2:22">
      <c r="B205" t="s">
        <v>202</v>
      </c>
      <c r="C205" s="3">
        <v>-2.5703715453652201E-2</v>
      </c>
      <c r="D205" s="3">
        <v>2.64122588263754E-2</v>
      </c>
      <c r="E205" s="3">
        <v>1.3209732756660701E-3</v>
      </c>
      <c r="F205" s="3">
        <v>-2.8718481138022001E-2</v>
      </c>
      <c r="G205" s="3">
        <v>1.6754127375078399E-2</v>
      </c>
      <c r="H205" s="3">
        <v>1.6014142463778001E-2</v>
      </c>
      <c r="I205" s="3">
        <v>-4.3345830743996498E-2</v>
      </c>
      <c r="J205" s="3">
        <v>3.12779216988507E-2</v>
      </c>
      <c r="K205" s="3">
        <v>6.6779507743068402E-3</v>
      </c>
      <c r="L205" s="3">
        <v>7.8463099212678702E-2</v>
      </c>
      <c r="M205" s="3">
        <v>-7.92502076144872E-2</v>
      </c>
      <c r="N205" s="3">
        <v>8.0891652242493395E-2</v>
      </c>
      <c r="O205" s="3">
        <v>-9.0375807029390007E-2</v>
      </c>
      <c r="P205" s="3">
        <v>6.01006692378456E-2</v>
      </c>
      <c r="Q205" s="3">
        <v>-8.6340388391197495E-2</v>
      </c>
      <c r="R205" s="3">
        <v>-2.25639996530148E-2</v>
      </c>
      <c r="S205" s="3">
        <v>1.10948773391722E-2</v>
      </c>
      <c r="T205" s="3">
        <v>3.1222311711088399E-2</v>
      </c>
      <c r="U205" s="3">
        <v>-1.5999672008117902E-2</v>
      </c>
      <c r="V205" s="3">
        <v>3.1983607978633401E-2</v>
      </c>
    </row>
    <row r="206" spans="2:22">
      <c r="B206" t="s">
        <v>203</v>
      </c>
      <c r="C206" s="3">
        <v>-9.4869487099536309E-3</v>
      </c>
      <c r="D206" s="3">
        <v>-1.6788341321867298E-2</v>
      </c>
      <c r="E206" s="3">
        <v>1.29607430191603E-2</v>
      </c>
      <c r="F206" s="3">
        <v>-1.9875222705086602E-2</v>
      </c>
      <c r="G206" s="3">
        <v>-1.8829426137354601E-3</v>
      </c>
      <c r="H206" s="3">
        <v>-2.80296034173259E-2</v>
      </c>
      <c r="I206" s="3">
        <v>3.2333554936823099E-2</v>
      </c>
      <c r="J206" s="3">
        <v>4.9775795559425899E-3</v>
      </c>
      <c r="K206" s="3">
        <v>-3.4578327487816002E-2</v>
      </c>
      <c r="L206" s="3">
        <v>-1.23957615027127E-2</v>
      </c>
      <c r="M206" s="3">
        <v>-1.59987133076562E-2</v>
      </c>
      <c r="N206" s="3">
        <v>1.4862915986758899E-2</v>
      </c>
      <c r="O206" s="3">
        <v>3.72469673233376E-3</v>
      </c>
      <c r="P206" s="3">
        <v>2.9789528183935599E-3</v>
      </c>
      <c r="Q206" s="3">
        <v>3.2779455231533701E-2</v>
      </c>
      <c r="R206" s="3">
        <v>1.7810276037316799E-2</v>
      </c>
      <c r="S206" s="3">
        <v>1.67398270495243E-2</v>
      </c>
      <c r="T206" s="3">
        <v>-2.3016819543069202E-2</v>
      </c>
      <c r="U206" s="3">
        <v>1.30794338313747E-2</v>
      </c>
      <c r="V206" s="3">
        <v>1.2513784688831599E-2</v>
      </c>
    </row>
    <row r="207" spans="2:22">
      <c r="B207" t="s">
        <v>204</v>
      </c>
      <c r="C207" s="3">
        <v>-2.9618433425515799E-2</v>
      </c>
      <c r="D207" s="3">
        <v>1.35630816127314E-2</v>
      </c>
      <c r="E207" s="3">
        <v>2.04574690554758E-2</v>
      </c>
      <c r="F207" s="3">
        <v>-9.6218622712499202E-2</v>
      </c>
      <c r="G207" s="3">
        <v>-7.07843160635299E-3</v>
      </c>
      <c r="H207" s="3">
        <v>9.6440368730215699E-3</v>
      </c>
      <c r="I207" s="3">
        <v>9.1244690028544195E-3</v>
      </c>
      <c r="J207" s="3">
        <v>7.5189317433524E-3</v>
      </c>
      <c r="K207" s="3">
        <v>4.6952418114492397E-2</v>
      </c>
      <c r="L207" s="3">
        <v>-3.2383903905017102E-2</v>
      </c>
      <c r="M207" s="3">
        <v>6.6819153204407504E-3</v>
      </c>
      <c r="N207" s="3">
        <v>-1.11144493969917E-2</v>
      </c>
      <c r="O207" s="3">
        <v>-4.4931247224542899E-2</v>
      </c>
      <c r="P207" s="3">
        <v>-8.6796610143588804E-2</v>
      </c>
      <c r="Q207" s="3">
        <v>3.1802574137925803E-2</v>
      </c>
      <c r="R207" s="3">
        <v>1.08699573035463E-2</v>
      </c>
      <c r="S207" s="3">
        <v>4.5689999773788299E-2</v>
      </c>
      <c r="T207" s="3">
        <v>-9.6097357683060103E-3</v>
      </c>
      <c r="U207" s="3">
        <v>1.27955078034496E-2</v>
      </c>
      <c r="V207" s="3">
        <v>-2.88164953231962E-2</v>
      </c>
    </row>
    <row r="208" spans="2:22">
      <c r="B208" t="s">
        <v>205</v>
      </c>
      <c r="C208" s="3">
        <v>-4.1517462399319902E-2</v>
      </c>
      <c r="D208" s="3">
        <v>8.1172468628071294E-3</v>
      </c>
      <c r="E208" s="3">
        <v>3.02959016672079E-2</v>
      </c>
      <c r="F208" s="3">
        <v>3.3806526094813903E-2</v>
      </c>
      <c r="G208" s="3">
        <v>2.8528426525605199E-3</v>
      </c>
      <c r="H208" s="3">
        <v>-5.1662484779479599E-3</v>
      </c>
      <c r="I208" s="3">
        <v>0.109321059132986</v>
      </c>
      <c r="J208" s="3">
        <v>-6.9063416868594897E-4</v>
      </c>
      <c r="K208" s="3">
        <v>2.6804225075180198E-3</v>
      </c>
      <c r="L208" s="3">
        <v>-3.6994708521973001E-2</v>
      </c>
      <c r="M208" s="3">
        <v>-0.10425992723455201</v>
      </c>
      <c r="N208" s="3">
        <v>0.10904829571962001</v>
      </c>
      <c r="O208" s="3">
        <v>-8.0111547180493695E-3</v>
      </c>
      <c r="P208" s="3">
        <v>-7.4609154308563894E-2</v>
      </c>
      <c r="Q208" s="3">
        <v>-2.2578703161558401E-2</v>
      </c>
      <c r="R208" s="3">
        <v>3.3851623838039399E-2</v>
      </c>
      <c r="S208" s="3">
        <v>-0.100067466688064</v>
      </c>
      <c r="T208" s="3">
        <v>3.5123956128403501E-2</v>
      </c>
      <c r="U208" s="3">
        <v>-1.66829966997784E-2</v>
      </c>
      <c r="V208" s="3">
        <v>-3.05852467474385E-2</v>
      </c>
    </row>
    <row r="209" spans="2:22">
      <c r="B209" t="s">
        <v>206</v>
      </c>
      <c r="C209" s="3">
        <v>-3.4762397367754001E-2</v>
      </c>
      <c r="D209" s="3">
        <v>-2.8815335199418599E-3</v>
      </c>
      <c r="E209" s="3">
        <v>1.62244403719622E-2</v>
      </c>
      <c r="F209" s="3">
        <v>-9.8546827942781207E-3</v>
      </c>
      <c r="G209" s="3">
        <v>-4.3917899641779503E-3</v>
      </c>
      <c r="H209" s="3">
        <v>-3.2973655844495499E-2</v>
      </c>
      <c r="I209" s="3">
        <v>3.2559777974864E-2</v>
      </c>
      <c r="J209" s="3">
        <v>3.9110518160663304E-3</v>
      </c>
      <c r="K209" s="3">
        <v>-4.6064295187959903E-2</v>
      </c>
      <c r="L209" s="3">
        <v>-9.8922859071345001E-3</v>
      </c>
      <c r="M209" s="3">
        <v>-7.4298558337936599E-3</v>
      </c>
      <c r="N209" s="3">
        <v>5.50840636452946E-3</v>
      </c>
      <c r="O209" s="3">
        <v>-1.9626857730561898E-3</v>
      </c>
      <c r="P209" s="3">
        <v>-5.21085584357213E-3</v>
      </c>
      <c r="Q209" s="3">
        <v>3.6788065455989803E-2</v>
      </c>
      <c r="R209" s="3">
        <v>-1.6061024410911801E-2</v>
      </c>
      <c r="S209" s="3">
        <v>-1.55038067944694E-3</v>
      </c>
      <c r="T209" s="3">
        <v>-3.9697678855661403E-2</v>
      </c>
      <c r="U209" s="3">
        <v>1.70227799313518E-2</v>
      </c>
      <c r="V209" s="3">
        <v>1.1805107162151701E-2</v>
      </c>
    </row>
    <row r="210" spans="2:22">
      <c r="B210" t="s">
        <v>207</v>
      </c>
      <c r="C210" s="3">
        <v>-1.3768800565020899E-2</v>
      </c>
      <c r="D210" s="3">
        <v>1.4561118290363001E-2</v>
      </c>
      <c r="E210" s="3">
        <v>8.4408266524221096E-3</v>
      </c>
      <c r="F210" s="3">
        <v>-5.4901477517602097E-2</v>
      </c>
      <c r="G210" s="3">
        <v>-1.3726726044902901E-2</v>
      </c>
      <c r="H210" s="3">
        <v>-7.1583063819189901E-3</v>
      </c>
      <c r="I210" s="3">
        <v>-7.0139484831920201E-3</v>
      </c>
      <c r="J210" s="3">
        <v>-1.9222455117473499E-2</v>
      </c>
      <c r="K210" s="3">
        <v>-1.82492257524117E-2</v>
      </c>
      <c r="L210" s="3">
        <v>1.35587029557819E-2</v>
      </c>
      <c r="M210" s="3">
        <v>2.1845517656299301E-2</v>
      </c>
      <c r="N210" s="3">
        <v>-7.7011953288537898E-3</v>
      </c>
      <c r="O210" s="3">
        <v>-1.33540210716312E-2</v>
      </c>
      <c r="P210" s="3">
        <v>-8.98609851742007E-3</v>
      </c>
      <c r="Q210" s="3">
        <v>-4.47397263680607E-2</v>
      </c>
      <c r="R210" s="3">
        <v>4.25590835054344E-2</v>
      </c>
      <c r="S210" s="3">
        <v>-9.2784794222363701E-3</v>
      </c>
      <c r="T210" s="3">
        <v>-5.0498525402010502E-3</v>
      </c>
      <c r="U210" s="3">
        <v>2.77725017393004E-2</v>
      </c>
      <c r="V210" s="3">
        <v>-5.3105758521704103E-3</v>
      </c>
    </row>
    <row r="211" spans="2:22">
      <c r="B211" t="s">
        <v>208</v>
      </c>
      <c r="C211" s="3">
        <v>-3.4577255142606102E-2</v>
      </c>
      <c r="D211" s="3">
        <v>-9.1827667876355802E-3</v>
      </c>
      <c r="E211" s="3">
        <v>1.2700214809459799E-2</v>
      </c>
      <c r="F211" s="3">
        <v>-1.27321773246632E-2</v>
      </c>
      <c r="G211" s="3">
        <v>-7.8331291020680305E-3</v>
      </c>
      <c r="H211" s="3">
        <v>-4.9686928172588497E-2</v>
      </c>
      <c r="I211" s="3">
        <v>4.0275845701361897E-2</v>
      </c>
      <c r="J211" s="3">
        <v>8.4405812113037305E-3</v>
      </c>
      <c r="K211" s="3">
        <v>-4.7885430085120202E-2</v>
      </c>
      <c r="L211" s="3">
        <v>-1.60787269926915E-3</v>
      </c>
      <c r="M211" s="3">
        <v>-3.9930913481507901E-3</v>
      </c>
      <c r="N211" s="3">
        <v>3.1768925528605999E-3</v>
      </c>
      <c r="O211" s="3">
        <v>-5.0178067834010399E-3</v>
      </c>
      <c r="P211" s="3">
        <v>-4.0008063304336596E-3</v>
      </c>
      <c r="Q211" s="3">
        <v>1.2853954121868001E-2</v>
      </c>
      <c r="R211" s="3">
        <v>-1.11195643096924E-2</v>
      </c>
      <c r="S211" s="3">
        <v>-1.03866607415965E-2</v>
      </c>
      <c r="T211" s="3">
        <v>-8.7710340031593708E-3</v>
      </c>
      <c r="U211" s="3">
        <v>-4.9255484791715896E-3</v>
      </c>
      <c r="V211" s="3">
        <v>-9.5001067213324204E-3</v>
      </c>
    </row>
    <row r="212" spans="2:22">
      <c r="B212" t="s">
        <v>209</v>
      </c>
      <c r="C212" s="3">
        <v>-3.2521893836956001E-2</v>
      </c>
      <c r="D212" s="3">
        <v>-2.3524898734947199E-2</v>
      </c>
      <c r="E212" s="3">
        <v>6.7083103324460797E-2</v>
      </c>
      <c r="F212" s="3">
        <v>-2.0136183388769401E-2</v>
      </c>
      <c r="G212" s="3">
        <v>-3.13431269592074E-2</v>
      </c>
      <c r="H212" s="3">
        <v>1.01938317478179E-3</v>
      </c>
      <c r="I212" s="3">
        <v>-3.45144821902372E-2</v>
      </c>
      <c r="J212" s="3">
        <v>-1.02167570647183E-2</v>
      </c>
      <c r="K212" s="3">
        <v>4.2367304135943598E-2</v>
      </c>
      <c r="L212" s="3">
        <v>4.6286740021104701E-2</v>
      </c>
      <c r="M212" s="3">
        <v>6.90484425578438E-2</v>
      </c>
      <c r="N212" s="3">
        <v>-6.8597293089203606E-2</v>
      </c>
      <c r="O212" s="3">
        <v>-2.4740055176432199E-2</v>
      </c>
      <c r="P212" s="3">
        <v>-1.5885411088740801E-2</v>
      </c>
      <c r="Q212" s="3">
        <v>3.20842267925706E-2</v>
      </c>
      <c r="R212" s="3">
        <v>-8.1130920448386795E-2</v>
      </c>
      <c r="S212" s="3">
        <v>-2.5643740214134202E-2</v>
      </c>
      <c r="T212" s="3">
        <v>-7.2181225571477006E-2</v>
      </c>
      <c r="U212" s="3">
        <v>-2.3949969198163799E-2</v>
      </c>
      <c r="V212" s="3">
        <v>4.7296967011847199E-2</v>
      </c>
    </row>
    <row r="213" spans="2:22">
      <c r="B213" t="s">
        <v>210</v>
      </c>
      <c r="C213" s="3">
        <v>6.5107452157553E-3</v>
      </c>
      <c r="D213" s="3">
        <v>-1.01070425734628E-2</v>
      </c>
      <c r="E213" s="3">
        <v>1.37294117131495E-2</v>
      </c>
      <c r="F213" s="3">
        <v>-4.0032041369706499E-2</v>
      </c>
      <c r="G213" s="3">
        <v>1.00406976588672E-2</v>
      </c>
      <c r="H213" s="3">
        <v>2.8064787138339899E-2</v>
      </c>
      <c r="I213" s="3">
        <v>4.4227086351615102E-3</v>
      </c>
      <c r="J213" s="3">
        <v>9.0935102815337104E-3</v>
      </c>
      <c r="K213" s="3">
        <v>-8.9203993091161293E-3</v>
      </c>
      <c r="L213" s="3">
        <v>-8.1339866358588996E-3</v>
      </c>
      <c r="M213" s="3">
        <v>-1.17320245059263E-2</v>
      </c>
      <c r="N213" s="3">
        <v>-2.24377876982305E-3</v>
      </c>
      <c r="O213" s="3">
        <v>1.0407694214696801E-2</v>
      </c>
      <c r="P213" s="3">
        <v>3.02478007450762E-3</v>
      </c>
      <c r="Q213" s="3">
        <v>-3.4999382581827202E-3</v>
      </c>
      <c r="R213" s="3">
        <v>9.5622825847620704E-3</v>
      </c>
      <c r="S213" s="3">
        <v>8.3616964178127601E-4</v>
      </c>
      <c r="T213" s="3">
        <v>3.1001283700534998E-4</v>
      </c>
      <c r="U213" s="3">
        <v>1.01027206129245E-2</v>
      </c>
      <c r="V213" s="3">
        <v>-3.79961873658135E-3</v>
      </c>
    </row>
    <row r="214" spans="2:22">
      <c r="B214" t="s">
        <v>211</v>
      </c>
      <c r="C214" s="3">
        <v>2.2709713252891698E-3</v>
      </c>
      <c r="D214" s="3">
        <v>-4.9573172788980099E-3</v>
      </c>
      <c r="E214" s="3">
        <v>6.3893465715037104E-3</v>
      </c>
      <c r="F214" s="3">
        <v>-1.8389827692772899E-2</v>
      </c>
      <c r="G214" s="3">
        <v>4.6597921755757799E-3</v>
      </c>
      <c r="H214" s="3">
        <v>1.33791156372908E-2</v>
      </c>
      <c r="I214" s="3">
        <v>1.4466164205321199E-3</v>
      </c>
      <c r="J214" s="3">
        <v>5.4245432742981601E-3</v>
      </c>
      <c r="K214" s="3">
        <v>-3.00211607503734E-3</v>
      </c>
      <c r="L214" s="3">
        <v>-4.8784965617664402E-3</v>
      </c>
      <c r="M214" s="3">
        <v>-5.9797632871757198E-3</v>
      </c>
      <c r="N214" s="3">
        <v>-9.36387480808769E-4</v>
      </c>
      <c r="O214" s="3">
        <v>3.19461736490541E-3</v>
      </c>
      <c r="P214" s="3">
        <v>-2.94680187117319E-4</v>
      </c>
      <c r="Q214" s="3">
        <v>-5.4225391868127095E-4</v>
      </c>
      <c r="R214" s="3">
        <v>7.1857838376845201E-3</v>
      </c>
      <c r="S214" s="3">
        <v>2.7450995700538201E-3</v>
      </c>
      <c r="T214" s="3">
        <v>-8.1850110641573399E-4</v>
      </c>
      <c r="U214" s="3">
        <v>5.8689474057298302E-3</v>
      </c>
      <c r="V214" s="3">
        <v>-3.128577701066E-3</v>
      </c>
    </row>
    <row r="215" spans="2:22">
      <c r="B215" t="s">
        <v>212</v>
      </c>
      <c r="C215" s="3">
        <v>-4.6701771930123898E-2</v>
      </c>
      <c r="D215" s="3">
        <v>-1.32812358080937E-2</v>
      </c>
      <c r="E215" s="3">
        <v>-5.2307895808798598E-2</v>
      </c>
      <c r="F215" s="3">
        <v>-2.9611459026211802E-3</v>
      </c>
      <c r="G215" s="3">
        <v>-3.9082772827589797E-2</v>
      </c>
      <c r="H215" s="3">
        <v>2.3580724945294399E-2</v>
      </c>
      <c r="I215" s="3">
        <v>4.3194751904106703E-2</v>
      </c>
      <c r="J215" s="3">
        <v>9.38622266659531E-4</v>
      </c>
      <c r="K215" s="3">
        <v>2.1566867440258999E-2</v>
      </c>
      <c r="L215" s="3">
        <v>4.7491692286086698E-2</v>
      </c>
      <c r="M215" s="3">
        <v>-2.2350074372799898E-3</v>
      </c>
      <c r="N215" s="3">
        <v>-5.6684264670228801E-2</v>
      </c>
      <c r="O215" s="3">
        <v>5.9407051661746701E-2</v>
      </c>
      <c r="P215" s="3">
        <v>-2.7591085994667499E-2</v>
      </c>
      <c r="Q215" s="3">
        <v>-4.0990538083997503E-2</v>
      </c>
      <c r="R215" s="3">
        <v>6.34429421065099E-3</v>
      </c>
      <c r="S215" s="3">
        <v>-2.3761508470220599E-2</v>
      </c>
      <c r="T215" s="3">
        <v>2.3757819231662199E-2</v>
      </c>
      <c r="U215" s="3">
        <v>4.4226368690858699E-2</v>
      </c>
      <c r="V215" s="3">
        <v>-2.7453870314924599E-2</v>
      </c>
    </row>
    <row r="216" spans="2:22">
      <c r="B216" t="s">
        <v>213</v>
      </c>
      <c r="C216" s="3">
        <v>-3.9532270784404501E-2</v>
      </c>
      <c r="D216" s="3">
        <v>-2.8188605194683098E-3</v>
      </c>
      <c r="E216" s="3">
        <v>1.02735237068926E-2</v>
      </c>
      <c r="F216" s="3">
        <v>-5.3662730873374797E-3</v>
      </c>
      <c r="G216" s="3">
        <v>-8.4039018348125195E-3</v>
      </c>
      <c r="H216" s="3">
        <v>-6.5693388007867795E-2</v>
      </c>
      <c r="I216" s="3">
        <v>4.2456180603859799E-2</v>
      </c>
      <c r="J216" s="3">
        <v>-4.3328230813999898E-4</v>
      </c>
      <c r="K216" s="3">
        <v>-7.5731851841403602E-2</v>
      </c>
      <c r="L216" s="3">
        <v>7.7877747190301799E-3</v>
      </c>
      <c r="M216" s="3">
        <v>-9.0170020970014898E-3</v>
      </c>
      <c r="N216" s="3">
        <v>1.8123474969363899E-2</v>
      </c>
      <c r="O216" s="3">
        <v>5.22428315808146E-3</v>
      </c>
      <c r="P216" s="3">
        <v>1.04106014318736E-2</v>
      </c>
      <c r="Q216" s="3">
        <v>6.7835537244741702E-3</v>
      </c>
      <c r="R216" s="3">
        <v>2.8647323112897501E-3</v>
      </c>
      <c r="S216" s="3">
        <v>-2.8010344496553399E-3</v>
      </c>
      <c r="T216" s="3">
        <v>-2.4280902659431999E-2</v>
      </c>
      <c r="U216" s="3">
        <v>7.8588909370006094E-3</v>
      </c>
      <c r="V216" s="3">
        <v>2.5040592036041798E-3</v>
      </c>
    </row>
    <row r="217" spans="2:22">
      <c r="B217" t="s">
        <v>214</v>
      </c>
      <c r="C217" s="3">
        <v>-5.3345866660860199E-2</v>
      </c>
      <c r="D217" s="3">
        <v>-1.7887671946334099E-2</v>
      </c>
      <c r="E217" s="3">
        <v>-4.6573774960881199E-2</v>
      </c>
      <c r="F217" s="3">
        <v>1.4876033651815E-2</v>
      </c>
      <c r="G217" s="3">
        <v>-3.1534050017566401E-2</v>
      </c>
      <c r="H217" s="3">
        <v>2.6624993277877599E-2</v>
      </c>
      <c r="I217" s="3">
        <v>2.6857398426656701E-2</v>
      </c>
      <c r="J217" s="3">
        <v>-1.1868051936684E-2</v>
      </c>
      <c r="K217" s="3">
        <v>1.25908630518739E-2</v>
      </c>
      <c r="L217" s="3">
        <v>8.0643102696408894E-3</v>
      </c>
      <c r="M217" s="3">
        <v>-6.4512882888170797E-4</v>
      </c>
      <c r="N217" s="3">
        <v>-5.4573153840786703E-2</v>
      </c>
      <c r="O217" s="3">
        <v>2.0173839342602098E-2</v>
      </c>
      <c r="P217" s="3">
        <v>-3.0995038044698098E-2</v>
      </c>
      <c r="Q217" s="3">
        <v>-2.95864605242557E-2</v>
      </c>
      <c r="R217" s="3">
        <v>-5.4785507725007801E-2</v>
      </c>
      <c r="S217" s="3">
        <v>-5.1901437920235799E-2</v>
      </c>
      <c r="T217" s="3">
        <v>2.76620854805941E-3</v>
      </c>
      <c r="U217" s="3">
        <v>7.6570674488598903E-2</v>
      </c>
      <c r="V217" s="3">
        <v>-2.3462600094455801E-2</v>
      </c>
    </row>
    <row r="218" spans="2:22">
      <c r="B218" t="s">
        <v>215</v>
      </c>
      <c r="C218" s="3">
        <v>-3.5136064624382297E-2</v>
      </c>
      <c r="D218" s="3">
        <v>-8.0281622163230898E-3</v>
      </c>
      <c r="E218" s="3">
        <v>1.3305755075463501E-2</v>
      </c>
      <c r="F218" s="3">
        <v>-2.9025580861272101E-2</v>
      </c>
      <c r="G218" s="3">
        <v>-1.07140217661113E-2</v>
      </c>
      <c r="H218" s="3">
        <v>-5.8405158179167201E-2</v>
      </c>
      <c r="I218" s="3">
        <v>4.8781715609619698E-2</v>
      </c>
      <c r="J218" s="3">
        <v>1.18905474035302E-2</v>
      </c>
      <c r="K218" s="3">
        <v>-6.49690576516367E-2</v>
      </c>
      <c r="L218" s="3">
        <v>-2.7597561068674299E-2</v>
      </c>
      <c r="M218" s="3">
        <v>-7.3634544635002E-4</v>
      </c>
      <c r="N218" s="3">
        <v>3.3150608943328198E-2</v>
      </c>
      <c r="O218" s="3">
        <v>-9.2862033331505504E-3</v>
      </c>
      <c r="P218" s="3">
        <v>-2.34814921893708E-2</v>
      </c>
      <c r="Q218" s="3">
        <v>-3.5837865946572699E-3</v>
      </c>
      <c r="R218" s="3">
        <v>-1.8920083294731001E-2</v>
      </c>
      <c r="S218" s="3">
        <v>-2.1433660425232901E-2</v>
      </c>
      <c r="T218" s="3">
        <v>-4.3549009537301099E-2</v>
      </c>
      <c r="U218" s="3">
        <v>1.0458512212448401E-2</v>
      </c>
      <c r="V218" s="3">
        <v>5.5091724295364401E-2</v>
      </c>
    </row>
    <row r="219" spans="2:22">
      <c r="B219" t="s">
        <v>216</v>
      </c>
      <c r="C219" s="3">
        <v>-3.09028505850177E-2</v>
      </c>
      <c r="D219" s="3">
        <v>-1.41500485748869E-2</v>
      </c>
      <c r="E219" s="3">
        <v>3.9619053449417803E-2</v>
      </c>
      <c r="F219" s="3">
        <v>-2.02148116499512E-2</v>
      </c>
      <c r="G219" s="3">
        <v>-2.31219690806953E-2</v>
      </c>
      <c r="H219" s="3">
        <v>-1.18177756022584E-2</v>
      </c>
      <c r="I219" s="3">
        <v>1.6054166154282502E-2</v>
      </c>
      <c r="J219" s="3">
        <v>1.27399236507515E-2</v>
      </c>
      <c r="K219" s="3">
        <v>-2.2252057937704E-2</v>
      </c>
      <c r="L219" s="3">
        <v>-4.6417510027107096E-3</v>
      </c>
      <c r="M219" s="3">
        <v>3.0263707459905101E-2</v>
      </c>
      <c r="N219" s="3">
        <v>-5.8695340027135898E-3</v>
      </c>
      <c r="O219" s="3">
        <v>-2.3555017417804299E-2</v>
      </c>
      <c r="P219" s="3">
        <v>-1.7684013092182701E-3</v>
      </c>
      <c r="Q219" s="3">
        <v>2.2900142909143498E-2</v>
      </c>
      <c r="R219" s="3">
        <v>1.4906071166066801E-2</v>
      </c>
      <c r="S219" s="3">
        <v>7.4403732958880702E-3</v>
      </c>
      <c r="T219" s="3">
        <v>-1.01617780830046E-2</v>
      </c>
      <c r="U219" s="3">
        <v>1.40007612372012E-2</v>
      </c>
      <c r="V219" s="3">
        <v>-2.3193030479434101E-3</v>
      </c>
    </row>
    <row r="220" spans="2:22">
      <c r="B220" t="s">
        <v>217</v>
      </c>
      <c r="C220" s="3">
        <v>-4.1678094398984102E-2</v>
      </c>
      <c r="D220" s="3">
        <v>-2.33392800765681E-2</v>
      </c>
      <c r="E220" s="3">
        <v>-3.6261924945362997E-2</v>
      </c>
      <c r="F220" s="3">
        <v>2.6709381903077E-3</v>
      </c>
      <c r="G220" s="3">
        <v>-1.49593730236019E-2</v>
      </c>
      <c r="H220" s="3">
        <v>7.1477613996666304E-3</v>
      </c>
      <c r="I220" s="3">
        <v>2.6286236072747299E-2</v>
      </c>
      <c r="J220" s="3">
        <v>-2.7675842991084902E-3</v>
      </c>
      <c r="K220" s="3">
        <v>7.6782948389151201E-3</v>
      </c>
      <c r="L220" s="3">
        <v>1.8707455715792E-2</v>
      </c>
      <c r="M220" s="3">
        <v>-4.0849163468814004E-3</v>
      </c>
      <c r="N220" s="3">
        <v>-4.2122390585777998E-2</v>
      </c>
      <c r="O220" s="3">
        <v>3.1930861714001502E-2</v>
      </c>
      <c r="P220" s="3">
        <v>-9.4732456725339399E-3</v>
      </c>
      <c r="Q220" s="3">
        <v>-4.6283764889137803E-2</v>
      </c>
      <c r="R220" s="3">
        <v>-1.18375620913314E-2</v>
      </c>
      <c r="S220" s="3">
        <v>-5.8640201560995701E-3</v>
      </c>
      <c r="T220" s="3">
        <v>4.4872387274480802E-3</v>
      </c>
      <c r="U220" s="3">
        <v>3.2165507498362E-2</v>
      </c>
      <c r="V220" s="3">
        <v>-3.8104893526987602E-3</v>
      </c>
    </row>
    <row r="221" spans="2:22">
      <c r="B221" t="s">
        <v>218</v>
      </c>
      <c r="C221" s="3">
        <v>-2.74522690071776E-2</v>
      </c>
      <c r="D221" s="3">
        <v>5.0145275416177003E-4</v>
      </c>
      <c r="E221" s="3">
        <v>1.7523838131428299E-2</v>
      </c>
      <c r="F221" s="3">
        <v>-2.5490032693700902E-2</v>
      </c>
      <c r="G221" s="3">
        <v>-1.1403990747516701E-2</v>
      </c>
      <c r="H221" s="3">
        <v>-3.1474221023806002E-2</v>
      </c>
      <c r="I221" s="3">
        <v>2.2533846162308201E-2</v>
      </c>
      <c r="J221" s="3">
        <v>-4.5256379006356302E-3</v>
      </c>
      <c r="K221" s="3">
        <v>-4.7284582795311801E-2</v>
      </c>
      <c r="L221" s="3">
        <v>1.4168972734717599E-2</v>
      </c>
      <c r="M221" s="3">
        <v>7.7349911255004504E-3</v>
      </c>
      <c r="N221" s="3">
        <v>6.6701933660828798E-3</v>
      </c>
      <c r="O221" s="3">
        <v>-1.3061924224555E-2</v>
      </c>
      <c r="P221" s="3">
        <v>-3.0964395518986E-3</v>
      </c>
      <c r="Q221" s="3">
        <v>-7.2577353461175604E-3</v>
      </c>
      <c r="R221" s="3">
        <v>1.0490952486078699E-2</v>
      </c>
      <c r="S221" s="3">
        <v>-1.5942617616118101E-3</v>
      </c>
      <c r="T221" s="3">
        <v>-1.24546493420894E-2</v>
      </c>
      <c r="U221" s="3">
        <v>1.7892753843456701E-2</v>
      </c>
      <c r="V221" s="3">
        <v>-2.5550552289760998E-4</v>
      </c>
    </row>
    <row r="222" spans="2:22">
      <c r="B222" t="s">
        <v>219</v>
      </c>
      <c r="C222" s="3">
        <v>-3.2994819598309903E-2</v>
      </c>
      <c r="D222" s="3">
        <v>2.2955816290433601E-2</v>
      </c>
      <c r="E222" s="3">
        <v>-1.3744494729067599E-2</v>
      </c>
      <c r="F222" s="3">
        <v>2.4725285544576401E-2</v>
      </c>
      <c r="G222" s="3">
        <v>3.6066525177325101E-2</v>
      </c>
      <c r="H222" s="3">
        <v>1.7246921102481001E-2</v>
      </c>
      <c r="I222" s="3">
        <v>-2.5320466720353599E-2</v>
      </c>
      <c r="J222" s="3">
        <v>3.42596854022688E-2</v>
      </c>
      <c r="K222" s="3">
        <v>-4.4122277642405699E-2</v>
      </c>
      <c r="L222" s="3">
        <v>1.05225932951783E-2</v>
      </c>
      <c r="M222" s="3">
        <v>2.02208497795557E-2</v>
      </c>
      <c r="N222" s="3">
        <v>-1.0528111149590701E-2</v>
      </c>
      <c r="O222" s="3">
        <v>9.8042219908549798E-3</v>
      </c>
      <c r="P222" s="3">
        <v>-1.43761810335552E-2</v>
      </c>
      <c r="Q222" s="3">
        <v>2.5030372655885001E-2</v>
      </c>
      <c r="R222" s="3">
        <v>4.8221933955648498E-3</v>
      </c>
      <c r="S222" s="3">
        <v>6.7285166226444997E-3</v>
      </c>
      <c r="T222" s="3">
        <v>1.6355082871971498E-2</v>
      </c>
      <c r="U222" s="3">
        <v>8.9470448515342697E-3</v>
      </c>
      <c r="V222" s="3">
        <v>5.53155495975928E-3</v>
      </c>
    </row>
    <row r="223" spans="2:22">
      <c r="B223" t="s">
        <v>220</v>
      </c>
      <c r="C223" s="3">
        <v>-3.9501265768690799E-2</v>
      </c>
      <c r="D223" s="3">
        <v>1.37397597461167E-2</v>
      </c>
      <c r="E223" s="3">
        <v>-2.2328873731298202E-2</v>
      </c>
      <c r="F223" s="3">
        <v>4.7235659465788699E-2</v>
      </c>
      <c r="G223" s="3">
        <v>4.3663889570036502E-2</v>
      </c>
      <c r="H223" s="3">
        <v>3.0874515730948501E-2</v>
      </c>
      <c r="I223" s="3">
        <v>-2.3874127215770501E-2</v>
      </c>
      <c r="J223" s="3">
        <v>1.5755406948899799E-2</v>
      </c>
      <c r="K223" s="3">
        <v>-4.0371245481834302E-2</v>
      </c>
      <c r="L223" s="3">
        <v>-7.1157656365526097E-3</v>
      </c>
      <c r="M223" s="3">
        <v>1.50373278325253E-2</v>
      </c>
      <c r="N223" s="3">
        <v>2.3657543432254601E-3</v>
      </c>
      <c r="O223" s="3">
        <v>2.0680789092554601E-2</v>
      </c>
      <c r="P223" s="3">
        <v>-3.4561018676409497E-2</v>
      </c>
      <c r="Q223" s="3">
        <v>-1.91956058955633E-3</v>
      </c>
      <c r="R223" s="3">
        <v>-5.3893108270649297E-2</v>
      </c>
      <c r="S223" s="3">
        <v>-2.1041291202323498E-2</v>
      </c>
      <c r="T223" s="3">
        <v>1.5937154626705401E-2</v>
      </c>
      <c r="U223" s="3">
        <v>-1.47343338781171E-2</v>
      </c>
      <c r="V223" s="3">
        <v>-2.0066045939677101E-2</v>
      </c>
    </row>
    <row r="224" spans="2:22">
      <c r="B224" t="s">
        <v>221</v>
      </c>
      <c r="C224" s="3">
        <v>-6.0321792016740598E-3</v>
      </c>
      <c r="D224" s="3">
        <v>-1.7998407580279398E-2</v>
      </c>
      <c r="E224" s="3">
        <v>9.6156102436153797E-3</v>
      </c>
      <c r="F224" s="3">
        <v>-2.77413321958443E-2</v>
      </c>
      <c r="G224" s="3">
        <v>-4.8361389575800997E-3</v>
      </c>
      <c r="H224" s="3">
        <v>-2.1623803808920799E-2</v>
      </c>
      <c r="I224" s="3">
        <v>3.5976306702028199E-2</v>
      </c>
      <c r="J224" s="3">
        <v>9.4564639415672599E-3</v>
      </c>
      <c r="K224" s="3">
        <v>-4.5045917520683501E-2</v>
      </c>
      <c r="L224" s="3">
        <v>-1.7248219939544601E-2</v>
      </c>
      <c r="M224" s="3">
        <v>-1.96032625981876E-2</v>
      </c>
      <c r="N224" s="3">
        <v>2.28061371136641E-2</v>
      </c>
      <c r="O224" s="3">
        <v>1.2556171773177799E-2</v>
      </c>
      <c r="P224" s="3">
        <v>-1.9320532305008799E-4</v>
      </c>
      <c r="Q224" s="3">
        <v>2.3095398761867201E-2</v>
      </c>
      <c r="R224" s="3">
        <v>4.9403509658819001E-3</v>
      </c>
      <c r="S224" s="3">
        <v>1.1857691147448E-2</v>
      </c>
      <c r="T224" s="3">
        <v>-2.50609944019425E-2</v>
      </c>
      <c r="U224" s="3">
        <v>3.0991394151079401E-3</v>
      </c>
      <c r="V224" s="3">
        <v>4.8781340565221803E-3</v>
      </c>
    </row>
    <row r="225" spans="2:22">
      <c r="B225" t="s">
        <v>222</v>
      </c>
      <c r="C225" s="3">
        <v>-3.4811011533767901E-2</v>
      </c>
      <c r="D225" s="3">
        <v>2.6034720666470501E-2</v>
      </c>
      <c r="E225" s="3">
        <v>-6.7085624387623298E-3</v>
      </c>
      <c r="F225" s="3">
        <v>2.0329964588883798E-2</v>
      </c>
      <c r="G225" s="3">
        <v>3.3812378508045401E-2</v>
      </c>
      <c r="H225" s="3">
        <v>1.7204410403964001E-2</v>
      </c>
      <c r="I225" s="3">
        <v>-3.3410168974270502E-2</v>
      </c>
      <c r="J225" s="3">
        <v>9.1834384008751407E-3</v>
      </c>
      <c r="K225" s="3">
        <v>-2.5776255154989901E-2</v>
      </c>
      <c r="L225" s="3">
        <v>1.49386789292031E-2</v>
      </c>
      <c r="M225" s="3">
        <v>1.36822404579357E-2</v>
      </c>
      <c r="N225" s="3">
        <v>-9.9342242937500093E-4</v>
      </c>
      <c r="O225" s="3">
        <v>9.0748511144832598E-3</v>
      </c>
      <c r="P225" s="3">
        <v>-2.70224270736295E-3</v>
      </c>
      <c r="Q225" s="3">
        <v>2.7171536820245701E-2</v>
      </c>
      <c r="R225" s="3">
        <v>-1.8847504224295E-2</v>
      </c>
      <c r="S225" s="3">
        <v>-1.24065315950196E-2</v>
      </c>
      <c r="T225" s="3">
        <v>-1.2637926402552501E-2</v>
      </c>
      <c r="U225" s="3">
        <v>5.7306514168207097E-3</v>
      </c>
      <c r="V225" s="3">
        <v>1.2054494962038901E-2</v>
      </c>
    </row>
    <row r="226" spans="2:22">
      <c r="B226" t="s">
        <v>223</v>
      </c>
      <c r="C226" s="3">
        <v>-2.1743554341831301E-2</v>
      </c>
      <c r="D226" s="3">
        <v>1.7005920196484101E-2</v>
      </c>
      <c r="E226" s="3">
        <v>7.15593454667401E-4</v>
      </c>
      <c r="F226" s="3">
        <v>-1.9073563493882902E-2</v>
      </c>
      <c r="G226" s="3">
        <v>1.10580174189846E-2</v>
      </c>
      <c r="H226" s="3">
        <v>-8.0401676093646202E-4</v>
      </c>
      <c r="I226" s="3">
        <v>-2.3956484135097399E-2</v>
      </c>
      <c r="J226" s="3">
        <v>1.45360927219116E-2</v>
      </c>
      <c r="K226" s="3">
        <v>2.1446807789581501E-3</v>
      </c>
      <c r="L226" s="3">
        <v>4.1059263403910799E-2</v>
      </c>
      <c r="M226" s="3">
        <v>-1.9073450616326499E-2</v>
      </c>
      <c r="N226" s="3">
        <v>3.4668554388003897E-2</v>
      </c>
      <c r="O226" s="3">
        <v>-4.7809780532570199E-2</v>
      </c>
      <c r="P226" s="3">
        <v>4.1369414162364997E-2</v>
      </c>
      <c r="Q226" s="3">
        <v>-6.7690846572006205E-2</v>
      </c>
      <c r="R226" s="3">
        <v>8.4205441260677208E-3</v>
      </c>
      <c r="S226" s="3">
        <v>-1.24512027492206E-2</v>
      </c>
      <c r="T226" s="3">
        <v>-5.2134823031645301E-3</v>
      </c>
      <c r="U226" s="3">
        <v>7.5228127875672703E-3</v>
      </c>
      <c r="V226" s="3">
        <v>1.83212918443676E-2</v>
      </c>
    </row>
    <row r="227" spans="2:22">
      <c r="B227" t="s">
        <v>224</v>
      </c>
      <c r="C227" s="3">
        <v>-2.9651297190308901E-2</v>
      </c>
      <c r="D227" s="3">
        <v>1.7188323157297701E-2</v>
      </c>
      <c r="E227" s="3">
        <v>-7.9762062653239707E-3</v>
      </c>
      <c r="F227" s="3">
        <v>-4.3983676414573597E-3</v>
      </c>
      <c r="G227" s="3">
        <v>-1.6536576590933899E-3</v>
      </c>
      <c r="H227" s="3">
        <v>1.2691523621170199E-3</v>
      </c>
      <c r="I227" s="3">
        <v>-1.7181317464012899E-2</v>
      </c>
      <c r="J227" s="3">
        <v>-1.8589760472054101E-2</v>
      </c>
      <c r="K227" s="3">
        <v>-3.0409683608008001E-3</v>
      </c>
      <c r="L227" s="3">
        <v>1.38947008268755E-2</v>
      </c>
      <c r="M227" s="3">
        <v>1.9685721123619102E-3</v>
      </c>
      <c r="N227" s="3">
        <v>1.20447166991547E-2</v>
      </c>
      <c r="O227" s="3">
        <v>-2.1375974076306099E-2</v>
      </c>
      <c r="P227" s="3">
        <v>1.13660647338339E-2</v>
      </c>
      <c r="Q227" s="3">
        <v>-3.9878181224013098E-2</v>
      </c>
      <c r="R227" s="3">
        <v>1.7945476127884202E-2</v>
      </c>
      <c r="S227" s="3">
        <v>-3.7073001079791501E-3</v>
      </c>
      <c r="T227" s="3">
        <v>2.5062052896941099E-3</v>
      </c>
      <c r="U227" s="3">
        <v>-9.4922510389697495E-4</v>
      </c>
      <c r="V227" s="3">
        <v>-5.7118485608153996E-3</v>
      </c>
    </row>
    <row r="228" spans="2:22">
      <c r="B228" t="s">
        <v>225</v>
      </c>
      <c r="C228" s="3">
        <v>-2.8652049196540401E-2</v>
      </c>
      <c r="D228" s="3">
        <v>2.16658990386966E-2</v>
      </c>
      <c r="E228" s="3">
        <v>-6.1977229188375201E-3</v>
      </c>
      <c r="F228" s="3">
        <v>-6.9327045272247201E-3</v>
      </c>
      <c r="G228" s="3">
        <v>1.31496915738711E-2</v>
      </c>
      <c r="H228" s="3">
        <v>-1.2483564066486401E-2</v>
      </c>
      <c r="I228" s="3">
        <v>-8.69356487579598E-3</v>
      </c>
      <c r="J228" s="3">
        <v>-3.3029105695947399E-3</v>
      </c>
      <c r="K228" s="3">
        <v>-6.1313109177156501E-3</v>
      </c>
      <c r="L228" s="3">
        <v>1.10360093644273E-2</v>
      </c>
      <c r="M228" s="3">
        <v>3.28599604983315E-3</v>
      </c>
      <c r="N228" s="3">
        <v>4.1937178876300801E-2</v>
      </c>
      <c r="O228" s="3">
        <v>-5.8663097750283003E-3</v>
      </c>
      <c r="P228" s="3">
        <v>-3.6121282800246799E-4</v>
      </c>
      <c r="Q228" s="3">
        <v>-1.7440141020470201E-2</v>
      </c>
      <c r="R228" s="3">
        <v>3.6041604978873099E-3</v>
      </c>
      <c r="S228" s="3">
        <v>5.4346299043666101E-3</v>
      </c>
      <c r="T228" s="3">
        <v>3.8560576977388701E-3</v>
      </c>
      <c r="U228" s="3">
        <v>-3.7670473863348E-3</v>
      </c>
      <c r="V228" s="3">
        <v>5.5495516468800103E-3</v>
      </c>
    </row>
    <row r="229" spans="2:22">
      <c r="B229" t="s">
        <v>226</v>
      </c>
      <c r="C229" s="3">
        <v>-3.5163354725857E-2</v>
      </c>
      <c r="D229" s="3">
        <v>1.90181645845015E-2</v>
      </c>
      <c r="E229" s="3">
        <v>-1.3221237915077601E-2</v>
      </c>
      <c r="F229" s="3">
        <v>-1.08968410188117E-2</v>
      </c>
      <c r="G229" s="3">
        <v>1.4566769967470101E-2</v>
      </c>
      <c r="H229" s="3">
        <v>1.87874607156076E-2</v>
      </c>
      <c r="I229" s="3">
        <v>-7.0869790212188003E-3</v>
      </c>
      <c r="J229" s="3">
        <v>-6.4987887746461998E-3</v>
      </c>
      <c r="K229" s="3">
        <v>1.71286526712521E-2</v>
      </c>
      <c r="L229" s="3">
        <v>-2.4107145641046098E-3</v>
      </c>
      <c r="M229" s="3">
        <v>-2.2925278696432701E-3</v>
      </c>
      <c r="N229" s="3">
        <v>2.58708993198909E-3</v>
      </c>
      <c r="O229" s="3">
        <v>6.8992384802791899E-4</v>
      </c>
      <c r="P229" s="3">
        <v>-5.0912073114403296E-3</v>
      </c>
      <c r="Q229" s="3">
        <v>-2.7777026589821999E-3</v>
      </c>
      <c r="R229" s="3">
        <v>-1.37592672693533E-2</v>
      </c>
      <c r="S229" s="3">
        <v>-6.1735165568701698E-4</v>
      </c>
      <c r="T229" s="3">
        <v>-5.1665064192678899E-3</v>
      </c>
      <c r="U229" s="3">
        <v>-2.7000206002084602E-3</v>
      </c>
      <c r="V229" s="3">
        <v>-3.2677582766630102E-3</v>
      </c>
    </row>
    <row r="230" spans="2:22">
      <c r="B230" t="s">
        <v>227</v>
      </c>
      <c r="C230" s="3">
        <v>-3.4636993373392197E-2</v>
      </c>
      <c r="D230" s="3">
        <v>1.8887024585857001E-2</v>
      </c>
      <c r="E230" s="3">
        <v>-1.3696370090189799E-2</v>
      </c>
      <c r="F230" s="3">
        <v>-1.35146757786663E-2</v>
      </c>
      <c r="G230" s="3">
        <v>6.0354284802556901E-3</v>
      </c>
      <c r="H230" s="3">
        <v>7.4197688329038997E-3</v>
      </c>
      <c r="I230" s="3">
        <v>4.8264414186618802E-4</v>
      </c>
      <c r="J230" s="3">
        <v>-1.49036013350903E-2</v>
      </c>
      <c r="K230" s="3">
        <v>2.2938909741287698E-2</v>
      </c>
      <c r="L230" s="3">
        <v>-8.6064579434623201E-3</v>
      </c>
      <c r="M230" s="3">
        <v>-4.9638619226447997E-4</v>
      </c>
      <c r="N230" s="3">
        <v>-3.551500952133E-3</v>
      </c>
      <c r="O230" s="3">
        <v>6.2148630574516903E-3</v>
      </c>
      <c r="P230" s="3">
        <v>1.07047228456719E-4</v>
      </c>
      <c r="Q230" s="3">
        <v>-5.7196351483772201E-3</v>
      </c>
      <c r="R230" s="3">
        <v>-6.4422105012965402E-3</v>
      </c>
      <c r="S230" s="3">
        <v>1.6339872753771501E-3</v>
      </c>
      <c r="T230" s="3">
        <v>-2.2817391853762101E-3</v>
      </c>
      <c r="U230" s="3">
        <v>-5.6204379770412698E-3</v>
      </c>
      <c r="V230" s="3">
        <v>-4.0349499202760302E-3</v>
      </c>
    </row>
    <row r="231" spans="2:22">
      <c r="B231" t="s">
        <v>228</v>
      </c>
      <c r="C231" s="3">
        <v>-3.5513621870168002E-2</v>
      </c>
      <c r="D231" s="3">
        <v>1.96575406343561E-2</v>
      </c>
      <c r="E231" s="3">
        <v>-1.23371532642496E-2</v>
      </c>
      <c r="F231" s="3">
        <v>-7.7838603712557502E-3</v>
      </c>
      <c r="G231" s="3">
        <v>2.2305902085844001E-2</v>
      </c>
      <c r="H231" s="3">
        <v>3.0251290418447499E-2</v>
      </c>
      <c r="I231" s="3">
        <v>-1.54137582262001E-2</v>
      </c>
      <c r="J231" s="3">
        <v>2.7621892461775401E-3</v>
      </c>
      <c r="K231" s="3">
        <v>1.0971495542721499E-2</v>
      </c>
      <c r="L231" s="3">
        <v>3.7459596685890701E-3</v>
      </c>
      <c r="M231" s="3">
        <v>-3.38114069376698E-3</v>
      </c>
      <c r="N231" s="3">
        <v>5.0954953377267496E-3</v>
      </c>
      <c r="O231" s="3">
        <v>-5.8053681302461298E-3</v>
      </c>
      <c r="P231" s="3">
        <v>-1.0622504608033601E-2</v>
      </c>
      <c r="Q231" s="3">
        <v>1.3848399936076401E-3</v>
      </c>
      <c r="R231" s="3">
        <v>-1.9968264440260002E-2</v>
      </c>
      <c r="S231" s="3">
        <v>-3.9455164895117198E-3</v>
      </c>
      <c r="T231" s="3">
        <v>-7.2163691931043496E-3</v>
      </c>
      <c r="U231" s="3">
        <v>2.0087182952056499E-3</v>
      </c>
      <c r="V231" s="3">
        <v>-2.84519770163838E-3</v>
      </c>
    </row>
    <row r="232" spans="2:22">
      <c r="B232" t="s">
        <v>229</v>
      </c>
      <c r="C232" s="3">
        <v>-3.6403591505947602E-2</v>
      </c>
      <c r="D232" s="3">
        <v>2.0579892506457999E-2</v>
      </c>
      <c r="E232" s="3">
        <v>-2.1268802334206801E-2</v>
      </c>
      <c r="F232" s="3">
        <v>-1.03470018111862E-2</v>
      </c>
      <c r="G232" s="3">
        <v>1.9408548922239699E-2</v>
      </c>
      <c r="H232" s="3">
        <v>1.07195189361937E-2</v>
      </c>
      <c r="I232" s="3">
        <v>-1.15225417071784E-2</v>
      </c>
      <c r="J232" s="3">
        <v>-1.33002266922188E-2</v>
      </c>
      <c r="K232" s="3">
        <v>2.00024398862487E-2</v>
      </c>
      <c r="L232" s="3">
        <v>-2.0231655460876501E-2</v>
      </c>
      <c r="M232" s="3">
        <v>-2.36545815524244E-3</v>
      </c>
      <c r="N232" s="3">
        <v>7.3631156590877496E-3</v>
      </c>
      <c r="O232" s="3">
        <v>2.4187807343602302E-2</v>
      </c>
      <c r="P232" s="3">
        <v>2.86819442959367E-2</v>
      </c>
      <c r="Q232" s="3">
        <v>2.06518365297222E-2</v>
      </c>
      <c r="R232" s="3">
        <v>-1.27776370689317E-2</v>
      </c>
      <c r="S232" s="3">
        <v>-2.19768061420034E-2</v>
      </c>
      <c r="T232" s="3">
        <v>-3.8540777265711E-2</v>
      </c>
      <c r="U232" s="3">
        <v>6.4607455033848403E-3</v>
      </c>
      <c r="V232" s="3">
        <v>8.5877394793924203E-3</v>
      </c>
    </row>
    <row r="233" spans="2:22">
      <c r="B233" t="s">
        <v>230</v>
      </c>
      <c r="C233" s="3">
        <v>-3.7470185050428102E-2</v>
      </c>
      <c r="D233" s="3">
        <v>2.1130225058846298E-2</v>
      </c>
      <c r="E233" s="3">
        <v>-2.09426679960764E-2</v>
      </c>
      <c r="F233" s="3">
        <v>-1.26018180521228E-2</v>
      </c>
      <c r="G233" s="3">
        <v>1.1195006902020001E-2</v>
      </c>
      <c r="H233" s="3">
        <v>-5.5905186774277095E-4</v>
      </c>
      <c r="I233" s="3">
        <v>-9.0712587530762095E-3</v>
      </c>
      <c r="J233" s="3">
        <v>-2.0357116680534498E-2</v>
      </c>
      <c r="K233" s="3">
        <v>2.4640349296083799E-2</v>
      </c>
      <c r="L233" s="3">
        <v>-2.4747082491472901E-2</v>
      </c>
      <c r="M233" s="3">
        <v>1.24103200898305E-3</v>
      </c>
      <c r="N233" s="3">
        <v>7.1949433362537198E-3</v>
      </c>
      <c r="O233" s="3">
        <v>3.4369966019805499E-2</v>
      </c>
      <c r="P233" s="3">
        <v>3.2577594202017501E-2</v>
      </c>
      <c r="Q233" s="3">
        <v>1.54456952261239E-2</v>
      </c>
      <c r="R233" s="3">
        <v>-3.2646574291365902E-3</v>
      </c>
      <c r="S233" s="3">
        <v>-1.7863803124924599E-2</v>
      </c>
      <c r="T233" s="3">
        <v>-2.92291086203471E-2</v>
      </c>
      <c r="U233" s="3">
        <v>4.7389096787746601E-3</v>
      </c>
      <c r="V233" s="3">
        <v>1.04037413825523E-2</v>
      </c>
    </row>
    <row r="234" spans="2:22">
      <c r="B234" t="s">
        <v>231</v>
      </c>
      <c r="C234" s="3">
        <v>-3.5490386840071303E-2</v>
      </c>
      <c r="D234" s="3">
        <v>2.0575284017543601E-2</v>
      </c>
      <c r="E234" s="3">
        <v>-2.27849282963783E-2</v>
      </c>
      <c r="F234" s="3">
        <v>-6.8138206143817798E-3</v>
      </c>
      <c r="G234" s="3">
        <v>2.5970637859519301E-2</v>
      </c>
      <c r="H234" s="3">
        <v>2.0263627974778702E-2</v>
      </c>
      <c r="I234" s="3">
        <v>-1.3994873257328601E-2</v>
      </c>
      <c r="J234" s="3">
        <v>-7.2363816240951897E-3</v>
      </c>
      <c r="K234" s="3">
        <v>1.42740742048136E-2</v>
      </c>
      <c r="L234" s="3">
        <v>-1.2396440733476099E-2</v>
      </c>
      <c r="M234" s="3">
        <v>-2.29570148873698E-3</v>
      </c>
      <c r="N234" s="3">
        <v>7.4756844549857997E-3</v>
      </c>
      <c r="O234" s="3">
        <v>1.5922112273906702E-2</v>
      </c>
      <c r="P234" s="3">
        <v>2.5084493478922099E-2</v>
      </c>
      <c r="Q234" s="3">
        <v>2.1549469390060302E-2</v>
      </c>
      <c r="R234" s="3">
        <v>-2.0498698253333201E-2</v>
      </c>
      <c r="S234" s="3">
        <v>-2.5720267350038999E-2</v>
      </c>
      <c r="T234" s="3">
        <v>-4.7327810588207099E-2</v>
      </c>
      <c r="U234" s="3">
        <v>9.5434266671926091E-3</v>
      </c>
      <c r="V234" s="3">
        <v>5.0053422182517798E-3</v>
      </c>
    </row>
    <row r="235" spans="2:22">
      <c r="B235" t="s">
        <v>232</v>
      </c>
      <c r="C235" s="3">
        <v>-3.89661690615117E-2</v>
      </c>
      <c r="D235" s="3">
        <v>-2.4476003307601898E-2</v>
      </c>
      <c r="E235" s="3">
        <v>5.6633191719347102E-2</v>
      </c>
      <c r="F235" s="3">
        <v>-1.00587086465561E-3</v>
      </c>
      <c r="G235" s="3">
        <v>-1.59588255236679E-2</v>
      </c>
      <c r="H235" s="3">
        <v>9.5550447672885404E-3</v>
      </c>
      <c r="I235" s="3">
        <v>1.86497901542023E-2</v>
      </c>
      <c r="J235" s="3">
        <v>-1.0203589694306099E-2</v>
      </c>
      <c r="K235" s="3">
        <v>5.7827627747992598E-3</v>
      </c>
      <c r="L235" s="3">
        <v>1.1073913554644399E-2</v>
      </c>
      <c r="M235" s="3">
        <v>1.48860403893274E-2</v>
      </c>
      <c r="N235" s="3">
        <v>-4.1257518329468203E-2</v>
      </c>
      <c r="O235" s="3">
        <v>-7.8325606145037505E-3</v>
      </c>
      <c r="P235" s="3">
        <v>1.1329503793122499E-2</v>
      </c>
      <c r="Q235" s="3">
        <v>-1.71630027453103E-2</v>
      </c>
      <c r="R235" s="3">
        <v>-3.98532897220659E-2</v>
      </c>
      <c r="S235" s="3">
        <v>-3.58065433318926E-2</v>
      </c>
      <c r="T235" s="3">
        <v>3.2443771219592903E-2</v>
      </c>
      <c r="U235" s="3">
        <v>-4.6052134887334999E-2</v>
      </c>
      <c r="V235" s="3">
        <v>-1.36118272451847E-3</v>
      </c>
    </row>
    <row r="236" spans="2:22">
      <c r="B236" t="s">
        <v>233</v>
      </c>
      <c r="C236" s="3">
        <v>1.1610038317986199E-2</v>
      </c>
      <c r="D236" s="3">
        <v>-1.60741297814097E-2</v>
      </c>
      <c r="E236" s="3">
        <v>2.5487296429930601E-2</v>
      </c>
      <c r="F236" s="3">
        <v>-6.1721686811634702E-2</v>
      </c>
      <c r="G236" s="3">
        <v>3.1962571612072399E-3</v>
      </c>
      <c r="H236" s="3">
        <v>3.7319112501034299E-2</v>
      </c>
      <c r="I236" s="3">
        <v>-2.5087453486969799E-3</v>
      </c>
      <c r="J236" s="3">
        <v>1.20642850012116E-2</v>
      </c>
      <c r="K236" s="3">
        <v>-2.1067072701655899E-2</v>
      </c>
      <c r="L236" s="3">
        <v>-8.7069266531190608E-3</v>
      </c>
      <c r="M236" s="3">
        <v>-2.4268777520613301E-2</v>
      </c>
      <c r="N236" s="3">
        <v>-1.44655574539394E-2</v>
      </c>
      <c r="O236" s="3">
        <v>2.6995875149513501E-2</v>
      </c>
      <c r="P236" s="3">
        <v>3.9719867817982098E-2</v>
      </c>
      <c r="Q236" s="3">
        <v>2.0287885890012802E-2</v>
      </c>
      <c r="R236" s="3">
        <v>1.98691297296456E-2</v>
      </c>
      <c r="S236" s="3">
        <v>-1.6199300135114399E-2</v>
      </c>
      <c r="T236" s="3">
        <v>1.6405082673387299E-2</v>
      </c>
      <c r="U236" s="3">
        <v>9.6066155822018204E-3</v>
      </c>
      <c r="V236" s="3">
        <v>-3.4905925204760701E-3</v>
      </c>
    </row>
    <row r="237" spans="2:22">
      <c r="B237" t="s">
        <v>234</v>
      </c>
      <c r="C237" s="3">
        <v>-7.9846345185269799E-2</v>
      </c>
      <c r="D237" s="3">
        <v>-4.9799859899124797E-2</v>
      </c>
      <c r="E237" s="3">
        <v>0.19400780001564599</v>
      </c>
      <c r="F237" s="3">
        <v>2.8366448708650898E-3</v>
      </c>
      <c r="G237" s="3">
        <v>-0.151127826356207</v>
      </c>
      <c r="H237" s="3">
        <v>3.0209089371756901E-2</v>
      </c>
      <c r="I237" s="3">
        <v>-0.28919995369603202</v>
      </c>
      <c r="J237" s="3">
        <v>-4.4442936687815397E-2</v>
      </c>
      <c r="K237" s="3">
        <v>5.5385506173524996E-3</v>
      </c>
      <c r="L237" s="3">
        <v>4.2165688713030003E-2</v>
      </c>
      <c r="M237" s="3">
        <v>0.18538549718018599</v>
      </c>
      <c r="N237" s="3">
        <v>0.37448997618734697</v>
      </c>
      <c r="O237" s="3">
        <v>0.37182648490171599</v>
      </c>
      <c r="P237" s="3">
        <v>-0.124711270136095</v>
      </c>
      <c r="Q237" s="3">
        <v>-0.121360399034111</v>
      </c>
      <c r="R237" s="3">
        <v>-3.6770476358341402E-2</v>
      </c>
      <c r="S237" s="3">
        <v>0.13760074791973201</v>
      </c>
      <c r="T237" s="3">
        <v>-1.2277036484042599E-2</v>
      </c>
      <c r="U237" s="3">
        <v>3.5852634416887297E-2</v>
      </c>
      <c r="V237" s="3">
        <v>-8.4093995072815106E-2</v>
      </c>
    </row>
    <row r="238" spans="2:22">
      <c r="B238" t="s">
        <v>235</v>
      </c>
      <c r="C238" s="3">
        <v>-3.54563993374859E-2</v>
      </c>
      <c r="D238" s="3">
        <v>-2.3306793245769501E-2</v>
      </c>
      <c r="E238" s="3">
        <v>7.8043947895436505E-2</v>
      </c>
      <c r="F238" s="3">
        <v>-8.0277302534527395E-4</v>
      </c>
      <c r="G238" s="3">
        <v>-5.4757160053686402E-2</v>
      </c>
      <c r="H238" s="3">
        <v>1.7268394683883099E-2</v>
      </c>
      <c r="I238" s="3">
        <v>-0.113165346638741</v>
      </c>
      <c r="J238" s="3">
        <v>-9.6670187977045009E-3</v>
      </c>
      <c r="K238" s="3">
        <v>1.0365480571318199E-2</v>
      </c>
      <c r="L238" s="3">
        <v>1.2536348596604701E-2</v>
      </c>
      <c r="M238" s="3">
        <v>4.6062522687151101E-2</v>
      </c>
      <c r="N238" s="3">
        <v>0.125599249250782</v>
      </c>
      <c r="O238" s="3">
        <v>0.125908798575711</v>
      </c>
      <c r="P238" s="3">
        <v>-5.2729496584327601E-2</v>
      </c>
      <c r="Q238" s="3">
        <v>-3.7854150198166299E-2</v>
      </c>
      <c r="R238" s="3">
        <v>-1.40067082400517E-2</v>
      </c>
      <c r="S238" s="3">
        <v>3.5127533694798499E-2</v>
      </c>
      <c r="T238" s="3">
        <v>-2.8884989238011999E-2</v>
      </c>
      <c r="U238" s="3">
        <v>-9.0359039799860902E-4</v>
      </c>
      <c r="V238" s="3">
        <v>-1.14976457623966E-2</v>
      </c>
    </row>
    <row r="239" spans="2:22">
      <c r="B239" t="s">
        <v>236</v>
      </c>
      <c r="C239" s="3">
        <v>-3.7052664015561801E-2</v>
      </c>
      <c r="D239" s="3">
        <v>-2.28201529678209E-2</v>
      </c>
      <c r="E239" s="3">
        <v>8.0794530504071801E-2</v>
      </c>
      <c r="F239" s="3">
        <v>-8.7359973197998603E-4</v>
      </c>
      <c r="G239" s="3">
        <v>-5.5207104642997898E-2</v>
      </c>
      <c r="H239" s="3">
        <v>1.202057835943E-2</v>
      </c>
      <c r="I239" s="3">
        <v>-0.110728855848996</v>
      </c>
      <c r="J239" s="3">
        <v>-1.34928546477938E-2</v>
      </c>
      <c r="K239" s="3">
        <v>1.22242209135087E-2</v>
      </c>
      <c r="L239" s="3">
        <v>6.5544009866126199E-3</v>
      </c>
      <c r="M239" s="3">
        <v>5.1950175206412097E-2</v>
      </c>
      <c r="N239" s="3">
        <v>0.12933279402732201</v>
      </c>
      <c r="O239" s="3">
        <v>0.13482332496914301</v>
      </c>
      <c r="P239" s="3">
        <v>-4.6973157456691998E-2</v>
      </c>
      <c r="Q239" s="3">
        <v>-4.7091866100829001E-2</v>
      </c>
      <c r="R239" s="3">
        <v>-7.60041048028253E-3</v>
      </c>
      <c r="S239" s="3">
        <v>4.30249205091289E-2</v>
      </c>
      <c r="T239" s="3">
        <v>-1.34022692174951E-2</v>
      </c>
      <c r="U239" s="3">
        <v>6.07438021031246E-3</v>
      </c>
      <c r="V239" s="3">
        <v>-9.2554816146319698E-3</v>
      </c>
    </row>
    <row r="240" spans="2:22">
      <c r="B240" t="s">
        <v>237</v>
      </c>
      <c r="C240" s="3">
        <v>-3.16562101916181E-2</v>
      </c>
      <c r="D240" s="3">
        <v>5.8211572641813699E-3</v>
      </c>
      <c r="E240" s="3">
        <v>3.8478119488235098E-3</v>
      </c>
      <c r="F240" s="3">
        <v>-4.4083307395841702E-3</v>
      </c>
      <c r="G240" s="3">
        <v>-6.3689494667713399E-3</v>
      </c>
      <c r="H240" s="3">
        <v>-4.71070455954824E-2</v>
      </c>
      <c r="I240" s="3">
        <v>1.9500899104889301E-2</v>
      </c>
      <c r="J240" s="3">
        <v>-2.8482359506173901E-3</v>
      </c>
      <c r="K240" s="3">
        <v>-3.8668455741691803E-2</v>
      </c>
      <c r="L240" s="3">
        <v>1.16033637375169E-2</v>
      </c>
      <c r="M240" s="3">
        <v>6.6004423345279199E-3</v>
      </c>
      <c r="N240" s="3">
        <v>3.40986118268142E-3</v>
      </c>
      <c r="O240" s="3">
        <v>2.0053417204327099E-3</v>
      </c>
      <c r="P240" s="3">
        <v>6.76539157109251E-3</v>
      </c>
      <c r="Q240" s="3">
        <v>1.7660000081414001E-3</v>
      </c>
      <c r="R240" s="3">
        <v>1.6561303625989E-2</v>
      </c>
      <c r="S240" s="3">
        <v>-1.1629188294744399E-2</v>
      </c>
      <c r="T240" s="3">
        <v>4.3744159298681603E-3</v>
      </c>
      <c r="U240" s="3">
        <v>1.6925470928960101E-2</v>
      </c>
      <c r="V240" s="3">
        <v>4.7335445596350997E-3</v>
      </c>
    </row>
    <row r="241" spans="2:22">
      <c r="B241" t="s">
        <v>238</v>
      </c>
      <c r="C241" s="3">
        <v>-3.36585751699022E-2</v>
      </c>
      <c r="D241" s="3">
        <v>1.38589507430795E-3</v>
      </c>
      <c r="E241" s="3">
        <v>1.6209492391336299E-2</v>
      </c>
      <c r="F241" s="3">
        <v>-1.2182528556674901E-4</v>
      </c>
      <c r="G241" s="3">
        <v>-2.2507840317791301E-3</v>
      </c>
      <c r="H241" s="3">
        <v>-1.9728897814517699E-2</v>
      </c>
      <c r="I241" s="3">
        <v>1.12056175494807E-2</v>
      </c>
      <c r="J241" s="3">
        <v>9.8326463769613601E-3</v>
      </c>
      <c r="K241" s="3">
        <v>-4.8814737732894999E-2</v>
      </c>
      <c r="L241" s="3">
        <v>1.19577094505387E-2</v>
      </c>
      <c r="M241" s="3">
        <v>-3.7515433360527299E-3</v>
      </c>
      <c r="N241" s="3">
        <v>1.37604436845911E-2</v>
      </c>
      <c r="O241" s="3">
        <v>-1.2856089900184699E-3</v>
      </c>
      <c r="P241" s="3">
        <v>-1.03664527888547E-2</v>
      </c>
      <c r="Q241" s="3">
        <v>2.6555106021305199E-2</v>
      </c>
      <c r="R241" s="3">
        <v>1.00068213725332E-2</v>
      </c>
      <c r="S241" s="3">
        <v>9.0932552775375899E-3</v>
      </c>
      <c r="T241" s="3">
        <v>-2.2837034133810899E-2</v>
      </c>
      <c r="U241" s="3">
        <v>2.9080010115237601E-2</v>
      </c>
      <c r="V241" s="3">
        <v>2.0614999484001799E-2</v>
      </c>
    </row>
    <row r="242" spans="2:22">
      <c r="B242" t="s">
        <v>239</v>
      </c>
      <c r="C242" s="3">
        <v>1.8400523320393799E-3</v>
      </c>
      <c r="D242" s="3">
        <v>-1.17834035530476E-2</v>
      </c>
      <c r="E242" s="3">
        <v>1.09648404374724E-2</v>
      </c>
      <c r="F242" s="3">
        <v>-3.60082887717042E-2</v>
      </c>
      <c r="G242" s="3">
        <v>4.1250491050921802E-3</v>
      </c>
      <c r="H242" s="3">
        <v>2.3400742451229001E-2</v>
      </c>
      <c r="I242" s="3">
        <v>4.3902079052952903E-3</v>
      </c>
      <c r="J242" s="3">
        <v>4.7864915037945099E-3</v>
      </c>
      <c r="K242" s="3">
        <v>-6.6077508031811196E-3</v>
      </c>
      <c r="L242" s="3">
        <v>-3.2674462681222499E-3</v>
      </c>
      <c r="M242" s="3">
        <v>-1.6169316647615301E-2</v>
      </c>
      <c r="N242" s="3">
        <v>-2.9529628774019002E-3</v>
      </c>
      <c r="O242" s="3">
        <v>7.8255983724342497E-3</v>
      </c>
      <c r="P242" s="3">
        <v>-3.9501898923764303E-3</v>
      </c>
      <c r="Q242" s="3">
        <v>-6.0831047943031404E-3</v>
      </c>
      <c r="R242" s="3">
        <v>-1.0699409435501999E-3</v>
      </c>
      <c r="S242" s="3">
        <v>8.7031883620871005E-3</v>
      </c>
      <c r="T242" s="3">
        <v>3.4793460922138901E-3</v>
      </c>
      <c r="U242" s="3">
        <v>1.8304790578209201E-2</v>
      </c>
      <c r="V242" s="3">
        <v>3.9974500911025296E-3</v>
      </c>
    </row>
    <row r="243" spans="2:22">
      <c r="B243" t="s">
        <v>240</v>
      </c>
      <c r="C243" s="3">
        <v>-3.7133486227270703E-2</v>
      </c>
      <c r="D243" s="3">
        <v>-1.44788093853358E-3</v>
      </c>
      <c r="E243" s="3">
        <v>4.2789530969691E-2</v>
      </c>
      <c r="F243" s="3">
        <v>-1.1402005931393001E-2</v>
      </c>
      <c r="G243" s="3">
        <v>-4.1163750113443597E-3</v>
      </c>
      <c r="H243" s="3">
        <v>-7.2636238656532903E-2</v>
      </c>
      <c r="I243" s="3">
        <v>3.8921172061538098E-2</v>
      </c>
      <c r="J243" s="3">
        <v>1.8265148698527599E-2</v>
      </c>
      <c r="K243" s="3">
        <v>-3.5267671572504398E-2</v>
      </c>
      <c r="L243" s="3">
        <v>-2.4818161824934999E-3</v>
      </c>
      <c r="M243" s="3">
        <v>-4.7909405438663497E-2</v>
      </c>
      <c r="N243" s="3">
        <v>3.5175117092812999E-2</v>
      </c>
      <c r="O243" s="3">
        <v>-7.4409534089858497E-3</v>
      </c>
      <c r="P243" s="3">
        <v>8.0934050604620899E-3</v>
      </c>
      <c r="Q243" s="3">
        <v>2.75464382860066E-2</v>
      </c>
      <c r="R243" s="3">
        <v>-3.49809445668328E-4</v>
      </c>
      <c r="S243" s="3">
        <v>-7.5989127445780496E-3</v>
      </c>
      <c r="T243" s="3">
        <v>-4.1515173729737703E-2</v>
      </c>
      <c r="U243" s="3">
        <v>-4.3826614577494503E-2</v>
      </c>
      <c r="V243" s="3">
        <v>2.4109664378036198E-3</v>
      </c>
    </row>
    <row r="244" spans="2:22">
      <c r="B244" t="s">
        <v>241</v>
      </c>
      <c r="C244" s="3">
        <v>-3.3711048849091999E-2</v>
      </c>
      <c r="D244" s="3">
        <v>1.07883288278323E-3</v>
      </c>
      <c r="E244" s="3">
        <v>2.22949255849197E-2</v>
      </c>
      <c r="F244" s="3">
        <v>5.3244093288486198E-3</v>
      </c>
      <c r="G244" s="3">
        <v>-9.83583278933714E-3</v>
      </c>
      <c r="H244" s="3">
        <v>-1.60674114945605E-2</v>
      </c>
      <c r="I244" s="3">
        <v>4.0053001448079996E-3</v>
      </c>
      <c r="J244" s="3">
        <v>6.5488709929814298E-3</v>
      </c>
      <c r="K244" s="3">
        <v>-4.6087715871764801E-2</v>
      </c>
      <c r="L244" s="3">
        <v>1.91730370606942E-2</v>
      </c>
      <c r="M244" s="3">
        <v>1.3316931624244899E-2</v>
      </c>
      <c r="N244" s="3">
        <v>-7.7775858669367004E-3</v>
      </c>
      <c r="O244" s="3">
        <v>1.6588912242891499E-2</v>
      </c>
      <c r="P244" s="3">
        <v>-2.5844650531808001E-2</v>
      </c>
      <c r="Q244" s="3">
        <v>3.2993558351886901E-2</v>
      </c>
      <c r="R244" s="3">
        <v>-2.6203641366969899E-2</v>
      </c>
      <c r="S244" s="3">
        <v>-4.3865646360582797E-3</v>
      </c>
      <c r="T244" s="3">
        <v>-4.6036644113523401E-2</v>
      </c>
      <c r="U244" s="3">
        <v>-7.0746857755233398E-3</v>
      </c>
      <c r="V244" s="3">
        <v>3.0174950591419902E-2</v>
      </c>
    </row>
    <row r="245" spans="2:22">
      <c r="B245" t="s">
        <v>242</v>
      </c>
      <c r="C245" s="3">
        <v>-3.5304809651480598E-2</v>
      </c>
      <c r="D245" s="3">
        <v>-5.4809913188143895E-4</v>
      </c>
      <c r="E245" s="3">
        <v>1.4455218630278099E-2</v>
      </c>
      <c r="F245" s="3">
        <v>-4.9279374541108404E-3</v>
      </c>
      <c r="G245" s="3">
        <v>-3.56232541459486E-3</v>
      </c>
      <c r="H245" s="3">
        <v>-3.6423689780473799E-2</v>
      </c>
      <c r="I245" s="3">
        <v>2.93859972892291E-2</v>
      </c>
      <c r="J245" s="3">
        <v>8.5036012674697802E-3</v>
      </c>
      <c r="K245" s="3">
        <v>-4.9307546230177003E-2</v>
      </c>
      <c r="L245" s="3">
        <v>-6.0317788906171597E-3</v>
      </c>
      <c r="M245" s="3">
        <v>-1.55836969972928E-2</v>
      </c>
      <c r="N245" s="3">
        <v>6.4370348919678697E-3</v>
      </c>
      <c r="O245" s="3">
        <v>1.12475285131918E-3</v>
      </c>
      <c r="P245" s="3">
        <v>6.4444586006159096E-4</v>
      </c>
      <c r="Q245" s="3">
        <v>1.1047144714314E-2</v>
      </c>
      <c r="R245" s="3">
        <v>-1.6210977881291201E-2</v>
      </c>
      <c r="S245" s="3">
        <v>-1.05990634736511E-2</v>
      </c>
      <c r="T245" s="3">
        <v>-4.96611712650512E-2</v>
      </c>
      <c r="U245" s="3">
        <v>4.0757400017758898E-3</v>
      </c>
      <c r="V245" s="3">
        <v>9.1074487846251294E-3</v>
      </c>
    </row>
    <row r="246" spans="2:22">
      <c r="B246" t="s">
        <v>243</v>
      </c>
      <c r="C246" s="3">
        <v>-2.1693608017244698E-2</v>
      </c>
      <c r="D246" s="3">
        <v>-3.6458339321370301E-3</v>
      </c>
      <c r="E246" s="3">
        <v>1.2613613387519399E-2</v>
      </c>
      <c r="F246" s="3">
        <v>-2.62633005482341E-2</v>
      </c>
      <c r="G246" s="3">
        <v>-1.08492760412571E-2</v>
      </c>
      <c r="H246" s="3">
        <v>-1.8679047399777E-2</v>
      </c>
      <c r="I246" s="3">
        <v>3.11689104144069E-3</v>
      </c>
      <c r="J246" s="3">
        <v>1.83723460841963E-2</v>
      </c>
      <c r="K246" s="3">
        <v>-5.1890766910764101E-2</v>
      </c>
      <c r="L246" s="3">
        <v>2.5037259067467999E-2</v>
      </c>
      <c r="M246" s="3">
        <v>1.4636613590689899E-2</v>
      </c>
      <c r="N246" s="3">
        <v>5.6347851129156697E-3</v>
      </c>
      <c r="O246" s="3">
        <v>-1.5280488270165E-2</v>
      </c>
      <c r="P246" s="3">
        <v>-2.1624871548569899E-3</v>
      </c>
      <c r="Q246" s="3">
        <v>-1.25201000048085E-2</v>
      </c>
      <c r="R246" s="3">
        <v>-1.60284431454316E-4</v>
      </c>
      <c r="S246" s="3">
        <v>-1.45014757327257E-3</v>
      </c>
      <c r="T246" s="3">
        <v>-6.2657741733403702E-2</v>
      </c>
      <c r="U246" s="3">
        <v>-3.1422039169709898E-2</v>
      </c>
      <c r="V246" s="3">
        <v>-2.06090104505137E-2</v>
      </c>
    </row>
    <row r="247" spans="2:22">
      <c r="B247" t="s">
        <v>244</v>
      </c>
      <c r="C247" s="3">
        <v>-2.5714109456995999E-2</v>
      </c>
      <c r="D247" s="3">
        <v>5.8479431922606904E-3</v>
      </c>
      <c r="E247" s="3">
        <v>1.5277737050375301E-2</v>
      </c>
      <c r="F247" s="3">
        <v>-9.0457874012162594E-3</v>
      </c>
      <c r="G247" s="3">
        <v>-1.19107275798259E-2</v>
      </c>
      <c r="H247" s="3">
        <v>-4.57130450781024E-2</v>
      </c>
      <c r="I247" s="3">
        <v>4.78707545463425E-2</v>
      </c>
      <c r="J247" s="3">
        <v>3.06210745242001E-3</v>
      </c>
      <c r="K247" s="3">
        <v>-5.7006589320782501E-2</v>
      </c>
      <c r="L247" s="3">
        <v>2.4779824267665201E-2</v>
      </c>
      <c r="M247" s="3">
        <v>8.16410410525901E-3</v>
      </c>
      <c r="N247" s="3">
        <v>4.1046540670995599E-2</v>
      </c>
      <c r="O247" s="3">
        <v>-3.1486635438680903E-2</v>
      </c>
      <c r="P247" s="3">
        <v>7.6172846855507501E-3</v>
      </c>
      <c r="Q247" s="3">
        <v>-1.62483890910844E-3</v>
      </c>
      <c r="R247" s="3">
        <v>3.1153841937417602E-3</v>
      </c>
      <c r="S247" s="3">
        <v>-3.5316254553744298E-4</v>
      </c>
      <c r="T247" s="3">
        <v>-2.3756584578998999E-2</v>
      </c>
      <c r="U247" s="3">
        <v>-1.5830480649341401E-2</v>
      </c>
      <c r="V247" s="3">
        <v>-1.9996938575608501E-2</v>
      </c>
    </row>
    <row r="248" spans="2:22">
      <c r="B248" t="s">
        <v>245</v>
      </c>
      <c r="C248" s="3">
        <v>-3.8913940843107502E-2</v>
      </c>
      <c r="D248" s="3">
        <v>-1.8680246751398299E-2</v>
      </c>
      <c r="E248" s="3">
        <v>-2.2027075291485499E-2</v>
      </c>
      <c r="F248" s="3">
        <v>-9.4381111234174506E-3</v>
      </c>
      <c r="G248" s="3">
        <v>-2.4327029857393202E-2</v>
      </c>
      <c r="H248" s="3">
        <v>-1.4944935396707699E-2</v>
      </c>
      <c r="I248" s="3">
        <v>3.8457968311224097E-2</v>
      </c>
      <c r="J248" s="3">
        <v>5.3094628569791196E-3</v>
      </c>
      <c r="K248" s="3">
        <v>-4.26968534442628E-2</v>
      </c>
      <c r="L248" s="3">
        <v>1.71471216468581E-2</v>
      </c>
      <c r="M248" s="3">
        <v>-2.57134491805018E-2</v>
      </c>
      <c r="N248" s="3">
        <v>-4.2158599182908998E-2</v>
      </c>
      <c r="O248" s="3">
        <v>1.63577307927192E-2</v>
      </c>
      <c r="P248" s="3">
        <v>-4.5782356808207001E-3</v>
      </c>
      <c r="Q248" s="3">
        <v>-4.27718721082571E-2</v>
      </c>
      <c r="R248" s="3">
        <v>-1.8643108067336898E-2</v>
      </c>
      <c r="S248" s="3">
        <v>-1.4191023195803801E-2</v>
      </c>
      <c r="T248" s="3">
        <v>-2.53379779278122E-2</v>
      </c>
      <c r="U248" s="3">
        <v>8.7045776822651598E-4</v>
      </c>
      <c r="V248" s="3">
        <v>-8.9596025048774702E-3</v>
      </c>
    </row>
    <row r="249" spans="2:22">
      <c r="B249" t="s">
        <v>246</v>
      </c>
      <c r="C249" s="3">
        <v>-4.4409094108190703E-2</v>
      </c>
      <c r="D249" s="3">
        <v>-3.29344782869255E-2</v>
      </c>
      <c r="E249" s="3">
        <v>8.2801140955273706E-3</v>
      </c>
      <c r="F249" s="3">
        <v>2.2102665813584201E-2</v>
      </c>
      <c r="G249" s="3">
        <v>1.36681158311386E-2</v>
      </c>
      <c r="H249" s="3">
        <v>-2.26749552865558E-2</v>
      </c>
      <c r="I249" s="3">
        <v>2.4263208833734201E-2</v>
      </c>
      <c r="J249" s="3">
        <v>2.1210682622087502E-3</v>
      </c>
      <c r="K249" s="3">
        <v>-2.60922911485107E-2</v>
      </c>
      <c r="L249" s="3">
        <v>-3.5826745823361802E-2</v>
      </c>
      <c r="M249" s="3">
        <v>-3.2412407857186298E-2</v>
      </c>
      <c r="N249" s="3">
        <v>-1.9959297405220702E-2</v>
      </c>
      <c r="O249" s="3">
        <v>-1.9684197825127802E-3</v>
      </c>
      <c r="P249" s="3">
        <v>8.1215574268524594E-3</v>
      </c>
      <c r="Q249" s="3">
        <v>-3.4457687762578799E-2</v>
      </c>
      <c r="R249" s="3">
        <v>-5.5963601074985901E-2</v>
      </c>
      <c r="S249" s="3">
        <v>2.9260505556630699E-2</v>
      </c>
      <c r="T249" s="3">
        <v>-1.6618052187013899E-2</v>
      </c>
      <c r="U249" s="3">
        <v>9.4997292705864302E-3</v>
      </c>
      <c r="V249" s="3">
        <v>3.1874881457956902E-2</v>
      </c>
    </row>
    <row r="250" spans="2:22">
      <c r="B250" t="s">
        <v>247</v>
      </c>
      <c r="C250" s="3">
        <v>-1.8934450199483002E-2</v>
      </c>
      <c r="D250" s="3">
        <v>1.7648901333406101E-4</v>
      </c>
      <c r="E250" s="3">
        <v>1.63649173407566E-2</v>
      </c>
      <c r="F250" s="3">
        <v>-2.0261689355050499E-2</v>
      </c>
      <c r="G250" s="3">
        <v>-5.1826964834250496E-3</v>
      </c>
      <c r="H250" s="3">
        <v>-3.5000122852639197E-2</v>
      </c>
      <c r="I250" s="3">
        <v>9.3622820508164808E-3</v>
      </c>
      <c r="J250" s="3">
        <v>1.1039133042486601E-2</v>
      </c>
      <c r="K250" s="3">
        <v>-4.5654384181815097E-2</v>
      </c>
      <c r="L250" s="3">
        <v>1.46672000268484E-2</v>
      </c>
      <c r="M250" s="3">
        <v>-5.33764983306437E-3</v>
      </c>
      <c r="N250" s="3">
        <v>7.38957391849282E-3</v>
      </c>
      <c r="O250" s="3">
        <v>-2.7276277560937399E-2</v>
      </c>
      <c r="P250" s="3">
        <v>2.8786845595744501E-2</v>
      </c>
      <c r="Q250" s="3">
        <v>-2.6094888985452799E-2</v>
      </c>
      <c r="R250" s="3">
        <v>-1.25089851267461E-2</v>
      </c>
      <c r="S250" s="3">
        <v>-3.3341213052615802E-2</v>
      </c>
      <c r="T250" s="3">
        <v>-3.1739294450516903E-2</v>
      </c>
      <c r="U250" s="3">
        <v>-6.9283772923796998E-3</v>
      </c>
      <c r="V250" s="3">
        <v>1.9819901968982502E-3</v>
      </c>
    </row>
    <row r="251" spans="2:22">
      <c r="B251" t="s">
        <v>248</v>
      </c>
      <c r="C251" s="3">
        <v>-1.4238076745879199E-2</v>
      </c>
      <c r="D251" s="3">
        <v>-4.3771777680229197E-2</v>
      </c>
      <c r="E251" s="3">
        <v>-3.9830595368070598E-2</v>
      </c>
      <c r="F251" s="3">
        <v>-1.6276634008394401E-2</v>
      </c>
      <c r="G251" s="3">
        <v>-4.98482482206241E-2</v>
      </c>
      <c r="H251" s="3">
        <v>-3.98840750354214E-2</v>
      </c>
      <c r="I251" s="3">
        <v>-4.1005503781320903E-2</v>
      </c>
      <c r="J251" s="3">
        <v>0.19334270412518301</v>
      </c>
      <c r="K251" s="3">
        <v>2.23971937430021E-2</v>
      </c>
      <c r="L251" s="3">
        <v>-0.13526764403869701</v>
      </c>
      <c r="M251" s="3">
        <v>3.2407984647697403E-2</v>
      </c>
      <c r="N251" s="3">
        <v>-4.0794717355905601E-3</v>
      </c>
      <c r="O251" s="3">
        <v>-8.2763706878395508E-3</v>
      </c>
      <c r="P251" s="3">
        <v>2.95770540102861E-2</v>
      </c>
      <c r="Q251" s="3">
        <v>-6.2927734267193197E-2</v>
      </c>
      <c r="R251" s="3">
        <v>3.3108358999221398E-2</v>
      </c>
      <c r="S251" s="3">
        <v>-7.8866264819748094E-2</v>
      </c>
      <c r="T251" s="3">
        <v>-1.16822462558662E-2</v>
      </c>
      <c r="U251" s="3">
        <v>-4.2108450541060799E-2</v>
      </c>
      <c r="V251" s="3">
        <v>-2.1083090015507799E-2</v>
      </c>
    </row>
    <row r="252" spans="2:22">
      <c r="B252" t="s">
        <v>249</v>
      </c>
      <c r="C252" s="3">
        <v>-3.4216767428423202E-2</v>
      </c>
      <c r="D252" s="3">
        <v>-5.2367573267161703E-2</v>
      </c>
      <c r="E252" s="3">
        <v>-7.0953825652071197E-3</v>
      </c>
      <c r="F252" s="3">
        <v>2.8218492465120201E-2</v>
      </c>
      <c r="G252" s="3">
        <v>4.7928749367735302E-3</v>
      </c>
      <c r="H252" s="3">
        <v>-2.0947120591570601E-2</v>
      </c>
      <c r="I252" s="3">
        <v>-2.1815659264881799E-4</v>
      </c>
      <c r="J252" s="3">
        <v>-5.2129598240203802E-3</v>
      </c>
      <c r="K252" s="3">
        <v>3.4461251785927502E-2</v>
      </c>
      <c r="L252" s="3">
        <v>-8.9854871359438704E-2</v>
      </c>
      <c r="M252" s="3">
        <v>-3.9763693007008098E-2</v>
      </c>
      <c r="N252" s="3">
        <v>-5.2421694679952203E-3</v>
      </c>
      <c r="O252" s="3">
        <v>-7.5998835417002801E-3</v>
      </c>
      <c r="P252" s="3">
        <v>4.7693702372611897E-2</v>
      </c>
      <c r="Q252" s="3">
        <v>-8.5591620534951202E-3</v>
      </c>
      <c r="R252" s="3">
        <v>-6.4795172538283097E-2</v>
      </c>
      <c r="S252" s="3">
        <v>6.10915329490039E-2</v>
      </c>
      <c r="T252" s="3">
        <v>0.105442575854251</v>
      </c>
      <c r="U252" s="3">
        <v>0.13059732015443001</v>
      </c>
      <c r="V252" s="3">
        <v>3.3582585383246703E-2</v>
      </c>
    </row>
    <row r="253" spans="2:22">
      <c r="B253" t="s">
        <v>250</v>
      </c>
      <c r="C253" s="3">
        <v>-2.08766709504754E-2</v>
      </c>
      <c r="D253" s="3">
        <v>-4.0895005676192801E-2</v>
      </c>
      <c r="E253" s="3">
        <v>-7.8231456646586206E-2</v>
      </c>
      <c r="F253" s="3">
        <v>-2.0584515653925699E-2</v>
      </c>
      <c r="G253" s="3">
        <v>-0.11244355201336199</v>
      </c>
      <c r="H253" s="3">
        <v>5.1568606243117897E-2</v>
      </c>
      <c r="I253" s="3">
        <v>1.5001833491371901E-2</v>
      </c>
      <c r="J253" s="3">
        <v>4.2818203235112803E-2</v>
      </c>
      <c r="K253" s="3">
        <v>1.1722264679195401E-3</v>
      </c>
      <c r="L253" s="3">
        <v>6.7287588041611196E-2</v>
      </c>
      <c r="M253" s="3">
        <v>-4.2405051187245003E-2</v>
      </c>
      <c r="N253" s="3">
        <v>4.53975357492847E-2</v>
      </c>
      <c r="O253" s="3">
        <v>5.7693287279465095E-4</v>
      </c>
      <c r="P253" s="3">
        <v>4.2315887918437101E-3</v>
      </c>
      <c r="Q253" s="3">
        <v>9.5904021479764595E-2</v>
      </c>
      <c r="R253" s="3">
        <v>1.21409345541888E-2</v>
      </c>
      <c r="S253" s="3">
        <v>2.6457703353352301E-2</v>
      </c>
      <c r="T253" s="3">
        <v>-3.2170956917631699E-3</v>
      </c>
      <c r="U253" s="3">
        <v>-5.2361251541939401E-3</v>
      </c>
      <c r="V253" s="3">
        <v>7.4297520403435902E-2</v>
      </c>
    </row>
    <row r="254" spans="2:22">
      <c r="B254" t="s">
        <v>251</v>
      </c>
      <c r="C254" s="3">
        <v>-1.38836401776981E-2</v>
      </c>
      <c r="D254" s="3">
        <v>-4.5626647413923901E-2</v>
      </c>
      <c r="E254" s="3">
        <v>-5.4649756157143799E-2</v>
      </c>
      <c r="F254" s="3">
        <v>-1.7405342831600799E-2</v>
      </c>
      <c r="G254" s="3">
        <v>-5.0752495514468601E-2</v>
      </c>
      <c r="H254" s="3">
        <v>-3.7725683580382599E-2</v>
      </c>
      <c r="I254" s="3">
        <v>-3.5487385760709297E-2</v>
      </c>
      <c r="J254" s="3">
        <v>0.254961532989811</v>
      </c>
      <c r="K254" s="3">
        <v>2.7349936595642901E-2</v>
      </c>
      <c r="L254" s="3">
        <v>-0.14584503293336501</v>
      </c>
      <c r="M254" s="3">
        <v>3.3592251609442E-2</v>
      </c>
      <c r="N254" s="3">
        <v>-3.3966779064808399E-3</v>
      </c>
      <c r="O254" s="3">
        <v>-5.0443245086329296E-4</v>
      </c>
      <c r="P254" s="3">
        <v>4.12668630352638E-2</v>
      </c>
      <c r="Q254" s="3">
        <v>-6.1717055342081398E-2</v>
      </c>
      <c r="R254" s="3">
        <v>5.3270110479839899E-2</v>
      </c>
      <c r="S254" s="3">
        <v>-0.10746625930508601</v>
      </c>
      <c r="T254" s="3">
        <v>-2.2914001750936198E-2</v>
      </c>
      <c r="U254" s="3">
        <v>-4.7434420479145402E-2</v>
      </c>
      <c r="V254" s="3">
        <v>-1.9058240777387901E-2</v>
      </c>
    </row>
    <row r="255" spans="2:22">
      <c r="B255" t="s">
        <v>252</v>
      </c>
      <c r="C255" s="3">
        <v>-3.01245621284589E-2</v>
      </c>
      <c r="D255" s="3">
        <v>-5.08478782274649E-2</v>
      </c>
      <c r="E255" s="3">
        <v>-8.4335030807755999E-3</v>
      </c>
      <c r="F255" s="3">
        <v>2.4290989858816898E-2</v>
      </c>
      <c r="G255" s="3">
        <v>6.9220871512360701E-3</v>
      </c>
      <c r="H255" s="3">
        <v>-2.54034295328977E-2</v>
      </c>
      <c r="I255" s="3">
        <v>-9.8105742853503795E-3</v>
      </c>
      <c r="J255" s="3">
        <v>2.3572842054311702E-3</v>
      </c>
      <c r="K255" s="3">
        <v>1.3562513934404399E-2</v>
      </c>
      <c r="L255" s="3">
        <v>-9.0063706866342699E-2</v>
      </c>
      <c r="M255" s="3">
        <v>-5.2176841026830498E-2</v>
      </c>
      <c r="N255" s="3">
        <v>1.02827101689321E-3</v>
      </c>
      <c r="O255" s="3">
        <v>-1.17195108942503E-2</v>
      </c>
      <c r="P255" s="3">
        <v>2.2207648303274E-2</v>
      </c>
      <c r="Q255" s="3">
        <v>-9.9924430285099602E-3</v>
      </c>
      <c r="R255" s="3">
        <v>-6.8345636684893296E-2</v>
      </c>
      <c r="S255" s="3">
        <v>7.8191565440771604E-2</v>
      </c>
      <c r="T255" s="3">
        <v>9.6452412196223899E-2</v>
      </c>
      <c r="U255" s="3">
        <v>0.16116566962925299</v>
      </c>
      <c r="V255" s="3">
        <v>8.7244825007445195E-2</v>
      </c>
    </row>
    <row r="256" spans="2:22">
      <c r="B256" t="s">
        <v>253</v>
      </c>
      <c r="C256" s="3">
        <v>-3.08093017871661E-2</v>
      </c>
      <c r="D256" s="3">
        <v>-5.46654397020261E-2</v>
      </c>
      <c r="E256" s="3">
        <v>-2.61376531727485E-2</v>
      </c>
      <c r="F256" s="3">
        <v>2.8827409709601699E-2</v>
      </c>
      <c r="G256" s="3">
        <v>1.0582347177047599E-2</v>
      </c>
      <c r="H256" s="3">
        <v>-2.0724847012760401E-2</v>
      </c>
      <c r="I256" s="3">
        <v>-2.68254524740285E-2</v>
      </c>
      <c r="J256" s="3">
        <v>-3.7593691431522698E-3</v>
      </c>
      <c r="K256" s="3">
        <v>1.71909239979104E-2</v>
      </c>
      <c r="L256" s="3">
        <v>-9.1646890003569501E-2</v>
      </c>
      <c r="M256" s="3">
        <v>-4.2879218537595701E-2</v>
      </c>
      <c r="N256" s="3">
        <v>8.7700107453584104E-3</v>
      </c>
      <c r="O256" s="3">
        <v>8.2353643408235293E-3</v>
      </c>
      <c r="P256" s="3">
        <v>3.78449189645627E-3</v>
      </c>
      <c r="Q256" s="3">
        <v>-2.7461616426358599E-2</v>
      </c>
      <c r="R256" s="3">
        <v>-7.9217664629492202E-2</v>
      </c>
      <c r="S256" s="3">
        <v>0.16020364943933499</v>
      </c>
      <c r="T256" s="3">
        <v>0.12715527984466499</v>
      </c>
      <c r="U256" s="3">
        <v>0.112144606133444</v>
      </c>
      <c r="V256" s="3">
        <v>8.4152071153139704E-2</v>
      </c>
    </row>
    <row r="257" spans="2:22">
      <c r="B257" t="s">
        <v>254</v>
      </c>
      <c r="C257" s="3">
        <v>-1.53440964277322E-2</v>
      </c>
      <c r="D257" s="3">
        <v>-0.11077088443220701</v>
      </c>
      <c r="E257" s="3">
        <v>-2.8468069043013699E-2</v>
      </c>
      <c r="F257" s="3">
        <v>-2.1450160072995099E-2</v>
      </c>
      <c r="G257" s="3">
        <v>7.0021530753764397E-2</v>
      </c>
      <c r="H257" s="3">
        <v>-1.2401667420086601E-2</v>
      </c>
      <c r="I257" s="3">
        <v>-3.28894729129304E-3</v>
      </c>
      <c r="J257" s="3">
        <v>-2.25942041899193E-3</v>
      </c>
      <c r="K257" s="3">
        <v>-1.1954267922818899E-3</v>
      </c>
      <c r="L257" s="3">
        <v>3.4032426912171197E-2</v>
      </c>
      <c r="M257" s="3">
        <v>4.4840331442531399E-3</v>
      </c>
      <c r="N257" s="3">
        <v>3.59233578152944E-3</v>
      </c>
      <c r="O257" s="3">
        <v>9.9390505553029907E-3</v>
      </c>
      <c r="P257" s="3">
        <v>-8.38070629536985E-3</v>
      </c>
      <c r="Q257" s="3">
        <v>-4.9823555422702998E-3</v>
      </c>
      <c r="R257" s="3">
        <v>5.5988510417300602E-2</v>
      </c>
      <c r="S257" s="3">
        <v>1.1986973821662601E-2</v>
      </c>
      <c r="T257" s="3">
        <v>6.6105124147714097E-3</v>
      </c>
      <c r="U257" s="3">
        <v>-2.04712469097444E-2</v>
      </c>
      <c r="V257" s="3">
        <v>-1.40982579806029E-2</v>
      </c>
    </row>
    <row r="258" spans="2:22">
      <c r="B258" t="s">
        <v>255</v>
      </c>
      <c r="C258" s="3">
        <v>-2.3850480359127301E-2</v>
      </c>
      <c r="D258" s="3">
        <v>-4.6756090195716499E-2</v>
      </c>
      <c r="E258" s="3">
        <v>-7.9578700522541998E-3</v>
      </c>
      <c r="F258" s="3">
        <v>2.7392796844852501E-2</v>
      </c>
      <c r="G258" s="3">
        <v>-2.9004929975096801E-3</v>
      </c>
      <c r="H258" s="3">
        <v>-2.0387198548854998E-2</v>
      </c>
      <c r="I258" s="3">
        <v>1.06458100816771E-3</v>
      </c>
      <c r="J258" s="3">
        <v>-9.8169665686089307E-3</v>
      </c>
      <c r="K258" s="3">
        <v>-1.46376858338364E-2</v>
      </c>
      <c r="L258" s="3">
        <v>-5.6134419282313198E-2</v>
      </c>
      <c r="M258" s="3">
        <v>-7.6052608059663906E-2</v>
      </c>
      <c r="N258" s="3">
        <v>1.67208888063245E-2</v>
      </c>
      <c r="O258" s="3">
        <v>-3.0153197990469898E-3</v>
      </c>
      <c r="P258" s="3">
        <v>-1.2356184177342801E-3</v>
      </c>
      <c r="Q258" s="3">
        <v>-1.30333915399204E-2</v>
      </c>
      <c r="R258" s="3">
        <v>-3.3706800356190697E-2</v>
      </c>
      <c r="S258" s="3">
        <v>8.8439422348953897E-2</v>
      </c>
      <c r="T258" s="3">
        <v>7.9955992412108698E-2</v>
      </c>
      <c r="U258" s="3">
        <v>0.19228024240535299</v>
      </c>
      <c r="V258" s="3">
        <v>6.1252647959408803E-2</v>
      </c>
    </row>
    <row r="259" spans="2:22">
      <c r="B259" t="s">
        <v>256</v>
      </c>
      <c r="C259" s="3">
        <v>-2.60581817755185E-2</v>
      </c>
      <c r="D259" s="3">
        <v>1.90841656219559E-2</v>
      </c>
      <c r="E259" s="3">
        <v>-2.1192010548881199E-3</v>
      </c>
      <c r="F259" s="3">
        <v>-1.47077662294134E-2</v>
      </c>
      <c r="G259" s="3">
        <v>1.6463112068693499E-3</v>
      </c>
      <c r="H259" s="3">
        <v>-2.3322350492228801E-2</v>
      </c>
      <c r="I259" s="3">
        <v>-4.8824051067307998E-3</v>
      </c>
      <c r="J259" s="3">
        <v>-2.9271754395791701E-3</v>
      </c>
      <c r="K259" s="3">
        <v>-6.5147149310070002E-3</v>
      </c>
      <c r="L259" s="3">
        <v>1.2665131525760801E-2</v>
      </c>
      <c r="M259" s="3">
        <v>1.1520582863475E-2</v>
      </c>
      <c r="N259" s="3">
        <v>-2.0371891509525101E-3</v>
      </c>
      <c r="O259" s="3">
        <v>-7.8363535181535399E-3</v>
      </c>
      <c r="P259" s="3">
        <v>-5.6276981677020697E-3</v>
      </c>
      <c r="Q259" s="3">
        <v>-4.3107939253629497E-3</v>
      </c>
      <c r="R259" s="3">
        <v>2.80143217404305E-2</v>
      </c>
      <c r="S259" s="3">
        <v>-2.9900605331759202E-3</v>
      </c>
      <c r="T259" s="3">
        <v>2.6824274015753002E-2</v>
      </c>
      <c r="U259" s="3">
        <v>-1.9404796667975299E-3</v>
      </c>
      <c r="V259" s="3">
        <v>1.1396743921158499E-2</v>
      </c>
    </row>
    <row r="260" spans="2:22">
      <c r="B260" t="s">
        <v>257</v>
      </c>
      <c r="C260" s="3">
        <v>-3.0901761780270799E-2</v>
      </c>
      <c r="D260" s="3">
        <v>1.54184903555349E-2</v>
      </c>
      <c r="E260" s="3">
        <v>-1.1230897191001199E-2</v>
      </c>
      <c r="F260" s="3">
        <v>3.5013100341874097E-5</v>
      </c>
      <c r="G260" s="3">
        <v>1.97955742996597E-2</v>
      </c>
      <c r="H260" s="3">
        <v>1.2096107599421301E-2</v>
      </c>
      <c r="I260" s="3">
        <v>-2.4854283300440701E-2</v>
      </c>
      <c r="J260" s="3">
        <v>2.98859020957663E-2</v>
      </c>
      <c r="K260" s="3">
        <v>-2.1775779599793699E-2</v>
      </c>
      <c r="L260" s="3">
        <v>1.87253042308245E-2</v>
      </c>
      <c r="M260" s="3">
        <v>9.5342179468487203E-3</v>
      </c>
      <c r="N260" s="3">
        <v>-8.7907946222232601E-3</v>
      </c>
      <c r="O260" s="3">
        <v>-7.4449868430283301E-3</v>
      </c>
      <c r="P260" s="3">
        <v>2.87747256064154E-3</v>
      </c>
      <c r="Q260" s="3">
        <v>2.0811611417534E-3</v>
      </c>
      <c r="R260" s="3">
        <v>1.87926525066456E-2</v>
      </c>
      <c r="S260" s="3">
        <v>8.6659876328780208E-3</v>
      </c>
      <c r="T260" s="3">
        <v>1.8971433281587E-2</v>
      </c>
      <c r="U260" s="3">
        <v>1.3747407097985101E-2</v>
      </c>
      <c r="V260" s="3">
        <v>1.08743822979113E-3</v>
      </c>
    </row>
    <row r="261" spans="2:22">
      <c r="B261" t="s">
        <v>258</v>
      </c>
      <c r="C261" s="3">
        <v>-2.7479209889334E-2</v>
      </c>
      <c r="D261" s="3">
        <v>1.4142419262892499E-2</v>
      </c>
      <c r="E261" s="3">
        <v>-5.3582148638951404E-3</v>
      </c>
      <c r="F261" s="3">
        <v>-1.05018167901333E-2</v>
      </c>
      <c r="G261" s="3">
        <v>-7.0437663423506304E-3</v>
      </c>
      <c r="H261" s="3">
        <v>-3.2281558280448201E-2</v>
      </c>
      <c r="I261" s="3">
        <v>8.0166997548164198E-3</v>
      </c>
      <c r="J261" s="3">
        <v>-1.13440779524412E-2</v>
      </c>
      <c r="K261" s="3">
        <v>-3.0426238030032398E-3</v>
      </c>
      <c r="L261" s="3">
        <v>9.4924509518620592E-3</v>
      </c>
      <c r="M261" s="3">
        <v>7.1422098028587101E-3</v>
      </c>
      <c r="N261" s="3">
        <v>-1.0332484658352801E-2</v>
      </c>
      <c r="O261" s="3">
        <v>3.9533598373672199E-3</v>
      </c>
      <c r="P261" s="3">
        <v>8.8066005425300204E-3</v>
      </c>
      <c r="Q261" s="3">
        <v>-2.3837041238318701E-2</v>
      </c>
      <c r="R261" s="3">
        <v>4.0950160938394597E-2</v>
      </c>
      <c r="S261" s="3">
        <v>-1.1350669045325E-2</v>
      </c>
      <c r="T261" s="3">
        <v>3.5709723636435098E-2</v>
      </c>
      <c r="U261" s="3">
        <v>9.2019482907877599E-3</v>
      </c>
      <c r="V261" s="3">
        <v>1.37518688149028E-2</v>
      </c>
    </row>
    <row r="262" spans="2:22">
      <c r="B262" t="s">
        <v>259</v>
      </c>
      <c r="C262" s="3">
        <v>-3.2718917592387299E-2</v>
      </c>
      <c r="D262" s="3">
        <v>1.7486333229762199E-2</v>
      </c>
      <c r="E262" s="3">
        <v>-6.5903355476496098E-3</v>
      </c>
      <c r="F262" s="3">
        <v>-1.37206035911579E-2</v>
      </c>
      <c r="G262" s="3">
        <v>1.07740154488033E-2</v>
      </c>
      <c r="H262" s="3">
        <v>7.3055709241880698E-3</v>
      </c>
      <c r="I262" s="3">
        <v>-5.0437465824563097E-3</v>
      </c>
      <c r="J262" s="3">
        <v>-1.7483258246333299E-3</v>
      </c>
      <c r="K262" s="3">
        <v>4.02431359579585E-3</v>
      </c>
      <c r="L262" s="3">
        <v>4.5951231044832203E-3</v>
      </c>
      <c r="M262" s="3">
        <v>-9.5662950458259702E-4</v>
      </c>
      <c r="N262" s="3">
        <v>-9.97862515812698E-6</v>
      </c>
      <c r="O262" s="3">
        <v>-3.6721732681620298E-3</v>
      </c>
      <c r="P262" s="3">
        <v>-9.7509005207458803E-3</v>
      </c>
      <c r="Q262" s="3">
        <v>-9.0135474310739597E-3</v>
      </c>
      <c r="R262" s="3">
        <v>-7.8620298264687992E-3</v>
      </c>
      <c r="S262" s="3">
        <v>6.8441616660536797E-3</v>
      </c>
      <c r="T262" s="3">
        <v>1.45529942398073E-2</v>
      </c>
      <c r="U262" s="3">
        <v>-7.7226800695525096E-3</v>
      </c>
      <c r="V262" s="3">
        <v>3.9964463145854999E-3</v>
      </c>
    </row>
    <row r="263" spans="2:22">
      <c r="B263" t="s">
        <v>260</v>
      </c>
      <c r="C263" s="3">
        <v>-3.5216468927413001E-2</v>
      </c>
      <c r="D263" s="3">
        <v>1.99150140633657E-2</v>
      </c>
      <c r="E263" s="3">
        <v>-1.28330625482322E-2</v>
      </c>
      <c r="F263" s="3">
        <v>-2.56430598746164E-3</v>
      </c>
      <c r="G263" s="3">
        <v>1.7805850034770199E-2</v>
      </c>
      <c r="H263" s="3">
        <v>2.6775815724190199E-2</v>
      </c>
      <c r="I263" s="3">
        <v>-9.0894578909902404E-3</v>
      </c>
      <c r="J263" s="3">
        <v>1.0040657637234E-2</v>
      </c>
      <c r="K263" s="3">
        <v>6.22526514150646E-3</v>
      </c>
      <c r="L263" s="3">
        <v>2.0808926400705099E-2</v>
      </c>
      <c r="M263" s="3">
        <v>8.4878431132521495E-4</v>
      </c>
      <c r="N263" s="3">
        <v>8.4116947631519899E-4</v>
      </c>
      <c r="O263" s="3">
        <v>-5.8265396075728899E-3</v>
      </c>
      <c r="P263" s="3">
        <v>-1.14016624489324E-2</v>
      </c>
      <c r="Q263" s="3">
        <v>-5.23839747385519E-3</v>
      </c>
      <c r="R263" s="3">
        <v>-2.3177011970634601E-2</v>
      </c>
      <c r="S263" s="3">
        <v>8.4832332766906896E-4</v>
      </c>
      <c r="T263" s="3">
        <v>-5.7694625416522902E-3</v>
      </c>
      <c r="U263" s="3">
        <v>2.8210595306745702E-3</v>
      </c>
      <c r="V263" s="3">
        <v>2.51488914508918E-3</v>
      </c>
    </row>
    <row r="264" spans="2:22">
      <c r="B264" t="s">
        <v>261</v>
      </c>
      <c r="C264" s="3">
        <v>-3.0960570343218499E-2</v>
      </c>
      <c r="D264" s="3">
        <v>1.8757356342327398E-2</v>
      </c>
      <c r="E264" s="3">
        <v>-5.74600420530565E-3</v>
      </c>
      <c r="F264" s="3">
        <v>-1.12146582354082E-2</v>
      </c>
      <c r="G264" s="3">
        <v>1.6112834259936701E-3</v>
      </c>
      <c r="H264" s="3">
        <v>-7.62819330134487E-4</v>
      </c>
      <c r="I264" s="3">
        <v>-4.63178105286438E-4</v>
      </c>
      <c r="J264" s="3">
        <v>-8.5408975896132996E-3</v>
      </c>
      <c r="K264" s="3">
        <v>1.1740404895425299E-2</v>
      </c>
      <c r="L264" s="3">
        <v>-1.7521538242535001E-3</v>
      </c>
      <c r="M264" s="3">
        <v>1.3225791050929501E-4</v>
      </c>
      <c r="N264" s="3">
        <v>-4.5846869271250002E-3</v>
      </c>
      <c r="O264" s="3">
        <v>1.9255219209965001E-4</v>
      </c>
      <c r="P264" s="3">
        <v>1.97938470976913E-3</v>
      </c>
      <c r="Q264" s="3">
        <v>-7.7449367555032103E-3</v>
      </c>
      <c r="R264" s="3">
        <v>8.8970380936363395E-3</v>
      </c>
      <c r="S264" s="3">
        <v>3.8605441973923701E-4</v>
      </c>
      <c r="T264" s="3">
        <v>6.6610865839152001E-3</v>
      </c>
      <c r="U264" s="3">
        <v>-8.4323308756365596E-4</v>
      </c>
      <c r="V264" s="3">
        <v>-9.4402742188048495E-3</v>
      </c>
    </row>
    <row r="265" spans="2:22">
      <c r="B265" t="s">
        <v>262</v>
      </c>
      <c r="C265" s="3">
        <v>-3.8613422637478703E-2</v>
      </c>
      <c r="D265" s="3">
        <v>1.85248239177375E-2</v>
      </c>
      <c r="E265" s="3">
        <v>-2.0388260163745599E-2</v>
      </c>
      <c r="F265" s="3">
        <v>-1.3074613702664601E-2</v>
      </c>
      <c r="G265" s="3">
        <v>1.6931926546288702E-2</v>
      </c>
      <c r="H265" s="3">
        <v>1.26896382517609E-2</v>
      </c>
      <c r="I265" s="3">
        <v>-9.7110330555932808E-3</v>
      </c>
      <c r="J265" s="3">
        <v>-1.34238944967337E-2</v>
      </c>
      <c r="K265" s="3">
        <v>2.4355030374205899E-2</v>
      </c>
      <c r="L265" s="3">
        <v>-1.28511941761555E-2</v>
      </c>
      <c r="M265" s="3">
        <v>-6.3574803562910197E-3</v>
      </c>
      <c r="N265" s="3">
        <v>5.7819625452627003E-3</v>
      </c>
      <c r="O265" s="3">
        <v>1.1952669438469E-2</v>
      </c>
      <c r="P265" s="3">
        <v>8.2543655244795896E-3</v>
      </c>
      <c r="Q265" s="3">
        <v>1.8006047256901199E-2</v>
      </c>
      <c r="R265" s="3">
        <v>-1.4766481671246201E-2</v>
      </c>
      <c r="S265" s="3">
        <v>-1.47687742526217E-2</v>
      </c>
      <c r="T265" s="3">
        <v>-2.2012777818266702E-2</v>
      </c>
      <c r="U265" s="3">
        <v>-3.6987989076008101E-3</v>
      </c>
      <c r="V265" s="3">
        <v>5.7802895695882603E-3</v>
      </c>
    </row>
    <row r="266" spans="2:22">
      <c r="B266" t="s">
        <v>263</v>
      </c>
      <c r="C266" s="3">
        <v>-3.8860828953079303E-2</v>
      </c>
      <c r="D266" s="3">
        <v>2.00596838486936E-2</v>
      </c>
      <c r="E266" s="3">
        <v>-1.9752428360484901E-2</v>
      </c>
      <c r="F266" s="3">
        <v>-6.0528075094419802E-4</v>
      </c>
      <c r="G266" s="3">
        <v>3.4872377846436403E-2</v>
      </c>
      <c r="H266" s="3">
        <v>2.5290067208865102E-2</v>
      </c>
      <c r="I266" s="3">
        <v>-1.06344573163303E-2</v>
      </c>
      <c r="J266" s="3">
        <v>1.8507882326810499E-3</v>
      </c>
      <c r="K266" s="3">
        <v>1.4942700074189899E-3</v>
      </c>
      <c r="L266" s="3">
        <v>-8.9886762441757206E-3</v>
      </c>
      <c r="M266" s="3">
        <v>-4.8138276819594504E-3</v>
      </c>
      <c r="N266" s="3">
        <v>1.33471432862279E-2</v>
      </c>
      <c r="O266" s="3">
        <v>8.7038314788787097E-3</v>
      </c>
      <c r="P266" s="3">
        <v>1.8004780760873699E-2</v>
      </c>
      <c r="Q266" s="3">
        <v>8.0968603932585897E-3</v>
      </c>
      <c r="R266" s="3">
        <v>-2.8230328439322099E-2</v>
      </c>
      <c r="S266" s="3">
        <v>-1.7887240477877299E-2</v>
      </c>
      <c r="T266" s="3">
        <v>-2.5797891366528099E-2</v>
      </c>
      <c r="U266" s="3">
        <v>-3.5533499963868601E-3</v>
      </c>
      <c r="V266" s="3">
        <v>9.6193295864348497E-3</v>
      </c>
    </row>
    <row r="267" spans="2:22">
      <c r="B267" t="s">
        <v>264</v>
      </c>
      <c r="C267" s="3">
        <v>-3.4937403826864999E-2</v>
      </c>
      <c r="D267" s="3">
        <v>1.9172663864059001E-2</v>
      </c>
      <c r="E267" s="3">
        <v>-1.4922395591521901E-2</v>
      </c>
      <c r="F267" s="3">
        <v>-1.3037618063501601E-2</v>
      </c>
      <c r="G267" s="3">
        <v>1.2748321880779999E-2</v>
      </c>
      <c r="H267" s="3">
        <v>1.34457659201261E-3</v>
      </c>
      <c r="I267" s="3">
        <v>-1.03160391340659E-4</v>
      </c>
      <c r="J267" s="3">
        <v>-2.24317533290001E-2</v>
      </c>
      <c r="K267" s="3">
        <v>2.77994034347184E-2</v>
      </c>
      <c r="L267" s="3">
        <v>-9.6547144425614701E-3</v>
      </c>
      <c r="M267" s="3">
        <v>-2.3888059506955001E-3</v>
      </c>
      <c r="N267" s="3">
        <v>-4.1910683996725599E-3</v>
      </c>
      <c r="O267" s="3">
        <v>1.4293256917136701E-2</v>
      </c>
      <c r="P267" s="3">
        <v>1.9030660924415799E-2</v>
      </c>
      <c r="Q267" s="3">
        <v>7.7902517729232096E-3</v>
      </c>
      <c r="R267" s="3">
        <v>3.6231900872272902E-3</v>
      </c>
      <c r="S267" s="3">
        <v>1.6804212185780999E-3</v>
      </c>
      <c r="T267" s="3">
        <v>-1.05156671747109E-2</v>
      </c>
      <c r="U267" s="3">
        <v>-1.22885628161454E-3</v>
      </c>
      <c r="V267" s="3">
        <v>-2.7098348817819399E-3</v>
      </c>
    </row>
    <row r="268" spans="2:22">
      <c r="B268" t="s">
        <v>265</v>
      </c>
      <c r="C268" s="3">
        <v>-1.1818585396924101E-2</v>
      </c>
      <c r="D268" s="3">
        <v>1.47718422937719E-4</v>
      </c>
      <c r="E268" s="3">
        <v>8.7518330021813494E-3</v>
      </c>
      <c r="F268" s="3">
        <v>-1.9713494688305001E-2</v>
      </c>
      <c r="G268" s="3">
        <v>-2.9875886585949401E-3</v>
      </c>
      <c r="H268" s="3">
        <v>3.46407980091856E-4</v>
      </c>
      <c r="I268" s="3">
        <v>2.3279424644537601E-3</v>
      </c>
      <c r="J268" s="3">
        <v>9.7635346070598598E-3</v>
      </c>
      <c r="K268" s="3">
        <v>1.59924796636116E-4</v>
      </c>
      <c r="L268" s="3">
        <v>-2.2224523052817901E-3</v>
      </c>
      <c r="M268" s="3">
        <v>-1.1563752358306501E-2</v>
      </c>
      <c r="N268" s="3">
        <v>-1.51825181980682E-2</v>
      </c>
      <c r="O268" s="3">
        <v>-4.90313352160746E-3</v>
      </c>
      <c r="P268" s="3">
        <v>5.2460437459370601E-3</v>
      </c>
      <c r="Q268" s="3">
        <v>2.1550582708044601E-3</v>
      </c>
      <c r="R268" s="3">
        <v>1.03587398722136E-2</v>
      </c>
      <c r="S268" s="3">
        <v>3.9802498430200001E-3</v>
      </c>
      <c r="T268" s="3">
        <v>2.1509404929174799E-3</v>
      </c>
      <c r="U268" s="3">
        <v>4.5655423613245602E-3</v>
      </c>
      <c r="V268" s="3">
        <v>-8.7581268762618996E-3</v>
      </c>
    </row>
    <row r="269" spans="2:22">
      <c r="B269" t="s">
        <v>266</v>
      </c>
      <c r="C269" s="3">
        <v>-7.1117674572329596E-3</v>
      </c>
      <c r="D269" s="3">
        <v>-3.2852945082158497E-2</v>
      </c>
      <c r="E269" s="3">
        <v>1.38468459223701E-2</v>
      </c>
      <c r="F269" s="3">
        <v>-3.4898708090971398E-2</v>
      </c>
      <c r="G269" s="3">
        <v>-5.6784611568185803E-2</v>
      </c>
      <c r="H269" s="3">
        <v>-4.4493128011469103E-2</v>
      </c>
      <c r="I269" s="3">
        <v>-2.78217112980205E-2</v>
      </c>
      <c r="J269" s="3">
        <v>5.3585107344132202E-2</v>
      </c>
      <c r="K269" s="3">
        <v>4.8494391150527699E-2</v>
      </c>
      <c r="L269" s="3">
        <v>-7.3015854164493299E-2</v>
      </c>
      <c r="M269" s="3">
        <v>4.7369808501533398E-2</v>
      </c>
      <c r="N269" s="3">
        <v>1.4953190181844E-2</v>
      </c>
      <c r="O269" s="3">
        <v>-1.6956411055694301E-2</v>
      </c>
      <c r="P269" s="3">
        <v>-2.1088568072049299E-2</v>
      </c>
      <c r="Q269" s="3">
        <v>-6.3962902893457504E-2</v>
      </c>
      <c r="R269" s="3">
        <v>-5.3340181948999803E-2</v>
      </c>
      <c r="S269" s="3">
        <v>-9.8716426094740805E-3</v>
      </c>
      <c r="T269" s="3">
        <v>3.8471861237519801E-4</v>
      </c>
      <c r="U269" s="3">
        <v>6.9380848692397301E-2</v>
      </c>
      <c r="V269" s="3">
        <v>2.2734733963333999E-2</v>
      </c>
    </row>
    <row r="270" spans="2:22">
      <c r="B270" t="s">
        <v>267</v>
      </c>
      <c r="C270" s="3">
        <v>-2.10355820594951E-2</v>
      </c>
      <c r="D270" s="3">
        <v>8.8731025463210603E-3</v>
      </c>
      <c r="E270" s="3">
        <v>1.3740107678129601E-2</v>
      </c>
      <c r="F270" s="3">
        <v>-3.18754646254608E-2</v>
      </c>
      <c r="G270" s="3">
        <v>-1.2143030676882501E-2</v>
      </c>
      <c r="H270" s="3">
        <v>-3.6784602724151801E-2</v>
      </c>
      <c r="I270" s="3">
        <v>2.26672513014596E-2</v>
      </c>
      <c r="J270" s="3">
        <v>-1.10118318177742E-2</v>
      </c>
      <c r="K270" s="3">
        <v>-5.0346865627278997E-2</v>
      </c>
      <c r="L270" s="3">
        <v>2.08032822172164E-2</v>
      </c>
      <c r="M270" s="3">
        <v>2.2947050487848002E-2</v>
      </c>
      <c r="N270" s="3">
        <v>1.70466221911343E-2</v>
      </c>
      <c r="O270" s="3">
        <v>-1.7220035241518199E-2</v>
      </c>
      <c r="P270" s="3">
        <v>-8.3397051604453595E-4</v>
      </c>
      <c r="Q270" s="3">
        <v>-2.06137714362533E-2</v>
      </c>
      <c r="R270" s="3">
        <v>2.89331288521926E-2</v>
      </c>
      <c r="S270" s="3">
        <v>-8.4918640570746801E-3</v>
      </c>
      <c r="T270" s="3">
        <v>-1.7356273916231001E-3</v>
      </c>
      <c r="U270" s="3">
        <v>2.2142101363207298E-2</v>
      </c>
      <c r="V270" s="3">
        <v>-1.27051293224009E-2</v>
      </c>
    </row>
    <row r="271" spans="2:22">
      <c r="B271" t="s">
        <v>268</v>
      </c>
      <c r="C271" s="3">
        <v>-3.8133169490547701E-2</v>
      </c>
      <c r="D271" s="3">
        <v>3.72775572063287E-2</v>
      </c>
      <c r="E271" s="3">
        <v>-2.29769491910683E-2</v>
      </c>
      <c r="F271" s="3">
        <v>8.4475965109672493E-3</v>
      </c>
      <c r="G271" s="3">
        <v>-1.9233086043363198E-2</v>
      </c>
      <c r="H271" s="3">
        <v>-5.15491704278234E-2</v>
      </c>
      <c r="I271" s="3">
        <v>1.0192685388098401E-2</v>
      </c>
      <c r="J271" s="3">
        <v>-4.39336530503125E-2</v>
      </c>
      <c r="K271" s="3">
        <v>5.4085839685770701E-2</v>
      </c>
      <c r="L271" s="3">
        <v>-3.6765184205091998E-2</v>
      </c>
      <c r="M271" s="3">
        <v>-1.5938374377244299E-3</v>
      </c>
      <c r="N271" s="3">
        <v>-3.5837463827520601E-3</v>
      </c>
      <c r="O271" s="3">
        <v>2.2874512688597699E-2</v>
      </c>
      <c r="P271" s="3">
        <v>6.12623632649286E-2</v>
      </c>
      <c r="Q271" s="3">
        <v>4.56537701254561E-2</v>
      </c>
      <c r="R271" s="3">
        <v>6.9201778909560002E-2</v>
      </c>
      <c r="S271" s="3">
        <v>3.6276007929696701E-2</v>
      </c>
      <c r="T271" s="3">
        <v>9.6479620876948502E-2</v>
      </c>
      <c r="U271" s="3">
        <v>-4.1947198894542903E-2</v>
      </c>
      <c r="V271" s="3">
        <v>4.1934686857096802E-2</v>
      </c>
    </row>
    <row r="272" spans="2:22">
      <c r="B272" t="s">
        <v>269</v>
      </c>
      <c r="C272" s="3">
        <v>-4.3011223087453497E-2</v>
      </c>
      <c r="D272" s="3">
        <v>2.6998741219218698E-2</v>
      </c>
      <c r="E272" s="3">
        <v>-6.68731522829011E-3</v>
      </c>
      <c r="F272" s="3">
        <v>8.6594202120512196E-3</v>
      </c>
      <c r="G272" s="3">
        <v>7.2730443065322998E-3</v>
      </c>
      <c r="H272" s="3">
        <v>-3.2819341322093701E-2</v>
      </c>
      <c r="I272" s="3">
        <v>-5.1308914024259297E-3</v>
      </c>
      <c r="J272" s="3">
        <v>-2.27542723063618E-2</v>
      </c>
      <c r="K272" s="3">
        <v>1.7287818300777798E-2</v>
      </c>
      <c r="L272" s="3">
        <v>-1.3610511466800399E-2</v>
      </c>
      <c r="M272" s="3">
        <v>5.5476908015752004E-4</v>
      </c>
      <c r="N272" s="3">
        <v>5.2764424778512804E-3</v>
      </c>
      <c r="O272" s="3">
        <v>2.6416556869407901E-2</v>
      </c>
      <c r="P272" s="3">
        <v>2.1809736205967201E-2</v>
      </c>
      <c r="Q272" s="3">
        <v>2.0216515025204201E-2</v>
      </c>
      <c r="R272" s="3">
        <v>3.6121534821939902E-2</v>
      </c>
      <c r="S272" s="3">
        <v>1.5451794854649301E-2</v>
      </c>
      <c r="T272" s="3">
        <v>7.3614176368026293E-2</v>
      </c>
      <c r="U272" s="3">
        <v>-3.3312629466652803E-2</v>
      </c>
      <c r="V272" s="3">
        <v>-3.62425699305599E-3</v>
      </c>
    </row>
    <row r="273" spans="2:22">
      <c r="B273" t="s">
        <v>270</v>
      </c>
      <c r="C273" s="3">
        <v>-3.3009879474164901E-2</v>
      </c>
      <c r="D273" s="3">
        <v>2.2496064685629199E-2</v>
      </c>
      <c r="E273" s="3">
        <v>-5.39583591873939E-3</v>
      </c>
      <c r="F273" s="3">
        <v>-1.6851992243604699E-2</v>
      </c>
      <c r="G273" s="3">
        <v>-4.1587816551988599E-3</v>
      </c>
      <c r="H273" s="3">
        <v>-3.7255189345868397E-2</v>
      </c>
      <c r="I273" s="3">
        <v>-4.8203636086184103E-3</v>
      </c>
      <c r="J273" s="3">
        <v>-3.6057078232262903E-2</v>
      </c>
      <c r="K273" s="3">
        <v>2.48553357256199E-2</v>
      </c>
      <c r="L273" s="3">
        <v>-1.1296741339000301E-2</v>
      </c>
      <c r="M273" s="3">
        <v>1.17436302738097E-2</v>
      </c>
      <c r="N273" s="3">
        <v>-1.17108473262177E-2</v>
      </c>
      <c r="O273" s="3">
        <v>-9.0179686029246298E-4</v>
      </c>
      <c r="P273" s="3">
        <v>1.12927886687531E-2</v>
      </c>
      <c r="Q273" s="3">
        <v>9.26155929864984E-3</v>
      </c>
      <c r="R273" s="3">
        <v>4.5454720415007303E-2</v>
      </c>
      <c r="S273" s="3">
        <v>-8.0389879585766998E-3</v>
      </c>
      <c r="T273" s="3">
        <v>1.09698002669036E-2</v>
      </c>
      <c r="U273" s="3">
        <v>-7.9435399266507192E-3</v>
      </c>
      <c r="V273" s="3">
        <v>-7.2113373924601598E-3</v>
      </c>
    </row>
    <row r="274" spans="2:22">
      <c r="B274" t="s">
        <v>271</v>
      </c>
      <c r="C274" s="3">
        <v>-5.1989546867111797E-2</v>
      </c>
      <c r="D274" s="3">
        <v>-3.68733556963044E-2</v>
      </c>
      <c r="E274" s="3">
        <v>2.1019033608633601E-2</v>
      </c>
      <c r="F274" s="3">
        <v>4.3254295192819397E-2</v>
      </c>
      <c r="G274" s="3">
        <v>-1.2040769869550501E-2</v>
      </c>
      <c r="H274" s="3">
        <v>3.3001058887832301E-2</v>
      </c>
      <c r="I274" s="3">
        <v>3.8842086467202698E-2</v>
      </c>
      <c r="J274" s="3">
        <v>1.32610596383457E-2</v>
      </c>
      <c r="K274" s="3">
        <v>7.5047473871915404E-2</v>
      </c>
      <c r="L274" s="3">
        <v>-1.5331918574953699E-2</v>
      </c>
      <c r="M274" s="3">
        <v>-3.2878710277935597E-2</v>
      </c>
      <c r="N274" s="3">
        <v>-7.3505453597958903E-2</v>
      </c>
      <c r="O274" s="3">
        <v>2.71463790973899E-2</v>
      </c>
      <c r="P274" s="3">
        <v>-9.9192700258069304E-3</v>
      </c>
      <c r="Q274" s="3">
        <v>5.8974553536532295E-4</v>
      </c>
      <c r="R274" s="3">
        <v>-5.80673458932126E-2</v>
      </c>
      <c r="S274" s="3">
        <v>-1.6182438163100301E-3</v>
      </c>
      <c r="T274" s="3">
        <v>-6.3605136024996095E-2</v>
      </c>
      <c r="U274" s="3">
        <v>5.4800494997146801E-2</v>
      </c>
      <c r="V274" s="3">
        <v>4.4085258364405704E-3</v>
      </c>
    </row>
    <row r="275" spans="2:22">
      <c r="B275" t="s">
        <v>272</v>
      </c>
      <c r="C275" s="3">
        <v>-3.6784200876681397E-2</v>
      </c>
      <c r="D275" s="3">
        <v>3.4918692991275903E-2</v>
      </c>
      <c r="E275" s="3">
        <v>-3.55484674170558E-2</v>
      </c>
      <c r="F275" s="3">
        <v>-2.0297794809991101E-3</v>
      </c>
      <c r="G275" s="3">
        <v>-2.0721927103692101E-2</v>
      </c>
      <c r="H275" s="3">
        <v>-4.5063054505101001E-2</v>
      </c>
      <c r="I275" s="3">
        <v>-1.64298570228941E-3</v>
      </c>
      <c r="J275" s="3">
        <v>-6.2246135269543798E-2</v>
      </c>
      <c r="K275" s="3">
        <v>5.7432552234566399E-2</v>
      </c>
      <c r="L275" s="3">
        <v>-3.8595326584301898E-2</v>
      </c>
      <c r="M275" s="3">
        <v>3.7442246551414198E-3</v>
      </c>
      <c r="N275" s="3">
        <v>2.1469037391767401E-3</v>
      </c>
      <c r="O275" s="3">
        <v>4.5313617989019603E-2</v>
      </c>
      <c r="P275" s="3">
        <v>8.1458742341460805E-2</v>
      </c>
      <c r="Q275" s="3">
        <v>5.1999311691699697E-2</v>
      </c>
      <c r="R275" s="3">
        <v>6.3856779983565704E-2</v>
      </c>
      <c r="S275" s="3">
        <v>-1.02530363090355E-2</v>
      </c>
      <c r="T275" s="3">
        <v>3.4100380369364497E-2</v>
      </c>
      <c r="U275" s="3">
        <v>-2.57398703587545E-2</v>
      </c>
      <c r="V275" s="3">
        <v>3.1739621762730499E-2</v>
      </c>
    </row>
    <row r="276" spans="2:22">
      <c r="B276" t="s">
        <v>273</v>
      </c>
      <c r="C276" s="3">
        <v>-4.5992059808920203E-2</v>
      </c>
      <c r="D276" s="3">
        <v>-3.65066117190515E-2</v>
      </c>
      <c r="E276" s="3">
        <v>1.5030034048680601E-2</v>
      </c>
      <c r="F276" s="3">
        <v>2.0438308678229999E-2</v>
      </c>
      <c r="G276" s="3">
        <v>1.9207728801315299E-2</v>
      </c>
      <c r="H276" s="3">
        <v>-2.53138179109898E-2</v>
      </c>
      <c r="I276" s="3">
        <v>1.6517449918789801E-2</v>
      </c>
      <c r="J276" s="3">
        <v>7.3038285240026703E-3</v>
      </c>
      <c r="K276" s="3">
        <v>-1.5175786460493701E-2</v>
      </c>
      <c r="L276" s="3">
        <v>-3.1854147538088198E-2</v>
      </c>
      <c r="M276" s="3">
        <v>-5.8034357186698996E-3</v>
      </c>
      <c r="N276" s="3">
        <v>-1.26682700940303E-2</v>
      </c>
      <c r="O276" s="3">
        <v>-9.3319825176485793E-3</v>
      </c>
      <c r="P276" s="3">
        <v>-1.6073837869467301E-2</v>
      </c>
      <c r="Q276" s="3">
        <v>-2.3464306193014501E-2</v>
      </c>
      <c r="R276" s="3">
        <v>-3.1170813332228701E-2</v>
      </c>
      <c r="S276" s="3">
        <v>1.63039752694869E-2</v>
      </c>
      <c r="T276" s="3">
        <v>2.89381153110598E-2</v>
      </c>
      <c r="U276" s="3">
        <v>-2.8247811176982801E-2</v>
      </c>
      <c r="V276" s="3">
        <v>1.9147771828932E-3</v>
      </c>
    </row>
    <row r="277" spans="2:22">
      <c r="B277" t="s">
        <v>274</v>
      </c>
      <c r="C277" s="3">
        <v>-7.0408723095769593E-2</v>
      </c>
      <c r="D277" s="3">
        <v>6.9970587952546806E-2</v>
      </c>
      <c r="E277" s="3">
        <v>-7.0082198379654001E-2</v>
      </c>
      <c r="F277" s="3">
        <v>-1.25665439016015E-2</v>
      </c>
      <c r="G277" s="3">
        <v>-3.9943026691292703E-2</v>
      </c>
      <c r="H277" s="3">
        <v>-8.2065821003908995E-2</v>
      </c>
      <c r="I277" s="3">
        <v>-6.4345999224931999E-3</v>
      </c>
      <c r="J277" s="3">
        <v>-0.139946664881379</v>
      </c>
      <c r="K277" s="3">
        <v>0.10922269227013801</v>
      </c>
      <c r="L277" s="3">
        <v>-8.2484671987370195E-2</v>
      </c>
      <c r="M277" s="3">
        <v>2.00896100939384E-2</v>
      </c>
      <c r="N277" s="3">
        <v>1.40867069777557E-2</v>
      </c>
      <c r="O277" s="3">
        <v>9.75625050238344E-2</v>
      </c>
      <c r="P277" s="3">
        <v>0.20026986347669701</v>
      </c>
      <c r="Q277" s="3">
        <v>0.10124875538639699</v>
      </c>
      <c r="R277" s="3">
        <v>0.123381459332828</v>
      </c>
      <c r="S277" s="3">
        <v>-4.8225266205095797E-2</v>
      </c>
      <c r="T277" s="3">
        <v>4.1001286790673601E-2</v>
      </c>
      <c r="U277" s="3">
        <v>-2.58152327618934E-2</v>
      </c>
      <c r="V277" s="3">
        <v>5.9751233570785302E-2</v>
      </c>
    </row>
    <row r="278" spans="2:22">
      <c r="B278" t="s">
        <v>275</v>
      </c>
      <c r="C278" s="3">
        <v>-5.9279404023136799E-2</v>
      </c>
      <c r="D278" s="3">
        <v>9.4304375311405897E-3</v>
      </c>
      <c r="E278" s="3">
        <v>4.7243471634168401E-2</v>
      </c>
      <c r="F278" s="3">
        <v>0.118814113569663</v>
      </c>
      <c r="G278" s="3">
        <v>8.0086032115287906E-2</v>
      </c>
      <c r="H278" s="3">
        <v>3.6160289124432997E-2</v>
      </c>
      <c r="I278" s="3">
        <v>0.14112506979199599</v>
      </c>
      <c r="J278" s="3">
        <v>5.1435770655363297E-3</v>
      </c>
      <c r="K278" s="3">
        <v>3.1283077645195098E-2</v>
      </c>
      <c r="L278" s="3">
        <v>-0.100147021508533</v>
      </c>
      <c r="M278" s="3">
        <v>-0.29913098191948101</v>
      </c>
      <c r="N278" s="3">
        <v>0.18239216727746399</v>
      </c>
      <c r="O278" s="3">
        <v>7.49025992324093E-2</v>
      </c>
      <c r="P278" s="3">
        <v>-0.231512243463152</v>
      </c>
      <c r="Q278" s="3">
        <v>-9.1477825190014905E-2</v>
      </c>
      <c r="R278" s="3">
        <v>0.100148203642211</v>
      </c>
      <c r="S278" s="3">
        <v>-0.145829797002373</v>
      </c>
      <c r="T278" s="3">
        <v>7.3638062034846505E-2</v>
      </c>
      <c r="U278" s="3">
        <v>-5.5099938142894898E-2</v>
      </c>
      <c r="V278" s="3">
        <v>-1.4151162827988799E-2</v>
      </c>
    </row>
    <row r="279" spans="2:22">
      <c r="B279" t="s">
        <v>276</v>
      </c>
      <c r="C279" s="3">
        <v>-1.7611275979583001E-2</v>
      </c>
      <c r="D279" s="3">
        <v>4.4442011275550803E-3</v>
      </c>
      <c r="E279" s="3">
        <v>8.7797410487387394E-3</v>
      </c>
      <c r="F279" s="3">
        <v>-3.2160694367231298E-2</v>
      </c>
      <c r="G279" s="3">
        <v>-6.1522308437877401E-3</v>
      </c>
      <c r="H279" s="3">
        <v>-2.7687601141124799E-2</v>
      </c>
      <c r="I279" s="3">
        <v>-7.1672716206343896E-3</v>
      </c>
      <c r="J279" s="3">
        <v>-4.34193540287745E-3</v>
      </c>
      <c r="K279" s="3">
        <v>-3.0694093695564299E-2</v>
      </c>
      <c r="L279" s="3">
        <v>3.35903230030348E-2</v>
      </c>
      <c r="M279" s="3">
        <v>2.43549928759405E-2</v>
      </c>
      <c r="N279" s="3">
        <v>1.5361549376938601E-2</v>
      </c>
      <c r="O279" s="3">
        <v>-1.3401400666285999E-2</v>
      </c>
      <c r="P279" s="3">
        <v>4.2620615706525002E-3</v>
      </c>
      <c r="Q279" s="3">
        <v>-1.3609810709062699E-2</v>
      </c>
      <c r="R279" s="3">
        <v>2.9821703399459699E-2</v>
      </c>
      <c r="S279" s="3">
        <v>-2.7591196001437598E-2</v>
      </c>
      <c r="T279" s="3">
        <v>-1.7748788035901499E-2</v>
      </c>
      <c r="U279" s="3">
        <v>8.4839612870934809E-3</v>
      </c>
      <c r="V279" s="3">
        <v>-2.0829475778265601E-2</v>
      </c>
    </row>
    <row r="280" spans="2:22">
      <c r="B280" t="s">
        <v>277</v>
      </c>
      <c r="C280" s="3">
        <v>-0.11717112808126701</v>
      </c>
      <c r="D280" s="3">
        <v>-6.7631359370658006E-2</v>
      </c>
      <c r="E280" s="3">
        <v>0.174442012558507</v>
      </c>
      <c r="F280" s="3">
        <v>5.2789113181240799E-3</v>
      </c>
      <c r="G280" s="3">
        <v>-5.1717378970200602E-2</v>
      </c>
      <c r="H280" s="3">
        <v>3.9943690040773402E-2</v>
      </c>
      <c r="I280" s="3">
        <v>4.2388155294004998E-2</v>
      </c>
      <c r="J280" s="3">
        <v>-2.83059078506257E-2</v>
      </c>
      <c r="K280" s="3">
        <v>1.6173372281406299E-2</v>
      </c>
      <c r="L280" s="3">
        <v>4.04037045737516E-2</v>
      </c>
      <c r="M280" s="3">
        <v>3.2473535532517903E-2</v>
      </c>
      <c r="N280" s="3">
        <v>-0.13575822927631201</v>
      </c>
      <c r="O280" s="3">
        <v>-2.9292719815924699E-3</v>
      </c>
      <c r="P280" s="3">
        <v>4.3071046113048003E-2</v>
      </c>
      <c r="Q280" s="3">
        <v>-3.8779902326872E-2</v>
      </c>
      <c r="R280" s="3">
        <v>-9.87374654014571E-2</v>
      </c>
      <c r="S280" s="3">
        <v>-0.10127489625360001</v>
      </c>
      <c r="T280" s="3">
        <v>7.3239190247614105E-2</v>
      </c>
      <c r="U280" s="3">
        <v>-0.14909177421592101</v>
      </c>
      <c r="V280" s="3">
        <v>4.8894096491816702E-3</v>
      </c>
    </row>
    <row r="281" spans="2:22">
      <c r="B281" t="s">
        <v>278</v>
      </c>
      <c r="C281" s="3">
        <v>-4.5514698599219999E-2</v>
      </c>
      <c r="D281" s="3">
        <v>-1.0436944000382401E-2</v>
      </c>
      <c r="E281" s="3">
        <v>1.15293581641858E-2</v>
      </c>
      <c r="F281" s="3">
        <v>1.5879834753208699E-2</v>
      </c>
      <c r="G281" s="3">
        <v>2.6910735721552299E-2</v>
      </c>
      <c r="H281" s="3">
        <v>1.81208684423298E-2</v>
      </c>
      <c r="I281" s="3">
        <v>-1.2876152157845501E-2</v>
      </c>
      <c r="J281" s="3">
        <v>4.1700546991975902E-2</v>
      </c>
      <c r="K281" s="3">
        <v>3.3582987745399299E-2</v>
      </c>
      <c r="L281" s="3">
        <v>-1.55171709356541E-2</v>
      </c>
      <c r="M281" s="3">
        <v>-2.4571654315775401E-2</v>
      </c>
      <c r="N281" s="3">
        <v>1.98908310385657E-2</v>
      </c>
      <c r="O281" s="3">
        <v>-7.2877569301951703E-3</v>
      </c>
      <c r="P281" s="3">
        <v>-1.8865388585520001E-2</v>
      </c>
      <c r="Q281" s="3">
        <v>-9.8843733902489999E-3</v>
      </c>
      <c r="R281" s="3">
        <v>-7.2179271615323601E-2</v>
      </c>
      <c r="S281" s="3">
        <v>3.1056237413707902E-2</v>
      </c>
      <c r="T281" s="3">
        <v>-2.7195163738567299E-2</v>
      </c>
      <c r="U281" s="3">
        <v>-2.7090203441095601E-2</v>
      </c>
      <c r="V281" s="3">
        <v>-2.20224223404645E-2</v>
      </c>
    </row>
    <row r="282" spans="2:22">
      <c r="B282" t="s">
        <v>279</v>
      </c>
      <c r="C282" s="3">
        <v>8.6327208459997405E-4</v>
      </c>
      <c r="D282" s="3">
        <v>-6.6482597555050397E-3</v>
      </c>
      <c r="E282" s="3">
        <v>1.5890637588136001E-2</v>
      </c>
      <c r="F282" s="3">
        <v>-3.7533548131600203E-2</v>
      </c>
      <c r="G282" s="3">
        <v>5.4072917680419901E-3</v>
      </c>
      <c r="H282" s="3">
        <v>2.06471750370993E-2</v>
      </c>
      <c r="I282" s="3">
        <v>2.2023837232697202E-3</v>
      </c>
      <c r="J282" s="3">
        <v>9.7149295613723503E-3</v>
      </c>
      <c r="K282" s="3">
        <v>-9.2446283885441597E-4</v>
      </c>
      <c r="L282" s="3">
        <v>-4.9828372104328304E-3</v>
      </c>
      <c r="M282" s="3">
        <v>-1.26368495476197E-2</v>
      </c>
      <c r="N282" s="3">
        <v>-8.9021021093693004E-3</v>
      </c>
      <c r="O282" s="3">
        <v>1.08214231257872E-2</v>
      </c>
      <c r="P282" s="3">
        <v>1.53120048269695E-2</v>
      </c>
      <c r="Q282" s="3">
        <v>7.3395868286852198E-3</v>
      </c>
      <c r="R282" s="3">
        <v>1.06880813213606E-2</v>
      </c>
      <c r="S282" s="3">
        <v>1.01059097894234E-3</v>
      </c>
      <c r="T282" s="3">
        <v>1.0916774646083101E-2</v>
      </c>
      <c r="U282" s="3">
        <v>7.1741831238081796E-3</v>
      </c>
      <c r="V282" s="3">
        <v>-1.59648328487207E-2</v>
      </c>
    </row>
    <row r="283" spans="2:22">
      <c r="B283" t="s">
        <v>280</v>
      </c>
      <c r="C283" s="3">
        <v>7.1384334142688697E-3</v>
      </c>
      <c r="D283" s="3">
        <v>-2.14026852444066E-2</v>
      </c>
      <c r="E283" s="3">
        <v>2.8537877712584699E-2</v>
      </c>
      <c r="F283" s="3">
        <v>-6.8691911080304605E-2</v>
      </c>
      <c r="G283" s="3">
        <v>9.8680594408503703E-3</v>
      </c>
      <c r="H283" s="3">
        <v>4.4566706176804201E-2</v>
      </c>
      <c r="I283" s="3">
        <v>5.4585818470884598E-3</v>
      </c>
      <c r="J283" s="3">
        <v>1.45129449364535E-2</v>
      </c>
      <c r="K283" s="3">
        <v>-1.1637804247460699E-2</v>
      </c>
      <c r="L283" s="3">
        <v>-5.1225414483581297E-3</v>
      </c>
      <c r="M283" s="3">
        <v>-3.1302507707598203E-2</v>
      </c>
      <c r="N283" s="3">
        <v>-1.53584825400714E-2</v>
      </c>
      <c r="O283" s="3">
        <v>2.1082153762915799E-2</v>
      </c>
      <c r="P283" s="3">
        <v>-3.7806346271234701E-3</v>
      </c>
      <c r="Q283" s="3">
        <v>-1.2618505729097999E-2</v>
      </c>
      <c r="R283" s="3">
        <v>1.4114362246632299E-3</v>
      </c>
      <c r="S283" s="3">
        <v>4.5891704930014002E-3</v>
      </c>
      <c r="T283" s="3">
        <v>8.7037024138984804E-3</v>
      </c>
      <c r="U283" s="3">
        <v>2.97341438528963E-2</v>
      </c>
      <c r="V283" s="3">
        <v>1.26495557755668E-2</v>
      </c>
    </row>
    <row r="284" spans="2:22">
      <c r="B284" t="s">
        <v>281</v>
      </c>
      <c r="C284" s="3">
        <v>-3.03036681920755E-2</v>
      </c>
      <c r="D284" s="3">
        <v>-4.1809849403991298E-4</v>
      </c>
      <c r="E284" s="3">
        <v>1.85169973606822E-2</v>
      </c>
      <c r="F284" s="3">
        <v>-1.15901516263795E-2</v>
      </c>
      <c r="G284" s="3">
        <v>-1.3939066751202699E-3</v>
      </c>
      <c r="H284" s="3">
        <v>-4.0111774432668702E-2</v>
      </c>
      <c r="I284" s="3">
        <v>2.9204391759897301E-2</v>
      </c>
      <c r="J284" s="3">
        <v>1.5663910104349299E-3</v>
      </c>
      <c r="K284" s="3">
        <v>-2.73922601962471E-2</v>
      </c>
      <c r="L284" s="3">
        <v>1.29761990433566E-3</v>
      </c>
      <c r="M284" s="3">
        <v>-2.36447183546032E-2</v>
      </c>
      <c r="N284" s="3">
        <v>1.1032002441753201E-2</v>
      </c>
      <c r="O284" s="3">
        <v>-8.6231478409919092E-3</v>
      </c>
      <c r="P284" s="3">
        <v>-5.6283571656923898E-4</v>
      </c>
      <c r="Q284" s="3">
        <v>8.8682128557705502E-3</v>
      </c>
      <c r="R284" s="3">
        <v>-2.29527217103212E-3</v>
      </c>
      <c r="S284" s="3">
        <v>9.6025437215286908E-3</v>
      </c>
      <c r="T284" s="3">
        <v>8.5254456621925104E-3</v>
      </c>
      <c r="U284" s="3">
        <v>-2.45020516485394E-2</v>
      </c>
      <c r="V284" s="3">
        <v>-7.1056311103479698E-3</v>
      </c>
    </row>
    <row r="285" spans="2:22">
      <c r="B285" t="s">
        <v>282</v>
      </c>
      <c r="C285" s="3">
        <v>6.3467552847338397E-3</v>
      </c>
      <c r="D285" s="3">
        <v>-9.4558381722435695E-3</v>
      </c>
      <c r="E285" s="3">
        <v>2.3341573727262099E-2</v>
      </c>
      <c r="F285" s="3">
        <v>-5.6065814064428302E-2</v>
      </c>
      <c r="G285" s="3">
        <v>3.9540743077811696E-3</v>
      </c>
      <c r="H285" s="3">
        <v>3.2009712578851303E-2</v>
      </c>
      <c r="I285" s="3">
        <v>7.1208366318950096E-3</v>
      </c>
      <c r="J285" s="3">
        <v>1.53703163131473E-2</v>
      </c>
      <c r="K285" s="3">
        <v>-1.1264990710870001E-2</v>
      </c>
      <c r="L285" s="3">
        <v>-5.8117571181621596E-3</v>
      </c>
      <c r="M285" s="3">
        <v>-2.97188837712411E-2</v>
      </c>
      <c r="N285" s="3">
        <v>-2.1060428726398999E-2</v>
      </c>
      <c r="O285" s="3">
        <v>1.68499068127024E-2</v>
      </c>
      <c r="P285" s="3">
        <v>3.0084616173006999E-2</v>
      </c>
      <c r="Q285" s="3">
        <v>1.15711485025062E-2</v>
      </c>
      <c r="R285" s="3">
        <v>2.3243786715666001E-2</v>
      </c>
      <c r="S285" s="3">
        <v>-1.0440934601201299E-2</v>
      </c>
      <c r="T285" s="3">
        <v>1.9567790891347699E-2</v>
      </c>
      <c r="U285" s="3">
        <v>6.3597256515098097E-3</v>
      </c>
      <c r="V285" s="3">
        <v>-1.8424327987833299E-2</v>
      </c>
    </row>
    <row r="286" spans="2:22">
      <c r="B286" t="s">
        <v>283</v>
      </c>
      <c r="C286" s="3">
        <v>7.8128863905922101E-4</v>
      </c>
      <c r="D286" s="3">
        <v>-1.2422546102387199E-3</v>
      </c>
      <c r="E286" s="3">
        <v>6.8429179672588299E-3</v>
      </c>
      <c r="F286" s="3">
        <v>-1.77347780800363E-2</v>
      </c>
      <c r="G286" s="3">
        <v>4.0839969168929603E-3</v>
      </c>
      <c r="H286" s="3">
        <v>1.05976677090979E-2</v>
      </c>
      <c r="I286" s="3">
        <v>7.6156515110561897E-3</v>
      </c>
      <c r="J286" s="3">
        <v>4.2217494504595901E-3</v>
      </c>
      <c r="K286" s="3">
        <v>-2.2480243669842099E-3</v>
      </c>
      <c r="L286" s="3">
        <v>2.98619271117994E-3</v>
      </c>
      <c r="M286" s="3">
        <v>-6.6506099901957796E-3</v>
      </c>
      <c r="N286" s="3">
        <v>-8.0241117254333503E-4</v>
      </c>
      <c r="O286" s="3">
        <v>-1.3530328343664099E-4</v>
      </c>
      <c r="P286" s="3">
        <v>-4.9921139064725397E-3</v>
      </c>
      <c r="Q286" s="3">
        <v>1.11659729580495E-3</v>
      </c>
      <c r="R286" s="3">
        <v>3.6209104846700499E-3</v>
      </c>
      <c r="S286" s="3">
        <v>-4.21025949609338E-4</v>
      </c>
      <c r="T286" s="3">
        <v>-9.4455746955686808E-3</v>
      </c>
      <c r="U286" s="3">
        <v>1.89856207670358E-3</v>
      </c>
      <c r="V286" s="3">
        <v>-3.4955038016575698E-3</v>
      </c>
    </row>
    <row r="287" spans="2:22">
      <c r="B287" t="s">
        <v>284</v>
      </c>
      <c r="C287" s="3">
        <v>9.2547756216826795E-4</v>
      </c>
      <c r="D287" s="3">
        <v>-1.52039441641444E-3</v>
      </c>
      <c r="E287" s="3">
        <v>5.1597198259941499E-3</v>
      </c>
      <c r="F287" s="3">
        <v>-1.1397037478578601E-2</v>
      </c>
      <c r="G287" s="3">
        <v>3.83467890122578E-3</v>
      </c>
      <c r="H287" s="3">
        <v>7.9655749400113201E-3</v>
      </c>
      <c r="I287" s="3">
        <v>4.3877316886644204E-3</v>
      </c>
      <c r="J287" s="3">
        <v>1.54822221753199E-3</v>
      </c>
      <c r="K287" s="3">
        <v>-1.7630528856203199E-3</v>
      </c>
      <c r="L287" s="3">
        <v>2.0180421962769702E-3</v>
      </c>
      <c r="M287" s="3">
        <v>-5.6003269264470303E-3</v>
      </c>
      <c r="N287" s="3">
        <v>-2.5797711730202902E-3</v>
      </c>
      <c r="O287" s="3">
        <v>-1.3835052414102099E-3</v>
      </c>
      <c r="P287" s="3">
        <v>1.01703622494833E-3</v>
      </c>
      <c r="Q287" s="3">
        <v>-6.3904363398232999E-3</v>
      </c>
      <c r="R287" s="3">
        <v>8.1478313278371493E-3</v>
      </c>
      <c r="S287" s="3">
        <v>-1.6770563430397499E-3</v>
      </c>
      <c r="T287" s="3">
        <v>-1.746061075588E-3</v>
      </c>
      <c r="U287" s="3">
        <v>-2.36986932842499E-3</v>
      </c>
      <c r="V287" s="3">
        <v>-1.0926900940242699E-2</v>
      </c>
    </row>
    <row r="288" spans="2:22">
      <c r="B288" t="s">
        <v>285</v>
      </c>
      <c r="C288" s="3">
        <v>-8.7837350077609195E-3</v>
      </c>
      <c r="D288" s="3">
        <v>-1.6993195528592801E-2</v>
      </c>
      <c r="E288" s="3">
        <v>1.52535324012158E-2</v>
      </c>
      <c r="F288" s="3">
        <v>-1.0458612579357599E-2</v>
      </c>
      <c r="G288" s="3">
        <v>-4.7400652122816496E-3</v>
      </c>
      <c r="H288" s="3">
        <v>7.4716056020404402E-3</v>
      </c>
      <c r="I288" s="3">
        <v>1.5128105249408001E-3</v>
      </c>
      <c r="J288" s="3">
        <v>1.0209372209897701E-3</v>
      </c>
      <c r="K288" s="3">
        <v>2.0127785884988601E-3</v>
      </c>
      <c r="L288" s="3">
        <v>6.2023746180612698E-3</v>
      </c>
      <c r="M288" s="3">
        <v>9.1755873428963502E-4</v>
      </c>
      <c r="N288" s="3">
        <v>-3.3680020476775999E-3</v>
      </c>
      <c r="O288" s="3">
        <v>4.7706937500574703E-5</v>
      </c>
      <c r="P288" s="3">
        <v>5.0498306111954197E-3</v>
      </c>
      <c r="Q288" s="3">
        <v>4.5794158727460203E-3</v>
      </c>
      <c r="R288" s="3">
        <v>-3.41606239620136E-3</v>
      </c>
      <c r="S288" s="3">
        <v>-1.0096807851633801E-3</v>
      </c>
      <c r="T288" s="3">
        <v>6.1957092680192003E-3</v>
      </c>
      <c r="U288" s="3">
        <v>2.9424400823935101E-3</v>
      </c>
      <c r="V288" s="3">
        <v>3.8345890829184701E-3</v>
      </c>
    </row>
    <row r="289" spans="2:22">
      <c r="B289" t="s">
        <v>286</v>
      </c>
      <c r="C289" s="3">
        <v>-3.5039311299621498E-2</v>
      </c>
      <c r="D289" s="3">
        <v>1.91751427370647E-2</v>
      </c>
      <c r="E289" s="3">
        <v>-1.35592799779301E-2</v>
      </c>
      <c r="F289" s="3">
        <v>-1.04944344665488E-2</v>
      </c>
      <c r="G289" s="3">
        <v>1.2936895762263201E-2</v>
      </c>
      <c r="H289" s="3">
        <v>1.94134671883931E-2</v>
      </c>
      <c r="I289" s="3">
        <v>-6.8230515985113196E-3</v>
      </c>
      <c r="J289" s="3">
        <v>-6.6774122904274397E-3</v>
      </c>
      <c r="K289" s="3">
        <v>1.7105282152465401E-2</v>
      </c>
      <c r="L289" s="3">
        <v>-2.3452607202055901E-3</v>
      </c>
      <c r="M289" s="3">
        <v>-1.8473874188144499E-3</v>
      </c>
      <c r="N289" s="3">
        <v>1.73291043383777E-3</v>
      </c>
      <c r="O289" s="3">
        <v>-1.13881132982056E-3</v>
      </c>
      <c r="P289" s="3">
        <v>-5.3562297275562302E-3</v>
      </c>
      <c r="Q289" s="3">
        <v>-2.94171408004686E-3</v>
      </c>
      <c r="R289" s="3">
        <v>-1.2135864599257201E-2</v>
      </c>
      <c r="S289" s="3">
        <v>-5.5755377475625299E-4</v>
      </c>
      <c r="T289" s="3">
        <v>-8.7908919371761096E-3</v>
      </c>
      <c r="U289" s="3">
        <v>-4.6067303429588504E-3</v>
      </c>
      <c r="V289" s="3">
        <v>-3.67459144975216E-3</v>
      </c>
    </row>
    <row r="290" spans="2:22">
      <c r="B290" t="s">
        <v>287</v>
      </c>
      <c r="C290" s="3">
        <v>-3.4763343597077702E-2</v>
      </c>
      <c r="D290" s="3">
        <v>1.79220981867039E-2</v>
      </c>
      <c r="E290" s="3">
        <v>-1.06736635368344E-2</v>
      </c>
      <c r="F290" s="3">
        <v>-9.9875229934771308E-3</v>
      </c>
      <c r="G290" s="3">
        <v>2.0285578442778202E-2</v>
      </c>
      <c r="H290" s="3">
        <v>2.7667834609545899E-2</v>
      </c>
      <c r="I290" s="3">
        <v>-1.50365729216544E-2</v>
      </c>
      <c r="J290" s="3">
        <v>-3.3782763597633899E-4</v>
      </c>
      <c r="K290" s="3">
        <v>8.2892468408400505E-3</v>
      </c>
      <c r="L290" s="3">
        <v>-9.3898958594429102E-4</v>
      </c>
      <c r="M290" s="3">
        <v>2.3227925424143198E-3</v>
      </c>
      <c r="N290" s="3">
        <v>5.66196977205175E-3</v>
      </c>
      <c r="O290" s="3">
        <v>-6.7679880790014798E-3</v>
      </c>
      <c r="P290" s="3">
        <v>-1.19724194771405E-2</v>
      </c>
      <c r="Q290" s="3">
        <v>-9.3756904665794408E-3</v>
      </c>
      <c r="R290" s="3">
        <v>-2.4949068900376101E-2</v>
      </c>
      <c r="S290" s="3">
        <v>-1.41646097891019E-2</v>
      </c>
      <c r="T290" s="3">
        <v>-7.7414202895635499E-3</v>
      </c>
      <c r="U290" s="3">
        <v>1.0868373260364899E-3</v>
      </c>
      <c r="V290" s="3">
        <v>1.5221478862224601E-2</v>
      </c>
    </row>
    <row r="291" spans="2:22">
      <c r="B291" t="s">
        <v>288</v>
      </c>
      <c r="C291" s="3">
        <v>-3.2724447660022901E-2</v>
      </c>
      <c r="D291" s="3">
        <v>1.59238287995602E-2</v>
      </c>
      <c r="E291" s="3">
        <v>-8.71135459568541E-3</v>
      </c>
      <c r="F291" s="3">
        <v>-1.7686952814819499E-2</v>
      </c>
      <c r="G291" s="3">
        <v>3.0673834032442199E-5</v>
      </c>
      <c r="H291" s="3">
        <v>2.3861698024190301E-3</v>
      </c>
      <c r="I291" s="3">
        <v>9.3505734804303492E-3</v>
      </c>
      <c r="J291" s="3">
        <v>-1.5406372224053199E-2</v>
      </c>
      <c r="K291" s="3">
        <v>1.6377457251327499E-2</v>
      </c>
      <c r="L291" s="3">
        <v>-2.0575674643797701E-2</v>
      </c>
      <c r="M291" s="3">
        <v>7.0375469811113202E-3</v>
      </c>
      <c r="N291" s="3">
        <v>1.44487761525685E-3</v>
      </c>
      <c r="O291" s="3">
        <v>-8.3488800750747896E-3</v>
      </c>
      <c r="P291" s="3">
        <v>1.12807732056767E-3</v>
      </c>
      <c r="Q291" s="3">
        <v>-1.5272513126661899E-2</v>
      </c>
      <c r="R291" s="3">
        <v>-1.15861549216719E-2</v>
      </c>
      <c r="S291" s="3">
        <v>-1.1449013069447501E-2</v>
      </c>
      <c r="T291" s="3">
        <v>-1.1541200758362199E-2</v>
      </c>
      <c r="U291" s="3">
        <v>-1.5709729484708099E-2</v>
      </c>
      <c r="V291" s="3">
        <v>1.9214224946879899E-2</v>
      </c>
    </row>
    <row r="292" spans="2:22">
      <c r="B292" t="s">
        <v>289</v>
      </c>
      <c r="C292" s="3">
        <v>-2.8476571431605101E-2</v>
      </c>
      <c r="D292" s="3">
        <v>1.67808469074276E-2</v>
      </c>
      <c r="E292" s="3">
        <v>-7.6003125825614198E-3</v>
      </c>
      <c r="F292" s="3">
        <v>-7.7489678659910001E-3</v>
      </c>
      <c r="G292" s="3">
        <v>4.6587927394748097E-3</v>
      </c>
      <c r="H292" s="3">
        <v>-1.5862104511089201E-2</v>
      </c>
      <c r="I292" s="3">
        <v>-6.8875549336671399E-3</v>
      </c>
      <c r="J292" s="3">
        <v>2.03573688372844E-3</v>
      </c>
      <c r="K292" s="3">
        <v>-9.5647317597042803E-3</v>
      </c>
      <c r="L292" s="3">
        <v>1.3308200286893199E-2</v>
      </c>
      <c r="M292" s="3">
        <v>1.10717761269507E-2</v>
      </c>
      <c r="N292" s="3">
        <v>-5.8388788821518E-3</v>
      </c>
      <c r="O292" s="3">
        <v>-3.2700209218541501E-3</v>
      </c>
      <c r="P292" s="3">
        <v>7.6528706756770698E-4</v>
      </c>
      <c r="Q292" s="3">
        <v>-7.2595340840408903E-3</v>
      </c>
      <c r="R292" s="3">
        <v>2.6921056150297901E-2</v>
      </c>
      <c r="S292" s="3">
        <v>4.6004690483442199E-4</v>
      </c>
      <c r="T292" s="3">
        <v>2.9010390939484501E-2</v>
      </c>
      <c r="U292" s="3">
        <v>8.64777308596071E-3</v>
      </c>
      <c r="V292" s="3">
        <v>1.08405342646909E-2</v>
      </c>
    </row>
    <row r="293" spans="2:22">
      <c r="B293" t="s">
        <v>290</v>
      </c>
      <c r="C293" s="3">
        <v>-2.9468624167543901E-2</v>
      </c>
      <c r="D293" s="3">
        <v>1.61245020615851E-2</v>
      </c>
      <c r="E293" s="3">
        <v>-9.0648314139645698E-3</v>
      </c>
      <c r="F293" s="3">
        <v>-1.93378344285911E-3</v>
      </c>
      <c r="G293" s="3">
        <v>1.66501386612882E-2</v>
      </c>
      <c r="H293" s="3">
        <v>1.56758710765002E-3</v>
      </c>
      <c r="I293" s="3">
        <v>-1.7428212773377399E-2</v>
      </c>
      <c r="J293" s="3">
        <v>1.8796322326338599E-2</v>
      </c>
      <c r="K293" s="3">
        <v>-1.8418987933210701E-2</v>
      </c>
      <c r="L293" s="3">
        <v>1.84097342131673E-2</v>
      </c>
      <c r="M293" s="3">
        <v>1.34821293377183E-2</v>
      </c>
      <c r="N293" s="3">
        <v>-5.4730035116470196E-3</v>
      </c>
      <c r="O293" s="3">
        <v>-7.1387878742612499E-3</v>
      </c>
      <c r="P293" s="3">
        <v>-6.9377637036640595E-4</v>
      </c>
      <c r="Q293" s="3">
        <v>-1.92176667128155E-3</v>
      </c>
      <c r="R293" s="3">
        <v>1.84504111509027E-2</v>
      </c>
      <c r="S293" s="3">
        <v>4.1916292465727801E-3</v>
      </c>
      <c r="T293" s="3">
        <v>2.19774854560651E-2</v>
      </c>
      <c r="U293" s="3">
        <v>1.03139907899508E-2</v>
      </c>
      <c r="V293" s="3">
        <v>2.2478624338804301E-3</v>
      </c>
    </row>
    <row r="294" spans="2:22">
      <c r="B294" t="s">
        <v>291</v>
      </c>
      <c r="C294" s="3">
        <v>-2.7833618284175399E-2</v>
      </c>
      <c r="D294" s="3">
        <v>1.7266721481291599E-2</v>
      </c>
      <c r="E294" s="3">
        <v>-5.3849356579406199E-3</v>
      </c>
      <c r="F294" s="3">
        <v>-1.38989808107101E-2</v>
      </c>
      <c r="G294" s="3">
        <v>-7.4252126189613202E-3</v>
      </c>
      <c r="H294" s="3">
        <v>-3.3284793445629103E-2</v>
      </c>
      <c r="I294" s="3">
        <v>3.0235612918468298E-3</v>
      </c>
      <c r="J294" s="3">
        <v>-1.20617385461341E-2</v>
      </c>
      <c r="K294" s="3">
        <v>1.7897572458292299E-3</v>
      </c>
      <c r="L294" s="3">
        <v>8.2120025521509408E-3</v>
      </c>
      <c r="M294" s="3">
        <v>7.9904931971405795E-3</v>
      </c>
      <c r="N294" s="3">
        <v>-6.9284300261077203E-3</v>
      </c>
      <c r="O294" s="3">
        <v>-1.38476281740427E-3</v>
      </c>
      <c r="P294" s="3">
        <v>4.0388491275806801E-3</v>
      </c>
      <c r="Q294" s="3">
        <v>-1.1823049435462901E-2</v>
      </c>
      <c r="R294" s="3">
        <v>3.3857026179806099E-2</v>
      </c>
      <c r="S294" s="3">
        <v>-6.7827753400334697E-3</v>
      </c>
      <c r="T294" s="3">
        <v>3.7125351087562403E-2</v>
      </c>
      <c r="U294" s="3">
        <v>5.0466553621813402E-3</v>
      </c>
      <c r="V294" s="3">
        <v>1.7632945928641602E-2</v>
      </c>
    </row>
    <row r="295" spans="2:22">
      <c r="B295" t="s">
        <v>292</v>
      </c>
      <c r="C295" s="3">
        <v>-0.102350827173986</v>
      </c>
      <c r="D295" s="3">
        <v>5.6854892471883703E-2</v>
      </c>
      <c r="E295" s="3">
        <v>-3.2847083659124802E-2</v>
      </c>
      <c r="F295" s="3">
        <v>-1.9930875062046199E-2</v>
      </c>
      <c r="G295" s="3">
        <v>1.5903385852726701E-2</v>
      </c>
      <c r="H295" s="3">
        <v>3.2838723272511597E-2</v>
      </c>
      <c r="I295" s="3">
        <v>-6.0514430838832399E-3</v>
      </c>
      <c r="J295" s="3">
        <v>-2.6437667322781699E-2</v>
      </c>
      <c r="K295" s="3">
        <v>3.9544050022374502E-2</v>
      </c>
      <c r="L295" s="3">
        <v>5.3886867786220004E-3</v>
      </c>
      <c r="M295" s="3">
        <v>1.0802645774389601E-2</v>
      </c>
      <c r="N295" s="3">
        <v>-1.12740241268283E-2</v>
      </c>
      <c r="O295" s="3">
        <v>7.9110520035682794E-3</v>
      </c>
      <c r="P295" s="3">
        <v>-2.7558803726268202E-2</v>
      </c>
      <c r="Q295" s="3">
        <v>-2.4527447883247198E-2</v>
      </c>
      <c r="R295" s="3">
        <v>4.81833236551579E-2</v>
      </c>
      <c r="S295" s="3">
        <v>7.6200832493518202E-3</v>
      </c>
      <c r="T295" s="3">
        <v>2.48059987659019E-2</v>
      </c>
      <c r="U295" s="3">
        <v>-4.1706616192640599E-4</v>
      </c>
      <c r="V295" s="3">
        <v>-7.0516624416272497E-3</v>
      </c>
    </row>
    <row r="296" spans="2:22">
      <c r="B296" t="s">
        <v>293</v>
      </c>
      <c r="C296" s="3">
        <v>0.100778975468372</v>
      </c>
      <c r="D296" s="3">
        <v>-5.5045147550520902E-2</v>
      </c>
      <c r="E296" s="3">
        <v>3.2990796348152003E-2</v>
      </c>
      <c r="F296" s="3">
        <v>4.0579240357709802E-2</v>
      </c>
      <c r="G296" s="3">
        <v>-3.48267449333374E-2</v>
      </c>
      <c r="H296" s="3">
        <v>-4.9743439471399697E-2</v>
      </c>
      <c r="I296" s="3">
        <v>6.9874571025593602E-3</v>
      </c>
      <c r="J296" s="3">
        <v>1.207857422328E-2</v>
      </c>
      <c r="K296" s="3">
        <v>-3.81522278732144E-2</v>
      </c>
      <c r="L296" s="3">
        <v>-1.0141010552073501E-3</v>
      </c>
      <c r="M296" s="3">
        <v>-6.8903848377472104E-3</v>
      </c>
      <c r="N296" s="3">
        <v>1.1014827716579099E-2</v>
      </c>
      <c r="O296" s="3">
        <v>3.7525912060387898E-2</v>
      </c>
      <c r="P296" s="3">
        <v>6.1686447365061903E-2</v>
      </c>
      <c r="Q296" s="3">
        <v>5.11681494464757E-2</v>
      </c>
      <c r="R296" s="3">
        <v>4.0982492097526697E-2</v>
      </c>
      <c r="S296" s="3">
        <v>-2.3938079486071202E-2</v>
      </c>
      <c r="T296" s="3">
        <v>8.9906953748029594E-3</v>
      </c>
      <c r="U296" s="3">
        <v>2.41984112587816E-2</v>
      </c>
      <c r="V296" s="3">
        <v>-1.36704246696052E-2</v>
      </c>
    </row>
    <row r="297" spans="2:22">
      <c r="B297" t="s">
        <v>294</v>
      </c>
      <c r="C297" s="3">
        <v>3.1260246322010999E-3</v>
      </c>
      <c r="D297" s="3">
        <v>-3.8301239430615199E-3</v>
      </c>
      <c r="E297" s="3">
        <v>1.6744877299003699E-2</v>
      </c>
      <c r="F297" s="3">
        <v>-3.5418188616606901E-2</v>
      </c>
      <c r="G297" s="3">
        <v>8.4850340136357894E-3</v>
      </c>
      <c r="H297" s="3">
        <v>1.7780944898851601E-2</v>
      </c>
      <c r="I297" s="3">
        <v>-1.32290166586765E-2</v>
      </c>
      <c r="J297" s="3">
        <v>5.6134434697020204E-3</v>
      </c>
      <c r="K297" s="3">
        <v>-6.1179513357038102E-3</v>
      </c>
      <c r="L297" s="3">
        <v>2.9078524570778199E-3</v>
      </c>
      <c r="M297" s="3">
        <v>-9.4288496283352202E-3</v>
      </c>
      <c r="N297" s="3">
        <v>1.65660600749508E-3</v>
      </c>
      <c r="O297" s="3">
        <v>6.9789956579636098E-3</v>
      </c>
      <c r="P297" s="3">
        <v>6.7485564107877902E-3</v>
      </c>
      <c r="Q297" s="3">
        <v>-1.4509968670316601E-2</v>
      </c>
      <c r="R297" s="3">
        <v>2.00121715687731E-2</v>
      </c>
      <c r="S297" s="3">
        <v>5.5771873218384803E-3</v>
      </c>
      <c r="T297" s="3">
        <v>-8.8533056417673195E-4</v>
      </c>
      <c r="U297" s="3">
        <v>-8.0472704479211503E-3</v>
      </c>
      <c r="V297" s="3">
        <v>-6.1187310228653698E-3</v>
      </c>
    </row>
    <row r="298" spans="2:22">
      <c r="B298" t="s">
        <v>295</v>
      </c>
      <c r="C298" s="3">
        <v>-1.6658666217017799E-2</v>
      </c>
      <c r="D298" s="3">
        <v>-6.7470902603362296E-4</v>
      </c>
      <c r="E298" s="3">
        <v>-1.0430901073093499E-2</v>
      </c>
      <c r="F298" s="3">
        <v>-2.3683719818559101E-2</v>
      </c>
      <c r="G298" s="3">
        <v>-1.2621281909859901E-2</v>
      </c>
      <c r="H298" s="3">
        <v>2.7746381864765302E-2</v>
      </c>
      <c r="I298" s="3">
        <v>-1.10062312809837E-2</v>
      </c>
      <c r="J298" s="3">
        <v>2.4490646663612998E-3</v>
      </c>
      <c r="K298" s="3">
        <v>3.6257662043644701E-3</v>
      </c>
      <c r="L298" s="3">
        <v>3.39456690428349E-2</v>
      </c>
      <c r="M298" s="3">
        <v>-2.8231667277786698E-2</v>
      </c>
      <c r="N298" s="3">
        <v>-2.47157261566429E-2</v>
      </c>
      <c r="O298" s="3">
        <v>-9.0766526364990004E-3</v>
      </c>
      <c r="P298" s="3">
        <v>3.0065127590294298E-3</v>
      </c>
      <c r="Q298" s="3">
        <v>-2.9212919070130499E-2</v>
      </c>
      <c r="R298" s="3">
        <v>-1.6623949928407399E-2</v>
      </c>
      <c r="S298" s="3">
        <v>-9.9574071166116801E-3</v>
      </c>
      <c r="T298" s="3">
        <v>-2.84762823115393E-2</v>
      </c>
      <c r="U298" s="3">
        <v>-1.9911745722874501E-2</v>
      </c>
      <c r="V298" s="3">
        <v>-6.2890321506877206E-2</v>
      </c>
    </row>
    <row r="299" spans="2:22">
      <c r="B299" t="s">
        <v>296</v>
      </c>
      <c r="C299" s="3">
        <v>-1.6227271767600401E-2</v>
      </c>
      <c r="D299" s="3">
        <v>2.9596934382552999E-3</v>
      </c>
      <c r="E299" s="3">
        <v>-1.30332023094594E-2</v>
      </c>
      <c r="F299" s="3">
        <v>-1.8942814860261298E-2</v>
      </c>
      <c r="G299" s="3">
        <v>-6.9123367616033601E-3</v>
      </c>
      <c r="H299" s="3">
        <v>3.3448180019879099E-2</v>
      </c>
      <c r="I299" s="3">
        <v>1.7616068072643799E-4</v>
      </c>
      <c r="J299" s="3">
        <v>3.4952488795473402E-3</v>
      </c>
      <c r="K299" s="3">
        <v>1.1205123204114601E-3</v>
      </c>
      <c r="L299" s="3">
        <v>2.6301615094221902E-2</v>
      </c>
      <c r="M299" s="3">
        <v>-1.44971315418377E-2</v>
      </c>
      <c r="N299" s="3">
        <v>-2.4074039454365499E-2</v>
      </c>
      <c r="O299" s="3">
        <v>-4.94642793542801E-3</v>
      </c>
      <c r="P299" s="3">
        <v>-9.0775749156308608E-3</v>
      </c>
      <c r="Q299" s="3">
        <v>-2.8713047507279599E-2</v>
      </c>
      <c r="R299" s="3">
        <v>-2.55270005338065E-2</v>
      </c>
      <c r="S299" s="3">
        <v>4.84927696616636E-3</v>
      </c>
      <c r="T299" s="3">
        <v>-4.9526115476505601E-2</v>
      </c>
      <c r="U299" s="3">
        <v>-1.5124024589676099E-2</v>
      </c>
      <c r="V299" s="3">
        <v>-4.93836983935328E-2</v>
      </c>
    </row>
    <row r="300" spans="2:22">
      <c r="B300" t="s">
        <v>297</v>
      </c>
      <c r="C300" s="3">
        <v>-6.2982184964379996E-3</v>
      </c>
      <c r="D300" s="3">
        <v>5.6430642924809105E-4</v>
      </c>
      <c r="E300" s="3">
        <v>4.7581337505747702E-3</v>
      </c>
      <c r="F300" s="3">
        <v>1.45101837551452E-3</v>
      </c>
      <c r="G300" s="3">
        <v>4.3099223127032503E-3</v>
      </c>
      <c r="H300" s="3">
        <v>1.86440821276074E-2</v>
      </c>
      <c r="I300" s="3">
        <v>9.0016458751750097E-3</v>
      </c>
      <c r="J300" s="3">
        <v>-4.6816021533329401E-3</v>
      </c>
      <c r="K300" s="3">
        <v>3.2814197699959501E-3</v>
      </c>
      <c r="L300" s="3">
        <v>-2.2854830559585898E-3</v>
      </c>
      <c r="M300" s="3">
        <v>-1.18365638536795E-2</v>
      </c>
      <c r="N300" s="3">
        <v>1.53863434917212E-2</v>
      </c>
      <c r="O300" s="3">
        <v>-1.1074039240562999E-2</v>
      </c>
      <c r="P300" s="3">
        <v>3.4591219247656097E-5</v>
      </c>
      <c r="Q300" s="3">
        <v>-9.7301310456557807E-3</v>
      </c>
      <c r="R300" s="3">
        <v>6.0797377281170595E-4</v>
      </c>
      <c r="S300" s="3">
        <v>6.4708039285665004E-3</v>
      </c>
      <c r="T300" s="3">
        <v>1.0350022066888101E-3</v>
      </c>
      <c r="U300" s="3">
        <v>-6.2008554244336496E-3</v>
      </c>
      <c r="V300" s="3">
        <v>7.9055912896351492E-3</v>
      </c>
    </row>
    <row r="301" spans="2:22">
      <c r="B301" t="s">
        <v>298</v>
      </c>
      <c r="C301" s="3">
        <v>-3.5344771526039001E-2</v>
      </c>
      <c r="D301" s="3">
        <v>-1.0141192934074001E-2</v>
      </c>
      <c r="E301" s="3">
        <v>2.0703210012558201E-3</v>
      </c>
      <c r="F301" s="3">
        <v>2.62038274796566E-3</v>
      </c>
      <c r="G301" s="3">
        <v>-2.4784210581222398E-3</v>
      </c>
      <c r="H301" s="3">
        <v>9.2575965614813006E-3</v>
      </c>
      <c r="I301" s="3">
        <v>-1.3364990361053901E-2</v>
      </c>
      <c r="J301" s="3">
        <v>6.0387792062333703E-2</v>
      </c>
      <c r="K301" s="3">
        <v>1.5761594750983401E-2</v>
      </c>
      <c r="L301" s="3">
        <v>-1.8669138906394201E-2</v>
      </c>
      <c r="M301" s="3">
        <v>-6.9446170748273398E-3</v>
      </c>
      <c r="N301" s="3">
        <v>-1.76745517109076E-2</v>
      </c>
      <c r="O301" s="3">
        <v>3.42715146103055E-4</v>
      </c>
      <c r="P301" s="3">
        <v>-1.62693053215167E-2</v>
      </c>
      <c r="Q301" s="3">
        <v>-1.71282873612188E-2</v>
      </c>
      <c r="R301" s="3">
        <v>-2.7430477058120101E-2</v>
      </c>
      <c r="S301" s="3">
        <v>8.4907237580105297E-3</v>
      </c>
      <c r="T301" s="3">
        <v>-1.6627844226324399E-3</v>
      </c>
      <c r="U301" s="3">
        <v>1.66922155221766E-2</v>
      </c>
      <c r="V301" s="3">
        <v>-4.8163622265322698E-3</v>
      </c>
    </row>
    <row r="302" spans="2:22">
      <c r="B302" t="s">
        <v>299</v>
      </c>
      <c r="C302" s="3">
        <v>-3.4767952607603299E-2</v>
      </c>
      <c r="D302" s="3">
        <v>2.1400842345582101E-2</v>
      </c>
      <c r="E302" s="3">
        <v>-7.4151179852371797E-3</v>
      </c>
      <c r="F302" s="3">
        <v>2.6749669709412199E-2</v>
      </c>
      <c r="G302" s="3">
        <v>2.9980282755167599E-2</v>
      </c>
      <c r="H302" s="3">
        <v>1.4969128653629E-2</v>
      </c>
      <c r="I302" s="3">
        <v>-2.0107614604715801E-2</v>
      </c>
      <c r="J302" s="3">
        <v>2.8225304467192899E-2</v>
      </c>
      <c r="K302" s="3">
        <v>-4.8321822925422302E-2</v>
      </c>
      <c r="L302" s="3">
        <v>1.17644640835439E-2</v>
      </c>
      <c r="M302" s="3">
        <v>2.2760916820739701E-2</v>
      </c>
      <c r="N302" s="3">
        <v>-1.1063861627328199E-2</v>
      </c>
      <c r="O302" s="3">
        <v>6.8443417961215102E-3</v>
      </c>
      <c r="P302" s="3">
        <v>-1.75811817687898E-2</v>
      </c>
      <c r="Q302" s="3">
        <v>9.9279430854652892E-3</v>
      </c>
      <c r="R302" s="3">
        <v>-1.4341499830252499E-2</v>
      </c>
      <c r="S302" s="3">
        <v>-3.9996602758472898E-3</v>
      </c>
      <c r="T302" s="3">
        <v>1.9944531546890399E-2</v>
      </c>
      <c r="U302" s="3">
        <v>4.4352182104258602E-3</v>
      </c>
      <c r="V302" s="3">
        <v>2.0923318608130101E-3</v>
      </c>
    </row>
    <row r="303" spans="2:22">
      <c r="B303" t="s">
        <v>300</v>
      </c>
      <c r="C303" s="3">
        <v>1.4739618188975301E-3</v>
      </c>
      <c r="D303" s="3">
        <v>-2.2917208499628802E-3</v>
      </c>
      <c r="E303" s="3">
        <v>1.06688269237981E-2</v>
      </c>
      <c r="F303" s="3">
        <v>-3.1757117001580099E-2</v>
      </c>
      <c r="G303" s="3">
        <v>9.5437727335879793E-3</v>
      </c>
      <c r="H303" s="3">
        <v>1.39483309019713E-2</v>
      </c>
      <c r="I303" s="3">
        <v>-7.9537719260410807E-3</v>
      </c>
      <c r="J303" s="3">
        <v>8.0140480649287006E-3</v>
      </c>
      <c r="K303" s="3">
        <v>-5.33980669471288E-3</v>
      </c>
      <c r="L303" s="3">
        <v>5.3694473618012203E-3</v>
      </c>
      <c r="M303" s="3">
        <v>-3.7008222958629599E-3</v>
      </c>
      <c r="N303" s="3">
        <v>7.8073414484371301E-3</v>
      </c>
      <c r="O303" s="3">
        <v>2.1670157175758902E-3</v>
      </c>
      <c r="P303" s="3">
        <v>-1.00637071689179E-2</v>
      </c>
      <c r="Q303" s="3">
        <v>-9.2700477387671204E-3</v>
      </c>
      <c r="R303" s="3">
        <v>2.51007186335972E-2</v>
      </c>
      <c r="S303" s="3">
        <v>4.75084945195158E-3</v>
      </c>
      <c r="T303" s="3">
        <v>1.0049253935313401E-2</v>
      </c>
      <c r="U303" s="3">
        <v>-1.06211305170017E-2</v>
      </c>
      <c r="V303" s="3">
        <v>-2.5966180104258399E-2</v>
      </c>
    </row>
    <row r="304" spans="2:22">
      <c r="B304" t="s">
        <v>301</v>
      </c>
      <c r="C304" s="3">
        <v>1.2929784494502201E-3</v>
      </c>
      <c r="D304" s="3">
        <v>-4.4756897482741004E-3</v>
      </c>
      <c r="E304" s="3">
        <v>7.9113094124010803E-3</v>
      </c>
      <c r="F304" s="3">
        <v>-1.6759766049928699E-2</v>
      </c>
      <c r="G304" s="3">
        <v>4.9723251515101097E-3</v>
      </c>
      <c r="H304" s="3">
        <v>8.3030603088089707E-3</v>
      </c>
      <c r="I304" s="3">
        <v>-3.2511597749719599E-3</v>
      </c>
      <c r="J304" s="3">
        <v>3.2464581112401198E-3</v>
      </c>
      <c r="K304" s="3">
        <v>-2.1841931978208102E-3</v>
      </c>
      <c r="L304" s="3">
        <v>-1.43376618194475E-3</v>
      </c>
      <c r="M304" s="3">
        <v>-3.8226079428666099E-3</v>
      </c>
      <c r="N304" s="3">
        <v>-2.5394034863731999E-3</v>
      </c>
      <c r="O304" s="3">
        <v>-1.6979311856623301E-3</v>
      </c>
      <c r="P304" s="3">
        <v>5.9119255581669805E-4</v>
      </c>
      <c r="Q304" s="3">
        <v>2.46402753205073E-3</v>
      </c>
      <c r="R304" s="3">
        <v>1.3367028606149699E-2</v>
      </c>
      <c r="S304" s="3">
        <v>6.5679072701325097E-3</v>
      </c>
      <c r="T304" s="3">
        <v>8.5324756254742899E-3</v>
      </c>
      <c r="U304" s="3">
        <v>2.6288558069549901E-3</v>
      </c>
      <c r="V304" s="3">
        <v>-9.8537683133793005E-3</v>
      </c>
    </row>
    <row r="305" spans="2:22">
      <c r="B305" t="s">
        <v>302</v>
      </c>
      <c r="C305" s="3">
        <v>-7.0256195551962206E-2</v>
      </c>
      <c r="D305" s="3">
        <v>4.04049275712412E-2</v>
      </c>
      <c r="E305" s="3">
        <v>-2.6234085009713699E-2</v>
      </c>
      <c r="F305" s="3">
        <v>-2.1273255914921501E-2</v>
      </c>
      <c r="G305" s="3">
        <v>2.6768977814152502E-2</v>
      </c>
      <c r="H305" s="3">
        <v>3.7355362591429998E-2</v>
      </c>
      <c r="I305" s="3">
        <v>-1.55026345031124E-2</v>
      </c>
      <c r="J305" s="3">
        <v>-1.39385146529398E-2</v>
      </c>
      <c r="K305" s="3">
        <v>3.4920227852326902E-2</v>
      </c>
      <c r="L305" s="3">
        <v>-6.1546568237227303E-3</v>
      </c>
      <c r="M305" s="3">
        <v>-1.89953683935143E-3</v>
      </c>
      <c r="N305" s="3">
        <v>4.3498722536303297E-3</v>
      </c>
      <c r="O305" s="3">
        <v>5.2129339098261496E-3</v>
      </c>
      <c r="P305" s="3">
        <v>-1.3336452342165299E-3</v>
      </c>
      <c r="Q305" s="3">
        <v>-1.8089133018386399E-3</v>
      </c>
      <c r="R305" s="3">
        <v>-2.4531970848686999E-2</v>
      </c>
      <c r="S305" s="3">
        <v>-1.6594670910696401E-3</v>
      </c>
      <c r="T305" s="3">
        <v>-9.9642641863320301E-3</v>
      </c>
      <c r="U305" s="3">
        <v>-2.9368206710757901E-3</v>
      </c>
      <c r="V305" s="3">
        <v>-8.8221609908909308E-3</v>
      </c>
    </row>
    <row r="306" spans="2:22">
      <c r="B306" t="s">
        <v>303</v>
      </c>
      <c r="C306" s="3">
        <v>-4.3470912158199801E-2</v>
      </c>
      <c r="D306" s="3">
        <v>-2.6876590113059699E-2</v>
      </c>
      <c r="E306" s="3">
        <v>5.3109084728518302E-3</v>
      </c>
      <c r="F306" s="3">
        <v>1.5835833018413001E-2</v>
      </c>
      <c r="G306" s="3">
        <v>1.40486898632652E-2</v>
      </c>
      <c r="H306" s="3">
        <v>-1.51868149960326E-2</v>
      </c>
      <c r="I306" s="3">
        <v>1.87605505374242E-2</v>
      </c>
      <c r="J306" s="3">
        <v>8.4581382683267103E-3</v>
      </c>
      <c r="K306" s="3">
        <v>-9.1918970186912596E-3</v>
      </c>
      <c r="L306" s="3">
        <v>-2.0603180204496498E-2</v>
      </c>
      <c r="M306" s="3">
        <v>-1.92357221411876E-2</v>
      </c>
      <c r="N306" s="3">
        <v>-1.6930734640258599E-2</v>
      </c>
      <c r="O306" s="3">
        <v>1.65289694265085E-2</v>
      </c>
      <c r="P306" s="3">
        <v>9.9263157503104195E-3</v>
      </c>
      <c r="Q306" s="3">
        <v>-2.6421907965303901E-2</v>
      </c>
      <c r="R306" s="3">
        <v>-3.9532564149225E-2</v>
      </c>
      <c r="S306" s="3">
        <v>2.4417687925725899E-2</v>
      </c>
      <c r="T306" s="3">
        <v>-1.36630769487189E-2</v>
      </c>
      <c r="U306" s="3">
        <v>1.5532544180136301E-2</v>
      </c>
      <c r="V306" s="3">
        <v>2.17688634351886E-2</v>
      </c>
    </row>
    <row r="307" spans="2:22">
      <c r="B307" t="s">
        <v>304</v>
      </c>
      <c r="C307" s="3">
        <v>3.5437668360641501E-2</v>
      </c>
      <c r="D307" s="3">
        <v>-1.91644228957208E-2</v>
      </c>
      <c r="E307" s="3">
        <v>1.26552874337132E-2</v>
      </c>
      <c r="F307" s="3">
        <v>1.2482152645823299E-2</v>
      </c>
      <c r="G307" s="3">
        <v>-1.48481946607605E-2</v>
      </c>
      <c r="H307" s="3">
        <v>-2.0612058816555499E-2</v>
      </c>
      <c r="I307" s="3">
        <v>6.2989625918503196E-3</v>
      </c>
      <c r="J307" s="3">
        <v>7.5337041957718297E-3</v>
      </c>
      <c r="K307" s="3">
        <v>-1.54206742533148E-2</v>
      </c>
      <c r="L307" s="3">
        <v>2.2115488307853102E-3</v>
      </c>
      <c r="M307" s="3">
        <v>-1.74115169409494E-3</v>
      </c>
      <c r="N307" s="3">
        <v>-3.9516045931670598E-3</v>
      </c>
      <c r="O307" s="3">
        <v>7.1072186977601103E-3</v>
      </c>
      <c r="P307" s="3">
        <v>1.27148798993637E-2</v>
      </c>
      <c r="Q307" s="3">
        <v>7.9738324333923603E-3</v>
      </c>
      <c r="R307" s="3">
        <v>1.9646852434038301E-2</v>
      </c>
      <c r="S307" s="3">
        <v>-1.0992321942585499E-3</v>
      </c>
      <c r="T307" s="3">
        <v>1.35895480371553E-2</v>
      </c>
      <c r="U307" s="3">
        <v>3.2679714311724399E-3</v>
      </c>
      <c r="V307" s="3">
        <v>-4.8910770001045004E-3</v>
      </c>
    </row>
    <row r="308" spans="2:22">
      <c r="B308" t="s">
        <v>305</v>
      </c>
      <c r="C308" s="3">
        <v>7.0593848286284594E-2</v>
      </c>
      <c r="D308" s="3">
        <v>-3.7537953119412701E-2</v>
      </c>
      <c r="E308" s="3">
        <v>2.6587710195372798E-2</v>
      </c>
      <c r="F308" s="3">
        <v>2.7606068010627802E-2</v>
      </c>
      <c r="G308" s="3">
        <v>-2.8314302697367101E-2</v>
      </c>
      <c r="H308" s="3">
        <v>-4.8065033910167802E-2</v>
      </c>
      <c r="I308" s="3">
        <v>7.5908245501162602E-3</v>
      </c>
      <c r="J308" s="3">
        <v>1.33790359045709E-2</v>
      </c>
      <c r="K308" s="3">
        <v>-3.3610662751441603E-2</v>
      </c>
      <c r="L308" s="3">
        <v>7.8519055783227692E-3</v>
      </c>
      <c r="M308" s="3">
        <v>-8.0125573074191995E-4</v>
      </c>
      <c r="N308" s="3">
        <v>-1.54240739622801E-3</v>
      </c>
      <c r="O308" s="3">
        <v>1.80011583489432E-2</v>
      </c>
      <c r="P308" s="3">
        <v>3.5626383708011099E-2</v>
      </c>
      <c r="Q308" s="3">
        <v>1.9909296535581301E-2</v>
      </c>
      <c r="R308" s="3">
        <v>4.5166572236256301E-2</v>
      </c>
      <c r="S308" s="3">
        <v>-3.6864505748293698E-3</v>
      </c>
      <c r="T308" s="3">
        <v>2.9519561948232301E-2</v>
      </c>
      <c r="U308" s="3">
        <v>8.1118686170334603E-3</v>
      </c>
      <c r="V308" s="3">
        <v>-1.49623753800028E-2</v>
      </c>
    </row>
    <row r="309" spans="2:22">
      <c r="B309" t="s">
        <v>306</v>
      </c>
      <c r="C309" s="3">
        <v>-3.8084355172332197E-2</v>
      </c>
      <c r="D309" s="3">
        <v>2.1213934476224602E-2</v>
      </c>
      <c r="E309" s="3">
        <v>-1.54858369338791E-2</v>
      </c>
      <c r="F309" s="3">
        <v>-7.2138423568172102E-3</v>
      </c>
      <c r="G309" s="3">
        <v>1.7062932549775599E-2</v>
      </c>
      <c r="H309" s="3">
        <v>1.6454699503902701E-2</v>
      </c>
      <c r="I309" s="3">
        <v>-3.8490896303804501E-3</v>
      </c>
      <c r="J309" s="3">
        <v>3.0446986551655001E-5</v>
      </c>
      <c r="K309" s="3">
        <v>1.67739250411757E-2</v>
      </c>
      <c r="L309" s="3">
        <v>5.3640170316792803E-3</v>
      </c>
      <c r="M309" s="3">
        <v>-5.1061783706212701E-3</v>
      </c>
      <c r="N309" s="3">
        <v>-8.0225289272742393E-3</v>
      </c>
      <c r="O309" s="3">
        <v>1.33119358636916E-2</v>
      </c>
      <c r="P309" s="3">
        <v>1.5516663103321801E-2</v>
      </c>
      <c r="Q309" s="3">
        <v>1.8911512683260901E-3</v>
      </c>
      <c r="R309" s="3">
        <v>-7.5872394159179595E-4</v>
      </c>
      <c r="S309" s="3">
        <v>4.9682986215949104E-3</v>
      </c>
      <c r="T309" s="3">
        <v>-9.3940218865050402E-3</v>
      </c>
      <c r="U309" s="3">
        <v>-6.3316858754729703E-3</v>
      </c>
      <c r="V309" s="3">
        <v>-4.30320021628722E-3</v>
      </c>
    </row>
    <row r="310" spans="2:22">
      <c r="B310" t="s">
        <v>307</v>
      </c>
      <c r="C310" s="3">
        <v>-1.7209788090323301E-2</v>
      </c>
      <c r="D310" s="3">
        <v>-3.4618609284979798E-2</v>
      </c>
      <c r="E310" s="3">
        <v>5.1555665084581899E-3</v>
      </c>
      <c r="F310" s="3">
        <v>-3.8933828086981398E-2</v>
      </c>
      <c r="G310" s="3">
        <v>-3.2158093989033402E-2</v>
      </c>
      <c r="H310" s="3">
        <v>-9.0250482358839798E-3</v>
      </c>
      <c r="I310" s="3">
        <v>2.90406600650332E-2</v>
      </c>
      <c r="J310" s="3">
        <v>1.93005822780184E-2</v>
      </c>
      <c r="K310" s="3">
        <v>-4.2235335213164998E-2</v>
      </c>
      <c r="L310" s="3">
        <v>-3.6357750046602702E-2</v>
      </c>
      <c r="M310" s="3">
        <v>1.17122823722948E-2</v>
      </c>
      <c r="N310" s="3">
        <v>0.12630909952443301</v>
      </c>
      <c r="O310" s="3">
        <v>7.2202822199653801E-4</v>
      </c>
      <c r="P310" s="3">
        <v>4.3152068848012197E-2</v>
      </c>
      <c r="Q310" s="3">
        <v>0.113136406976306</v>
      </c>
      <c r="R310" s="3">
        <v>-1.8650064900616299E-3</v>
      </c>
      <c r="S310" s="3">
        <v>-6.77919268425214E-3</v>
      </c>
      <c r="T310" s="3">
        <v>-5.2940044558002101E-2</v>
      </c>
      <c r="U310" s="3">
        <v>0.15588748202747099</v>
      </c>
      <c r="V310" s="3">
        <v>-0.110050401182213</v>
      </c>
    </row>
    <row r="311" spans="2:22">
      <c r="B311" t="s">
        <v>308</v>
      </c>
      <c r="C311" s="3">
        <v>-3.6957460104495701E-2</v>
      </c>
      <c r="D311" s="3">
        <v>-3.7304350347098E-3</v>
      </c>
      <c r="E311" s="3">
        <v>1.25159313217191E-3</v>
      </c>
      <c r="F311" s="3">
        <v>1.23614533330525E-2</v>
      </c>
      <c r="G311" s="3">
        <v>2.7261142687958598E-2</v>
      </c>
      <c r="H311" s="3">
        <v>-1.9278924315561899E-2</v>
      </c>
      <c r="I311" s="3">
        <v>5.8926036299197203E-3</v>
      </c>
      <c r="J311" s="3">
        <v>1.1601907498152901E-2</v>
      </c>
      <c r="K311" s="3">
        <v>-2.15604911965117E-2</v>
      </c>
      <c r="L311" s="3">
        <v>-3.9173856367273503E-3</v>
      </c>
      <c r="M311" s="3">
        <v>-1.5527519903237299E-2</v>
      </c>
      <c r="N311" s="3">
        <v>-4.9739021216140197E-3</v>
      </c>
      <c r="O311" s="3">
        <v>2.1369245584337798E-3</v>
      </c>
      <c r="P311" s="3">
        <v>2.37752684150834E-2</v>
      </c>
      <c r="Q311" s="3">
        <v>2.3499737972822499E-2</v>
      </c>
      <c r="R311" s="3">
        <v>-1.6515270144718899E-2</v>
      </c>
      <c r="S311" s="3">
        <v>8.6375377179635903E-3</v>
      </c>
      <c r="T311" s="3">
        <v>-3.1264755712765199E-2</v>
      </c>
      <c r="U311" s="3">
        <v>1.10421707494416E-2</v>
      </c>
      <c r="V311" s="3">
        <v>-7.0925093291394806E-2</v>
      </c>
    </row>
    <row r="312" spans="2:22">
      <c r="B312" t="s">
        <v>309</v>
      </c>
      <c r="C312" s="3">
        <v>4.66746756581214E-4</v>
      </c>
      <c r="D312" s="3">
        <v>-2.6641691516670501E-3</v>
      </c>
      <c r="E312" s="3">
        <v>6.0437581974459396E-3</v>
      </c>
      <c r="F312" s="3">
        <v>-1.5080592466927001E-2</v>
      </c>
      <c r="G312" s="3">
        <v>6.1768293870490404E-3</v>
      </c>
      <c r="H312" s="3">
        <v>1.0301546792890101E-2</v>
      </c>
      <c r="I312" s="3">
        <v>-1.0566195722744301E-2</v>
      </c>
      <c r="J312" s="3">
        <v>3.9610720972925798E-3</v>
      </c>
      <c r="K312" s="3">
        <v>-4.6314373172531001E-3</v>
      </c>
      <c r="L312" s="3">
        <v>-3.6319992781964402E-3</v>
      </c>
      <c r="M312" s="3">
        <v>-1.5503897570451E-2</v>
      </c>
      <c r="N312" s="3">
        <v>-3.9924614669510899E-4</v>
      </c>
      <c r="O312" s="3">
        <v>5.0830278907070701E-3</v>
      </c>
      <c r="P312" s="3">
        <v>6.05342374527319E-3</v>
      </c>
      <c r="Q312" s="3">
        <v>-7.4635353954747297E-3</v>
      </c>
      <c r="R312" s="3">
        <v>4.4016599118670997E-3</v>
      </c>
      <c r="S312" s="3">
        <v>1.5754072187322099E-4</v>
      </c>
      <c r="T312" s="3">
        <v>1.11717043458479E-2</v>
      </c>
      <c r="U312" s="3">
        <v>2.77448109065933E-3</v>
      </c>
      <c r="V312" s="3">
        <v>-7.1234916343648402E-3</v>
      </c>
    </row>
    <row r="313" spans="2:22">
      <c r="B313" t="s">
        <v>310</v>
      </c>
      <c r="C313" s="3">
        <v>-2.7632739794846001E-2</v>
      </c>
      <c r="D313" s="3">
        <v>1.65490319073851E-2</v>
      </c>
      <c r="E313" s="3">
        <v>-8.9672992358123798E-3</v>
      </c>
      <c r="F313" s="3">
        <v>-7.2656114054395196E-3</v>
      </c>
      <c r="G313" s="3">
        <v>2.92497470848354E-3</v>
      </c>
      <c r="H313" s="3">
        <v>-1.9643479283655101E-2</v>
      </c>
      <c r="I313" s="3">
        <v>-6.4434607753149501E-3</v>
      </c>
      <c r="J313" s="3">
        <v>4.9703622222351702E-3</v>
      </c>
      <c r="K313" s="3">
        <v>-1.25329278853688E-2</v>
      </c>
      <c r="L313" s="3">
        <v>1.2671531077907E-2</v>
      </c>
      <c r="M313" s="3">
        <v>1.2852279293283799E-2</v>
      </c>
      <c r="N313" s="3">
        <v>-5.90374227329875E-3</v>
      </c>
      <c r="O313" s="3">
        <v>-7.43409967081883E-4</v>
      </c>
      <c r="P313" s="3">
        <v>4.5057177387938302E-3</v>
      </c>
      <c r="Q313" s="3">
        <v>-7.9884263122691999E-3</v>
      </c>
      <c r="R313" s="3">
        <v>3.3744651656300501E-2</v>
      </c>
      <c r="S313" s="3">
        <v>-1.62844959727328E-3</v>
      </c>
      <c r="T313" s="3">
        <v>3.4341019274131003E-2</v>
      </c>
      <c r="U313" s="3">
        <v>1.40844258058227E-2</v>
      </c>
      <c r="V313" s="3">
        <v>1.1627631670714801E-2</v>
      </c>
    </row>
    <row r="314" spans="2:22">
      <c r="B314" t="s">
        <v>311</v>
      </c>
      <c r="C314" s="3">
        <v>-3.1228461669872701E-2</v>
      </c>
      <c r="D314" s="3">
        <v>-4.8412816480283498E-2</v>
      </c>
      <c r="E314" s="3">
        <v>-9.6977670620595993E-2</v>
      </c>
      <c r="F314" s="3">
        <v>4.7110808595698201E-4</v>
      </c>
      <c r="G314" s="3">
        <v>-0.113658361148768</v>
      </c>
      <c r="H314" s="3">
        <v>8.0215970217681301E-2</v>
      </c>
      <c r="I314" s="3">
        <v>-3.7202255652427803E-2</v>
      </c>
      <c r="J314" s="3">
        <v>-6.2235712622528902E-2</v>
      </c>
      <c r="K314" s="3">
        <v>-6.9005235101054704E-2</v>
      </c>
      <c r="L314" s="3">
        <v>-1.9997288320577799E-2</v>
      </c>
      <c r="M314" s="3">
        <v>-3.8336367487521297E-2</v>
      </c>
      <c r="N314" s="3">
        <v>1.23487224526256E-2</v>
      </c>
      <c r="O314" s="3">
        <v>-3.77560000356639E-2</v>
      </c>
      <c r="P314" s="3">
        <v>3.2285292908194999E-3</v>
      </c>
      <c r="Q314" s="3">
        <v>9.8005692583952204E-3</v>
      </c>
      <c r="R314" s="3">
        <v>1.1239649881701201E-2</v>
      </c>
      <c r="S314" s="3">
        <v>2.7971547177569799E-2</v>
      </c>
      <c r="T314" s="3">
        <v>-1.49348271310239E-2</v>
      </c>
      <c r="U314" s="3">
        <v>-5.3445009974624501E-2</v>
      </c>
      <c r="V314" s="3">
        <v>1.26398764724745E-2</v>
      </c>
    </row>
    <row r="315" spans="2:22">
      <c r="B315" t="s">
        <v>312</v>
      </c>
      <c r="C315" s="3">
        <v>-2.69659300814627E-2</v>
      </c>
      <c r="D315" s="3">
        <v>-4.1312750469656503E-2</v>
      </c>
      <c r="E315" s="3">
        <v>-7.3900238188677803E-2</v>
      </c>
      <c r="F315" s="3">
        <v>-2.6684355784303599E-3</v>
      </c>
      <c r="G315" s="3">
        <v>-8.3338227877744794E-2</v>
      </c>
      <c r="H315" s="3">
        <v>5.1888365461808202E-2</v>
      </c>
      <c r="I315" s="3">
        <v>-2.9528186098423399E-2</v>
      </c>
      <c r="J315" s="3">
        <v>-4.3619641072006402E-2</v>
      </c>
      <c r="K315" s="3">
        <v>-5.0887097353838701E-2</v>
      </c>
      <c r="L315" s="3">
        <v>-3.1813340539405502E-2</v>
      </c>
      <c r="M315" s="3">
        <v>-1.83051899995029E-2</v>
      </c>
      <c r="N315" s="3">
        <v>8.7505876466205095E-3</v>
      </c>
      <c r="O315" s="3">
        <v>-3.0632979846540301E-2</v>
      </c>
      <c r="P315" s="3">
        <v>-4.8773533135020499E-3</v>
      </c>
      <c r="Q315" s="3">
        <v>2.17297241722158E-2</v>
      </c>
      <c r="R315" s="3">
        <v>7.7515924681740003E-3</v>
      </c>
      <c r="S315" s="3">
        <v>1.9826194288017299E-2</v>
      </c>
      <c r="T315" s="3">
        <v>-1.0473493746644399E-2</v>
      </c>
      <c r="U315" s="3">
        <v>-3.0285535432760101E-2</v>
      </c>
      <c r="V315" s="3">
        <v>-6.2003912797158897E-3</v>
      </c>
    </row>
    <row r="316" spans="2:22">
      <c r="B316" t="s">
        <v>313</v>
      </c>
      <c r="C316" s="3">
        <v>-3.18715554208217E-2</v>
      </c>
      <c r="D316" s="3">
        <v>2.1157198711942601E-2</v>
      </c>
      <c r="E316" s="3">
        <v>-1.0091178162450001E-2</v>
      </c>
      <c r="F316" s="3">
        <v>8.6767420728895202E-3</v>
      </c>
      <c r="G316" s="3">
        <v>2.9519729332284E-2</v>
      </c>
      <c r="H316" s="3">
        <v>1.7561906161616399E-2</v>
      </c>
      <c r="I316" s="3">
        <v>-2.6242416885907401E-2</v>
      </c>
      <c r="J316" s="3">
        <v>2.57261688989831E-2</v>
      </c>
      <c r="K316" s="3">
        <v>-2.1028067473996898E-2</v>
      </c>
      <c r="L316" s="3">
        <v>1.1012508511978601E-2</v>
      </c>
      <c r="M316" s="3">
        <v>2.12637455186164E-3</v>
      </c>
      <c r="N316" s="3">
        <v>4.2131766918663402E-3</v>
      </c>
      <c r="O316" s="3">
        <v>-5.6890244962600296E-3</v>
      </c>
      <c r="P316" s="3">
        <v>8.8356268810519892E-3</v>
      </c>
      <c r="Q316" s="3">
        <v>8.82627052060715E-3</v>
      </c>
      <c r="R316" s="3">
        <v>8.41637070269265E-3</v>
      </c>
      <c r="S316" s="3">
        <v>2.3895891476942198E-3</v>
      </c>
      <c r="T316" s="3">
        <v>5.01287887866357E-3</v>
      </c>
      <c r="U316" s="3">
        <v>2.1139830569070202E-3</v>
      </c>
      <c r="V316" s="3">
        <v>5.1294995425909904E-3</v>
      </c>
    </row>
    <row r="317" spans="2:22">
      <c r="B317" t="s">
        <v>314</v>
      </c>
      <c r="C317" s="3">
        <v>-3.8475128985977901E-2</v>
      </c>
      <c r="D317" s="3">
        <v>-2.0389702357558499E-2</v>
      </c>
      <c r="E317" s="3">
        <v>3.5637852350164798E-2</v>
      </c>
      <c r="F317" s="3">
        <v>1.0387605355306501E-2</v>
      </c>
      <c r="G317" s="3">
        <v>-1.36513472327809E-2</v>
      </c>
      <c r="H317" s="3">
        <v>-6.4057842689570601E-3</v>
      </c>
      <c r="I317" s="3">
        <v>1.3431841749095199E-3</v>
      </c>
      <c r="J317" s="3">
        <v>9.7924256934858699E-3</v>
      </c>
      <c r="K317" s="3">
        <v>-1.7529142467189202E-2</v>
      </c>
      <c r="L317" s="3">
        <v>-1.7404920935965001E-5</v>
      </c>
      <c r="M317" s="3">
        <v>8.7350280080994401E-3</v>
      </c>
      <c r="N317" s="3">
        <v>-1.6845048381870498E-2</v>
      </c>
      <c r="O317" s="3">
        <v>-1.11498527467485E-2</v>
      </c>
      <c r="P317" s="3">
        <v>9.2160978912542296E-3</v>
      </c>
      <c r="Q317" s="3">
        <v>9.6666322229615603E-3</v>
      </c>
      <c r="R317" s="3">
        <v>-6.7666253144302096E-4</v>
      </c>
      <c r="S317" s="3">
        <v>-1.62668361129337E-3</v>
      </c>
      <c r="T317" s="3">
        <v>-1.0179360365153199E-2</v>
      </c>
      <c r="U317" s="3">
        <v>-3.3719270018826202E-3</v>
      </c>
      <c r="V317" s="3">
        <v>2.8565708046393301E-2</v>
      </c>
    </row>
    <row r="318" spans="2:22">
      <c r="B318" t="s">
        <v>315</v>
      </c>
      <c r="C318" s="3">
        <v>-3.4447193164855797E-2</v>
      </c>
      <c r="D318" s="3">
        <v>-1.4456384858092501E-2</v>
      </c>
      <c r="E318" s="3">
        <v>6.5290980240969403E-3</v>
      </c>
      <c r="F318" s="3">
        <v>-1.7477982125635801E-3</v>
      </c>
      <c r="G318" s="3">
        <v>-4.0729778338489796E-3</v>
      </c>
      <c r="H318" s="3">
        <v>1.9674817663879701E-3</v>
      </c>
      <c r="I318" s="3">
        <v>-1.8338008279110401E-2</v>
      </c>
      <c r="J318" s="3">
        <v>6.19402294328424E-2</v>
      </c>
      <c r="K318" s="3">
        <v>1.07393358384459E-2</v>
      </c>
      <c r="L318" s="3">
        <v>-2.6456958405996701E-2</v>
      </c>
      <c r="M318" s="3">
        <v>-6.7789126351556301E-3</v>
      </c>
      <c r="N318" s="3">
        <v>-2.3838297440600099E-2</v>
      </c>
      <c r="O318" s="3">
        <v>-9.7338736886295602E-3</v>
      </c>
      <c r="P318" s="3">
        <v>-1.56444268360495E-2</v>
      </c>
      <c r="Q318" s="3">
        <v>-2.5948178461681098E-2</v>
      </c>
      <c r="R318" s="3">
        <v>-2.8750425681909799E-2</v>
      </c>
      <c r="S318" s="3">
        <v>1.05446452876101E-3</v>
      </c>
      <c r="T318" s="3">
        <v>-1.9495705412561098E-2</v>
      </c>
      <c r="U318" s="3">
        <v>1.5424514305842799E-2</v>
      </c>
      <c r="V318" s="3">
        <v>-1.17569272191411E-2</v>
      </c>
    </row>
    <row r="319" spans="2:22">
      <c r="B319" t="s">
        <v>316</v>
      </c>
      <c r="C319" s="3">
        <v>-3.5370144203701298E-2</v>
      </c>
      <c r="D319" s="3">
        <v>-6.7182913634022706E-2</v>
      </c>
      <c r="E319" s="3">
        <v>-3.9016904279508698E-3</v>
      </c>
      <c r="F319" s="3">
        <v>3.1056959186635501E-3</v>
      </c>
      <c r="G319" s="3">
        <v>4.0565280691824603E-3</v>
      </c>
      <c r="H319" s="3">
        <v>-7.9761441482684797E-2</v>
      </c>
      <c r="I319" s="3">
        <v>-1.2666766739978999E-2</v>
      </c>
      <c r="J319" s="3">
        <v>1.37020192898981E-2</v>
      </c>
      <c r="K319" s="3">
        <v>-8.9389489359338308E-3</v>
      </c>
      <c r="L319" s="3">
        <v>-6.0606171147804297E-2</v>
      </c>
      <c r="M319" s="3">
        <v>-2.5521072481166598E-2</v>
      </c>
      <c r="N319" s="3">
        <v>8.5131137178247693E-3</v>
      </c>
      <c r="O319" s="3">
        <v>2.52145169043375E-2</v>
      </c>
      <c r="P319" s="3">
        <v>-3.5254829270640303E-2</v>
      </c>
      <c r="Q319" s="3">
        <v>-4.76746746330299E-4</v>
      </c>
      <c r="R319" s="3">
        <v>-4.3225739673298999E-3</v>
      </c>
      <c r="S319" s="3">
        <v>2.625373123524E-2</v>
      </c>
      <c r="T319" s="3">
        <v>-6.86091570932644E-3</v>
      </c>
      <c r="U319" s="3">
        <v>1.45911288953499E-2</v>
      </c>
      <c r="V319" s="3">
        <v>9.9564387797816303E-2</v>
      </c>
    </row>
    <row r="320" spans="2:22">
      <c r="B320" t="s">
        <v>317</v>
      </c>
      <c r="C320" s="3">
        <v>-4.41584234562067E-2</v>
      </c>
      <c r="D320" s="3">
        <v>7.3879970949655002E-3</v>
      </c>
      <c r="E320" s="3">
        <v>2.1776090410840498E-2</v>
      </c>
      <c r="F320" s="3">
        <v>2.9783372064308498E-2</v>
      </c>
      <c r="G320" s="3">
        <v>2.6517911558800601E-2</v>
      </c>
      <c r="H320" s="3">
        <v>1.86455841469639E-3</v>
      </c>
      <c r="I320" s="3">
        <v>6.7597026115403705E-2</v>
      </c>
      <c r="J320" s="3">
        <v>8.9830450968735199E-3</v>
      </c>
      <c r="K320" s="3">
        <v>1.8205850494143101E-2</v>
      </c>
      <c r="L320" s="3">
        <v>-3.8853011393466599E-2</v>
      </c>
      <c r="M320" s="3">
        <v>-8.55918323474259E-2</v>
      </c>
      <c r="N320" s="3">
        <v>6.8455610345652201E-2</v>
      </c>
      <c r="O320" s="3">
        <v>3.7477508688364497E-2</v>
      </c>
      <c r="P320" s="3">
        <v>-5.0309991408846302E-2</v>
      </c>
      <c r="Q320" s="3">
        <v>9.2559407412269902E-3</v>
      </c>
      <c r="R320" s="3">
        <v>4.3106261983072098E-3</v>
      </c>
      <c r="S320" s="3">
        <v>-5.6236144737281002E-2</v>
      </c>
      <c r="T320" s="3">
        <v>-1.8346537222114099E-3</v>
      </c>
      <c r="U320" s="3">
        <v>-3.7875176929611801E-2</v>
      </c>
      <c r="V320" s="3">
        <v>3.9762658000327203E-3</v>
      </c>
    </row>
    <row r="321" spans="2:22">
      <c r="B321" t="s">
        <v>318</v>
      </c>
      <c r="C321" s="3">
        <v>-3.0443020987443E-2</v>
      </c>
      <c r="D321" s="3">
        <v>2.72960490784433E-2</v>
      </c>
      <c r="E321" s="3">
        <v>-6.7372368381241297E-3</v>
      </c>
      <c r="F321" s="3">
        <v>-2.64988706796674E-2</v>
      </c>
      <c r="G321" s="3">
        <v>2.05902231374709E-2</v>
      </c>
      <c r="H321" s="3">
        <v>7.5677855957651703E-3</v>
      </c>
      <c r="I321" s="3">
        <v>-4.45992963258528E-2</v>
      </c>
      <c r="J321" s="3">
        <v>2.75651290942601E-2</v>
      </c>
      <c r="K321" s="3">
        <v>1.46173028154213E-2</v>
      </c>
      <c r="L321" s="3">
        <v>4.5177393773862498E-2</v>
      </c>
      <c r="M321" s="3">
        <v>-7.2236404423634798E-2</v>
      </c>
      <c r="N321" s="3">
        <v>7.7724897784543501E-2</v>
      </c>
      <c r="O321" s="3">
        <v>-4.7943869579608701E-2</v>
      </c>
      <c r="P321" s="3">
        <v>6.1624230558832302E-2</v>
      </c>
      <c r="Q321" s="3">
        <v>-7.4830311853888096E-2</v>
      </c>
      <c r="R321" s="3">
        <v>-2.4365893764013401E-2</v>
      </c>
      <c r="S321" s="3">
        <v>-2.31984467130113E-2</v>
      </c>
      <c r="T321" s="3">
        <v>9.7462171724083894E-3</v>
      </c>
      <c r="U321" s="3">
        <v>-1.3336675831873E-2</v>
      </c>
      <c r="V321" s="3">
        <v>3.1390332296403999E-2</v>
      </c>
    </row>
    <row r="322" spans="2:22">
      <c r="B322" t="s">
        <v>319</v>
      </c>
      <c r="C322" s="3">
        <v>-2.0744105633914101E-2</v>
      </c>
      <c r="D322" s="3">
        <v>1.53202592242975E-2</v>
      </c>
      <c r="E322" s="3">
        <v>-2.6872946589676198E-3</v>
      </c>
      <c r="F322" s="3">
        <v>-2.8992831435939E-2</v>
      </c>
      <c r="G322" s="3">
        <v>1.1306980637710301E-2</v>
      </c>
      <c r="H322" s="3">
        <v>2.1034761011603799E-3</v>
      </c>
      <c r="I322" s="3">
        <v>-1.6599307848325501E-2</v>
      </c>
      <c r="J322" s="3">
        <v>-1.92805033535015E-2</v>
      </c>
      <c r="K322" s="3">
        <v>1.39348604552907E-2</v>
      </c>
      <c r="L322" s="3">
        <v>1.9283881406965402E-2</v>
      </c>
      <c r="M322" s="3">
        <v>1.85870323621046E-2</v>
      </c>
      <c r="N322" s="3">
        <v>1.2445071854642401E-2</v>
      </c>
      <c r="O322" s="3">
        <v>-2.3383566296815799E-2</v>
      </c>
      <c r="P322" s="3">
        <v>9.4131210948008408E-3</v>
      </c>
      <c r="Q322" s="3">
        <v>-1.12895753019095E-2</v>
      </c>
      <c r="R322" s="3">
        <v>8.3260182113061697E-3</v>
      </c>
      <c r="S322" s="3">
        <v>-2.6257585335613901E-2</v>
      </c>
      <c r="T322" s="3">
        <v>-2.5392435212813699E-2</v>
      </c>
      <c r="U322" s="3">
        <v>1.56258758227855E-2</v>
      </c>
      <c r="V322" s="3">
        <v>-7.2468036976414997E-3</v>
      </c>
    </row>
    <row r="323" spans="2:22">
      <c r="B323" t="s">
        <v>320</v>
      </c>
      <c r="C323" s="3">
        <v>-3.5106115498916797E-2</v>
      </c>
      <c r="D323" s="3">
        <v>2.7009859012548199E-2</v>
      </c>
      <c r="E323" s="3">
        <v>-1.4724560796983199E-2</v>
      </c>
      <c r="F323" s="3">
        <v>-4.9887676387493796E-3</v>
      </c>
      <c r="G323" s="3">
        <v>2.17583065572656E-2</v>
      </c>
      <c r="H323" s="3">
        <v>5.6670566614684401E-3</v>
      </c>
      <c r="I323" s="3">
        <v>-4.1513316198873804E-3</v>
      </c>
      <c r="J323" s="3">
        <v>8.0448330355382403E-3</v>
      </c>
      <c r="K323" s="3">
        <v>-1.29915568060069E-2</v>
      </c>
      <c r="L323" s="3">
        <v>6.77841451201252E-3</v>
      </c>
      <c r="M323" s="3">
        <v>-1.2850837016536701E-3</v>
      </c>
      <c r="N323" s="3">
        <v>1.00869232323489E-2</v>
      </c>
      <c r="O323" s="3">
        <v>-1.3468310920773699E-2</v>
      </c>
      <c r="P323" s="3">
        <v>7.62634156421478E-3</v>
      </c>
      <c r="Q323" s="3">
        <v>-4.82810187908316E-3</v>
      </c>
      <c r="R323" s="3">
        <v>9.1662418188352499E-3</v>
      </c>
      <c r="S323" s="3">
        <v>-2.72090425458698E-2</v>
      </c>
      <c r="T323" s="3">
        <v>2.0669378436621801E-4</v>
      </c>
      <c r="U323" s="3">
        <v>-2.5894073646079399E-3</v>
      </c>
      <c r="V323" s="3">
        <v>1.9429818249287901E-2</v>
      </c>
    </row>
    <row r="324" spans="2:22">
      <c r="B324" t="s">
        <v>321</v>
      </c>
      <c r="C324" s="3">
        <v>-4.9640525834084299E-2</v>
      </c>
      <c r="D324" s="3">
        <v>2.3677762542080899E-2</v>
      </c>
      <c r="E324" s="3">
        <v>9.9491496992700108E-3</v>
      </c>
      <c r="F324" s="3">
        <v>4.4109912843239597E-2</v>
      </c>
      <c r="G324" s="3">
        <v>4.4661298168100903E-2</v>
      </c>
      <c r="H324" s="3">
        <v>5.15161543070412E-2</v>
      </c>
      <c r="I324" s="3">
        <v>5.7412361430673603E-2</v>
      </c>
      <c r="J324" s="3">
        <v>4.7172554732428998E-3</v>
      </c>
      <c r="K324" s="3">
        <v>3.5477255510684397E-2</v>
      </c>
      <c r="L324" s="3">
        <v>-5.6541770662695202E-2</v>
      </c>
      <c r="M324" s="3">
        <v>-0.13929589141874299</v>
      </c>
      <c r="N324" s="3">
        <v>6.1447257748788599E-2</v>
      </c>
      <c r="O324" s="3">
        <v>6.0406078618817798E-2</v>
      </c>
      <c r="P324" s="3">
        <v>-9.2457517633899797E-2</v>
      </c>
      <c r="Q324" s="3">
        <v>-1.14488761991613E-2</v>
      </c>
      <c r="R324" s="3">
        <v>1.0363565159105199E-2</v>
      </c>
      <c r="S324" s="3">
        <v>-5.40058972534792E-2</v>
      </c>
      <c r="T324" s="3">
        <v>-2.0498633161864302E-3</v>
      </c>
      <c r="U324" s="3">
        <v>-5.0005584415492403E-2</v>
      </c>
      <c r="V324" s="3">
        <v>-3.4358152373287598E-2</v>
      </c>
    </row>
    <row r="325" spans="2:22">
      <c r="B325" t="s">
        <v>322</v>
      </c>
      <c r="C325" s="3">
        <v>-1.47662342504816E-2</v>
      </c>
      <c r="D325" s="3">
        <v>1.44692153411215E-3</v>
      </c>
      <c r="E325" s="3">
        <v>1.05152729312837E-2</v>
      </c>
      <c r="F325" s="3">
        <v>-1.9368848584388601E-2</v>
      </c>
      <c r="G325" s="3">
        <v>4.3964771922273896E-3</v>
      </c>
      <c r="H325" s="3">
        <v>1.24742528440777E-2</v>
      </c>
      <c r="I325" s="3">
        <v>-1.1789623618919101E-2</v>
      </c>
      <c r="J325" s="3">
        <v>1.0015551647233599E-2</v>
      </c>
      <c r="K325" s="3">
        <v>-1.84568454184638E-3</v>
      </c>
      <c r="L325" s="3">
        <v>1.68423336687007E-2</v>
      </c>
      <c r="M325" s="3">
        <v>-1.0272218479213099E-2</v>
      </c>
      <c r="N325" s="3">
        <v>-1.9243824193003401E-2</v>
      </c>
      <c r="O325" s="3">
        <v>-1.17968671939702E-2</v>
      </c>
      <c r="P325" s="3">
        <v>-7.1561330702595597E-3</v>
      </c>
      <c r="Q325" s="3">
        <v>-1.9685367777013602E-2</v>
      </c>
      <c r="R325" s="3">
        <v>1.40107023574042E-2</v>
      </c>
      <c r="S325" s="3">
        <v>1.70060662401465E-2</v>
      </c>
      <c r="T325" s="3">
        <v>-1.8467815006197701E-3</v>
      </c>
      <c r="U325" s="3">
        <v>-2.25336366926422E-2</v>
      </c>
      <c r="V325" s="3">
        <v>-2.7078540504866199E-2</v>
      </c>
    </row>
    <row r="326" spans="2:22">
      <c r="B326" t="s">
        <v>323</v>
      </c>
      <c r="C326" s="3">
        <v>-6.2025334884496103E-3</v>
      </c>
      <c r="D326" s="3">
        <v>-1.23282900391351E-2</v>
      </c>
      <c r="E326" s="3">
        <v>2.9633572700545899E-2</v>
      </c>
      <c r="F326" s="3">
        <v>-3.2581726760118203E-2</v>
      </c>
      <c r="G326" s="3">
        <v>-8.3086938985123E-3</v>
      </c>
      <c r="H326" s="3">
        <v>1.29212329703058E-2</v>
      </c>
      <c r="I326" s="3">
        <v>8.0886537536803405E-4</v>
      </c>
      <c r="J326" s="3">
        <v>5.6838722817622797E-3</v>
      </c>
      <c r="K326" s="3">
        <v>-8.05354594579708E-3</v>
      </c>
      <c r="L326" s="3">
        <v>4.6104176087265203E-4</v>
      </c>
      <c r="M326" s="3">
        <v>4.8555956755424101E-3</v>
      </c>
      <c r="N326" s="3">
        <v>-2.37822786095815E-2</v>
      </c>
      <c r="O326" s="3">
        <v>-2.3133281540327899E-3</v>
      </c>
      <c r="P326" s="3">
        <v>4.9813841468635102E-3</v>
      </c>
      <c r="Q326" s="3">
        <v>7.7173831409591302E-3</v>
      </c>
      <c r="R326" s="3">
        <v>1.52372267368912E-2</v>
      </c>
      <c r="S326" s="3">
        <v>1.06335072771102E-2</v>
      </c>
      <c r="T326" s="3">
        <v>2.0739194885700401E-2</v>
      </c>
      <c r="U326" s="3">
        <v>-2.90863117956679E-2</v>
      </c>
      <c r="V326" s="3">
        <v>-2.7171186570905798E-2</v>
      </c>
    </row>
    <row r="327" spans="2:22">
      <c r="B327" t="s">
        <v>324</v>
      </c>
      <c r="C327" s="3">
        <v>-3.0896393469013999E-2</v>
      </c>
      <c r="D327" s="3">
        <v>-5.3751187993913898E-3</v>
      </c>
      <c r="E327" s="3">
        <v>1.4005489895515999E-2</v>
      </c>
      <c r="F327" s="3">
        <v>-6.9279828748634196E-3</v>
      </c>
      <c r="G327" s="3">
        <v>-6.4985672668416298E-3</v>
      </c>
      <c r="H327" s="3">
        <v>-2.69603454216845E-2</v>
      </c>
      <c r="I327" s="3">
        <v>2.3157837402498299E-2</v>
      </c>
      <c r="J327" s="3">
        <v>6.3472114257874896E-3</v>
      </c>
      <c r="K327" s="3">
        <v>-2.98731369268911E-2</v>
      </c>
      <c r="L327" s="3">
        <v>-2.7220759209727599E-3</v>
      </c>
      <c r="M327" s="3">
        <v>-3.2360004876813401E-4</v>
      </c>
      <c r="N327" s="3">
        <v>1.24939733837623E-2</v>
      </c>
      <c r="O327" s="3">
        <v>-7.8432293054363396E-3</v>
      </c>
      <c r="P327" s="3">
        <v>-6.0330081839138497E-3</v>
      </c>
      <c r="Q327" s="3">
        <v>1.2110523039578201E-3</v>
      </c>
      <c r="R327" s="3">
        <v>-2.5896665051392299E-2</v>
      </c>
      <c r="S327" s="3">
        <v>1.71100471700074E-4</v>
      </c>
      <c r="T327" s="3">
        <v>-3.4036680792294501E-2</v>
      </c>
      <c r="U327" s="3">
        <v>4.8551180010859398E-3</v>
      </c>
      <c r="V327" s="3">
        <v>-2.64481356982306E-3</v>
      </c>
    </row>
    <row r="328" spans="2:22">
      <c r="B328" t="s">
        <v>325</v>
      </c>
      <c r="C328" s="3">
        <v>-3.0707547424885299E-2</v>
      </c>
      <c r="D328" s="3">
        <v>2.2903159231396599E-2</v>
      </c>
      <c r="E328" s="3">
        <v>-8.8842009970284599E-3</v>
      </c>
      <c r="F328" s="3">
        <v>-1.39147020855448E-2</v>
      </c>
      <c r="G328" s="3">
        <v>2.2266055184753001E-2</v>
      </c>
      <c r="H328" s="3">
        <v>2.42230924908685E-2</v>
      </c>
      <c r="I328" s="3">
        <v>-2.3877360473539399E-2</v>
      </c>
      <c r="J328" s="3">
        <v>1.8898095452219901E-2</v>
      </c>
      <c r="K328" s="3">
        <v>-6.4398235340619198E-4</v>
      </c>
      <c r="L328" s="3">
        <v>1.45755766727114E-2</v>
      </c>
      <c r="M328" s="3">
        <v>-6.4814998067569598E-3</v>
      </c>
      <c r="N328" s="3">
        <v>-1.51968781776921E-4</v>
      </c>
      <c r="O328" s="3">
        <v>-3.3509110614084098E-2</v>
      </c>
      <c r="P328" s="3">
        <v>-7.2761127494331496E-3</v>
      </c>
      <c r="Q328" s="3">
        <v>-3.13335639472874E-3</v>
      </c>
      <c r="R328" s="3">
        <v>-3.8956801751980699E-3</v>
      </c>
      <c r="S328" s="3">
        <v>9.6085937961803199E-3</v>
      </c>
      <c r="T328" s="3">
        <v>-1.59186738964214E-3</v>
      </c>
      <c r="U328" s="3">
        <v>3.3275070988345598E-3</v>
      </c>
      <c r="V328" s="3">
        <v>7.8449580406388299E-3</v>
      </c>
    </row>
    <row r="329" spans="2:22">
      <c r="B329" t="s">
        <v>326</v>
      </c>
      <c r="C329" s="3">
        <v>-3.1832854840288E-2</v>
      </c>
      <c r="D329" s="3">
        <v>2.71357972844249E-2</v>
      </c>
      <c r="E329" s="3">
        <v>-7.2483873723488499E-3</v>
      </c>
      <c r="F329" s="3">
        <v>-4.0760233088519499E-3</v>
      </c>
      <c r="G329" s="3">
        <v>3.1649506764659101E-2</v>
      </c>
      <c r="H329" s="3">
        <v>2.0379852543827098E-2</v>
      </c>
      <c r="I329" s="3">
        <v>-1.52366311894891E-2</v>
      </c>
      <c r="J329" s="3">
        <v>1.4894073220230101E-2</v>
      </c>
      <c r="K329" s="3">
        <v>1.6784564688372298E-2</v>
      </c>
      <c r="L329" s="3">
        <v>3.8812338697275998E-3</v>
      </c>
      <c r="M329" s="3">
        <v>-4.66539223259864E-3</v>
      </c>
      <c r="N329" s="3">
        <v>-7.8894293759112898E-3</v>
      </c>
      <c r="O329" s="3">
        <v>-2.1308028631637398E-2</v>
      </c>
      <c r="P329" s="3">
        <v>1.6684141531926901E-2</v>
      </c>
      <c r="Q329" s="3">
        <v>1.87314066848027E-3</v>
      </c>
      <c r="R329" s="3">
        <v>1.9232886021551699E-2</v>
      </c>
      <c r="S329" s="3">
        <v>3.19182670047573E-3</v>
      </c>
      <c r="T329" s="3">
        <v>-2.3831344037380499E-2</v>
      </c>
      <c r="U329" s="3">
        <v>2.9783556432824302E-3</v>
      </c>
      <c r="V329" s="3">
        <v>-1.23819278654761E-2</v>
      </c>
    </row>
    <row r="330" spans="2:22">
      <c r="B330" t="s">
        <v>327</v>
      </c>
      <c r="C330" s="3">
        <v>-3.2974742214086597E-2</v>
      </c>
      <c r="D330" s="3">
        <v>2.83997993132779E-2</v>
      </c>
      <c r="E330" s="3">
        <v>-1.2941559895132401E-2</v>
      </c>
      <c r="F330" s="3">
        <v>-5.9309978994064498E-3</v>
      </c>
      <c r="G330" s="3">
        <v>3.7212829396779501E-2</v>
      </c>
      <c r="H330" s="3">
        <v>2.3362668533761399E-2</v>
      </c>
      <c r="I330" s="3">
        <v>-2.4520748428850599E-2</v>
      </c>
      <c r="J330" s="3">
        <v>6.3057668769596798E-4</v>
      </c>
      <c r="K330" s="3">
        <v>6.0574527664360696E-3</v>
      </c>
      <c r="L330" s="3">
        <v>1.1033938195827301E-2</v>
      </c>
      <c r="M330" s="3">
        <v>5.8822395118412699E-3</v>
      </c>
      <c r="N330" s="3">
        <v>4.5978030877150298E-3</v>
      </c>
      <c r="O330" s="3">
        <v>-2.02938474410643E-2</v>
      </c>
      <c r="P330" s="3">
        <v>1.5689768241496E-2</v>
      </c>
      <c r="Q330" s="3">
        <v>1.27414521476763E-2</v>
      </c>
      <c r="R330" s="3">
        <v>1.08130183997023E-2</v>
      </c>
      <c r="S330" s="3">
        <v>1.1610744038024301E-3</v>
      </c>
      <c r="T330" s="3">
        <v>-2.1476057299705802E-2</v>
      </c>
      <c r="U330" s="3">
        <v>-1.6071770390282202E-2</v>
      </c>
      <c r="V330" s="3">
        <v>-1.0675532241589301E-3</v>
      </c>
    </row>
    <row r="331" spans="2:22">
      <c r="B331" t="s">
        <v>328</v>
      </c>
      <c r="C331" s="3">
        <v>-8.7908933143860096E-3</v>
      </c>
      <c r="D331" s="3">
        <v>1.23556175364899E-3</v>
      </c>
      <c r="E331" s="3">
        <v>5.7572559536405296E-3</v>
      </c>
      <c r="F331" s="3">
        <v>-1.7479068723916701E-2</v>
      </c>
      <c r="G331" s="3">
        <v>4.3701523713074904E-3</v>
      </c>
      <c r="H331" s="3">
        <v>5.5418228687824202E-3</v>
      </c>
      <c r="I331" s="3">
        <v>5.1649574501414696E-3</v>
      </c>
      <c r="J331" s="3">
        <v>5.0539915322654E-3</v>
      </c>
      <c r="K331" s="3">
        <v>2.2408689903161898E-2</v>
      </c>
      <c r="L331" s="3">
        <v>9.1710432404317303E-3</v>
      </c>
      <c r="M331" s="3">
        <v>-1.0981568090962899E-2</v>
      </c>
      <c r="N331" s="3">
        <v>-2.2815787390652801E-3</v>
      </c>
      <c r="O331" s="3">
        <v>-1.44298386810221E-2</v>
      </c>
      <c r="P331" s="3">
        <v>-1.1896765993794901E-2</v>
      </c>
      <c r="Q331" s="3">
        <v>-9.9392937202359699E-3</v>
      </c>
      <c r="R331" s="3">
        <v>-3.0870181755610999E-3</v>
      </c>
      <c r="S331" s="3">
        <v>9.0910026090529304E-3</v>
      </c>
      <c r="T331" s="3">
        <v>1.6352261923843599E-2</v>
      </c>
      <c r="U331" s="3">
        <v>-2.59691782702401E-2</v>
      </c>
      <c r="V331" s="3">
        <v>-1.45955698465939E-2</v>
      </c>
    </row>
    <row r="332" spans="2:22">
      <c r="B332" t="s">
        <v>329</v>
      </c>
      <c r="C332" s="3">
        <v>-3.3532070723841699E-2</v>
      </c>
      <c r="D332" s="3">
        <v>2.0200642569671402E-2</v>
      </c>
      <c r="E332" s="3">
        <v>-8.2158645547314897E-3</v>
      </c>
      <c r="F332" s="3">
        <v>-8.8353975641651799E-3</v>
      </c>
      <c r="G332" s="3">
        <v>-7.1832469897864103E-4</v>
      </c>
      <c r="H332" s="3">
        <v>-2.5449232013653799E-2</v>
      </c>
      <c r="I332" s="3">
        <v>-3.2674917962838401E-3</v>
      </c>
      <c r="J332" s="3">
        <v>-3.1224035580801401E-2</v>
      </c>
      <c r="K332" s="3">
        <v>2.5234012160277201E-2</v>
      </c>
      <c r="L332" s="3">
        <v>-9.1864581068216208E-3</v>
      </c>
      <c r="M332" s="3">
        <v>1.0222379564848999E-2</v>
      </c>
      <c r="N332" s="3">
        <v>2.2482950600717301E-3</v>
      </c>
      <c r="O332" s="3">
        <v>2.0403832151509999E-2</v>
      </c>
      <c r="P332" s="3">
        <v>3.3992007885708699E-2</v>
      </c>
      <c r="Q332" s="3">
        <v>1.2787860499955801E-2</v>
      </c>
      <c r="R332" s="3">
        <v>3.3500790655566597E-2</v>
      </c>
      <c r="S332" s="3">
        <v>-6.3003495981967198E-3</v>
      </c>
      <c r="T332" s="3">
        <v>-5.8108200389657702E-3</v>
      </c>
      <c r="U332" s="3">
        <v>-2.1742648986555101E-2</v>
      </c>
      <c r="V332" s="3">
        <v>1.7183684601987E-2</v>
      </c>
    </row>
    <row r="333" spans="2:22">
      <c r="B333" t="s">
        <v>330</v>
      </c>
      <c r="C333" s="3">
        <v>-2.21708128518701E-2</v>
      </c>
      <c r="D333" s="3">
        <v>1.25938131953044E-2</v>
      </c>
      <c r="E333" s="3">
        <v>-4.52081031748098E-3</v>
      </c>
      <c r="F333" s="3">
        <v>-2.3017420050267801E-2</v>
      </c>
      <c r="G333" s="3">
        <v>-4.2565139637334203E-3</v>
      </c>
      <c r="H333" s="3">
        <v>-1.5508924201259299E-2</v>
      </c>
      <c r="I333" s="3">
        <v>-8.7222094923834707E-3</v>
      </c>
      <c r="J333" s="3">
        <v>-8.4951594830235903E-3</v>
      </c>
      <c r="K333" s="3">
        <v>-1.17120184632113E-2</v>
      </c>
      <c r="L333" s="3">
        <v>1.6580526725376799E-2</v>
      </c>
      <c r="M333" s="3">
        <v>2.1653556038470301E-2</v>
      </c>
      <c r="N333" s="3">
        <v>-3.4250023954144498E-3</v>
      </c>
      <c r="O333" s="3">
        <v>-9.4283965276766302E-3</v>
      </c>
      <c r="P333" s="3">
        <v>-3.1497835574206602E-3</v>
      </c>
      <c r="Q333" s="3">
        <v>-2.7150851985019198E-2</v>
      </c>
      <c r="R333" s="3">
        <v>2.6741183108581201E-2</v>
      </c>
      <c r="S333" s="3">
        <v>-2.1344724037338898E-2</v>
      </c>
      <c r="T333" s="3">
        <v>1.8760090999883001E-3</v>
      </c>
      <c r="U333" s="3">
        <v>1.2839670209705899E-2</v>
      </c>
      <c r="V333" s="3">
        <v>7.0717920713773098E-3</v>
      </c>
    </row>
    <row r="334" spans="2:22">
      <c r="B334" t="s">
        <v>331</v>
      </c>
      <c r="C334" s="3">
        <v>-1.04699787820536E-2</v>
      </c>
      <c r="D334" s="3">
        <v>1.4629726158174499E-4</v>
      </c>
      <c r="E334" s="3">
        <v>9.8559276096268893E-3</v>
      </c>
      <c r="F334" s="3">
        <v>-1.42322682251692E-2</v>
      </c>
      <c r="G334" s="3">
        <v>3.55209913538074E-3</v>
      </c>
      <c r="H334" s="3">
        <v>2.6671246949977502E-3</v>
      </c>
      <c r="I334" s="3">
        <v>5.2493292595887598E-3</v>
      </c>
      <c r="J334" s="3">
        <v>4.6233367598347303E-3</v>
      </c>
      <c r="K334" s="3">
        <v>1.7598433820597E-2</v>
      </c>
      <c r="L334" s="3">
        <v>7.2761444177450998E-3</v>
      </c>
      <c r="M334" s="3">
        <v>-8.3666553012338406E-3</v>
      </c>
      <c r="N334" s="3">
        <v>-9.1875625505917404E-3</v>
      </c>
      <c r="O334" s="3">
        <v>-1.49353456154304E-2</v>
      </c>
      <c r="P334" s="3">
        <v>-8.4838534866082393E-3</v>
      </c>
      <c r="Q334" s="3">
        <v>-6.2108360644560299E-3</v>
      </c>
      <c r="R334" s="3">
        <v>-2.69460737973153E-3</v>
      </c>
      <c r="S334" s="3">
        <v>1.8565111019924401E-2</v>
      </c>
      <c r="T334" s="3">
        <v>2.7760465451580001E-2</v>
      </c>
      <c r="U334" s="3">
        <v>-3.3899098159807302E-2</v>
      </c>
      <c r="V334" s="3">
        <v>-1.17544098343673E-2</v>
      </c>
    </row>
    <row r="335" spans="2:22">
      <c r="B335" t="s">
        <v>332</v>
      </c>
      <c r="C335" s="3">
        <v>-3.7346096818303101E-2</v>
      </c>
      <c r="D335" s="3">
        <v>-1.3762617808248201E-2</v>
      </c>
      <c r="E335" s="3">
        <v>3.9426058749542997E-2</v>
      </c>
      <c r="F335" s="3">
        <v>6.0796980735803398E-2</v>
      </c>
      <c r="G335" s="3">
        <v>2.5691268873843199E-2</v>
      </c>
      <c r="H335" s="3">
        <v>6.7186167078911105E-2</v>
      </c>
      <c r="I335" s="3">
        <v>2.3501845129559201E-2</v>
      </c>
      <c r="J335" s="3">
        <v>4.7210002583645203E-3</v>
      </c>
      <c r="K335" s="3">
        <v>1.3349106276500501E-2</v>
      </c>
      <c r="L335" s="3">
        <v>-8.5495107079880499E-3</v>
      </c>
      <c r="M335" s="3">
        <v>-4.6822027736856203E-2</v>
      </c>
      <c r="N335" s="3">
        <v>2.4193695120105701E-2</v>
      </c>
      <c r="O335" s="3">
        <v>-4.2626883584517501E-2</v>
      </c>
      <c r="P335" s="3">
        <v>9.2816991236885499E-3</v>
      </c>
      <c r="Q335" s="3">
        <v>-4.0560090953736198E-3</v>
      </c>
      <c r="R335" s="3">
        <v>7.1931203209632297E-2</v>
      </c>
      <c r="S335" s="3">
        <v>1.1004416602767899E-2</v>
      </c>
      <c r="T335" s="3">
        <v>-5.3660894694540801E-2</v>
      </c>
      <c r="U335" s="3">
        <v>1.45024503041308E-2</v>
      </c>
      <c r="V335" s="3">
        <v>-3.4745678839220598E-2</v>
      </c>
    </row>
    <row r="336" spans="2:22">
      <c r="B336" t="s">
        <v>333</v>
      </c>
      <c r="C336" s="3">
        <v>-2.2895406306582999E-2</v>
      </c>
      <c r="D336" s="3">
        <v>-6.9095443708714704E-2</v>
      </c>
      <c r="E336" s="3">
        <v>-5.05579126401979E-3</v>
      </c>
      <c r="F336" s="3">
        <v>-1.28603320213187E-4</v>
      </c>
      <c r="G336" s="3">
        <v>2.24004608385012E-2</v>
      </c>
      <c r="H336" s="3">
        <v>-1.8002036981797E-2</v>
      </c>
      <c r="I336" s="3">
        <v>1.15569754627194E-2</v>
      </c>
      <c r="J336" s="3">
        <v>2.66961523777909E-2</v>
      </c>
      <c r="K336" s="3">
        <v>3.2880039290319997E-5</v>
      </c>
      <c r="L336" s="3">
        <v>-2.8214777760044499E-2</v>
      </c>
      <c r="M336" s="3">
        <v>-3.8686773949161903E-2</v>
      </c>
      <c r="N336" s="3">
        <v>2.6995632256776401E-2</v>
      </c>
      <c r="O336" s="3">
        <v>8.6281100302961194E-3</v>
      </c>
      <c r="P336" s="3">
        <v>-4.0398524886589897E-2</v>
      </c>
      <c r="Q336" s="3">
        <v>-2.43105017092324E-4</v>
      </c>
      <c r="R336" s="3">
        <v>4.6224644438257301E-2</v>
      </c>
      <c r="S336" s="3">
        <v>7.7587064679611795E-2</v>
      </c>
      <c r="T336" s="3">
        <v>4.3443833895253997E-2</v>
      </c>
      <c r="U336" s="3">
        <v>1.8959582488758099E-2</v>
      </c>
      <c r="V336" s="3">
        <v>1.84068199179706E-2</v>
      </c>
    </row>
    <row r="337" spans="2:22">
      <c r="B337" t="s">
        <v>334</v>
      </c>
      <c r="C337" s="3">
        <v>-3.7849241620107901E-2</v>
      </c>
      <c r="D337" s="3">
        <v>1.88524069839003E-2</v>
      </c>
      <c r="E337" s="3">
        <v>-1.0076751082088799E-2</v>
      </c>
      <c r="F337" s="3">
        <v>-1.16503608248397E-2</v>
      </c>
      <c r="G337" s="3">
        <v>2.2991232910583002E-2</v>
      </c>
      <c r="H337" s="3">
        <v>9.8374953637009807E-3</v>
      </c>
      <c r="I337" s="3">
        <v>-6.2515797277192704E-3</v>
      </c>
      <c r="J337" s="3">
        <v>-2.4253911897712398E-3</v>
      </c>
      <c r="K337" s="3">
        <v>1.02828779748465E-2</v>
      </c>
      <c r="L337" s="3">
        <v>-1.8254214182598299E-2</v>
      </c>
      <c r="M337" s="3">
        <v>2.4248167947131202E-3</v>
      </c>
      <c r="N337" s="3">
        <v>6.3953253382903899E-3</v>
      </c>
      <c r="O337" s="3">
        <v>1.5083431856855799E-2</v>
      </c>
      <c r="P337" s="3">
        <v>2.4650958843530899E-2</v>
      </c>
      <c r="Q337" s="3">
        <v>3.8728057729011099E-3</v>
      </c>
      <c r="R337" s="3">
        <v>-3.10262992594426E-2</v>
      </c>
      <c r="S337" s="3">
        <v>-1.9545575702918799E-2</v>
      </c>
      <c r="T337" s="3">
        <v>-3.13474285082928E-2</v>
      </c>
      <c r="U337" s="3">
        <v>-5.7704571078976401E-3</v>
      </c>
      <c r="V337" s="3">
        <v>2.50968903663841E-2</v>
      </c>
    </row>
    <row r="338" spans="2:22">
      <c r="B338" t="s">
        <v>335</v>
      </c>
      <c r="C338" s="3">
        <v>-8.2817221438774308E-3</v>
      </c>
      <c r="D338" s="3">
        <v>-2.3129971565492902E-2</v>
      </c>
      <c r="E338" s="3">
        <v>1.6072873078399399E-2</v>
      </c>
      <c r="F338" s="3">
        <v>-2.15171358172269E-2</v>
      </c>
      <c r="G338" s="3">
        <v>-4.7860173455423396E-3</v>
      </c>
      <c r="H338" s="3">
        <v>-1.69738087722642E-2</v>
      </c>
      <c r="I338" s="3">
        <v>2.6588871177993401E-2</v>
      </c>
      <c r="J338" s="3">
        <v>1.12934456675384E-2</v>
      </c>
      <c r="K338" s="3">
        <v>-3.3515857814709803E-2</v>
      </c>
      <c r="L338" s="3">
        <v>-1.50945184070154E-2</v>
      </c>
      <c r="M338" s="3">
        <v>-1.20305425051122E-2</v>
      </c>
      <c r="N338" s="3">
        <v>1.0483555614981101E-3</v>
      </c>
      <c r="O338" s="3">
        <v>1.1469017776670899E-2</v>
      </c>
      <c r="P338" s="3">
        <v>2.0379261245924402E-2</v>
      </c>
      <c r="Q338" s="3">
        <v>2.5876409213241601E-2</v>
      </c>
      <c r="R338" s="3">
        <v>1.9301750449350001E-2</v>
      </c>
      <c r="S338" s="3">
        <v>1.5968926207779802E-2</v>
      </c>
      <c r="T338" s="3">
        <v>-8.6324668433993904E-3</v>
      </c>
      <c r="U338" s="3">
        <v>6.3507114183671198E-3</v>
      </c>
      <c r="V338" s="3">
        <v>-5.0612300249011401E-3</v>
      </c>
    </row>
    <row r="339" spans="2:22">
      <c r="B339" t="s">
        <v>336</v>
      </c>
      <c r="C339" s="3">
        <v>-2.7352639435329999E-2</v>
      </c>
      <c r="D339" s="3">
        <v>-1.55601487774132E-3</v>
      </c>
      <c r="E339" s="3">
        <v>6.7527233325068697E-3</v>
      </c>
      <c r="F339" s="3">
        <v>-1.27914689545365E-2</v>
      </c>
      <c r="G339" s="3">
        <v>-1.16629680069384E-2</v>
      </c>
      <c r="H339" s="3">
        <v>-1.9335133408295901E-2</v>
      </c>
      <c r="I339" s="3">
        <v>1.0270947646854101E-2</v>
      </c>
      <c r="J339" s="3">
        <v>2.3940984553775199E-3</v>
      </c>
      <c r="K339" s="3">
        <v>-2.5166362459254001E-2</v>
      </c>
      <c r="L339" s="3">
        <v>3.5914627495895199E-3</v>
      </c>
      <c r="M339" s="3">
        <v>-1.1725548838029099E-3</v>
      </c>
      <c r="N339" s="3">
        <v>-8.0714830066482002E-3</v>
      </c>
      <c r="O339" s="3">
        <v>-4.9482659307303303E-4</v>
      </c>
      <c r="P339" s="3">
        <v>9.58434398959623E-3</v>
      </c>
      <c r="Q339" s="3">
        <v>-1.4361617196524099E-2</v>
      </c>
      <c r="R339" s="3">
        <v>-1.47468274688629E-3</v>
      </c>
      <c r="S339" s="3">
        <v>-1.7565278766405599E-2</v>
      </c>
      <c r="T339" s="3">
        <v>-2.0903427262528002E-2</v>
      </c>
      <c r="U339" s="3">
        <v>-1.7030660287729399E-2</v>
      </c>
      <c r="V339" s="3">
        <v>-9.5481061512578194E-3</v>
      </c>
    </row>
    <row r="340" spans="2:22">
      <c r="B340" t="s">
        <v>337</v>
      </c>
      <c r="C340" s="3">
        <v>-3.41234827725534E-2</v>
      </c>
      <c r="D340" s="3">
        <v>-2.1934875479481902E-2</v>
      </c>
      <c r="E340" s="3">
        <v>6.0488075567612501E-2</v>
      </c>
      <c r="F340" s="3">
        <v>1.35360796377395E-4</v>
      </c>
      <c r="G340" s="3">
        <v>-1.6940563472294098E-2</v>
      </c>
      <c r="H340" s="3">
        <v>1.2476188019236599E-2</v>
      </c>
      <c r="I340" s="3">
        <v>-2.3116358353611002E-2</v>
      </c>
      <c r="J340" s="3">
        <v>7.2984589966388598E-3</v>
      </c>
      <c r="K340" s="3">
        <v>1.37663511740509E-2</v>
      </c>
      <c r="L340" s="3">
        <v>1.68940345660906E-2</v>
      </c>
      <c r="M340" s="3">
        <v>1.9374862929566999E-2</v>
      </c>
      <c r="N340" s="3">
        <v>-2.34481357364274E-2</v>
      </c>
      <c r="O340" s="3">
        <v>-1.2590712852206001E-2</v>
      </c>
      <c r="P340" s="3">
        <v>7.9654050789728197E-3</v>
      </c>
      <c r="Q340" s="3">
        <v>1.7656374294407799E-2</v>
      </c>
      <c r="R340" s="3">
        <v>-2.8255531710629798E-2</v>
      </c>
      <c r="S340" s="3">
        <v>-1.45989667787354E-2</v>
      </c>
      <c r="T340" s="3">
        <v>-2.08852685536716E-2</v>
      </c>
      <c r="U340" s="3">
        <v>-1.7937296797068999E-2</v>
      </c>
      <c r="V340" s="3">
        <v>2.4511449391124401E-2</v>
      </c>
    </row>
    <row r="341" spans="2:22">
      <c r="B341" t="s">
        <v>338</v>
      </c>
      <c r="C341" s="3">
        <v>-3.3353307026324899E-2</v>
      </c>
      <c r="D341" s="3">
        <v>-2.2172045790971699E-2</v>
      </c>
      <c r="E341" s="3">
        <v>7.2118822517439896E-2</v>
      </c>
      <c r="F341" s="3">
        <v>-3.3563889633572E-5</v>
      </c>
      <c r="G341" s="3">
        <v>-5.4810518158252199E-2</v>
      </c>
      <c r="H341" s="3">
        <v>9.7903743086823602E-3</v>
      </c>
      <c r="I341" s="3">
        <v>-0.105278934824015</v>
      </c>
      <c r="J341" s="3">
        <v>-1.46769697526899E-2</v>
      </c>
      <c r="K341" s="3">
        <v>5.31416774959518E-3</v>
      </c>
      <c r="L341" s="3">
        <v>1.18743180111383E-2</v>
      </c>
      <c r="M341" s="3">
        <v>5.4179418010574701E-2</v>
      </c>
      <c r="N341" s="3">
        <v>0.12724472417881799</v>
      </c>
      <c r="O341" s="3">
        <v>0.12685346371519801</v>
      </c>
      <c r="P341" s="3">
        <v>-3.8094715401637898E-2</v>
      </c>
      <c r="Q341" s="3">
        <v>-3.8742723642644E-2</v>
      </c>
      <c r="R341" s="3">
        <v>-5.1227114429070403E-3</v>
      </c>
      <c r="S341" s="3">
        <v>4.4429207841877198E-2</v>
      </c>
      <c r="T341" s="3">
        <v>-8.8281089532685E-3</v>
      </c>
      <c r="U341" s="3">
        <v>1.5586071932718401E-2</v>
      </c>
      <c r="V341" s="3">
        <v>-1.00335840062491E-2</v>
      </c>
    </row>
    <row r="342" spans="2:22">
      <c r="B342" t="s">
        <v>339</v>
      </c>
      <c r="C342" s="3">
        <v>-3.5170070761026399E-2</v>
      </c>
      <c r="D342" s="3">
        <v>8.1019233277308204E-3</v>
      </c>
      <c r="E342" s="3">
        <v>8.5030750606447606E-3</v>
      </c>
      <c r="F342" s="3">
        <v>-1.02411583194871E-2</v>
      </c>
      <c r="G342" s="3">
        <v>7.8396244383442202E-3</v>
      </c>
      <c r="H342" s="3">
        <v>-1.7322585902915001E-2</v>
      </c>
      <c r="I342" s="3">
        <v>1.5795358532611301E-2</v>
      </c>
      <c r="J342" s="3">
        <v>8.2405895064385191E-3</v>
      </c>
      <c r="K342" s="3">
        <v>-2.62268337490793E-2</v>
      </c>
      <c r="L342" s="3">
        <v>1.6799463409396399E-2</v>
      </c>
      <c r="M342" s="3">
        <v>-1.2363620724462201E-2</v>
      </c>
      <c r="N342" s="3">
        <v>2.0677058302927001E-2</v>
      </c>
      <c r="O342" s="3">
        <v>1.7139144081124099E-3</v>
      </c>
      <c r="P342" s="3">
        <v>6.3611271015015201E-3</v>
      </c>
      <c r="Q342" s="3">
        <v>3.0598128133093199E-3</v>
      </c>
      <c r="R342" s="3">
        <v>-2.5453120942420401E-2</v>
      </c>
      <c r="S342" s="3">
        <v>7.5637464894374703E-4</v>
      </c>
      <c r="T342" s="3">
        <v>-1.0243050721009299E-2</v>
      </c>
      <c r="U342" s="3">
        <v>-2.5599745108258399E-2</v>
      </c>
      <c r="V342" s="3">
        <v>1.19885188950947E-2</v>
      </c>
    </row>
    <row r="343" spans="2:22">
      <c r="B343" t="s">
        <v>340</v>
      </c>
      <c r="C343" s="3">
        <v>-3.9253047420568801E-2</v>
      </c>
      <c r="D343" s="3">
        <v>-8.4162703553878598E-3</v>
      </c>
      <c r="E343" s="3">
        <v>8.5944291511388504E-3</v>
      </c>
      <c r="F343" s="3">
        <v>-9.3462510519937807E-3</v>
      </c>
      <c r="G343" s="3">
        <v>9.0278499766508901E-4</v>
      </c>
      <c r="H343" s="3">
        <v>-1.1671326969916599E-2</v>
      </c>
      <c r="I343" s="3">
        <v>1.21979089967236E-2</v>
      </c>
      <c r="J343" s="3">
        <v>1.60299158489773E-2</v>
      </c>
      <c r="K343" s="3">
        <v>-3.3939537467706199E-2</v>
      </c>
      <c r="L343" s="3">
        <v>-9.4468304128363101E-4</v>
      </c>
      <c r="M343" s="3">
        <v>-3.90520550746581E-3</v>
      </c>
      <c r="N343" s="3">
        <v>2.39366151484502E-3</v>
      </c>
      <c r="O343" s="3">
        <v>-2.4022600885702499E-2</v>
      </c>
      <c r="P343" s="3">
        <v>-7.4333630894349396E-3</v>
      </c>
      <c r="Q343" s="3">
        <v>3.7711629059092298E-3</v>
      </c>
      <c r="R343" s="3">
        <v>-2.3557057794479402E-2</v>
      </c>
      <c r="S343" s="3">
        <v>1.0518753856214799E-2</v>
      </c>
      <c r="T343" s="3">
        <v>-2.8403983427554701E-2</v>
      </c>
      <c r="U343" s="3">
        <v>-7.4780247367550196E-3</v>
      </c>
      <c r="V343" s="3">
        <v>1.8148245354093701E-5</v>
      </c>
    </row>
    <row r="344" spans="2:22">
      <c r="B344" t="s">
        <v>341</v>
      </c>
      <c r="C344" s="3">
        <v>-2.3473163092686E-2</v>
      </c>
      <c r="D344" s="3">
        <v>1.7159732750029799E-2</v>
      </c>
      <c r="E344" s="3">
        <v>-2.7332463824853901E-4</v>
      </c>
      <c r="F344" s="3">
        <v>-2.06978899445543E-2</v>
      </c>
      <c r="G344" s="3">
        <v>1.2421134529498E-2</v>
      </c>
      <c r="H344" s="3">
        <v>-3.3348802066366602E-3</v>
      </c>
      <c r="I344" s="3">
        <v>-2.0019376181293999E-2</v>
      </c>
      <c r="J344" s="3">
        <v>7.1974806670978397E-3</v>
      </c>
      <c r="K344" s="3">
        <v>-8.2631681136271905E-3</v>
      </c>
      <c r="L344" s="3">
        <v>3.0210804657903999E-2</v>
      </c>
      <c r="M344" s="3">
        <v>-1.57317774098686E-2</v>
      </c>
      <c r="N344" s="3">
        <v>2.8960709544582599E-2</v>
      </c>
      <c r="O344" s="3">
        <v>-5.4472033141522998E-2</v>
      </c>
      <c r="P344" s="3">
        <v>5.12280385519134E-2</v>
      </c>
      <c r="Q344" s="3">
        <v>-6.4714145854797595E-2</v>
      </c>
      <c r="R344" s="3">
        <v>1.2998218757914E-3</v>
      </c>
      <c r="S344" s="3">
        <v>-1.3288006710250801E-2</v>
      </c>
      <c r="T344" s="3">
        <v>3.82832304433888E-3</v>
      </c>
      <c r="U344" s="3">
        <v>1.7347461923608198E-2</v>
      </c>
      <c r="V344" s="3">
        <v>3.0625576677557002E-2</v>
      </c>
    </row>
    <row r="345" spans="2:22">
      <c r="B345" t="s">
        <v>342</v>
      </c>
      <c r="C345" s="3">
        <v>-4.1456493458884199E-2</v>
      </c>
      <c r="D345" s="3">
        <v>2.3702264694916299E-2</v>
      </c>
      <c r="E345" s="3">
        <v>-1.7039240167335899E-2</v>
      </c>
      <c r="F345" s="3">
        <v>-1.1473948840839999E-2</v>
      </c>
      <c r="G345" s="3">
        <v>1.6955748775441998E-2</v>
      </c>
      <c r="H345" s="3">
        <v>7.2732420340781596E-3</v>
      </c>
      <c r="I345" s="3">
        <v>3.9895105308432096E-3</v>
      </c>
      <c r="J345" s="3">
        <v>-2.9078961472842401E-2</v>
      </c>
      <c r="K345" s="3">
        <v>2.5729858716934499E-2</v>
      </c>
      <c r="L345" s="3">
        <v>-2.3729121439132202E-2</v>
      </c>
      <c r="M345" s="3">
        <v>-5.2025354225738001E-3</v>
      </c>
      <c r="N345" s="3">
        <v>-4.8259118307383998E-4</v>
      </c>
      <c r="O345" s="3">
        <v>3.3577110686614897E-2</v>
      </c>
      <c r="P345" s="3">
        <v>3.5139446963788401E-2</v>
      </c>
      <c r="Q345" s="3">
        <v>1.7883846488323699E-2</v>
      </c>
      <c r="R345" s="3">
        <v>-9.2978398022936191E-3</v>
      </c>
      <c r="S345" s="3">
        <v>1.2052450158108199E-2</v>
      </c>
      <c r="T345" s="3">
        <v>-2.4576006272322499E-2</v>
      </c>
      <c r="U345" s="3">
        <v>-4.7129262760729103E-2</v>
      </c>
      <c r="V345" s="3">
        <v>2.9254634341066801E-2</v>
      </c>
    </row>
    <row r="346" spans="2:22">
      <c r="B346" t="s">
        <v>343</v>
      </c>
      <c r="C346" s="3">
        <v>-2.5599185882730299E-2</v>
      </c>
      <c r="D346" s="3">
        <v>2.23176796482106E-2</v>
      </c>
      <c r="E346" s="3">
        <v>-5.7922156013466E-3</v>
      </c>
      <c r="F346" s="3">
        <v>-8.2141948170547895E-3</v>
      </c>
      <c r="G346" s="3">
        <v>8.8009225346111896E-3</v>
      </c>
      <c r="H346" s="3">
        <v>-4.42777361450572E-3</v>
      </c>
      <c r="I346" s="3">
        <v>-1.0569031593467599E-2</v>
      </c>
      <c r="J346" s="3">
        <v>-5.11504749240182E-3</v>
      </c>
      <c r="K346" s="3">
        <v>-1.45685004459954E-2</v>
      </c>
      <c r="L346" s="3">
        <v>2.1622441273568799E-2</v>
      </c>
      <c r="M346" s="3">
        <v>9.8855831000631295E-3</v>
      </c>
      <c r="N346" s="3">
        <v>2.8149384728472899E-3</v>
      </c>
      <c r="O346" s="3">
        <v>-1.5558507623464401E-2</v>
      </c>
      <c r="P346" s="3">
        <v>2.4159501931804201E-3</v>
      </c>
      <c r="Q346" s="3">
        <v>-1.65544267188126E-2</v>
      </c>
      <c r="R346" s="3">
        <v>1.43716696162094E-2</v>
      </c>
      <c r="S346" s="3">
        <v>3.0966850853974799E-3</v>
      </c>
      <c r="T346" s="3">
        <v>1.0252347235116E-2</v>
      </c>
      <c r="U346" s="3">
        <v>4.8098505414439201E-3</v>
      </c>
      <c r="V346" s="3">
        <v>-1.04754650089757E-2</v>
      </c>
    </row>
    <row r="347" spans="2:22">
      <c r="B347" t="s">
        <v>344</v>
      </c>
      <c r="C347" s="3">
        <v>-4.4261764026904599E-2</v>
      </c>
      <c r="D347" s="3">
        <v>-1.8692228497414101E-2</v>
      </c>
      <c r="E347" s="3">
        <v>3.7676408136705801E-2</v>
      </c>
      <c r="F347" s="3">
        <v>-2.5088601434729999E-3</v>
      </c>
      <c r="G347" s="3">
        <v>-2.5155468629583001E-2</v>
      </c>
      <c r="H347" s="3">
        <v>-6.9315876857686101E-2</v>
      </c>
      <c r="I347" s="3">
        <v>5.7405578701890302E-2</v>
      </c>
      <c r="J347" s="3">
        <v>1.3954073525178599E-2</v>
      </c>
      <c r="K347" s="3">
        <v>-6.5591810307770199E-2</v>
      </c>
      <c r="L347" s="3">
        <v>-1.4384471969743899E-2</v>
      </c>
      <c r="M347" s="3">
        <v>-1.3813905680181799E-2</v>
      </c>
      <c r="N347" s="3">
        <v>4.04195979213781E-2</v>
      </c>
      <c r="O347" s="3">
        <v>1.2443036792811699E-2</v>
      </c>
      <c r="P347" s="3">
        <v>6.2077939606946297E-2</v>
      </c>
      <c r="Q347" s="3">
        <v>7.6497223831884398E-2</v>
      </c>
      <c r="R347" s="3">
        <v>-7.8804731920614404E-3</v>
      </c>
      <c r="S347" s="3">
        <v>2.2425644170531601E-2</v>
      </c>
      <c r="T347" s="3">
        <v>-2.2345778117801401E-2</v>
      </c>
      <c r="U347" s="3">
        <v>3.58954441107769E-2</v>
      </c>
      <c r="V347" s="3">
        <v>7.9324910593957104E-3</v>
      </c>
    </row>
    <row r="348" spans="2:22">
      <c r="B348" t="s">
        <v>345</v>
      </c>
      <c r="C348" s="3">
        <v>1.06346558592648E-2</v>
      </c>
      <c r="D348" s="3">
        <v>-1.1653694102512401E-2</v>
      </c>
      <c r="E348" s="3">
        <v>1.8988477585691398E-2</v>
      </c>
      <c r="F348" s="3">
        <v>-4.8563915413855997E-2</v>
      </c>
      <c r="G348" s="3">
        <v>1.30896108090717E-2</v>
      </c>
      <c r="H348" s="3">
        <v>3.8128374239612801E-2</v>
      </c>
      <c r="I348" s="3">
        <v>3.1891156113937201E-4</v>
      </c>
      <c r="J348" s="3">
        <v>8.1861716428926392E-3</v>
      </c>
      <c r="K348" s="3">
        <v>-2.0743117427798202E-2</v>
      </c>
      <c r="L348" s="3">
        <v>-8.4583090574228102E-3</v>
      </c>
      <c r="M348" s="3">
        <v>-1.60854696273771E-2</v>
      </c>
      <c r="N348" s="3">
        <v>-8.3786901223180804E-3</v>
      </c>
      <c r="O348" s="3">
        <v>1.7083297621568402E-2</v>
      </c>
      <c r="P348" s="3">
        <v>1.49710450842522E-2</v>
      </c>
      <c r="Q348" s="3">
        <v>2.5542677179507499E-3</v>
      </c>
      <c r="R348" s="3">
        <v>5.9728062899395097E-3</v>
      </c>
      <c r="S348" s="3">
        <v>-4.52268106869158E-3</v>
      </c>
      <c r="T348" s="3">
        <v>9.7971559559279098E-3</v>
      </c>
      <c r="U348" s="3">
        <v>9.4285522551114595E-3</v>
      </c>
      <c r="V348" s="3">
        <v>1.6773289574266801E-3</v>
      </c>
    </row>
    <row r="349" spans="2:22">
      <c r="B349" t="s">
        <v>346</v>
      </c>
      <c r="C349" s="3">
        <v>-2.8178607893077998E-2</v>
      </c>
      <c r="D349" s="3">
        <v>2.28061303973922E-2</v>
      </c>
      <c r="E349" s="3">
        <v>-1.3166640616052201E-2</v>
      </c>
      <c r="F349" s="3">
        <v>-1.5178119703513101E-2</v>
      </c>
      <c r="G349" s="3">
        <v>3.4986549639407401E-2</v>
      </c>
      <c r="H349" s="3">
        <v>5.4981647094834501E-3</v>
      </c>
      <c r="I349" s="3">
        <v>-2.9991257234725999E-2</v>
      </c>
      <c r="J349" s="3">
        <v>-1.0051511402031799E-2</v>
      </c>
      <c r="K349" s="3">
        <v>9.0744280497370901E-3</v>
      </c>
      <c r="L349" s="3">
        <v>2.43100321925337E-2</v>
      </c>
      <c r="M349" s="3">
        <v>5.1023318726810298E-3</v>
      </c>
      <c r="N349" s="3">
        <v>-2.9636803886739003E-4</v>
      </c>
      <c r="O349" s="3">
        <v>-7.0510410272873903E-3</v>
      </c>
      <c r="P349" s="3">
        <v>-3.7201072916307398E-3</v>
      </c>
      <c r="Q349" s="3">
        <v>1.2613788816712899E-2</v>
      </c>
      <c r="R349" s="3">
        <v>3.4126189795140802E-2</v>
      </c>
      <c r="S349" s="3">
        <v>-3.4574721441625799E-3</v>
      </c>
      <c r="T349" s="3">
        <v>-6.6249727097380303E-3</v>
      </c>
      <c r="U349" s="3">
        <v>-2.52090915809422E-2</v>
      </c>
      <c r="V349" s="3">
        <v>-2.6896793169656E-3</v>
      </c>
    </row>
    <row r="350" spans="2:22">
      <c r="B350" t="s">
        <v>347</v>
      </c>
      <c r="C350" s="3">
        <v>-3.6583707949634801E-2</v>
      </c>
      <c r="D350" s="3">
        <v>1.9171784647026499E-2</v>
      </c>
      <c r="E350" s="3">
        <v>8.55362440236462E-4</v>
      </c>
      <c r="F350" s="3">
        <v>2.4135688360602099E-2</v>
      </c>
      <c r="G350" s="3">
        <v>4.8642371351491298E-2</v>
      </c>
      <c r="H350" s="3">
        <v>4.8487509483751003E-2</v>
      </c>
      <c r="I350" s="3">
        <v>-1.4182230057698199E-2</v>
      </c>
      <c r="J350" s="3">
        <v>3.8600387684291103E-2</v>
      </c>
      <c r="K350" s="3">
        <v>-1.90525271852112E-2</v>
      </c>
      <c r="L350" s="3">
        <v>2.1291109033199501E-2</v>
      </c>
      <c r="M350" s="3">
        <v>1.42645221604431E-3</v>
      </c>
      <c r="N350" s="3">
        <v>5.7499418966746501E-3</v>
      </c>
      <c r="O350" s="3">
        <v>-2.7976528510502599E-2</v>
      </c>
      <c r="P350" s="3">
        <v>-8.5993453131271106E-3</v>
      </c>
      <c r="Q350" s="3">
        <v>-1.13969213460307E-2</v>
      </c>
      <c r="R350" s="3">
        <v>4.3130042409476599E-3</v>
      </c>
      <c r="S350" s="3">
        <v>3.62103896210599E-3</v>
      </c>
      <c r="T350" s="3">
        <v>-1.6375194891546901E-2</v>
      </c>
      <c r="U350" s="3">
        <v>1.26953650108641E-2</v>
      </c>
      <c r="V350" s="3">
        <v>-2.4689586594273401E-2</v>
      </c>
    </row>
    <row r="351" spans="2:22">
      <c r="B351" t="s">
        <v>348</v>
      </c>
      <c r="C351" s="3">
        <v>-3.04484443076861E-2</v>
      </c>
      <c r="D351" s="3">
        <v>2.8340433473606302E-2</v>
      </c>
      <c r="E351" s="3">
        <v>-1.0871338770172601E-2</v>
      </c>
      <c r="F351" s="3">
        <v>-4.3486479206581302E-3</v>
      </c>
      <c r="G351" s="3">
        <v>9.59077225048207E-3</v>
      </c>
      <c r="H351" s="3">
        <v>-3.7922816642182999E-3</v>
      </c>
      <c r="I351" s="3">
        <v>2.2612999292089199E-3</v>
      </c>
      <c r="J351" s="3">
        <v>-9.2995016885341394E-3</v>
      </c>
      <c r="K351" s="3">
        <v>-6.9554806446904399E-3</v>
      </c>
      <c r="L351" s="3">
        <v>-6.46482354441012E-3</v>
      </c>
      <c r="M351" s="3">
        <v>7.5384080881196599E-3</v>
      </c>
      <c r="N351" s="3">
        <v>-7.5173431169222602E-3</v>
      </c>
      <c r="O351" s="3">
        <v>8.0814108220178798E-3</v>
      </c>
      <c r="P351" s="3">
        <v>1.5905692928164999E-2</v>
      </c>
      <c r="Q351" s="3">
        <v>-1.5311377036136E-3</v>
      </c>
      <c r="R351" s="3">
        <v>1.53594710581392E-2</v>
      </c>
      <c r="S351" s="3">
        <v>-1.0981097947408701E-2</v>
      </c>
      <c r="T351" s="3">
        <v>1.8132121806250099E-2</v>
      </c>
      <c r="U351" s="3">
        <v>-3.1553044498474001E-3</v>
      </c>
      <c r="V351" s="3">
        <v>2.27849479256724E-2</v>
      </c>
    </row>
    <row r="352" spans="2:22">
      <c r="B352" t="s">
        <v>349</v>
      </c>
      <c r="C352" s="3">
        <v>-2.1402346497996799E-2</v>
      </c>
      <c r="D352" s="3">
        <v>-6.9195422824323297E-2</v>
      </c>
      <c r="E352" s="3">
        <v>-4.0539058057131898E-3</v>
      </c>
      <c r="F352" s="3">
        <v>-1.9166243048391199E-3</v>
      </c>
      <c r="G352" s="3">
        <v>2.9850284540030799E-2</v>
      </c>
      <c r="H352" s="3">
        <v>-2.0485685287883401E-2</v>
      </c>
      <c r="I352" s="3">
        <v>8.7416427133391299E-3</v>
      </c>
      <c r="J352" s="3">
        <v>1.9664269008686099E-2</v>
      </c>
      <c r="K352" s="3">
        <v>-7.9014647235906496E-3</v>
      </c>
      <c r="L352" s="3">
        <v>-2.37300974261467E-2</v>
      </c>
      <c r="M352" s="3">
        <v>-3.9486550622507201E-2</v>
      </c>
      <c r="N352" s="3">
        <v>2.5474444681676499E-2</v>
      </c>
      <c r="O352" s="3">
        <v>-3.1246572758763199E-3</v>
      </c>
      <c r="P352" s="3">
        <v>-3.7330869111701401E-2</v>
      </c>
      <c r="Q352" s="3">
        <v>-1.1403537113772301E-2</v>
      </c>
      <c r="R352" s="3">
        <v>5.46352407924783E-2</v>
      </c>
      <c r="S352" s="3">
        <v>8.2168421140245806E-2</v>
      </c>
      <c r="T352" s="3">
        <v>4.8115156605730701E-2</v>
      </c>
      <c r="U352" s="3">
        <v>3.0902836759221501E-2</v>
      </c>
      <c r="V352" s="3">
        <v>6.5841422064746996E-3</v>
      </c>
    </row>
    <row r="353" spans="2:22">
      <c r="B353" t="s">
        <v>350</v>
      </c>
      <c r="C353" s="3">
        <v>-2.9808657129003699E-2</v>
      </c>
      <c r="D353" s="3">
        <v>1.7564116625682299E-2</v>
      </c>
      <c r="E353" s="3">
        <v>-6.3935927407216204E-3</v>
      </c>
      <c r="F353" s="3">
        <v>-8.8196616407959401E-3</v>
      </c>
      <c r="G353" s="3">
        <v>1.25580847158994E-5</v>
      </c>
      <c r="H353" s="3">
        <v>-1.53773283271341E-2</v>
      </c>
      <c r="I353" s="3">
        <v>-1.7277393769258001E-3</v>
      </c>
      <c r="J353" s="3">
        <v>-8.1289186374772001E-3</v>
      </c>
      <c r="K353" s="3">
        <v>5.8640531666330996E-4</v>
      </c>
      <c r="L353" s="3">
        <v>8.5701802756162591E-3</v>
      </c>
      <c r="M353" s="3">
        <v>7.3312334042110704E-3</v>
      </c>
      <c r="N353" s="3">
        <v>-7.4937919347855299E-3</v>
      </c>
      <c r="O353" s="3">
        <v>-1.57868274720414E-3</v>
      </c>
      <c r="P353" s="3">
        <v>1.7492596600852E-3</v>
      </c>
      <c r="Q353" s="3">
        <v>-1.31392573017958E-2</v>
      </c>
      <c r="R353" s="3">
        <v>2.6152484426575001E-2</v>
      </c>
      <c r="S353" s="3">
        <v>1.85109462403756E-4</v>
      </c>
      <c r="T353" s="3">
        <v>2.2708125811767101E-2</v>
      </c>
      <c r="U353" s="3">
        <v>-2.5724606372816701E-3</v>
      </c>
      <c r="V353" s="3">
        <v>5.2536962198402801E-3</v>
      </c>
    </row>
    <row r="354" spans="2:22">
      <c r="B354" t="s">
        <v>351</v>
      </c>
      <c r="C354" s="3">
        <v>-3.8898480120044897E-2</v>
      </c>
      <c r="D354" s="3">
        <v>1.8714365286346599E-2</v>
      </c>
      <c r="E354" s="3">
        <v>-1.9161920280604601E-2</v>
      </c>
      <c r="F354" s="3">
        <v>-6.2593316249044502E-3</v>
      </c>
      <c r="G354" s="3">
        <v>2.0151051302331101E-2</v>
      </c>
      <c r="H354" s="3">
        <v>1.12650677922313E-2</v>
      </c>
      <c r="I354" s="3">
        <v>-8.32558014183221E-3</v>
      </c>
      <c r="J354" s="3">
        <v>-1.2833713241774999E-2</v>
      </c>
      <c r="K354" s="3">
        <v>2.23899071502245E-2</v>
      </c>
      <c r="L354" s="3">
        <v>-1.92732599189019E-2</v>
      </c>
      <c r="M354" s="3">
        <v>-8.0870234314647498E-3</v>
      </c>
      <c r="N354" s="3">
        <v>5.7372932333398597E-3</v>
      </c>
      <c r="O354" s="3">
        <v>2.4671098887714699E-2</v>
      </c>
      <c r="P354" s="3">
        <v>2.9601058031692402E-2</v>
      </c>
      <c r="Q354" s="3">
        <v>2.0495233142288499E-2</v>
      </c>
      <c r="R354" s="3">
        <v>-7.4700457163658102E-3</v>
      </c>
      <c r="S354" s="3">
        <v>-1.8370763264694102E-2</v>
      </c>
      <c r="T354" s="3">
        <v>-3.8819326036486697E-2</v>
      </c>
      <c r="U354" s="3">
        <v>-1.9853185512396601E-3</v>
      </c>
      <c r="V354" s="3">
        <v>4.9407938275496501E-3</v>
      </c>
    </row>
    <row r="355" spans="2:22">
      <c r="B355" t="s">
        <v>2036</v>
      </c>
      <c r="C355" s="3">
        <v>-3.7378107773953097E-2</v>
      </c>
      <c r="D355" s="3">
        <v>2.3620798540378699E-2</v>
      </c>
      <c r="E355" s="3">
        <v>-1.21622527044743E-2</v>
      </c>
      <c r="F355" s="3">
        <v>-1.91349919406043E-3</v>
      </c>
      <c r="G355" s="3">
        <v>2.3683853367766398E-2</v>
      </c>
      <c r="H355" s="3">
        <v>7.5222371500653501E-3</v>
      </c>
      <c r="I355" s="3">
        <v>-5.3419232404791003E-3</v>
      </c>
      <c r="J355" s="3">
        <v>-1.8137793048138499E-2</v>
      </c>
      <c r="K355" s="3">
        <v>1.9780131620770799E-2</v>
      </c>
      <c r="L355" s="3">
        <v>-2.1860253694882901E-2</v>
      </c>
      <c r="M355" s="3">
        <v>-1.3558534952093999E-3</v>
      </c>
      <c r="N355" s="3">
        <v>7.6265499905128903E-3</v>
      </c>
      <c r="O355" s="3">
        <v>6.3440200855990198E-3</v>
      </c>
      <c r="P355" s="3">
        <v>6.7010534377681102E-3</v>
      </c>
      <c r="Q355" s="3">
        <v>-3.6926004158682399E-4</v>
      </c>
      <c r="R355" s="3">
        <v>-1.1836154647988701E-2</v>
      </c>
      <c r="S355" s="3">
        <v>-2.3513830489759399E-2</v>
      </c>
      <c r="T355" s="3">
        <v>-2.0673460392204E-2</v>
      </c>
      <c r="U355" s="3">
        <v>-1.07385378037079E-2</v>
      </c>
      <c r="V355" s="3">
        <v>3.9108358732233603E-2</v>
      </c>
    </row>
    <row r="356" spans="2:22">
      <c r="B356" t="s">
        <v>352</v>
      </c>
      <c r="C356" s="3">
        <v>-3.3352029704194201E-2</v>
      </c>
      <c r="D356" s="3">
        <v>-0.11936053489165201</v>
      </c>
      <c r="E356" s="3">
        <v>-1.57749127148827E-2</v>
      </c>
      <c r="F356" s="3">
        <v>1.2374911271898501E-2</v>
      </c>
      <c r="G356" s="3">
        <v>0.115762051441664</v>
      </c>
      <c r="H356" s="3">
        <v>-3.40765201203906E-3</v>
      </c>
      <c r="I356" s="3">
        <v>2.6573184436870099E-2</v>
      </c>
      <c r="J356" s="3">
        <v>9.8862636557020504E-5</v>
      </c>
      <c r="K356" s="3">
        <v>8.8212598545941295E-3</v>
      </c>
      <c r="L356" s="3">
        <v>3.3486958005848597E-2</v>
      </c>
      <c r="M356" s="3">
        <v>-1.5972604884042299E-3</v>
      </c>
      <c r="N356" s="3">
        <v>-4.63454605608472E-2</v>
      </c>
      <c r="O356" s="3">
        <v>6.6188735253194103E-2</v>
      </c>
      <c r="P356" s="3">
        <v>6.6547026765900297E-2</v>
      </c>
      <c r="Q356" s="3">
        <v>-6.5841727825659196E-2</v>
      </c>
      <c r="R356" s="3">
        <v>1.43707727444912E-2</v>
      </c>
      <c r="S356" s="3">
        <v>0.13822342603943999</v>
      </c>
      <c r="T356" s="3">
        <v>-7.8986081723380397E-2</v>
      </c>
      <c r="U356" s="3">
        <v>-8.3903928264238301E-2</v>
      </c>
      <c r="V356" s="3">
        <v>1.2142588438189E-2</v>
      </c>
    </row>
    <row r="357" spans="2:22">
      <c r="B357" t="s">
        <v>353</v>
      </c>
      <c r="C357" s="3">
        <v>-2.5422580204725001E-2</v>
      </c>
      <c r="D357" s="3">
        <v>1.6863097593070898E-2</v>
      </c>
      <c r="E357" s="3">
        <v>-1.76982658362057E-2</v>
      </c>
      <c r="F357" s="3">
        <v>-3.3893091497313899E-2</v>
      </c>
      <c r="G357" s="3">
        <v>2.7099949793382299E-2</v>
      </c>
      <c r="H357" s="3">
        <v>-7.1921303200230303E-3</v>
      </c>
      <c r="I357" s="3">
        <v>-1.34056964091994E-2</v>
      </c>
      <c r="J357" s="3">
        <v>-1.8316181951709198E-2</v>
      </c>
      <c r="K357" s="3">
        <v>1.6393517495028501E-2</v>
      </c>
      <c r="L357" s="3">
        <v>1.0097485894744E-3</v>
      </c>
      <c r="M357" s="3">
        <v>1.3972922302182601E-2</v>
      </c>
      <c r="N357" s="3">
        <v>4.2157784957722003E-2</v>
      </c>
      <c r="O357" s="3">
        <v>1.74533252519527E-2</v>
      </c>
      <c r="P357" s="3">
        <v>4.35146242144797E-2</v>
      </c>
      <c r="Q357" s="3">
        <v>8.7512171100579492E-3</v>
      </c>
      <c r="R357" s="3">
        <v>-1.4590705966384E-3</v>
      </c>
      <c r="S357" s="3">
        <v>-2.97197502998016E-2</v>
      </c>
      <c r="T357" s="3">
        <v>-3.7709148876461401E-2</v>
      </c>
      <c r="U357" s="3">
        <v>1.1730488130864599E-2</v>
      </c>
      <c r="V357" s="3">
        <v>5.6619280567830298E-3</v>
      </c>
    </row>
    <row r="358" spans="2:22">
      <c r="B358" t="s">
        <v>354</v>
      </c>
      <c r="C358" s="3">
        <v>-3.74141377230231E-2</v>
      </c>
      <c r="D358" s="3">
        <v>2.7968840846522101E-2</v>
      </c>
      <c r="E358" s="3">
        <v>-1.8961492379332499E-2</v>
      </c>
      <c r="F358" s="3">
        <v>-5.68136138270222E-3</v>
      </c>
      <c r="G358" s="3">
        <v>3.9176067643917803E-2</v>
      </c>
      <c r="H358" s="3">
        <v>2.49541711921317E-2</v>
      </c>
      <c r="I358" s="3">
        <v>-1.83795890041097E-2</v>
      </c>
      <c r="J358" s="3">
        <v>-1.6634562216663099E-2</v>
      </c>
      <c r="K358" s="3">
        <v>2.1049430970964199E-2</v>
      </c>
      <c r="L358" s="3">
        <v>2.6051663873466798E-3</v>
      </c>
      <c r="M358" s="3">
        <v>2.3712273357876898E-3</v>
      </c>
      <c r="N358" s="3">
        <v>9.3785192620629305E-3</v>
      </c>
      <c r="O358" s="3">
        <v>8.0693996372371794E-3</v>
      </c>
      <c r="P358" s="3">
        <v>2.9990840561104199E-2</v>
      </c>
      <c r="Q358" s="3">
        <v>3.2687208425075102E-2</v>
      </c>
      <c r="R358" s="3">
        <v>-3.5348506188293198E-3</v>
      </c>
      <c r="S358" s="3">
        <v>-1.18653179884744E-2</v>
      </c>
      <c r="T358" s="3">
        <v>-2.5011402986614001E-2</v>
      </c>
      <c r="U358" s="3">
        <v>-2.6816636026576199E-3</v>
      </c>
      <c r="V358" s="3">
        <v>1.55048880408624E-2</v>
      </c>
    </row>
    <row r="359" spans="2:22">
      <c r="B359" t="s">
        <v>355</v>
      </c>
      <c r="C359" s="3">
        <v>-5.5836873694070401E-2</v>
      </c>
      <c r="D359" s="3">
        <v>-7.8174572949113105E-3</v>
      </c>
      <c r="E359" s="3">
        <v>-6.8295761070805303E-2</v>
      </c>
      <c r="F359" s="3">
        <v>4.6270012528698201E-3</v>
      </c>
      <c r="G359" s="3">
        <v>-2.54721443822221E-2</v>
      </c>
      <c r="H359" s="3">
        <v>4.6501567810089003E-2</v>
      </c>
      <c r="I359" s="3">
        <v>3.7080991569998403E-2</v>
      </c>
      <c r="J359" s="3">
        <v>5.5945858437071499E-4</v>
      </c>
      <c r="K359" s="3">
        <v>3.5305935471719098E-2</v>
      </c>
      <c r="L359" s="3">
        <v>1.30933633546759E-2</v>
      </c>
      <c r="M359" s="3">
        <v>7.5511589655039603E-3</v>
      </c>
      <c r="N359" s="3">
        <v>-4.3758154940526303E-2</v>
      </c>
      <c r="O359" s="3">
        <v>5.7184746225725697E-2</v>
      </c>
      <c r="P359" s="3">
        <v>-1.18262336842858E-2</v>
      </c>
      <c r="Q359" s="3">
        <v>-2.0268811344774099E-2</v>
      </c>
      <c r="R359" s="3">
        <v>-6.4801001260533203E-2</v>
      </c>
      <c r="S359" s="3">
        <v>-5.2571184216917297E-2</v>
      </c>
      <c r="T359" s="3">
        <v>-4.9556721589227602E-2</v>
      </c>
      <c r="U359" s="3">
        <v>6.8705611369125202E-2</v>
      </c>
      <c r="V359" s="3">
        <v>-5.7374132588157302E-2</v>
      </c>
    </row>
    <row r="360" spans="2:22">
      <c r="B360" t="s">
        <v>356</v>
      </c>
      <c r="C360" s="3">
        <v>-3.2178606681929602E-2</v>
      </c>
      <c r="D360" s="3">
        <v>1.69186941469134E-2</v>
      </c>
      <c r="E360" s="3">
        <v>-1.08992055838054E-2</v>
      </c>
      <c r="F360" s="3">
        <v>-4.0590521570624899E-2</v>
      </c>
      <c r="G360" s="3">
        <v>-5.7042628802184197E-3</v>
      </c>
      <c r="H360" s="3">
        <v>-1.4628393916292301E-2</v>
      </c>
      <c r="I360" s="3">
        <v>-6.2464184956692002E-3</v>
      </c>
      <c r="J360" s="3">
        <v>-2.5814078970062899E-2</v>
      </c>
      <c r="K360" s="3">
        <v>3.4849822502742302E-2</v>
      </c>
      <c r="L360" s="3">
        <v>-2.78797757191445E-2</v>
      </c>
      <c r="M360" s="3">
        <v>2.0222454768498602E-3</v>
      </c>
      <c r="N360" s="3">
        <v>9.0962116656355292E-3</v>
      </c>
      <c r="O360" s="3">
        <v>1.15301393906726E-2</v>
      </c>
      <c r="P360" s="3">
        <v>1.6412527350410301E-2</v>
      </c>
      <c r="Q360" s="3">
        <v>2.5859680942087401E-2</v>
      </c>
      <c r="R360" s="3">
        <v>2.9822646590534799E-2</v>
      </c>
      <c r="S360" s="3">
        <v>4.0019347223051397E-3</v>
      </c>
      <c r="T360" s="3">
        <v>-2.2730437007584401E-2</v>
      </c>
      <c r="U360" s="3">
        <v>-1.8803297962215299E-3</v>
      </c>
      <c r="V360" s="3">
        <v>6.5522320534549799E-3</v>
      </c>
    </row>
    <row r="361" spans="2:22">
      <c r="B361" t="s">
        <v>357</v>
      </c>
      <c r="C361" s="3">
        <v>-2.9305743810586701E-2</v>
      </c>
      <c r="D361" s="3">
        <v>2.3025398674099699E-2</v>
      </c>
      <c r="E361" s="3">
        <v>-1.93967852421391E-2</v>
      </c>
      <c r="F361" s="3">
        <v>-1.91656418166921E-2</v>
      </c>
      <c r="G361" s="3">
        <v>2.1822882378150301E-2</v>
      </c>
      <c r="H361" s="3">
        <v>7.7244607208152597E-3</v>
      </c>
      <c r="I361" s="3">
        <v>-1.9370794503966199E-2</v>
      </c>
      <c r="J361" s="3">
        <v>-7.3800506090681401E-4</v>
      </c>
      <c r="K361" s="3">
        <v>2.2628419525389101E-2</v>
      </c>
      <c r="L361" s="3">
        <v>7.5700456317974599E-3</v>
      </c>
      <c r="M361" s="3">
        <v>-1.5809082858270401E-2</v>
      </c>
      <c r="N361" s="3">
        <v>3.86311938343697E-2</v>
      </c>
      <c r="O361" s="3">
        <v>-2.1894431358269899E-2</v>
      </c>
      <c r="P361" s="3">
        <v>5.0415995385324798E-2</v>
      </c>
      <c r="Q361" s="3">
        <v>-2.1769836866884999E-2</v>
      </c>
      <c r="R361" s="3">
        <v>-2.6678822925001001E-2</v>
      </c>
      <c r="S361" s="3">
        <v>-3.42297209864737E-2</v>
      </c>
      <c r="T361" s="3">
        <v>-5.5221556972459902E-2</v>
      </c>
      <c r="U361" s="3">
        <v>-6.4799703058944997E-3</v>
      </c>
      <c r="V361" s="3">
        <v>1.6478093956704701E-2</v>
      </c>
    </row>
    <row r="362" spans="2:22">
      <c r="B362" t="s">
        <v>358</v>
      </c>
      <c r="C362" s="3">
        <v>-3.9428473536282399E-2</v>
      </c>
      <c r="D362" s="3">
        <v>2.1437896130009002E-2</v>
      </c>
      <c r="E362" s="3">
        <v>-1.8292575482087198E-2</v>
      </c>
      <c r="F362" s="3">
        <v>3.9994774189593401E-4</v>
      </c>
      <c r="G362" s="3">
        <v>1.9736308203483099E-2</v>
      </c>
      <c r="H362" s="3">
        <v>-2.69740105382907E-3</v>
      </c>
      <c r="I362" s="3">
        <v>-1.2753545770069701E-2</v>
      </c>
      <c r="J362" s="3">
        <v>-2.0066696583441099E-2</v>
      </c>
      <c r="K362" s="3">
        <v>2.2956220122344301E-2</v>
      </c>
      <c r="L362" s="3">
        <v>-4.0293787990069399E-2</v>
      </c>
      <c r="M362" s="3">
        <v>2.38044048550692E-3</v>
      </c>
      <c r="N362" s="3">
        <v>1.7315464937673799E-2</v>
      </c>
      <c r="O362" s="3">
        <v>3.1176705581060501E-2</v>
      </c>
      <c r="P362" s="3">
        <v>4.6328366225061701E-2</v>
      </c>
      <c r="Q362" s="3">
        <v>1.8385394256543799E-2</v>
      </c>
      <c r="R362" s="3">
        <v>-9.9930375989964702E-3</v>
      </c>
      <c r="S362" s="3">
        <v>-1.9179621892074401E-2</v>
      </c>
      <c r="T362" s="3">
        <v>-4.58162588492773E-2</v>
      </c>
      <c r="U362" s="3">
        <v>-7.9085629111716599E-3</v>
      </c>
      <c r="V362" s="3">
        <v>4.2565610918330402E-2</v>
      </c>
    </row>
    <row r="363" spans="2:22">
      <c r="B363" t="s">
        <v>359</v>
      </c>
      <c r="C363" s="3">
        <v>-3.8552894773064603E-2</v>
      </c>
      <c r="D363" s="3">
        <v>8.2559521584738196E-3</v>
      </c>
      <c r="E363" s="3">
        <v>-7.1799194646527901E-3</v>
      </c>
      <c r="F363" s="3">
        <v>1.7551188277007701E-3</v>
      </c>
      <c r="G363" s="3">
        <v>1.04232187296786E-2</v>
      </c>
      <c r="H363" s="3">
        <v>-4.39782334415362E-3</v>
      </c>
      <c r="I363" s="3">
        <v>-4.86022367989139E-3</v>
      </c>
      <c r="J363" s="3">
        <v>-3.0626874218834799E-2</v>
      </c>
      <c r="K363" s="3">
        <v>4.5363944950270498E-2</v>
      </c>
      <c r="L363" s="3">
        <v>-6.4168483905660906E-2</v>
      </c>
      <c r="M363" s="3">
        <v>-2.0879038747410001E-2</v>
      </c>
      <c r="N363" s="3">
        <v>1.79081040002823E-2</v>
      </c>
      <c r="O363" s="3">
        <v>5.1936697867880202E-2</v>
      </c>
      <c r="P363" s="3">
        <v>2.8526781687682301E-2</v>
      </c>
      <c r="Q363" s="3">
        <v>-1.9921664745887E-2</v>
      </c>
      <c r="R363" s="3">
        <v>-3.2098236215100703E-2</v>
      </c>
      <c r="S363" s="3">
        <v>-3.4214756474197902E-2</v>
      </c>
      <c r="T363" s="3">
        <v>-0.112807215025559</v>
      </c>
      <c r="U363" s="3">
        <v>-2.1688043379072802E-2</v>
      </c>
      <c r="V363" s="3">
        <v>5.4781426081783803E-2</v>
      </c>
    </row>
    <row r="364" spans="2:22">
      <c r="B364" t="s">
        <v>360</v>
      </c>
      <c r="C364" s="3">
        <v>-4.0343944061051497E-2</v>
      </c>
      <c r="D364" s="3">
        <v>2.12223472081365E-2</v>
      </c>
      <c r="E364" s="3">
        <v>-2.3769859730882099E-2</v>
      </c>
      <c r="F364" s="3">
        <v>2.10056743586934E-2</v>
      </c>
      <c r="G364" s="3">
        <v>3.9532352779067602E-2</v>
      </c>
      <c r="H364" s="3">
        <v>2.09580705012084E-2</v>
      </c>
      <c r="I364" s="3">
        <v>-1.45491304313478E-2</v>
      </c>
      <c r="J364" s="3">
        <v>-5.2991494133672098E-3</v>
      </c>
      <c r="K364" s="3">
        <v>-8.1957069241202097E-3</v>
      </c>
      <c r="L364" s="3">
        <v>-3.6755851301002E-2</v>
      </c>
      <c r="M364" s="3">
        <v>3.2202598042413801E-3</v>
      </c>
      <c r="N364" s="3">
        <v>6.5143963206687396E-4</v>
      </c>
      <c r="O364" s="3">
        <v>4.1564618658778398E-2</v>
      </c>
      <c r="P364" s="3">
        <v>2.0513016223578401E-2</v>
      </c>
      <c r="Q364" s="3">
        <v>4.9716859109975302E-2</v>
      </c>
      <c r="R364" s="3">
        <v>-3.9013591250791103E-2</v>
      </c>
      <c r="S364" s="3">
        <v>-3.2332015097440298E-2</v>
      </c>
      <c r="T364" s="3">
        <v>-5.5740381678330099E-2</v>
      </c>
      <c r="U364" s="3">
        <v>-5.32599586865089E-4</v>
      </c>
      <c r="V364" s="3">
        <v>2.4015013895313599E-2</v>
      </c>
    </row>
    <row r="365" spans="2:22">
      <c r="B365" t="s">
        <v>361</v>
      </c>
      <c r="C365" s="3">
        <v>-1.8499843435201901E-2</v>
      </c>
      <c r="D365" s="3">
        <v>1.28231363067984E-2</v>
      </c>
      <c r="E365" s="3">
        <v>4.5415862870311298E-4</v>
      </c>
      <c r="F365" s="3">
        <v>-5.0780965271673598E-2</v>
      </c>
      <c r="G365" s="3">
        <v>7.9360669804320102E-3</v>
      </c>
      <c r="H365" s="3">
        <v>-2.1953732995305501E-3</v>
      </c>
      <c r="I365" s="3">
        <v>-2.26059691620961E-3</v>
      </c>
      <c r="J365" s="3">
        <v>-1.26553517535979E-2</v>
      </c>
      <c r="K365" s="3">
        <v>1.5076697130745401E-3</v>
      </c>
      <c r="L365" s="3">
        <v>-1.16613142362403E-4</v>
      </c>
      <c r="M365" s="3">
        <v>-5.2683546435018398E-3</v>
      </c>
      <c r="N365" s="3">
        <v>1.24257286233055E-2</v>
      </c>
      <c r="O365" s="3">
        <v>2.0635138148859599E-2</v>
      </c>
      <c r="P365" s="3">
        <v>3.0214563501235501E-2</v>
      </c>
      <c r="Q365" s="3">
        <v>-2.15818486792629E-2</v>
      </c>
      <c r="R365" s="3">
        <v>3.3809856264326401E-3</v>
      </c>
      <c r="S365" s="3">
        <v>-3.1992008077613002E-2</v>
      </c>
      <c r="T365" s="3">
        <v>-5.6896822440462999E-2</v>
      </c>
      <c r="U365" s="3">
        <v>9.2747360360069201E-3</v>
      </c>
      <c r="V365" s="3">
        <v>-2.4201513317207699E-3</v>
      </c>
    </row>
    <row r="366" spans="2:22">
      <c r="B366" t="s">
        <v>362</v>
      </c>
      <c r="C366" s="3">
        <v>-4.4191603615146298E-2</v>
      </c>
      <c r="D366" s="3">
        <v>2.5919183920872401E-2</v>
      </c>
      <c r="E366" s="3">
        <v>-1.7741811696571099E-2</v>
      </c>
      <c r="F366" s="3">
        <v>4.5451589353636301E-2</v>
      </c>
      <c r="G366" s="3">
        <v>4.8049567819864698E-2</v>
      </c>
      <c r="H366" s="3">
        <v>4.2614440447650601E-2</v>
      </c>
      <c r="I366" s="3">
        <v>-2.33796645247435E-2</v>
      </c>
      <c r="J366" s="3">
        <v>1.9831043737015101E-2</v>
      </c>
      <c r="K366" s="3">
        <v>-5.2325377681859901E-2</v>
      </c>
      <c r="L366" s="3">
        <v>-3.2943770153872398E-2</v>
      </c>
      <c r="M366" s="3">
        <v>2.24846359779515E-2</v>
      </c>
      <c r="N366" s="3">
        <v>-2.7593626000709699E-2</v>
      </c>
      <c r="O366" s="3">
        <v>3.0621888572900401E-2</v>
      </c>
      <c r="P366" s="3">
        <v>-5.0139152443079399E-2</v>
      </c>
      <c r="Q366" s="3">
        <v>4.3190902374906998E-2</v>
      </c>
      <c r="R366" s="3">
        <v>-3.4704656583133799E-2</v>
      </c>
      <c r="S366" s="3">
        <v>-1.9374138554057101E-2</v>
      </c>
      <c r="T366" s="3">
        <v>-2.7722740938756498E-3</v>
      </c>
      <c r="U366" s="3">
        <v>-2.2282642464870901E-2</v>
      </c>
      <c r="V366" s="3">
        <v>5.4928181096202296E-3</v>
      </c>
    </row>
    <row r="367" spans="2:22">
      <c r="B367" t="s">
        <v>363</v>
      </c>
      <c r="C367" s="3">
        <v>-3.4451385495362002E-2</v>
      </c>
      <c r="D367" s="3">
        <v>2.84047884199604E-2</v>
      </c>
      <c r="E367" s="3">
        <v>-2.0142161423081999E-2</v>
      </c>
      <c r="F367" s="3">
        <v>1.06426930251317E-2</v>
      </c>
      <c r="G367" s="3">
        <v>3.4967267780558697E-2</v>
      </c>
      <c r="H367" s="3">
        <v>1.88189235466905E-2</v>
      </c>
      <c r="I367" s="3">
        <v>-2.1991655974793401E-2</v>
      </c>
      <c r="J367" s="3">
        <v>-1.20388215500458E-3</v>
      </c>
      <c r="K367" s="3">
        <v>-2.3207807471701401E-2</v>
      </c>
      <c r="L367" s="3">
        <v>4.9842692864528098E-3</v>
      </c>
      <c r="M367" s="3">
        <v>2.09225831903928E-2</v>
      </c>
      <c r="N367" s="3">
        <v>1.3565119087046299E-2</v>
      </c>
      <c r="O367" s="3">
        <v>1.1319680867983101E-2</v>
      </c>
      <c r="P367" s="3">
        <v>1.5633344682919801E-2</v>
      </c>
      <c r="Q367" s="3">
        <v>2.3488996891849301E-2</v>
      </c>
      <c r="R367" s="3">
        <v>-9.1599686410032306E-3</v>
      </c>
      <c r="S367" s="3">
        <v>-2.2341026926799502E-2</v>
      </c>
      <c r="T367" s="3">
        <v>-3.6266421485842297E-2</v>
      </c>
      <c r="U367" s="3">
        <v>8.4634669740430799E-3</v>
      </c>
      <c r="V367" s="3">
        <v>3.4593364811485297E-2</v>
      </c>
    </row>
    <row r="368" spans="2:22">
      <c r="B368" t="s">
        <v>364</v>
      </c>
      <c r="C368" s="3">
        <v>-6.8632825490043898E-3</v>
      </c>
      <c r="D368" s="3">
        <v>-3.8669162822146099E-3</v>
      </c>
      <c r="E368" s="3">
        <v>8.2778579513253497E-3</v>
      </c>
      <c r="F368" s="3">
        <v>-1.67906213867502E-2</v>
      </c>
      <c r="G368" s="3">
        <v>2.1387572276441299E-3</v>
      </c>
      <c r="H368" s="3">
        <v>1.2460538492310999E-2</v>
      </c>
      <c r="I368" s="3">
        <v>3.86437532031224E-3</v>
      </c>
      <c r="J368" s="3">
        <v>5.73192453650718E-3</v>
      </c>
      <c r="K368" s="3">
        <v>1.4134677480932599E-2</v>
      </c>
      <c r="L368" s="3">
        <v>8.0069509718024203E-3</v>
      </c>
      <c r="M368" s="3">
        <v>-1.04761699783951E-2</v>
      </c>
      <c r="N368" s="3">
        <v>-9.0427796837605108E-3</v>
      </c>
      <c r="O368" s="3">
        <v>-2.1665788221195002E-2</v>
      </c>
      <c r="P368" s="3">
        <v>-1.51460037126215E-2</v>
      </c>
      <c r="Q368" s="3">
        <v>-1.37546700575167E-2</v>
      </c>
      <c r="R368" s="3">
        <v>4.6724360504120198E-4</v>
      </c>
      <c r="S368" s="3">
        <v>1.45747701003724E-2</v>
      </c>
      <c r="T368" s="3">
        <v>6.8184534288485803E-4</v>
      </c>
      <c r="U368" s="3">
        <v>-3.6522104437146201E-2</v>
      </c>
      <c r="V368" s="3">
        <v>-1.62956442123251E-2</v>
      </c>
    </row>
    <row r="369" spans="2:22">
      <c r="B369" t="s">
        <v>365</v>
      </c>
      <c r="C369" s="3">
        <v>-1.9028326581699E-2</v>
      </c>
      <c r="D369" s="3">
        <v>1.23714060841388E-2</v>
      </c>
      <c r="E369" s="3">
        <v>9.9153745375963402E-5</v>
      </c>
      <c r="F369" s="3">
        <v>-2.7068635606206599E-2</v>
      </c>
      <c r="G369" s="3">
        <v>4.5457752096849302E-3</v>
      </c>
      <c r="H369" s="3">
        <v>-6.4287977583786697E-3</v>
      </c>
      <c r="I369" s="3">
        <v>-1.23313294656673E-2</v>
      </c>
      <c r="J369" s="3">
        <v>-1.3211764902775799E-2</v>
      </c>
      <c r="K369" s="3">
        <v>-1.9877323909946901E-3</v>
      </c>
      <c r="L369" s="3">
        <v>2.2293926254921499E-2</v>
      </c>
      <c r="M369" s="3">
        <v>2.9828019511707798E-2</v>
      </c>
      <c r="N369" s="3">
        <v>2.32830937503383E-2</v>
      </c>
      <c r="O369" s="3">
        <v>-1.5159559627833099E-2</v>
      </c>
      <c r="P369" s="3">
        <v>1.14999235135989E-2</v>
      </c>
      <c r="Q369" s="3">
        <v>-1.3080678988950699E-2</v>
      </c>
      <c r="R369" s="3">
        <v>1.07052276450208E-2</v>
      </c>
      <c r="S369" s="3">
        <v>-2.7667799266924802E-2</v>
      </c>
      <c r="T369" s="3">
        <v>-1.5770411737162399E-2</v>
      </c>
      <c r="U369" s="3">
        <v>6.6728534281895301E-3</v>
      </c>
      <c r="V369" s="3">
        <v>8.7875099095200502E-3</v>
      </c>
    </row>
    <row r="370" spans="2:22">
      <c r="B370" t="s">
        <v>366</v>
      </c>
      <c r="C370" s="3">
        <v>-4.1161378729366802E-2</v>
      </c>
      <c r="D370" s="3">
        <v>-2.2975401986671299E-3</v>
      </c>
      <c r="E370" s="3">
        <v>1.4011395908217599E-2</v>
      </c>
      <c r="F370" s="3">
        <v>-4.6719434701637998E-3</v>
      </c>
      <c r="G370" s="3">
        <v>-4.3476433630390702E-3</v>
      </c>
      <c r="H370" s="3">
        <v>-2.4526329659520899E-2</v>
      </c>
      <c r="I370" s="3">
        <v>2.3606279680893801E-2</v>
      </c>
      <c r="J370" s="3">
        <v>1.0243126068568699E-2</v>
      </c>
      <c r="K370" s="3">
        <v>-1.49845039082984E-2</v>
      </c>
      <c r="L370" s="3">
        <v>-1.0118739402241899E-2</v>
      </c>
      <c r="M370" s="3">
        <v>-1.30194773708037E-2</v>
      </c>
      <c r="N370" s="3">
        <v>2.7145167268964E-3</v>
      </c>
      <c r="O370" s="3">
        <v>-1.3262667076790699E-2</v>
      </c>
      <c r="P370" s="3">
        <v>1.78426053177221E-3</v>
      </c>
      <c r="Q370" s="3">
        <v>3.03330475166343E-2</v>
      </c>
      <c r="R370" s="3">
        <v>2.3980182688210102E-3</v>
      </c>
      <c r="S370" s="3">
        <v>3.6575039800256699E-3</v>
      </c>
      <c r="T370" s="3">
        <v>-1.3041857788335999E-2</v>
      </c>
      <c r="U370" s="3">
        <v>-1.89203399097535E-2</v>
      </c>
      <c r="V370" s="3">
        <v>-7.6128549791697102E-3</v>
      </c>
    </row>
    <row r="371" spans="2:22">
      <c r="B371" t="s">
        <v>367</v>
      </c>
      <c r="C371" s="3">
        <v>3.0566882330156201E-2</v>
      </c>
      <c r="D371" s="3">
        <v>-2.1274757184846799E-2</v>
      </c>
      <c r="E371" s="3">
        <v>9.9649259723323599E-3</v>
      </c>
      <c r="F371" s="3">
        <v>-1.1978353881163599E-2</v>
      </c>
      <c r="G371" s="3">
        <v>-3.3343721005140901E-2</v>
      </c>
      <c r="H371" s="3">
        <v>-2.1533606943952101E-2</v>
      </c>
      <c r="I371" s="3">
        <v>3.1638864113462499E-2</v>
      </c>
      <c r="J371" s="3">
        <v>-4.3097752952088203E-2</v>
      </c>
      <c r="K371" s="3">
        <v>3.24973071335923E-2</v>
      </c>
      <c r="L371" s="3">
        <v>-1.9344725373055701E-2</v>
      </c>
      <c r="M371" s="3">
        <v>-1.19892147404591E-2</v>
      </c>
      <c r="N371" s="3">
        <v>4.6197430795388104E-3</v>
      </c>
      <c r="O371" s="3">
        <v>1.3300128966844999E-2</v>
      </c>
      <c r="P371" s="3">
        <v>3.2011713724950999E-3</v>
      </c>
      <c r="Q371" s="3">
        <v>-1.63626844895658E-3</v>
      </c>
      <c r="R371" s="3">
        <v>-1.22188046640801E-2</v>
      </c>
      <c r="S371" s="3">
        <v>-1.13133446734229E-2</v>
      </c>
      <c r="T371" s="3">
        <v>-1.9948763837098801E-2</v>
      </c>
      <c r="U371" s="3">
        <v>-7.7139980093133597E-3</v>
      </c>
      <c r="V371" s="3">
        <v>-1.1216679914970501E-3</v>
      </c>
    </row>
    <row r="372" spans="2:22">
      <c r="B372" t="s">
        <v>368</v>
      </c>
      <c r="C372" s="3">
        <v>-2.78451660625335E-2</v>
      </c>
      <c r="D372" s="3">
        <v>9.5509510298361494E-3</v>
      </c>
      <c r="E372" s="3">
        <v>2.1332481391699801E-2</v>
      </c>
      <c r="F372" s="3">
        <v>-9.1388792217796597E-2</v>
      </c>
      <c r="G372" s="3">
        <v>-6.81296699417684E-3</v>
      </c>
      <c r="H372" s="3">
        <v>1.2608942869195901E-2</v>
      </c>
      <c r="I372" s="3">
        <v>1.08809597642465E-2</v>
      </c>
      <c r="J372" s="3">
        <v>5.9147675073583303E-3</v>
      </c>
      <c r="K372" s="3">
        <v>4.0636964899501797E-2</v>
      </c>
      <c r="L372" s="3">
        <v>-2.9856464469145701E-2</v>
      </c>
      <c r="M372" s="3">
        <v>-4.9608772280865902E-3</v>
      </c>
      <c r="N372" s="3">
        <v>-1.70495787708413E-2</v>
      </c>
      <c r="O372" s="3">
        <v>-4.5281107613693798E-2</v>
      </c>
      <c r="P372" s="3">
        <v>-7.8101115927638798E-2</v>
      </c>
      <c r="Q372" s="3">
        <v>1.7656223450680901E-2</v>
      </c>
      <c r="R372" s="3">
        <v>1.2074804973468699E-2</v>
      </c>
      <c r="S372" s="3">
        <v>3.8727057285630202E-2</v>
      </c>
      <c r="T372" s="3">
        <v>-2.61234513273212E-2</v>
      </c>
      <c r="U372" s="3">
        <v>-5.2120359805260296E-3</v>
      </c>
      <c r="V372" s="3">
        <v>-2.7257732281831301E-2</v>
      </c>
    </row>
    <row r="373" spans="2:22">
      <c r="B373" t="s">
        <v>369</v>
      </c>
      <c r="C373" s="3">
        <v>-1.25502704510229E-2</v>
      </c>
      <c r="D373" s="3">
        <v>2.0613574772290699E-2</v>
      </c>
      <c r="E373" s="3">
        <v>-2.9580855544137499E-2</v>
      </c>
      <c r="F373" s="3">
        <v>7.8267346253794501E-2</v>
      </c>
      <c r="G373" s="3">
        <v>-1.82890076175449E-2</v>
      </c>
      <c r="H373" s="3">
        <v>-5.7371018301935597E-2</v>
      </c>
      <c r="I373" s="3">
        <v>-6.4841779881907998E-3</v>
      </c>
      <c r="J373" s="3">
        <v>-1.69134309253938E-2</v>
      </c>
      <c r="K373" s="3">
        <v>1.9937065153306802E-2</v>
      </c>
      <c r="L373" s="3">
        <v>1.8011074481098299E-2</v>
      </c>
      <c r="M373" s="3">
        <v>2.0781006549189199E-2</v>
      </c>
      <c r="N373" s="3">
        <v>8.1431750617952103E-3</v>
      </c>
      <c r="O373" s="3">
        <v>-2.2847043265337302E-2</v>
      </c>
      <c r="P373" s="3">
        <v>-8.5372490829960304E-3</v>
      </c>
      <c r="Q373" s="3">
        <v>9.50822304304225E-3</v>
      </c>
      <c r="R373" s="3">
        <v>-2.01297121965179E-2</v>
      </c>
      <c r="S373" s="3">
        <v>-3.7748374355114798E-3</v>
      </c>
      <c r="T373" s="3">
        <v>-5.0934892395864198E-3</v>
      </c>
      <c r="U373" s="3">
        <v>-1.6478118714110299E-2</v>
      </c>
      <c r="V373" s="3">
        <v>7.7873334680590997E-3</v>
      </c>
    </row>
    <row r="374" spans="2:22">
      <c r="B374" t="s">
        <v>370</v>
      </c>
      <c r="C374" s="3">
        <v>-3.11983912686787E-2</v>
      </c>
      <c r="D374" s="3">
        <v>3.1243691026694699E-2</v>
      </c>
      <c r="E374" s="3">
        <v>-3.0163885542794699E-2</v>
      </c>
      <c r="F374" s="3">
        <v>-1.3490125651735201E-3</v>
      </c>
      <c r="G374" s="3">
        <v>-1.23706469708663E-2</v>
      </c>
      <c r="H374" s="3">
        <v>-3.3545374848101703E-2</v>
      </c>
      <c r="I374" s="3">
        <v>-1.2014857651867E-2</v>
      </c>
      <c r="J374" s="3">
        <v>-5.5593777438082297E-2</v>
      </c>
      <c r="K374" s="3">
        <v>5.0629131243664902E-2</v>
      </c>
      <c r="L374" s="3">
        <v>-3.2615490216519702E-2</v>
      </c>
      <c r="M374" s="3">
        <v>2.4671388160527798E-3</v>
      </c>
      <c r="N374" s="3">
        <v>7.1503706928644599E-3</v>
      </c>
      <c r="O374" s="3">
        <v>4.1103316466284602E-2</v>
      </c>
      <c r="P374" s="3">
        <v>6.9050091893037804E-2</v>
      </c>
      <c r="Q374" s="3">
        <v>5.9923788892063401E-2</v>
      </c>
      <c r="R374" s="3">
        <v>5.2226176851589999E-2</v>
      </c>
      <c r="S374" s="3">
        <v>-1.21957264168264E-2</v>
      </c>
      <c r="T374" s="3">
        <v>1.18439011137877E-2</v>
      </c>
      <c r="U374" s="3">
        <v>-2.1563419945118501E-2</v>
      </c>
      <c r="V374" s="3">
        <v>4.7679087187165597E-2</v>
      </c>
    </row>
    <row r="375" spans="2:22">
      <c r="B375" t="s">
        <v>371</v>
      </c>
      <c r="C375" s="3">
        <v>-6.25164039639546E-3</v>
      </c>
      <c r="D375" s="3">
        <v>-4.7345548797277596E-3</v>
      </c>
      <c r="E375" s="3">
        <v>7.0035032829446203E-3</v>
      </c>
      <c r="F375" s="3">
        <v>-9.7226244202348999E-3</v>
      </c>
      <c r="G375" s="3">
        <v>3.77507135285194E-3</v>
      </c>
      <c r="H375" s="3">
        <v>7.5284963060238798E-3</v>
      </c>
      <c r="I375" s="3">
        <v>-2.4054870883586099E-3</v>
      </c>
      <c r="J375" s="3">
        <v>1.6194721804312E-4</v>
      </c>
      <c r="K375" s="3">
        <v>-5.4685200312749697E-3</v>
      </c>
      <c r="L375" s="3">
        <v>1.14626967759858E-3</v>
      </c>
      <c r="M375" s="3">
        <v>1.8680967665384501E-4</v>
      </c>
      <c r="N375" s="3">
        <v>2.9653050176613898E-3</v>
      </c>
      <c r="O375" s="3">
        <v>5.2805412333247204E-3</v>
      </c>
      <c r="P375" s="3">
        <v>1.2407999265157101E-2</v>
      </c>
      <c r="Q375" s="3">
        <v>1.7056844291199599E-3</v>
      </c>
      <c r="R375" s="3">
        <v>-2.3723837750481902E-3</v>
      </c>
      <c r="S375" s="3">
        <v>-9.3761603069954097E-3</v>
      </c>
      <c r="T375" s="3">
        <v>1.18784739115436E-2</v>
      </c>
      <c r="U375" s="3">
        <v>-3.9847121648624497E-3</v>
      </c>
      <c r="V375" s="3">
        <v>-1.01495950780572E-3</v>
      </c>
    </row>
    <row r="376" spans="2:22">
      <c r="B376" t="s">
        <v>372</v>
      </c>
      <c r="C376" s="3">
        <v>-5.0036645693106598E-2</v>
      </c>
      <c r="D376" s="3">
        <v>3.2400627358234298E-2</v>
      </c>
      <c r="E376" s="3">
        <v>-1.30871178025817E-2</v>
      </c>
      <c r="F376" s="3">
        <v>5.0590888019790399E-2</v>
      </c>
      <c r="G376" s="3">
        <v>5.1231272598934202E-2</v>
      </c>
      <c r="H376" s="3">
        <v>4.9571650397437203E-2</v>
      </c>
      <c r="I376" s="3">
        <v>4.7113592471797097E-2</v>
      </c>
      <c r="J376" s="3">
        <v>1.13829054352583E-2</v>
      </c>
      <c r="K376" s="3">
        <v>6.0900454771111402E-3</v>
      </c>
      <c r="L376" s="3">
        <v>-5.1543540896980503E-2</v>
      </c>
      <c r="M376" s="3">
        <v>-7.1974582515594507E-2</v>
      </c>
      <c r="N376" s="3">
        <v>4.8225155083474198E-2</v>
      </c>
      <c r="O376" s="3">
        <v>5.28188151976502E-2</v>
      </c>
      <c r="P376" s="3">
        <v>-0.109543957318903</v>
      </c>
      <c r="Q376" s="3">
        <v>2.2088095172343798E-3</v>
      </c>
      <c r="R376" s="3">
        <v>-1.18097727777552E-2</v>
      </c>
      <c r="S376" s="3">
        <v>-3.8695192109269597E-2</v>
      </c>
      <c r="T376" s="3">
        <v>5.8183068396188498E-3</v>
      </c>
      <c r="U376" s="3">
        <v>-5.1704808484883701E-2</v>
      </c>
      <c r="V376" s="3">
        <v>-2.6530618501722499E-2</v>
      </c>
    </row>
    <row r="377" spans="2:22">
      <c r="B377" t="s">
        <v>373</v>
      </c>
      <c r="C377" s="3">
        <v>6.0828289716256798E-2</v>
      </c>
      <c r="D377" s="3">
        <v>-4.0658409694590003E-2</v>
      </c>
      <c r="E377" s="3">
        <v>2.0283306944817201E-2</v>
      </c>
      <c r="F377" s="3">
        <v>-2.30185840743279E-2</v>
      </c>
      <c r="G377" s="3">
        <v>-6.5638451898929695E-2</v>
      </c>
      <c r="H377" s="3">
        <v>-4.2427178480827603E-2</v>
      </c>
      <c r="I377" s="3">
        <v>6.2404747437841898E-2</v>
      </c>
      <c r="J377" s="3">
        <v>-8.5143889644902299E-2</v>
      </c>
      <c r="K377" s="3">
        <v>6.6201981308798799E-2</v>
      </c>
      <c r="L377" s="3">
        <v>-3.9237733321420797E-2</v>
      </c>
      <c r="M377" s="3">
        <v>-2.4637154275177001E-2</v>
      </c>
      <c r="N377" s="3">
        <v>9.4238878189613594E-3</v>
      </c>
      <c r="O377" s="3">
        <v>2.72865277817275E-2</v>
      </c>
      <c r="P377" s="3">
        <v>1.0317037227552299E-2</v>
      </c>
      <c r="Q377" s="3">
        <v>-6.0813529571294197E-4</v>
      </c>
      <c r="R377" s="3">
        <v>-2.3450509809256798E-2</v>
      </c>
      <c r="S377" s="3">
        <v>-2.5211717252814601E-2</v>
      </c>
      <c r="T377" s="3">
        <v>-3.9585758959628202E-2</v>
      </c>
      <c r="U377" s="3">
        <v>-1.6016151435982201E-2</v>
      </c>
      <c r="V377" s="3">
        <v>8.7281246213812095E-5</v>
      </c>
    </row>
    <row r="378" spans="2:22">
      <c r="B378" t="s">
        <v>374</v>
      </c>
      <c r="C378" s="3">
        <v>-6.1590208820682397E-2</v>
      </c>
      <c r="D378" s="3">
        <v>4.3109021665149599E-2</v>
      </c>
      <c r="E378" s="3">
        <v>-1.8850617047122899E-2</v>
      </c>
      <c r="F378" s="3">
        <v>2.682745798886E-2</v>
      </c>
      <c r="G378" s="3">
        <v>6.5146515405696798E-2</v>
      </c>
      <c r="H378" s="3">
        <v>3.5998424412927298E-2</v>
      </c>
      <c r="I378" s="3">
        <v>-6.8546545225810204E-2</v>
      </c>
      <c r="J378" s="3">
        <v>8.4343236009193495E-2</v>
      </c>
      <c r="K378" s="3">
        <v>-6.7530849938412102E-2</v>
      </c>
      <c r="L378" s="3">
        <v>4.2273077685561801E-2</v>
      </c>
      <c r="M378" s="3">
        <v>2.1927127703140301E-2</v>
      </c>
      <c r="N378" s="3">
        <v>-1.0104433578028101E-2</v>
      </c>
      <c r="O378" s="3">
        <v>-1.9173231802782301E-2</v>
      </c>
      <c r="P378" s="3">
        <v>9.4352011943097808E-3</v>
      </c>
      <c r="Q378" s="3">
        <v>1.1477448748619499E-2</v>
      </c>
      <c r="R378" s="3">
        <v>3.6232570113595597E-2</v>
      </c>
      <c r="S378" s="3">
        <v>1.58415495380335E-2</v>
      </c>
      <c r="T378" s="3">
        <v>4.7122446650196603E-2</v>
      </c>
      <c r="U378" s="3">
        <v>2.23860033565789E-2</v>
      </c>
      <c r="V378" s="3">
        <v>-4.6136482573879501E-3</v>
      </c>
    </row>
    <row r="379" spans="2:22">
      <c r="B379" t="s">
        <v>375</v>
      </c>
      <c r="C379" s="3">
        <v>-3.2536370591819602E-2</v>
      </c>
      <c r="D379" s="3">
        <v>2.12791121715332E-2</v>
      </c>
      <c r="E379" s="3">
        <v>-3.83461753535385E-4</v>
      </c>
      <c r="F379" s="3">
        <v>1.09454765371019E-2</v>
      </c>
      <c r="G379" s="3">
        <v>2.6827048375941399E-2</v>
      </c>
      <c r="H379" s="3">
        <v>1.82349518783433E-2</v>
      </c>
      <c r="I379" s="3">
        <v>-2.41632381022855E-2</v>
      </c>
      <c r="J379" s="3">
        <v>2.2051773819580602E-2</v>
      </c>
      <c r="K379" s="3">
        <v>-2.0625002847476599E-2</v>
      </c>
      <c r="L379" s="3">
        <v>1.7716558604815798E-2</v>
      </c>
      <c r="M379" s="3">
        <v>2.4924752985277898E-3</v>
      </c>
      <c r="N379" s="3">
        <v>3.08830951720731E-3</v>
      </c>
      <c r="O379" s="3">
        <v>-1.02091764749673E-2</v>
      </c>
      <c r="P379" s="3">
        <v>-1.2415718960309401E-2</v>
      </c>
      <c r="Q379" s="3">
        <v>-8.6361808426077095E-3</v>
      </c>
      <c r="R379" s="3">
        <v>-3.0618120299119801E-3</v>
      </c>
      <c r="S379" s="3">
        <v>-1.1390139896298901E-3</v>
      </c>
      <c r="T379" s="3">
        <v>2.6775989153016801E-2</v>
      </c>
      <c r="U379" s="3">
        <v>-1.6227092617517301E-3</v>
      </c>
      <c r="V379" s="3">
        <v>1.2264496731013801E-3</v>
      </c>
    </row>
    <row r="380" spans="2:22">
      <c r="B380" t="s">
        <v>376</v>
      </c>
      <c r="C380" s="3">
        <v>-3.0760164494652999E-2</v>
      </c>
      <c r="D380" s="3">
        <v>2.0862866790053999E-2</v>
      </c>
      <c r="E380" s="3">
        <v>-9.2804024092368997E-3</v>
      </c>
      <c r="F380" s="3">
        <v>1.33172783834998E-2</v>
      </c>
      <c r="G380" s="3">
        <v>3.2797337413179403E-2</v>
      </c>
      <c r="H380" s="3">
        <v>1.9649531089564298E-2</v>
      </c>
      <c r="I380" s="3">
        <v>-3.4356292515249402E-2</v>
      </c>
      <c r="J380" s="3">
        <v>4.2773632875615801E-2</v>
      </c>
      <c r="K380" s="3">
        <v>-3.3223042809687298E-2</v>
      </c>
      <c r="L380" s="3">
        <v>2.12619040383112E-2</v>
      </c>
      <c r="M380" s="3">
        <v>1.1273377618611099E-2</v>
      </c>
      <c r="N380" s="3">
        <v>-5.57616283349227E-3</v>
      </c>
      <c r="O380" s="3">
        <v>-1.26349575301863E-2</v>
      </c>
      <c r="P380" s="3">
        <v>1.7911198260363199E-3</v>
      </c>
      <c r="Q380" s="3">
        <v>3.7622241859774901E-3</v>
      </c>
      <c r="R380" s="3">
        <v>1.7802633849613898E-2</v>
      </c>
      <c r="S380" s="3">
        <v>9.3315870185557703E-3</v>
      </c>
      <c r="T380" s="3">
        <v>2.1009725568592399E-2</v>
      </c>
      <c r="U380" s="3">
        <v>9.1258074728357702E-3</v>
      </c>
      <c r="V380" s="3">
        <v>-3.5961418947353802E-3</v>
      </c>
    </row>
    <row r="381" spans="2:22">
      <c r="B381" t="s">
        <v>377</v>
      </c>
      <c r="C381" s="3">
        <v>-3.3083094215735201E-2</v>
      </c>
      <c r="D381" s="3">
        <v>-4.7015933446760902E-3</v>
      </c>
      <c r="E381" s="3">
        <v>4.1056286530005398E-2</v>
      </c>
      <c r="F381" s="3">
        <v>6.0151149409416398E-2</v>
      </c>
      <c r="G381" s="3">
        <v>2.92430021238472E-2</v>
      </c>
      <c r="H381" s="3">
        <v>5.3649521920229697E-2</v>
      </c>
      <c r="I381" s="3">
        <v>9.2392493537970105E-3</v>
      </c>
      <c r="J381" s="3">
        <v>8.4199474846916693E-3</v>
      </c>
      <c r="K381" s="3">
        <v>5.2508453608138498E-3</v>
      </c>
      <c r="L381" s="3">
        <v>-6.1129632073988697E-3</v>
      </c>
      <c r="M381" s="3">
        <v>-4.44636048177642E-2</v>
      </c>
      <c r="N381" s="3">
        <v>2.0229223681898899E-2</v>
      </c>
      <c r="O381" s="3">
        <v>-4.5470531053886203E-2</v>
      </c>
      <c r="P381" s="3">
        <v>-3.1080674710476801E-2</v>
      </c>
      <c r="Q381" s="3">
        <v>1.7298764301710099E-2</v>
      </c>
      <c r="R381" s="3">
        <v>2.4155783625753002E-2</v>
      </c>
      <c r="S381" s="3">
        <v>2.6566405110945102E-2</v>
      </c>
      <c r="T381" s="3">
        <v>-5.1112026887240397E-2</v>
      </c>
      <c r="U381" s="3">
        <v>-2.5497181850625598E-2</v>
      </c>
      <c r="V381" s="3">
        <v>-3.0200594435147998E-3</v>
      </c>
    </row>
    <row r="382" spans="2:22">
      <c r="B382" t="s">
        <v>378</v>
      </c>
      <c r="C382" s="3">
        <v>-2.99339405400838E-2</v>
      </c>
      <c r="D382" s="3">
        <v>2.1084240812550802E-2</v>
      </c>
      <c r="E382" s="3">
        <v>2.7263330718480098E-3</v>
      </c>
      <c r="F382" s="3">
        <v>-6.61258524178955E-3</v>
      </c>
      <c r="G382" s="3">
        <v>2.0023785844263599E-2</v>
      </c>
      <c r="H382" s="3">
        <v>8.8457186082076499E-3</v>
      </c>
      <c r="I382" s="3">
        <v>-2.5771984351909701E-2</v>
      </c>
      <c r="J382" s="3">
        <v>1.78059738113969E-2</v>
      </c>
      <c r="K382" s="3">
        <v>-8.45892025026352E-3</v>
      </c>
      <c r="L382" s="3">
        <v>2.34638672586348E-2</v>
      </c>
      <c r="M382" s="3">
        <v>-1.06175295825444E-2</v>
      </c>
      <c r="N382" s="3">
        <v>1.78918005086427E-2</v>
      </c>
      <c r="O382" s="3">
        <v>-2.2840856082186299E-2</v>
      </c>
      <c r="P382" s="3">
        <v>-6.61119716555737E-3</v>
      </c>
      <c r="Q382" s="3">
        <v>-2.7610224973685E-2</v>
      </c>
      <c r="R382" s="3">
        <v>4.2321332131559702E-3</v>
      </c>
      <c r="S382" s="3">
        <v>4.8577477911755096E-3</v>
      </c>
      <c r="T382" s="3">
        <v>2.55715595010662E-2</v>
      </c>
      <c r="U382" s="3">
        <v>-3.2889272170021802E-3</v>
      </c>
      <c r="V382" s="3">
        <v>-1.02635372612986E-3</v>
      </c>
    </row>
    <row r="383" spans="2:22">
      <c r="B383" t="s">
        <v>379</v>
      </c>
      <c r="C383" s="3">
        <v>-3.6202096108756E-2</v>
      </c>
      <c r="D383" s="3">
        <v>2.1738891117695301E-2</v>
      </c>
      <c r="E383" s="3">
        <v>-7.6645810678664496E-3</v>
      </c>
      <c r="F383" s="3">
        <v>3.4460570669933598E-2</v>
      </c>
      <c r="G383" s="3">
        <v>3.4418216658847603E-2</v>
      </c>
      <c r="H383" s="3">
        <v>3.1154727797104199E-2</v>
      </c>
      <c r="I383" s="3">
        <v>-2.3656559762661299E-2</v>
      </c>
      <c r="J383" s="3">
        <v>2.5417606794545401E-2</v>
      </c>
      <c r="K383" s="3">
        <v>-4.1464725854420098E-2</v>
      </c>
      <c r="L383" s="3">
        <v>8.9422990511042605E-3</v>
      </c>
      <c r="M383" s="3">
        <v>1.77107978963226E-2</v>
      </c>
      <c r="N383" s="3">
        <v>-1.66903288962497E-2</v>
      </c>
      <c r="O383" s="3">
        <v>7.0556211973765003E-3</v>
      </c>
      <c r="P383" s="3">
        <v>-2.8593346205276499E-2</v>
      </c>
      <c r="Q383" s="3">
        <v>1.9960830217145401E-2</v>
      </c>
      <c r="R383" s="3">
        <v>-1.09013526614582E-2</v>
      </c>
      <c r="S383" s="3">
        <v>-3.5343748414150399E-3</v>
      </c>
      <c r="T383" s="3">
        <v>2.26412141508327E-2</v>
      </c>
      <c r="U383" s="3">
        <v>-3.1323521587291801E-3</v>
      </c>
      <c r="V383" s="3">
        <v>5.6123233580555702E-4</v>
      </c>
    </row>
    <row r="384" spans="2:22">
      <c r="B384" t="s">
        <v>380</v>
      </c>
      <c r="C384" s="3">
        <v>-4.4814944810411997E-2</v>
      </c>
      <c r="D384" s="3">
        <v>-3.8654510978053697E-2</v>
      </c>
      <c r="E384" s="3">
        <v>1.46559618367636E-2</v>
      </c>
      <c r="F384" s="3">
        <v>7.0610298010115001E-3</v>
      </c>
      <c r="G384" s="3">
        <v>-6.9542817254903896E-2</v>
      </c>
      <c r="H384" s="3">
        <v>-3.23660649655371E-3</v>
      </c>
      <c r="I384" s="3">
        <v>2.8052342923121699E-3</v>
      </c>
      <c r="J384" s="3">
        <v>-6.4535546629341601E-3</v>
      </c>
      <c r="K384" s="3">
        <v>2.6090921380388599E-2</v>
      </c>
      <c r="L384" s="3">
        <v>-3.4378105312601599E-3</v>
      </c>
      <c r="M384" s="3">
        <v>-2.59701551770063E-2</v>
      </c>
      <c r="N384" s="3">
        <v>-1.6379251715070701E-2</v>
      </c>
      <c r="O384" s="3">
        <v>2.6646994307136899E-2</v>
      </c>
      <c r="P384" s="3">
        <v>4.9675271255950899E-2</v>
      </c>
      <c r="Q384" s="3">
        <v>2.77870116654865E-2</v>
      </c>
      <c r="R384" s="3">
        <v>-1.5817889193287998E-2</v>
      </c>
      <c r="S384" s="3">
        <v>6.5868158334520697E-3</v>
      </c>
      <c r="T384" s="3">
        <v>6.6074673854039104E-2</v>
      </c>
      <c r="U384" s="3">
        <v>2.0271169380175601E-2</v>
      </c>
      <c r="V384" s="3">
        <v>-3.5305081242601899E-2</v>
      </c>
    </row>
    <row r="385" spans="2:22">
      <c r="B385" t="s">
        <v>381</v>
      </c>
      <c r="C385" s="3">
        <v>-3.2409362665038501E-2</v>
      </c>
      <c r="D385" s="3">
        <v>1.8503279897776E-2</v>
      </c>
      <c r="E385" s="3">
        <v>-5.0969028185703005E-4</v>
      </c>
      <c r="F385" s="3">
        <v>-1.3919700819457301E-2</v>
      </c>
      <c r="G385" s="3">
        <v>1.9261862678657801E-2</v>
      </c>
      <c r="H385" s="3">
        <v>2.1194406540078399E-3</v>
      </c>
      <c r="I385" s="3">
        <v>-1.62263024601936E-2</v>
      </c>
      <c r="J385" s="3">
        <v>-2.3138520256829301E-3</v>
      </c>
      <c r="K385" s="3">
        <v>-6.4649793154281602E-3</v>
      </c>
      <c r="L385" s="3">
        <v>2.4824707099825899E-2</v>
      </c>
      <c r="M385" s="3">
        <v>-2.3813888708863E-3</v>
      </c>
      <c r="N385" s="3">
        <v>-6.2392968937245302E-3</v>
      </c>
      <c r="O385" s="3">
        <v>-9.9699000812707994E-3</v>
      </c>
      <c r="P385" s="3">
        <v>1.8342020200798101E-4</v>
      </c>
      <c r="Q385" s="3">
        <v>-1.83481398902571E-2</v>
      </c>
      <c r="R385" s="3">
        <v>6.7839638720000803E-3</v>
      </c>
      <c r="S385" s="3">
        <v>9.3947122081635196E-4</v>
      </c>
      <c r="T385" s="3">
        <v>1.49574985928031E-2</v>
      </c>
      <c r="U385" s="3">
        <v>-1.36589971801221E-2</v>
      </c>
      <c r="V385" s="3">
        <v>-1.8726855865551902E-2</v>
      </c>
    </row>
    <row r="386" spans="2:22">
      <c r="B386" t="s">
        <v>382</v>
      </c>
      <c r="C386" s="3">
        <v>2.96282448583121E-2</v>
      </c>
      <c r="D386" s="3">
        <v>-1.3009893511844299E-2</v>
      </c>
      <c r="E386" s="3">
        <v>-1.9952206418563299E-2</v>
      </c>
      <c r="F386" s="3">
        <v>8.7577692873773302E-2</v>
      </c>
      <c r="G386" s="3">
        <v>-1.04941884373231E-3</v>
      </c>
      <c r="H386" s="3">
        <v>-1.7470126860605499E-2</v>
      </c>
      <c r="I386" s="3">
        <v>-1.21254388057231E-2</v>
      </c>
      <c r="J386" s="3">
        <v>-5.8379275208868299E-3</v>
      </c>
      <c r="K386" s="3">
        <v>-4.1872198569752897E-2</v>
      </c>
      <c r="L386" s="3">
        <v>3.12378219699848E-2</v>
      </c>
      <c r="M386" s="3">
        <v>-1.07390432141206E-2</v>
      </c>
      <c r="N386" s="3">
        <v>1.21091582427436E-2</v>
      </c>
      <c r="O386" s="3">
        <v>4.4817734656098299E-2</v>
      </c>
      <c r="P386" s="3">
        <v>8.1210484219866902E-2</v>
      </c>
      <c r="Q386" s="3">
        <v>-1.68180074436017E-2</v>
      </c>
      <c r="R386" s="3">
        <v>-4.9042978616046402E-3</v>
      </c>
      <c r="S386" s="3">
        <v>-4.6348929366554097E-2</v>
      </c>
      <c r="T386" s="3">
        <v>2.08413845051947E-2</v>
      </c>
      <c r="U386" s="3">
        <v>-3.9195189745466503E-3</v>
      </c>
      <c r="V386" s="3">
        <v>1.66648299828508E-2</v>
      </c>
    </row>
    <row r="387" spans="2:22">
      <c r="B387" t="s">
        <v>383</v>
      </c>
      <c r="C387" s="3">
        <v>-1.9059613715563199E-2</v>
      </c>
      <c r="D387" s="3">
        <v>5.5143620900619198E-3</v>
      </c>
      <c r="E387" s="3">
        <v>8.25919679851983E-3</v>
      </c>
      <c r="F387" s="3">
        <v>-5.4026586985027401E-2</v>
      </c>
      <c r="G387" s="3">
        <v>2.55440391811937E-2</v>
      </c>
      <c r="H387" s="3">
        <v>1.04791996125071E-2</v>
      </c>
      <c r="I387" s="3">
        <v>-2.0505466803839101E-3</v>
      </c>
      <c r="J387" s="3">
        <v>7.8757380936014202E-3</v>
      </c>
      <c r="K387" s="3">
        <v>1.83953970675261E-2</v>
      </c>
      <c r="L387" s="3">
        <v>5.2658124064686601E-5</v>
      </c>
      <c r="M387" s="3">
        <v>-3.6612360407346999E-3</v>
      </c>
      <c r="N387" s="3">
        <v>-1.45617175104378E-2</v>
      </c>
      <c r="O387" s="3">
        <v>1.8869401218951299E-2</v>
      </c>
      <c r="P387" s="3">
        <v>-5.0175956931558096E-4</v>
      </c>
      <c r="Q387" s="3">
        <v>1.69377815702377E-2</v>
      </c>
      <c r="R387" s="3">
        <v>7.3455874766456602E-3</v>
      </c>
      <c r="S387" s="3">
        <v>3.4479598238202402E-2</v>
      </c>
      <c r="T387" s="3">
        <v>4.6504546683371902E-2</v>
      </c>
      <c r="U387" s="3">
        <v>-1.11853256553704E-2</v>
      </c>
      <c r="V387" s="3">
        <v>-3.5154534071075702E-2</v>
      </c>
    </row>
    <row r="388" spans="2:22">
      <c r="B388" t="s">
        <v>384</v>
      </c>
      <c r="C388" s="3">
        <v>-5.4189552737564102E-2</v>
      </c>
      <c r="D388" s="3">
        <v>5.7469168853011003E-2</v>
      </c>
      <c r="E388" s="3">
        <v>-1.0401478229521199E-2</v>
      </c>
      <c r="F388" s="3">
        <v>-5.9040724079601599E-2</v>
      </c>
      <c r="G388" s="3">
        <v>6.3797670562775993E-2</v>
      </c>
      <c r="H388" s="3">
        <v>5.00906389304986E-4</v>
      </c>
      <c r="I388" s="3">
        <v>-9.1830983600366595E-2</v>
      </c>
      <c r="J388" s="3">
        <v>1.6480326032037101E-3</v>
      </c>
      <c r="K388" s="3">
        <v>-2.1321823599121201E-2</v>
      </c>
      <c r="L388" s="3">
        <v>9.7904233732400606E-2</v>
      </c>
      <c r="M388" s="3">
        <v>6.6441151497817097E-2</v>
      </c>
      <c r="N388" s="3">
        <v>1.9354630301026798E-2</v>
      </c>
      <c r="O388" s="3">
        <v>-2.2980072361080298E-2</v>
      </c>
      <c r="P388" s="3">
        <v>1.33761815115518E-2</v>
      </c>
      <c r="Q388" s="3">
        <v>-7.8728658915686797E-2</v>
      </c>
      <c r="R388" s="3">
        <v>0.11177762401960099</v>
      </c>
      <c r="S388" s="3">
        <v>1.09570055898242E-2</v>
      </c>
      <c r="T388" s="3">
        <v>5.9362058738097398E-2</v>
      </c>
      <c r="U388" s="3">
        <v>-8.2796575567311903E-2</v>
      </c>
      <c r="V388" s="3">
        <v>-0.14297844864062401</v>
      </c>
    </row>
    <row r="389" spans="2:22">
      <c r="B389" t="s">
        <v>385</v>
      </c>
      <c r="C389" s="3">
        <v>6.4050555131704198E-2</v>
      </c>
      <c r="D389" s="3">
        <v>-3.8135283025274899E-2</v>
      </c>
      <c r="E389" s="3">
        <v>3.3992966783102797E-2</v>
      </c>
      <c r="F389" s="3">
        <v>-5.4305696249790397E-2</v>
      </c>
      <c r="G389" s="3">
        <v>-7.8756367813452993E-2</v>
      </c>
      <c r="H389" s="3">
        <v>-4.5321941083210998E-2</v>
      </c>
      <c r="I389" s="3">
        <v>4.9196089892438399E-2</v>
      </c>
      <c r="J389" s="3">
        <v>-7.9773864007378098E-2</v>
      </c>
      <c r="K389" s="3">
        <v>9.4463046144630095E-2</v>
      </c>
      <c r="L389" s="3">
        <v>-1.7875151152215302E-2</v>
      </c>
      <c r="M389" s="3">
        <v>-4.4634316901541501E-2</v>
      </c>
      <c r="N389" s="3">
        <v>2.6537146596756499E-2</v>
      </c>
      <c r="O389" s="3">
        <v>-1.6054857462874501E-2</v>
      </c>
      <c r="P389" s="3">
        <v>2.9436279909010099E-2</v>
      </c>
      <c r="Q389" s="3">
        <v>-4.9867023853432599E-2</v>
      </c>
      <c r="R389" s="3">
        <v>-8.2198213716157195E-3</v>
      </c>
      <c r="S389" s="3">
        <v>-3.5557412003998701E-2</v>
      </c>
      <c r="T389" s="3">
        <v>-1.7888748519576701E-2</v>
      </c>
      <c r="U389" s="3">
        <v>-1.2592191269919799E-2</v>
      </c>
      <c r="V389" s="3">
        <v>-1.89176957658241E-2</v>
      </c>
    </row>
    <row r="390" spans="2:22">
      <c r="B390" t="s">
        <v>386</v>
      </c>
      <c r="C390" s="3">
        <v>-2.5492980252780399E-2</v>
      </c>
      <c r="D390" s="3">
        <v>1.02007414508572E-2</v>
      </c>
      <c r="E390" s="3">
        <v>1.7187379530582601E-2</v>
      </c>
      <c r="F390" s="3">
        <v>-9.80977439702925E-2</v>
      </c>
      <c r="G390" s="3">
        <v>-1.02065408940717E-2</v>
      </c>
      <c r="H390" s="3">
        <v>1.7338568703794601E-2</v>
      </c>
      <c r="I390" s="3">
        <v>9.3622304045804898E-3</v>
      </c>
      <c r="J390" s="3">
        <v>1.0962391502091801E-2</v>
      </c>
      <c r="K390" s="3">
        <v>5.4408858898161098E-2</v>
      </c>
      <c r="L390" s="3">
        <v>-3.8740437768714303E-2</v>
      </c>
      <c r="M390" s="3">
        <v>9.5526848769320397E-3</v>
      </c>
      <c r="N390" s="3">
        <v>-6.5429097395547199E-3</v>
      </c>
      <c r="O390" s="3">
        <v>-4.4813537675021498E-2</v>
      </c>
      <c r="P390" s="3">
        <v>-8.8849293732619697E-2</v>
      </c>
      <c r="Q390" s="3">
        <v>2.3462381548455102E-2</v>
      </c>
      <c r="R390" s="3">
        <v>5.8217769144754596E-3</v>
      </c>
      <c r="S390" s="3">
        <v>4.0722687141295101E-2</v>
      </c>
      <c r="T390" s="3">
        <v>-1.03774839065749E-2</v>
      </c>
      <c r="U390" s="3">
        <v>1.7038737401136199E-2</v>
      </c>
      <c r="V390" s="3">
        <v>-1.7286739860481098E-2</v>
      </c>
    </row>
    <row r="391" spans="2:22">
      <c r="B391" t="s">
        <v>387</v>
      </c>
      <c r="C391" s="3">
        <v>-3.6407665130124799E-2</v>
      </c>
      <c r="D391" s="3">
        <v>2.0748297266394801E-2</v>
      </c>
      <c r="E391" s="3">
        <v>-1.38071449120954E-2</v>
      </c>
      <c r="F391" s="3">
        <v>1.5294531323237499E-3</v>
      </c>
      <c r="G391" s="3">
        <v>3.4609464466258899E-2</v>
      </c>
      <c r="H391" s="3">
        <v>3.8879190969203399E-2</v>
      </c>
      <c r="I391" s="3">
        <v>-2.1319747279613499E-2</v>
      </c>
      <c r="J391" s="3">
        <v>7.3726077281422199E-3</v>
      </c>
      <c r="K391" s="3">
        <v>1.18637948031598E-2</v>
      </c>
      <c r="L391" s="3">
        <v>6.4371213154503504E-3</v>
      </c>
      <c r="M391" s="3">
        <v>-1.23451609020968E-3</v>
      </c>
      <c r="N391" s="3">
        <v>9.7188524115298398E-3</v>
      </c>
      <c r="O391" s="3">
        <v>-4.7910547886635298E-3</v>
      </c>
      <c r="P391" s="3">
        <v>-5.7088358790527405E-4</v>
      </c>
      <c r="Q391" s="3">
        <v>2.80815887983221E-3</v>
      </c>
      <c r="R391" s="3">
        <v>-2.27612282809425E-2</v>
      </c>
      <c r="S391" s="3">
        <v>-7.1953579888796798E-3</v>
      </c>
      <c r="T391" s="3">
        <v>-1.2768718950539E-2</v>
      </c>
      <c r="U391" s="3">
        <v>2.4842898029121801E-3</v>
      </c>
      <c r="V391" s="3">
        <v>-3.22850556450588E-3</v>
      </c>
    </row>
    <row r="392" spans="2:22">
      <c r="B392" t="s">
        <v>388</v>
      </c>
      <c r="C392" s="3">
        <v>-3.4906761390261401E-2</v>
      </c>
      <c r="D392" s="3">
        <v>1.9229402452955398E-2</v>
      </c>
      <c r="E392" s="3">
        <v>-1.10201870802689E-2</v>
      </c>
      <c r="F392" s="3">
        <v>2.3536805737973099E-3</v>
      </c>
      <c r="G392" s="3">
        <v>1.41885543926019E-2</v>
      </c>
      <c r="H392" s="3">
        <v>1.04934007044043E-4</v>
      </c>
      <c r="I392" s="3">
        <v>5.3180754241805199E-3</v>
      </c>
      <c r="J392" s="3">
        <v>-2.40079090055835E-2</v>
      </c>
      <c r="K392" s="3">
        <v>2.0159968849958101E-2</v>
      </c>
      <c r="L392" s="3">
        <v>-6.1608261859646398E-3</v>
      </c>
      <c r="M392" s="3">
        <v>-2.5741129580241998E-3</v>
      </c>
      <c r="N392" s="3">
        <v>-4.9982906951424703E-3</v>
      </c>
      <c r="O392" s="3">
        <v>6.7880329886674702E-3</v>
      </c>
      <c r="P392" s="3">
        <v>1.3189913590356201E-2</v>
      </c>
      <c r="Q392" s="3">
        <v>-1.34205853663085E-2</v>
      </c>
      <c r="R392" s="3">
        <v>-7.3293842365587001E-3</v>
      </c>
      <c r="S392" s="3">
        <v>1.3344686296598299E-2</v>
      </c>
      <c r="T392" s="3">
        <v>-8.5840297472275194E-3</v>
      </c>
      <c r="U392" s="3">
        <v>-2.8148288551639401E-2</v>
      </c>
      <c r="V392" s="3">
        <v>-7.8897051885361193E-3</v>
      </c>
    </row>
    <row r="393" spans="2:22">
      <c r="B393" t="s">
        <v>389</v>
      </c>
      <c r="C393" s="3">
        <v>-3.3947057479106001E-2</v>
      </c>
      <c r="D393" s="3">
        <v>2.2091351463659901E-2</v>
      </c>
      <c r="E393" s="3">
        <v>-3.9294575360376803E-3</v>
      </c>
      <c r="F393" s="3">
        <v>-8.9473868451753098E-3</v>
      </c>
      <c r="G393" s="3">
        <v>1.13251478267965E-2</v>
      </c>
      <c r="H393" s="3">
        <v>-9.1310076530849E-4</v>
      </c>
      <c r="I393" s="3">
        <v>3.6090131813606101E-4</v>
      </c>
      <c r="J393" s="3">
        <v>-1.8995975266776301E-2</v>
      </c>
      <c r="K393" s="3">
        <v>2.1016962868213099E-3</v>
      </c>
      <c r="L393" s="3">
        <v>-3.3805558199959899E-3</v>
      </c>
      <c r="M393" s="3">
        <v>4.9752078750278997E-3</v>
      </c>
      <c r="N393" s="3">
        <v>-8.7367623418413195E-3</v>
      </c>
      <c r="O393" s="3">
        <v>4.1536790359217798E-3</v>
      </c>
      <c r="P393" s="3">
        <v>6.6858392874159897E-4</v>
      </c>
      <c r="Q393" s="3">
        <v>-2.2206831797136901E-2</v>
      </c>
      <c r="R393" s="3">
        <v>-3.93676449964979E-3</v>
      </c>
      <c r="S393" s="3">
        <v>1.7442738145852999E-4</v>
      </c>
      <c r="T393" s="3">
        <v>3.6610577627949701E-3</v>
      </c>
      <c r="U393" s="3">
        <v>-9.41120620996376E-3</v>
      </c>
      <c r="V393" s="3">
        <v>3.6873641281853199E-2</v>
      </c>
    </row>
    <row r="394" spans="2:22">
      <c r="B394" t="s">
        <v>390</v>
      </c>
      <c r="C394" s="3">
        <v>-1.7760281286302099E-2</v>
      </c>
      <c r="D394" s="3">
        <v>1.430264787165E-2</v>
      </c>
      <c r="E394" s="3">
        <v>5.1808118884639799E-3</v>
      </c>
      <c r="F394" s="3">
        <v>-3.4022449468025198E-2</v>
      </c>
      <c r="G394" s="3">
        <v>-1.15382300420683E-3</v>
      </c>
      <c r="H394" s="3">
        <v>-8.9878594647255904E-3</v>
      </c>
      <c r="I394" s="3">
        <v>-1.47455628926114E-2</v>
      </c>
      <c r="J394" s="3">
        <v>-1.3741253575087001E-2</v>
      </c>
      <c r="K394" s="3">
        <v>-6.0904562079245996E-3</v>
      </c>
      <c r="L394" s="3">
        <v>2.8384120619533399E-2</v>
      </c>
      <c r="M394" s="3">
        <v>2.1187694865096401E-2</v>
      </c>
      <c r="N394" s="3">
        <v>2.1038978475148198E-2</v>
      </c>
      <c r="O394" s="3">
        <v>-2.1394297824501599E-2</v>
      </c>
      <c r="P394" s="3">
        <v>-5.6233852088587799E-3</v>
      </c>
      <c r="Q394" s="3">
        <v>-1.5133272465421401E-2</v>
      </c>
      <c r="R394" s="3">
        <v>2.34727935496153E-2</v>
      </c>
      <c r="S394" s="3">
        <v>-2.9807679205799301E-2</v>
      </c>
      <c r="T394" s="3">
        <v>-7.4063063055714497E-3</v>
      </c>
      <c r="U394" s="3">
        <v>1.31853269959034E-2</v>
      </c>
      <c r="V394" s="3">
        <v>-3.42193168202138E-4</v>
      </c>
    </row>
    <row r="395" spans="2:22">
      <c r="B395" t="s">
        <v>391</v>
      </c>
      <c r="C395" s="3">
        <v>-1.37315460616293E-2</v>
      </c>
      <c r="D395" s="3">
        <v>-3.7215039267326798E-2</v>
      </c>
      <c r="E395" s="3">
        <v>-3.0361566641823101E-2</v>
      </c>
      <c r="F395" s="3">
        <v>-8.63471049310067E-3</v>
      </c>
      <c r="G395" s="3">
        <v>-3.99482407813119E-2</v>
      </c>
      <c r="H395" s="3">
        <v>-3.76010198994658E-2</v>
      </c>
      <c r="I395" s="3">
        <v>-3.1238416371079401E-2</v>
      </c>
      <c r="J395" s="3">
        <v>0.14746336003960001</v>
      </c>
      <c r="K395" s="3">
        <v>1.6853958575232902E-2</v>
      </c>
      <c r="L395" s="3">
        <v>-0.11439038799133699</v>
      </c>
      <c r="M395" s="3">
        <v>2.4983996337728302E-2</v>
      </c>
      <c r="N395" s="3">
        <v>5.5185457383800903E-3</v>
      </c>
      <c r="O395" s="3">
        <v>-3.74545732428315E-3</v>
      </c>
      <c r="P395" s="3">
        <v>2.4400973379095799E-2</v>
      </c>
      <c r="Q395" s="3">
        <v>-4.8053648403788701E-2</v>
      </c>
      <c r="R395" s="3">
        <v>1.5588474343997599E-2</v>
      </c>
      <c r="S395" s="3">
        <v>-4.4242660137569799E-2</v>
      </c>
      <c r="T395" s="3">
        <v>-2.8072992889169499E-3</v>
      </c>
      <c r="U395" s="3">
        <v>-2.66082026562286E-2</v>
      </c>
      <c r="V395" s="3">
        <v>-1.5823959075152001E-2</v>
      </c>
    </row>
    <row r="396" spans="2:22">
      <c r="B396" t="s">
        <v>392</v>
      </c>
      <c r="C396" s="3">
        <v>-2.1395030291948398E-2</v>
      </c>
      <c r="D396" s="3">
        <v>-4.5873548283071698E-2</v>
      </c>
      <c r="E396" s="3">
        <v>-5.0003498057897701E-2</v>
      </c>
      <c r="F396" s="3">
        <v>-3.4040947857695999E-3</v>
      </c>
      <c r="G396" s="3">
        <v>-5.3429087026146002E-2</v>
      </c>
      <c r="H396" s="3">
        <v>7.8804542508489894E-3</v>
      </c>
      <c r="I396" s="3">
        <v>-2.6071080285531099E-2</v>
      </c>
      <c r="J396" s="3">
        <v>3.7419495247371003E-2</v>
      </c>
      <c r="K396" s="3">
        <v>-1.1290666228400701E-2</v>
      </c>
      <c r="L396" s="3">
        <v>-5.01811979540812E-2</v>
      </c>
      <c r="M396" s="3">
        <v>-1.3889694423416799E-2</v>
      </c>
      <c r="N396" s="3">
        <v>1.15239654682836E-2</v>
      </c>
      <c r="O396" s="3">
        <v>-1.1510797944855501E-2</v>
      </c>
      <c r="P396" s="3">
        <v>1.25713211753901E-2</v>
      </c>
      <c r="Q396" s="3">
        <v>-3.6868446241819998E-3</v>
      </c>
      <c r="R396" s="3">
        <v>6.4779576296227102E-3</v>
      </c>
      <c r="S396" s="3">
        <v>3.4360013396326698E-3</v>
      </c>
      <c r="T396" s="3">
        <v>1.42261611874247E-2</v>
      </c>
      <c r="U396" s="3">
        <v>-2.4448627521945002E-3</v>
      </c>
      <c r="V396" s="3">
        <v>6.7376851220092198E-3</v>
      </c>
    </row>
    <row r="397" spans="2:22">
      <c r="B397" t="s">
        <v>393</v>
      </c>
      <c r="C397" s="3">
        <v>-2.5424913282853599E-2</v>
      </c>
      <c r="D397" s="3">
        <v>-6.8622301183907997E-2</v>
      </c>
      <c r="E397" s="3">
        <v>-1.1400049879414601E-2</v>
      </c>
      <c r="F397" s="3">
        <v>1.10834642518565E-2</v>
      </c>
      <c r="G397" s="3">
        <v>2.2533883476942199E-2</v>
      </c>
      <c r="H397" s="3">
        <v>-2.3596302960948699E-2</v>
      </c>
      <c r="I397" s="3">
        <v>-6.4759125135578997E-3</v>
      </c>
      <c r="J397" s="3">
        <v>-3.12180449860735E-3</v>
      </c>
      <c r="K397" s="3">
        <v>1.6694639483903598E-2</v>
      </c>
      <c r="L397" s="3">
        <v>-4.5351938645806597E-2</v>
      </c>
      <c r="M397" s="3">
        <v>-3.4341361878240599E-2</v>
      </c>
      <c r="N397" s="3">
        <v>9.9624325539718495E-3</v>
      </c>
      <c r="O397" s="3">
        <v>-1.1581834296285801E-2</v>
      </c>
      <c r="P397" s="3">
        <v>5.9133536038755699E-3</v>
      </c>
      <c r="Q397" s="3">
        <v>-1.5878287594737899E-2</v>
      </c>
      <c r="R397" s="3">
        <v>-3.3325815912493097E-2</v>
      </c>
      <c r="S397" s="3">
        <v>5.2671545748168798E-2</v>
      </c>
      <c r="T397" s="3">
        <v>5.6937337709854298E-2</v>
      </c>
      <c r="U397" s="3">
        <v>9.5635593532163193E-2</v>
      </c>
      <c r="V397" s="3">
        <v>4.8620706070127702E-2</v>
      </c>
    </row>
    <row r="398" spans="2:22">
      <c r="B398" t="s">
        <v>394</v>
      </c>
      <c r="C398" s="3">
        <v>-6.4776456723718706E-2</v>
      </c>
      <c r="D398" s="3">
        <v>4.06055495874173E-2</v>
      </c>
      <c r="E398" s="3">
        <v>-3.5495071725685903E-2</v>
      </c>
      <c r="F398" s="3">
        <v>5.6420776847814998E-2</v>
      </c>
      <c r="G398" s="3">
        <v>7.8321701680518996E-2</v>
      </c>
      <c r="H398" s="3">
        <v>3.9107782739197398E-2</v>
      </c>
      <c r="I398" s="3">
        <v>-5.5587376530522502E-2</v>
      </c>
      <c r="J398" s="3">
        <v>7.8233652120774794E-2</v>
      </c>
      <c r="K398" s="3">
        <v>-9.6204568174826199E-2</v>
      </c>
      <c r="L398" s="3">
        <v>2.08732663960251E-2</v>
      </c>
      <c r="M398" s="3">
        <v>4.1423899223879602E-2</v>
      </c>
      <c r="N398" s="3">
        <v>-2.5657321203388501E-2</v>
      </c>
      <c r="O398" s="3">
        <v>2.3183924615464199E-2</v>
      </c>
      <c r="P398" s="3">
        <v>-1.32329948684292E-2</v>
      </c>
      <c r="Q398" s="3">
        <v>6.3719891623183506E-2</v>
      </c>
      <c r="R398" s="3">
        <v>2.7107608076624601E-2</v>
      </c>
      <c r="S398" s="3">
        <v>2.5582050088765799E-2</v>
      </c>
      <c r="T398" s="3">
        <v>3.1400964994961797E-2</v>
      </c>
      <c r="U398" s="3">
        <v>2.6414116419205901E-2</v>
      </c>
      <c r="V398" s="3">
        <v>9.9283865532152696E-3</v>
      </c>
    </row>
    <row r="399" spans="2:22">
      <c r="B399" t="s">
        <v>395</v>
      </c>
      <c r="C399" s="3">
        <v>-3.3925257217227098E-2</v>
      </c>
      <c r="D399" s="3">
        <v>1.96249885606565E-2</v>
      </c>
      <c r="E399" s="3">
        <v>-8.8753828024807392E-3</v>
      </c>
      <c r="F399" s="3">
        <v>3.1640672269221499E-3</v>
      </c>
      <c r="G399" s="3">
        <v>2.53782836016474E-2</v>
      </c>
      <c r="H399" s="3">
        <v>2.2463438487010299E-2</v>
      </c>
      <c r="I399" s="3">
        <v>-2.4321319615354001E-2</v>
      </c>
      <c r="J399" s="3">
        <v>2.3427825469947101E-2</v>
      </c>
      <c r="K399" s="3">
        <v>-8.7484995033396303E-3</v>
      </c>
      <c r="L399" s="3">
        <v>1.5634357867996201E-2</v>
      </c>
      <c r="M399" s="3">
        <v>-3.01336216748677E-3</v>
      </c>
      <c r="N399" s="3">
        <v>-1.4001392583748299E-3</v>
      </c>
      <c r="O399" s="3">
        <v>-1.2053049459976799E-2</v>
      </c>
      <c r="P399" s="3">
        <v>-8.9869739525940493E-3</v>
      </c>
      <c r="Q399" s="3">
        <v>-9.9434684890156305E-3</v>
      </c>
      <c r="R399" s="3">
        <v>2.2682766897836599E-3</v>
      </c>
      <c r="S399" s="3">
        <v>-3.24411775624966E-3</v>
      </c>
      <c r="T399" s="3">
        <v>1.20627721475569E-2</v>
      </c>
      <c r="U399" s="3">
        <v>8.9796091112271399E-3</v>
      </c>
      <c r="V399" s="3">
        <v>1.27114932524665E-3</v>
      </c>
    </row>
    <row r="400" spans="2:22">
      <c r="B400" t="s">
        <v>396</v>
      </c>
      <c r="C400" s="3">
        <v>-3.4332787758816902E-2</v>
      </c>
      <c r="D400" s="3">
        <v>2.0129673569716299E-2</v>
      </c>
      <c r="E400" s="3">
        <v>-8.5570592429246792E-3</v>
      </c>
      <c r="F400" s="3">
        <v>2.40249866068843E-5</v>
      </c>
      <c r="G400" s="3">
        <v>-3.6974577223868599E-3</v>
      </c>
      <c r="H400" s="3">
        <v>-1.8575281709663001E-2</v>
      </c>
      <c r="I400" s="3">
        <v>5.2293609328963901E-3</v>
      </c>
      <c r="J400" s="3">
        <v>-2.3810139104508202E-2</v>
      </c>
      <c r="K400" s="3">
        <v>1.55489530127619E-2</v>
      </c>
      <c r="L400" s="3">
        <v>1.39370018602657E-2</v>
      </c>
      <c r="M400" s="3">
        <v>2.51638786432864E-3</v>
      </c>
      <c r="N400" s="3">
        <v>-7.2085964984343798E-4</v>
      </c>
      <c r="O400" s="3">
        <v>6.7221549689268504E-3</v>
      </c>
      <c r="P400" s="3">
        <v>-2.6073674888426598E-4</v>
      </c>
      <c r="Q400" s="3">
        <v>-6.1267088093971602E-3</v>
      </c>
      <c r="R400" s="3">
        <v>2.4311748262028799E-2</v>
      </c>
      <c r="S400" s="3">
        <v>2.0666787286732001E-3</v>
      </c>
      <c r="T400" s="3">
        <v>2.39516526467973E-2</v>
      </c>
      <c r="U400" s="3">
        <v>-1.84860113707087E-2</v>
      </c>
      <c r="V400" s="3">
        <v>-1.7305185881119602E-2</v>
      </c>
    </row>
    <row r="401" spans="2:22">
      <c r="B401" t="s">
        <v>397</v>
      </c>
      <c r="C401" s="3">
        <v>-3.2698502890976602E-2</v>
      </c>
      <c r="D401" s="3">
        <v>1.8173319152551801E-2</v>
      </c>
      <c r="E401" s="3">
        <v>-7.8480223303458701E-3</v>
      </c>
      <c r="F401" s="3">
        <v>-6.4494730724403903E-3</v>
      </c>
      <c r="G401" s="3">
        <v>5.26883309475533E-3</v>
      </c>
      <c r="H401" s="3">
        <v>-1.3389981350557501E-3</v>
      </c>
      <c r="I401" s="3">
        <v>-5.84795294410923E-3</v>
      </c>
      <c r="J401" s="3">
        <v>-5.8173277315450404E-3</v>
      </c>
      <c r="K401" s="3">
        <v>1.6262005037332001E-3</v>
      </c>
      <c r="L401" s="3">
        <v>8.2247874576025504E-3</v>
      </c>
      <c r="M401" s="3">
        <v>6.1827199405368096E-3</v>
      </c>
      <c r="N401" s="3">
        <v>-6.4141153564570902E-3</v>
      </c>
      <c r="O401" s="3">
        <v>-2.59205696019486E-3</v>
      </c>
      <c r="P401" s="3">
        <v>-6.7882399134257801E-3</v>
      </c>
      <c r="Q401" s="3">
        <v>-1.3395634833938399E-2</v>
      </c>
      <c r="R401" s="3">
        <v>1.2346174018655801E-2</v>
      </c>
      <c r="S401" s="3">
        <v>-5.6345050679988901E-4</v>
      </c>
      <c r="T401" s="3">
        <v>1.7344669009242301E-2</v>
      </c>
      <c r="U401" s="3">
        <v>1.8663626822813101E-3</v>
      </c>
      <c r="V401" s="3">
        <v>1.6444310017170701E-3</v>
      </c>
    </row>
    <row r="402" spans="2:22">
      <c r="B402" t="s">
        <v>398</v>
      </c>
      <c r="C402" s="3">
        <v>-4.5521845008974902E-2</v>
      </c>
      <c r="D402" s="3">
        <v>-3.4783657170835501E-2</v>
      </c>
      <c r="E402" s="3">
        <v>1.3136848317157E-2</v>
      </c>
      <c r="F402" s="3">
        <v>1.43268148805294E-2</v>
      </c>
      <c r="G402" s="3">
        <v>-6.9956335014339996E-2</v>
      </c>
      <c r="H402" s="3">
        <v>-2.8121768312165201E-3</v>
      </c>
      <c r="I402" s="3">
        <v>2.1627748968679099E-3</v>
      </c>
      <c r="J402" s="3">
        <v>-1.0069834221451201E-2</v>
      </c>
      <c r="K402" s="3">
        <v>2.31687486300628E-2</v>
      </c>
      <c r="L402" s="3">
        <v>-4.7919732247768002E-3</v>
      </c>
      <c r="M402" s="3">
        <v>-2.2121331470000401E-2</v>
      </c>
      <c r="N402" s="3">
        <v>-1.34838683760891E-2</v>
      </c>
      <c r="O402" s="3">
        <v>3.45656034341454E-2</v>
      </c>
      <c r="P402" s="3">
        <v>5.5341637248135303E-2</v>
      </c>
      <c r="Q402" s="3">
        <v>2.3399134183731501E-2</v>
      </c>
      <c r="R402" s="3">
        <v>-3.5834157315276199E-2</v>
      </c>
      <c r="S402" s="3">
        <v>3.58439103619697E-3</v>
      </c>
      <c r="T402" s="3">
        <v>7.4915138370387602E-2</v>
      </c>
      <c r="U402" s="3">
        <v>4.14140906001568E-2</v>
      </c>
      <c r="V402" s="3">
        <v>-4.15363497299132E-2</v>
      </c>
    </row>
    <row r="403" spans="2:22">
      <c r="B403" t="s">
        <v>399</v>
      </c>
      <c r="C403" s="3">
        <v>-3.8253636920241099E-2</v>
      </c>
      <c r="D403" s="3">
        <v>2.6176645646314202E-3</v>
      </c>
      <c r="E403" s="3">
        <v>-1.08650811349747E-2</v>
      </c>
      <c r="F403" s="3">
        <v>5.7249538091458498E-3</v>
      </c>
      <c r="G403" s="3">
        <v>1.12808853601773E-2</v>
      </c>
      <c r="H403" s="3">
        <v>6.0464832571435799E-3</v>
      </c>
      <c r="I403" s="3">
        <v>-2.8855641082989698E-3</v>
      </c>
      <c r="J403" s="3">
        <v>1.43296969694817E-3</v>
      </c>
      <c r="K403" s="3">
        <v>2.6656996983460302E-2</v>
      </c>
      <c r="L403" s="3">
        <v>-1.00540467008008E-2</v>
      </c>
      <c r="M403" s="3">
        <v>-2.13421346010099E-2</v>
      </c>
      <c r="N403" s="3">
        <v>-2.4992544417591699E-2</v>
      </c>
      <c r="O403" s="3">
        <v>9.2432398280405392E-3</v>
      </c>
      <c r="P403" s="3">
        <v>-6.4232698664548503E-3</v>
      </c>
      <c r="Q403" s="3">
        <v>-3.3966649109852802E-2</v>
      </c>
      <c r="R403" s="3">
        <v>-3.9956930196810798E-2</v>
      </c>
      <c r="S403" s="3">
        <v>1.8735500626131801E-2</v>
      </c>
      <c r="T403" s="3">
        <v>-5.9212271009146597E-3</v>
      </c>
      <c r="U403" s="3">
        <v>-8.2479801467517204E-3</v>
      </c>
      <c r="V403" s="3">
        <v>2.1902366375446201E-2</v>
      </c>
    </row>
    <row r="404" spans="2:22">
      <c r="B404" t="s">
        <v>400</v>
      </c>
      <c r="C404" s="3">
        <v>-3.9225933131881899E-2</v>
      </c>
      <c r="D404" s="3">
        <v>2.0351043715962799E-2</v>
      </c>
      <c r="E404" s="3">
        <v>-2.1882127628547399E-2</v>
      </c>
      <c r="F404" s="3">
        <v>-4.8583022940399401E-3</v>
      </c>
      <c r="G404" s="3">
        <v>2.3225166754087801E-2</v>
      </c>
      <c r="H404" s="3">
        <v>9.8755604394814497E-3</v>
      </c>
      <c r="I404" s="3">
        <v>-9.7072836277735299E-3</v>
      </c>
      <c r="J404" s="3">
        <v>-2.0067452697736798E-2</v>
      </c>
      <c r="K404" s="3">
        <v>2.0840656595616101E-2</v>
      </c>
      <c r="L404" s="3">
        <v>-2.4549753228631E-2</v>
      </c>
      <c r="M404" s="3">
        <v>-3.7520868410995199E-3</v>
      </c>
      <c r="N404" s="3">
        <v>8.5518283836635393E-3</v>
      </c>
      <c r="O404" s="3">
        <v>3.59588274771626E-2</v>
      </c>
      <c r="P404" s="3">
        <v>3.6950516092862901E-2</v>
      </c>
      <c r="Q404" s="3">
        <v>1.7901493879554999E-2</v>
      </c>
      <c r="R404" s="3">
        <v>-1.3016997799770599E-2</v>
      </c>
      <c r="S404" s="3">
        <v>-2.60161337001764E-2</v>
      </c>
      <c r="T404" s="3">
        <v>-4.1871968221474903E-2</v>
      </c>
      <c r="U404" s="3">
        <v>6.4008968109209897E-3</v>
      </c>
      <c r="V404" s="3">
        <v>1.23813512595019E-2</v>
      </c>
    </row>
    <row r="405" spans="2:22">
      <c r="B405" t="s">
        <v>401</v>
      </c>
      <c r="C405" s="3">
        <v>-3.7468395764379901E-2</v>
      </c>
      <c r="D405" s="3">
        <v>1.8408204801165399E-2</v>
      </c>
      <c r="E405" s="3">
        <v>-1.2134933215238701E-2</v>
      </c>
      <c r="F405" s="3">
        <v>1.8500114143886E-3</v>
      </c>
      <c r="G405" s="3">
        <v>2.1648501405773301E-2</v>
      </c>
      <c r="H405" s="3">
        <v>1.7383482537403599E-2</v>
      </c>
      <c r="I405" s="3">
        <v>1.9439462474996E-3</v>
      </c>
      <c r="J405" s="3">
        <v>-1.29545308267237E-2</v>
      </c>
      <c r="K405" s="3">
        <v>1.9472453143843101E-2</v>
      </c>
      <c r="L405" s="3">
        <v>-2.6982771573194199E-3</v>
      </c>
      <c r="M405" s="3">
        <v>3.2521505283268398E-3</v>
      </c>
      <c r="N405" s="3">
        <v>-3.5617548248500302E-3</v>
      </c>
      <c r="O405" s="3">
        <v>7.5020504811001499E-3</v>
      </c>
      <c r="P405" s="3">
        <v>9.6909120099531495E-4</v>
      </c>
      <c r="Q405" s="3">
        <v>-9.7731144360660906E-3</v>
      </c>
      <c r="R405" s="3">
        <v>-1.0042787522999801E-2</v>
      </c>
      <c r="S405" s="3">
        <v>1.7835758731105399E-3</v>
      </c>
      <c r="T405" s="3">
        <v>-8.9861905935143902E-3</v>
      </c>
      <c r="U405" s="3">
        <v>-1.0545274832240501E-2</v>
      </c>
      <c r="V405" s="3">
        <v>3.1272069511061001E-3</v>
      </c>
    </row>
    <row r="406" spans="2:22">
      <c r="B406" t="s">
        <v>402</v>
      </c>
      <c r="C406" s="3">
        <v>-2.9652261182367499E-2</v>
      </c>
      <c r="D406" s="3">
        <v>1.7847977949148001E-2</v>
      </c>
      <c r="E406" s="3">
        <v>-6.0233699073571102E-3</v>
      </c>
      <c r="F406" s="3">
        <v>-7.8739174480636498E-3</v>
      </c>
      <c r="G406" s="3">
        <v>2.4503638389934599E-3</v>
      </c>
      <c r="H406" s="3">
        <v>-1.5430059038140801E-2</v>
      </c>
      <c r="I406" s="3">
        <v>-4.1330051441080696E-3</v>
      </c>
      <c r="J406" s="3">
        <v>-8.3145940451763694E-3</v>
      </c>
      <c r="K406" s="3">
        <v>-2.0262036306921498E-3</v>
      </c>
      <c r="L406" s="3">
        <v>1.12830171637383E-2</v>
      </c>
      <c r="M406" s="3">
        <v>1.32747156329586E-2</v>
      </c>
      <c r="N406" s="3">
        <v>-5.5489601253981297E-3</v>
      </c>
      <c r="O406" s="3">
        <v>4.1958812746614501E-3</v>
      </c>
      <c r="P406" s="3">
        <v>-4.9092930240142302E-3</v>
      </c>
      <c r="Q406" s="3">
        <v>-1.39088177687809E-2</v>
      </c>
      <c r="R406" s="3">
        <v>2.75047644572094E-2</v>
      </c>
      <c r="S406" s="3">
        <v>-4.2156825461143596E-3</v>
      </c>
      <c r="T406" s="3">
        <v>2.2687852561958301E-2</v>
      </c>
      <c r="U406" s="3">
        <v>7.1458559361658701E-3</v>
      </c>
      <c r="V406" s="3">
        <v>1.38208010335677E-2</v>
      </c>
    </row>
    <row r="407" spans="2:22">
      <c r="B407" t="s">
        <v>403</v>
      </c>
      <c r="C407" s="3">
        <v>3.86142799590743E-2</v>
      </c>
      <c r="D407" s="3">
        <v>-1.8877267257473601E-2</v>
      </c>
      <c r="E407" s="3">
        <v>2.1218090653511702E-2</v>
      </c>
      <c r="F407" s="3">
        <v>1.24144773275399E-2</v>
      </c>
      <c r="G407" s="3">
        <v>-2.2877077508921002E-2</v>
      </c>
      <c r="H407" s="3">
        <v>-1.8663933801498299E-2</v>
      </c>
      <c r="I407" s="3">
        <v>6.8758175217107E-3</v>
      </c>
      <c r="J407" s="3">
        <v>1.12693389365456E-2</v>
      </c>
      <c r="K407" s="3">
        <v>-2.21434890710526E-2</v>
      </c>
      <c r="L407" s="3">
        <v>1.7226738975792601E-2</v>
      </c>
      <c r="M407" s="3">
        <v>4.9952994876856401E-3</v>
      </c>
      <c r="N407" s="3">
        <v>-8.8437538726987997E-3</v>
      </c>
      <c r="O407" s="3">
        <v>-1.8668183597521999E-2</v>
      </c>
      <c r="P407" s="3">
        <v>-2.4361577968830699E-2</v>
      </c>
      <c r="Q407" s="3">
        <v>-1.32600622243409E-2</v>
      </c>
      <c r="R407" s="3">
        <v>2.2017671592699802E-2</v>
      </c>
      <c r="S407" s="3">
        <v>1.8023343884835199E-2</v>
      </c>
      <c r="T407" s="3">
        <v>4.1021896069320399E-2</v>
      </c>
      <c r="U407" s="3">
        <v>-3.11311161392645E-4</v>
      </c>
      <c r="V407" s="3">
        <v>-1.4664816995141701E-2</v>
      </c>
    </row>
    <row r="408" spans="2:22">
      <c r="B408" t="s">
        <v>404</v>
      </c>
      <c r="C408" s="3">
        <v>-3.0769518966429599E-2</v>
      </c>
      <c r="D408" s="3">
        <v>1.8651133604610901E-3</v>
      </c>
      <c r="E408" s="3">
        <v>2.81753364319581E-2</v>
      </c>
      <c r="F408" s="3">
        <v>-6.4202308605509795E-2</v>
      </c>
      <c r="G408" s="3">
        <v>-1.5776766824351401E-2</v>
      </c>
      <c r="H408" s="3">
        <v>-7.6870163142798195E-4</v>
      </c>
      <c r="I408" s="3">
        <v>1.45953302246602E-2</v>
      </c>
      <c r="J408" s="3">
        <v>1.04498480234031E-2</v>
      </c>
      <c r="K408" s="3">
        <v>8.7064527668543404E-3</v>
      </c>
      <c r="L408" s="3">
        <v>-1.8285944269440399E-2</v>
      </c>
      <c r="M408" s="3">
        <v>7.1668109938899998E-3</v>
      </c>
      <c r="N408" s="3">
        <v>-1.2254401972509901E-2</v>
      </c>
      <c r="O408" s="3">
        <v>-2.8416550879965901E-2</v>
      </c>
      <c r="P408" s="3">
        <v>-5.0653271013265298E-2</v>
      </c>
      <c r="Q408" s="3">
        <v>3.11590722247581E-2</v>
      </c>
      <c r="R408" s="3">
        <v>7.3584701154157496E-3</v>
      </c>
      <c r="S408" s="3">
        <v>2.97014416412466E-2</v>
      </c>
      <c r="T408" s="3">
        <v>-2.4548872134024201E-2</v>
      </c>
      <c r="U408" s="3">
        <v>-3.7933094269737398E-4</v>
      </c>
      <c r="V408" s="3">
        <v>-2.22044916482462E-2</v>
      </c>
    </row>
    <row r="409" spans="2:22">
      <c r="B409" t="s">
        <v>405</v>
      </c>
      <c r="C409" s="3">
        <v>-3.0528102387498798E-2</v>
      </c>
      <c r="D409" s="3">
        <v>1.2158689794514999E-2</v>
      </c>
      <c r="E409" s="3">
        <v>1.9976288349740499E-2</v>
      </c>
      <c r="F409" s="3">
        <v>-9.2338395934987494E-2</v>
      </c>
      <c r="G409" s="3">
        <v>-8.6376418017227695E-3</v>
      </c>
      <c r="H409" s="3">
        <v>1.35799298737643E-2</v>
      </c>
      <c r="I409" s="3">
        <v>8.0169979521440594E-3</v>
      </c>
      <c r="J409" s="3">
        <v>6.2121170012423904E-3</v>
      </c>
      <c r="K409" s="3">
        <v>4.56114449159188E-2</v>
      </c>
      <c r="L409" s="3">
        <v>-3.19106312021546E-2</v>
      </c>
      <c r="M409" s="3">
        <v>5.1282136822055199E-3</v>
      </c>
      <c r="N409" s="3">
        <v>-1.1937058781288401E-2</v>
      </c>
      <c r="O409" s="3">
        <v>-4.7071784252575799E-2</v>
      </c>
      <c r="P409" s="3">
        <v>-8.1151093423692505E-2</v>
      </c>
      <c r="Q409" s="3">
        <v>2.8054107367621699E-2</v>
      </c>
      <c r="R409" s="3">
        <v>9.2242448821172208E-3</v>
      </c>
      <c r="S409" s="3">
        <v>4.6670769919151499E-2</v>
      </c>
      <c r="T409" s="3">
        <v>-2.4312145417614801E-2</v>
      </c>
      <c r="U409" s="3">
        <v>9.1755424477729594E-3</v>
      </c>
      <c r="V409" s="3">
        <v>-3.2858168973963403E-2</v>
      </c>
    </row>
    <row r="410" spans="2:22">
      <c r="B410" t="s">
        <v>406</v>
      </c>
      <c r="C410" s="3">
        <v>-3.7424042301905498E-2</v>
      </c>
      <c r="D410" s="3">
        <v>2.4020591611393999E-2</v>
      </c>
      <c r="E410" s="3">
        <v>4.4020708071518602E-3</v>
      </c>
      <c r="F410" s="3">
        <v>3.4643661586005398E-3</v>
      </c>
      <c r="G410" s="3">
        <v>-1.3377427429388401E-2</v>
      </c>
      <c r="H410" s="3">
        <v>-5.7553694124969301E-2</v>
      </c>
      <c r="I410" s="3">
        <v>2.4327855737854499E-2</v>
      </c>
      <c r="J410" s="3">
        <v>-4.3679253646530199E-2</v>
      </c>
      <c r="K410" s="3">
        <v>3.8729895771644103E-2</v>
      </c>
      <c r="L410" s="3">
        <v>-2.2342714648138098E-2</v>
      </c>
      <c r="M410" s="3">
        <v>-1.7769686814125499E-2</v>
      </c>
      <c r="N410" s="3">
        <v>-6.6160940060914497E-3</v>
      </c>
      <c r="O410" s="3">
        <v>1.8384637538903299E-2</v>
      </c>
      <c r="P410" s="3">
        <v>2.69352928465127E-2</v>
      </c>
      <c r="Q410" s="3">
        <v>1.4723918162356501E-2</v>
      </c>
      <c r="R410" s="3">
        <v>4.7507133681745597E-2</v>
      </c>
      <c r="S410" s="3">
        <v>3.0782092119183299E-2</v>
      </c>
      <c r="T410" s="3">
        <v>8.1901278099632893E-2</v>
      </c>
      <c r="U410" s="3">
        <v>-4.1315071783107303E-2</v>
      </c>
      <c r="V410" s="3">
        <v>1.8274518443967699E-2</v>
      </c>
    </row>
    <row r="411" spans="2:22">
      <c r="B411" t="s">
        <v>407</v>
      </c>
      <c r="C411" s="3">
        <v>-2.98260300794027E-2</v>
      </c>
      <c r="D411" s="3">
        <v>-1.2504491605481E-2</v>
      </c>
      <c r="E411" s="3">
        <v>3.7381428057368403E-2</v>
      </c>
      <c r="F411" s="3">
        <v>-2.9880231226241699E-2</v>
      </c>
      <c r="G411" s="3">
        <v>-2.1427643786743999E-2</v>
      </c>
      <c r="H411" s="3">
        <v>-1.3889870218731301E-2</v>
      </c>
      <c r="I411" s="3">
        <v>1.07719186931258E-2</v>
      </c>
      <c r="J411" s="3">
        <v>1.4248158002954901E-2</v>
      </c>
      <c r="K411" s="3">
        <v>-3.4016125784835399E-2</v>
      </c>
      <c r="L411" s="3">
        <v>-6.12612207529286E-3</v>
      </c>
      <c r="M411" s="3">
        <v>1.1732979585929899E-2</v>
      </c>
      <c r="N411" s="3">
        <v>-9.6745020354649797E-3</v>
      </c>
      <c r="O411" s="3">
        <v>-1.0283328210620999E-2</v>
      </c>
      <c r="P411" s="3">
        <v>-1.95501277211385E-2</v>
      </c>
      <c r="Q411" s="3">
        <v>3.1039300530639202E-2</v>
      </c>
      <c r="R411" s="3">
        <v>4.8820862169552297E-3</v>
      </c>
      <c r="S411" s="3">
        <v>1.0896730252383901E-2</v>
      </c>
      <c r="T411" s="3">
        <v>-2.2760329481748699E-2</v>
      </c>
      <c r="U411" s="3">
        <v>-1.6377034994392699E-2</v>
      </c>
      <c r="V411" s="3">
        <v>-1.8908813801538998E-2</v>
      </c>
    </row>
    <row r="412" spans="2:22">
      <c r="B412" t="s">
        <v>408</v>
      </c>
      <c r="C412" s="3">
        <v>4.12785981994368E-2</v>
      </c>
      <c r="D412" s="3">
        <v>-3.5253512756531401E-2</v>
      </c>
      <c r="E412" s="3">
        <v>-1.32932198711353E-2</v>
      </c>
      <c r="F412" s="3">
        <v>5.3593844714975997E-2</v>
      </c>
      <c r="G412" s="3">
        <v>-6.8918407240963903E-3</v>
      </c>
      <c r="H412" s="3">
        <v>3.8509227135897897E-2</v>
      </c>
      <c r="I412" s="3">
        <v>2.1341711196410401E-2</v>
      </c>
      <c r="J412" s="3">
        <v>-7.1148346377055E-3</v>
      </c>
      <c r="K412" s="3">
        <v>3.6667213205593498E-2</v>
      </c>
      <c r="L412" s="3">
        <v>-5.7782097774053597E-2</v>
      </c>
      <c r="M412" s="3">
        <v>3.1701839825475499E-3</v>
      </c>
      <c r="N412" s="3">
        <v>-6.1830225753372797E-2</v>
      </c>
      <c r="O412" s="3">
        <v>7.3957387923373197E-2</v>
      </c>
      <c r="P412" s="3">
        <v>-1.8407945322795799E-2</v>
      </c>
      <c r="Q412" s="3">
        <v>0.113485755036041</v>
      </c>
      <c r="R412" s="3">
        <v>-3.3833766903337899E-2</v>
      </c>
      <c r="S412" s="3">
        <v>1.8990961061473501E-2</v>
      </c>
      <c r="T412" s="3">
        <v>-2.3135825670302899E-2</v>
      </c>
      <c r="U412" s="3">
        <v>2.3583316864035E-3</v>
      </c>
      <c r="V412" s="3">
        <v>-3.7287736419254001E-2</v>
      </c>
    </row>
    <row r="413" spans="2:22">
      <c r="B413" t="s">
        <v>409</v>
      </c>
      <c r="C413" s="3">
        <v>-3.3439314386089498E-2</v>
      </c>
      <c r="D413" s="3">
        <v>2.0539521778085001E-2</v>
      </c>
      <c r="E413" s="3">
        <v>-3.6700451064564701E-4</v>
      </c>
      <c r="F413" s="3">
        <v>-8.0542565002275392E-3</v>
      </c>
      <c r="G413" s="3">
        <v>1.11406594263883E-2</v>
      </c>
      <c r="H413" s="3">
        <v>-1.20259045867274E-2</v>
      </c>
      <c r="I413" s="3">
        <v>-8.4569955298389194E-3</v>
      </c>
      <c r="J413" s="3">
        <v>5.2490043413109602E-3</v>
      </c>
      <c r="K413" s="3">
        <v>-2.3862984317089601E-2</v>
      </c>
      <c r="L413" s="3">
        <v>2.0528861166434601E-2</v>
      </c>
      <c r="M413" s="3">
        <v>1.0705172165183199E-2</v>
      </c>
      <c r="N413" s="3">
        <v>6.0721002288724396E-3</v>
      </c>
      <c r="O413" s="3">
        <v>-7.3698083686739996E-3</v>
      </c>
      <c r="P413" s="3">
        <v>4.3010313260491402E-3</v>
      </c>
      <c r="Q413" s="3">
        <v>6.9107646240596102E-3</v>
      </c>
      <c r="R413" s="3">
        <v>8.9873049415199798E-3</v>
      </c>
      <c r="S413" s="3">
        <v>3.4617520907030399E-3</v>
      </c>
      <c r="T413" s="3">
        <v>-7.2709412285482701E-3</v>
      </c>
      <c r="U413" s="3">
        <v>6.6751988674064204E-3</v>
      </c>
      <c r="V413" s="3">
        <v>-9.8513458477491895E-3</v>
      </c>
    </row>
    <row r="414" spans="2:22">
      <c r="B414" t="s">
        <v>410</v>
      </c>
      <c r="C414" s="3">
        <v>-4.2527214165454998E-2</v>
      </c>
      <c r="D414" s="3">
        <v>3.7022066523621902E-2</v>
      </c>
      <c r="E414" s="3">
        <v>1.3745654776883999E-2</v>
      </c>
      <c r="F414" s="3">
        <v>-4.9935366797318102E-2</v>
      </c>
      <c r="G414" s="3">
        <v>4.8099325897701299E-4</v>
      </c>
      <c r="H414" s="3">
        <v>-2.7461196881131199E-2</v>
      </c>
      <c r="I414" s="3">
        <v>-2.2606249409942301E-2</v>
      </c>
      <c r="J414" s="3">
        <v>4.0077504673308997E-3</v>
      </c>
      <c r="K414" s="3">
        <v>-1.78299112300014E-2</v>
      </c>
      <c r="L414" s="3">
        <v>7.2670431960732002E-2</v>
      </c>
      <c r="M414" s="3">
        <v>8.2859849430067802E-4</v>
      </c>
      <c r="N414" s="3">
        <v>6.9477767387071898E-2</v>
      </c>
      <c r="O414" s="3">
        <v>-7.9406135074012799E-2</v>
      </c>
      <c r="P414" s="3">
        <v>4.2048230890525701E-2</v>
      </c>
      <c r="Q414" s="3">
        <v>-0.107099529121939</v>
      </c>
      <c r="R414" s="3">
        <v>4.2945322283815403E-2</v>
      </c>
      <c r="S414" s="3">
        <v>-1.3406308104066299E-2</v>
      </c>
      <c r="T414" s="3">
        <v>3.2621424228640797E-2</v>
      </c>
      <c r="U414" s="3">
        <v>1.56660920733128E-2</v>
      </c>
      <c r="V414" s="3">
        <v>3.2606172163217602E-2</v>
      </c>
    </row>
    <row r="415" spans="2:22">
      <c r="B415" t="s">
        <v>411</v>
      </c>
      <c r="C415" s="3">
        <v>-4.4664257679844797E-2</v>
      </c>
      <c r="D415" s="3">
        <v>-1.44447449914533E-2</v>
      </c>
      <c r="E415" s="3">
        <v>-4.0269155091985698E-2</v>
      </c>
      <c r="F415" s="3">
        <v>-9.5306111406709198E-4</v>
      </c>
      <c r="G415" s="3">
        <v>-3.9777320786096901E-2</v>
      </c>
      <c r="H415" s="3">
        <v>1.7507752309883402E-2</v>
      </c>
      <c r="I415" s="3">
        <v>3.7776947730898201E-2</v>
      </c>
      <c r="J415" s="3">
        <v>-2.4696576204171201E-3</v>
      </c>
      <c r="K415" s="3">
        <v>2.5351747574120599E-2</v>
      </c>
      <c r="L415" s="3">
        <v>2.81432190677945E-2</v>
      </c>
      <c r="M415" s="3">
        <v>-1.05773345135675E-2</v>
      </c>
      <c r="N415" s="3">
        <v>-5.56140739530947E-2</v>
      </c>
      <c r="O415" s="3">
        <v>2.92923267457233E-2</v>
      </c>
      <c r="P415" s="3">
        <v>-4.30872860394758E-2</v>
      </c>
      <c r="Q415" s="3">
        <v>-4.1908504786819803E-2</v>
      </c>
      <c r="R415" s="3">
        <v>-2.3721889294631399E-2</v>
      </c>
      <c r="S415" s="3">
        <v>-1.6064159202223999E-2</v>
      </c>
      <c r="T415" s="3">
        <v>7.9275205163517604E-4</v>
      </c>
      <c r="U415" s="3">
        <v>5.77794167600316E-2</v>
      </c>
      <c r="V415" s="3">
        <v>2.9602837091747202E-4</v>
      </c>
    </row>
    <row r="416" spans="2:22">
      <c r="B416" t="s">
        <v>412</v>
      </c>
      <c r="C416" s="3">
        <v>-3.6306980374815501E-2</v>
      </c>
      <c r="D416" s="3">
        <v>2.5326811957377699E-2</v>
      </c>
      <c r="E416" s="3">
        <v>-1.51127838691518E-3</v>
      </c>
      <c r="F416" s="3">
        <v>-1.65490151619994E-2</v>
      </c>
      <c r="G416" s="3">
        <v>-6.3447528528431801E-3</v>
      </c>
      <c r="H416" s="3">
        <v>-2.8433317499241401E-2</v>
      </c>
      <c r="I416" s="3">
        <v>8.7146575130711106E-3</v>
      </c>
      <c r="J416" s="3">
        <v>-2.3528348796317201E-2</v>
      </c>
      <c r="K416" s="3">
        <v>3.8683335193534202E-2</v>
      </c>
      <c r="L416" s="3">
        <v>-2.4673145135829799E-2</v>
      </c>
      <c r="M416" s="3">
        <v>-2.8127662300106398E-3</v>
      </c>
      <c r="N416" s="3">
        <v>-3.8965843071237299E-3</v>
      </c>
      <c r="O416" s="3">
        <v>6.6709604805785501E-3</v>
      </c>
      <c r="P416" s="3">
        <v>1.37636172468866E-2</v>
      </c>
      <c r="Q416" s="3">
        <v>1.67904188268699E-2</v>
      </c>
      <c r="R416" s="3">
        <v>2.67762909917405E-2</v>
      </c>
      <c r="S416" s="3">
        <v>1.3086522037556499E-2</v>
      </c>
      <c r="T416" s="3">
        <v>3.4008864709814401E-2</v>
      </c>
      <c r="U416" s="3">
        <v>-2.27676929159168E-2</v>
      </c>
      <c r="V416" s="3">
        <v>1.28759976474724E-2</v>
      </c>
    </row>
    <row r="417" spans="2:22">
      <c r="B417" t="s">
        <v>413</v>
      </c>
      <c r="C417" s="3">
        <v>-2.4995546628190601E-2</v>
      </c>
      <c r="D417" s="3">
        <v>1.7827935316401901E-2</v>
      </c>
      <c r="E417" s="3">
        <v>5.0698464785794402E-3</v>
      </c>
      <c r="F417" s="3">
        <v>-1.3059777323592999E-2</v>
      </c>
      <c r="G417" s="3">
        <v>7.4379943749572396E-3</v>
      </c>
      <c r="H417" s="3">
        <v>-1.14457763444244E-2</v>
      </c>
      <c r="I417" s="3">
        <v>-1.3447370387577999E-2</v>
      </c>
      <c r="J417" s="3">
        <v>-1.29893518606175E-3</v>
      </c>
      <c r="K417" s="3">
        <v>-4.03196466712056E-3</v>
      </c>
      <c r="L417" s="3">
        <v>2.8377840331511799E-2</v>
      </c>
      <c r="M417" s="3">
        <v>4.7295598874422902E-4</v>
      </c>
      <c r="N417" s="3">
        <v>3.1685567030296902E-2</v>
      </c>
      <c r="O417" s="3">
        <v>-2.72282668296241E-2</v>
      </c>
      <c r="P417" s="3">
        <v>3.8671174998152098E-3</v>
      </c>
      <c r="Q417" s="3">
        <v>-4.5568371691038501E-2</v>
      </c>
      <c r="R417" s="3">
        <v>1.1017357440036899E-2</v>
      </c>
      <c r="S417" s="3">
        <v>-5.8865581090454902E-4</v>
      </c>
      <c r="T417" s="3">
        <v>8.5860680750813202E-3</v>
      </c>
      <c r="U417" s="3">
        <v>-4.6144410959165598E-3</v>
      </c>
      <c r="V417" s="3">
        <v>4.1801435618354999E-3</v>
      </c>
    </row>
    <row r="418" spans="2:22">
      <c r="B418" t="s">
        <v>414</v>
      </c>
      <c r="C418" s="3">
        <v>-3.7615871064019903E-2</v>
      </c>
      <c r="D418" s="3">
        <v>1.87740894585414E-2</v>
      </c>
      <c r="E418" s="3">
        <v>-1.7700456918735199E-2</v>
      </c>
      <c r="F418" s="3">
        <v>-5.87792504568606E-3</v>
      </c>
      <c r="G418" s="3">
        <v>9.9918649330176801E-3</v>
      </c>
      <c r="H418" s="3">
        <v>1.3840807335720099E-2</v>
      </c>
      <c r="I418" s="3">
        <v>-2.8670285233606801E-3</v>
      </c>
      <c r="J418" s="3">
        <v>-1.2176395812892401E-2</v>
      </c>
      <c r="K418" s="3">
        <v>1.3416192319012799E-2</v>
      </c>
      <c r="L418" s="3">
        <v>1.8282222027468399E-3</v>
      </c>
      <c r="M418" s="3">
        <v>2.6412229585292299E-3</v>
      </c>
      <c r="N418" s="3">
        <v>-2.6325764915515202E-3</v>
      </c>
      <c r="O418" s="3">
        <v>1.33151444025524E-2</v>
      </c>
      <c r="P418" s="3">
        <v>4.1876069816290202E-3</v>
      </c>
      <c r="Q418" s="3">
        <v>1.2969178956633E-2</v>
      </c>
      <c r="R418" s="3">
        <v>3.2528604751853999E-3</v>
      </c>
      <c r="S418" s="3">
        <v>-2.5106297750458599E-3</v>
      </c>
      <c r="T418" s="3">
        <v>-2.8465393860369502E-3</v>
      </c>
      <c r="U418" s="3">
        <v>-8.7163664371397703E-3</v>
      </c>
      <c r="V418" s="3">
        <v>5.9320201710477199E-3</v>
      </c>
    </row>
    <row r="419" spans="2:22">
      <c r="B419" t="s">
        <v>415</v>
      </c>
      <c r="C419" s="3">
        <v>-3.7169768341443803E-2</v>
      </c>
      <c r="D419" s="3">
        <v>2.4523594959900301E-2</v>
      </c>
      <c r="E419" s="3">
        <v>-1.1111624275773099E-2</v>
      </c>
      <c r="F419" s="3">
        <v>3.3206444737120998E-2</v>
      </c>
      <c r="G419" s="3">
        <v>3.4563432254000201E-2</v>
      </c>
      <c r="H419" s="3">
        <v>2.4153225920912801E-2</v>
      </c>
      <c r="I419" s="3">
        <v>-1.55534596303416E-2</v>
      </c>
      <c r="J419" s="3">
        <v>1.6312236981757201E-2</v>
      </c>
      <c r="K419" s="3">
        <v>-3.8064312936678599E-2</v>
      </c>
      <c r="L419" s="3">
        <v>8.9984309450067497E-4</v>
      </c>
      <c r="M419" s="3">
        <v>1.52705596668124E-2</v>
      </c>
      <c r="N419" s="3">
        <v>-1.20523373043737E-2</v>
      </c>
      <c r="O419" s="3">
        <v>1.34400763653007E-2</v>
      </c>
      <c r="P419" s="3">
        <v>-2.93956605144465E-2</v>
      </c>
      <c r="Q419" s="3">
        <v>1.9747537734286499E-2</v>
      </c>
      <c r="R419" s="3">
        <v>-1.45871124884051E-2</v>
      </c>
      <c r="S419" s="3">
        <v>-7.4421319723122397E-3</v>
      </c>
      <c r="T419" s="3">
        <v>3.1874205468401598E-2</v>
      </c>
      <c r="U419" s="3">
        <v>-4.7089270137177803E-3</v>
      </c>
      <c r="V419" s="3">
        <v>-1.20717610766744E-3</v>
      </c>
    </row>
    <row r="420" spans="2:22">
      <c r="B420" t="s">
        <v>416</v>
      </c>
      <c r="C420" s="3">
        <v>-1.5120218823569599E-2</v>
      </c>
      <c r="D420" s="3">
        <v>1.29676360772411E-2</v>
      </c>
      <c r="E420" s="3">
        <v>1.22565307528372E-2</v>
      </c>
      <c r="F420" s="3">
        <v>-5.66405535294826E-2</v>
      </c>
      <c r="G420" s="3">
        <v>-1.1557547460969099E-2</v>
      </c>
      <c r="H420" s="3">
        <v>-2.7927779514192101E-3</v>
      </c>
      <c r="I420" s="3">
        <v>-2.7826805856282898E-3</v>
      </c>
      <c r="J420" s="3">
        <v>-1.78774095183191E-2</v>
      </c>
      <c r="K420" s="3">
        <v>-1.7732212802640899E-2</v>
      </c>
      <c r="L420" s="3">
        <v>1.65166897780618E-2</v>
      </c>
      <c r="M420" s="3">
        <v>1.6591532700803002E-2</v>
      </c>
      <c r="N420" s="3">
        <v>-1.23075855341975E-2</v>
      </c>
      <c r="O420" s="3">
        <v>-1.93026354420094E-2</v>
      </c>
      <c r="P420" s="3">
        <v>-1.1700975274851499E-3</v>
      </c>
      <c r="Q420" s="3">
        <v>-4.8935180305269999E-2</v>
      </c>
      <c r="R420" s="3">
        <v>4.3751702711166303E-2</v>
      </c>
      <c r="S420" s="3">
        <v>-4.1874508985967904E-3</v>
      </c>
      <c r="T420" s="3">
        <v>-1.80305549374494E-2</v>
      </c>
      <c r="U420" s="3">
        <v>1.30999546099471E-2</v>
      </c>
      <c r="V420" s="3">
        <v>-1.2291922924787599E-2</v>
      </c>
    </row>
    <row r="421" spans="2:22">
      <c r="B421" t="s">
        <v>417</v>
      </c>
      <c r="C421" s="3">
        <v>-3.54611257022837E-2</v>
      </c>
      <c r="D421" s="3">
        <v>2.1382751330517102E-2</v>
      </c>
      <c r="E421" s="3">
        <v>-2.1651076391981799E-2</v>
      </c>
      <c r="F421" s="3">
        <v>2.6776762349594802E-3</v>
      </c>
      <c r="G421" s="3">
        <v>3.3049592046309001E-2</v>
      </c>
      <c r="H421" s="3">
        <v>2.1777060497544298E-2</v>
      </c>
      <c r="I421" s="3">
        <v>-1.6600891986011598E-2</v>
      </c>
      <c r="J421" s="3">
        <v>7.2788920254053795E-4</v>
      </c>
      <c r="K421" s="3">
        <v>1.6625848943473999E-2</v>
      </c>
      <c r="L421" s="3">
        <v>-1.12109492996915E-2</v>
      </c>
      <c r="M421" s="3">
        <v>-8.5304455328785098E-3</v>
      </c>
      <c r="N421" s="3">
        <v>9.7928544712412007E-3</v>
      </c>
      <c r="O421" s="3">
        <v>1.7892426343414598E-2</v>
      </c>
      <c r="P421" s="3">
        <v>3.1445429044582397E-2</v>
      </c>
      <c r="Q421" s="3">
        <v>3.4368015985120598E-2</v>
      </c>
      <c r="R421" s="3">
        <v>-2.4904060361409401E-2</v>
      </c>
      <c r="S421" s="3">
        <v>-3.0383860705230699E-2</v>
      </c>
      <c r="T421" s="3">
        <v>-6.3994003320789306E-2</v>
      </c>
      <c r="U421" s="3">
        <v>5.13111580644195E-3</v>
      </c>
      <c r="V421" s="3">
        <v>1.39423339204298E-2</v>
      </c>
    </row>
    <row r="422" spans="2:22">
      <c r="B422" t="s">
        <v>418</v>
      </c>
      <c r="C422" s="3">
        <v>-4.1354502740684501E-2</v>
      </c>
      <c r="D422" s="3">
        <v>2.1472134526654401E-2</v>
      </c>
      <c r="E422" s="3">
        <v>-2.17719520241954E-2</v>
      </c>
      <c r="F422" s="3">
        <v>-7.1744053465232901E-3</v>
      </c>
      <c r="G422" s="3">
        <v>2.1806352421071699E-2</v>
      </c>
      <c r="H422" s="3">
        <v>3.8098930027976398E-4</v>
      </c>
      <c r="I422" s="3">
        <v>-8.8932245767566597E-3</v>
      </c>
      <c r="J422" s="3">
        <v>-2.2029810400069901E-2</v>
      </c>
      <c r="K422" s="3">
        <v>2.8224834372340499E-2</v>
      </c>
      <c r="L422" s="3">
        <v>-4.0404480251531399E-2</v>
      </c>
      <c r="M422" s="3">
        <v>-9.1695802113475194E-3</v>
      </c>
      <c r="N422" s="3">
        <v>1.7617877712018701E-2</v>
      </c>
      <c r="O422" s="3">
        <v>5.6835324058022801E-2</v>
      </c>
      <c r="P422" s="3">
        <v>6.0284072599645799E-2</v>
      </c>
      <c r="Q422" s="3">
        <v>1.61887083489923E-2</v>
      </c>
      <c r="R422" s="3">
        <v>4.7630469146721201E-3</v>
      </c>
      <c r="S422" s="3">
        <v>-2.5086786595728602E-2</v>
      </c>
      <c r="T422" s="3">
        <v>-4.2776759930776898E-2</v>
      </c>
      <c r="U422" s="3">
        <v>1.1471773765883E-2</v>
      </c>
      <c r="V422" s="3">
        <v>1.9234726677401399E-2</v>
      </c>
    </row>
    <row r="423" spans="2:22">
      <c r="B423" t="s">
        <v>419</v>
      </c>
      <c r="C423" s="3">
        <v>-7.3274395204473805E-2</v>
      </c>
      <c r="D423" s="3">
        <v>4.25673316924624E-2</v>
      </c>
      <c r="E423" s="3">
        <v>-4.4051164379732097E-2</v>
      </c>
      <c r="F423" s="3">
        <v>-1.63257689187025E-2</v>
      </c>
      <c r="G423" s="3">
        <v>4.0122961556982403E-2</v>
      </c>
      <c r="H423" s="3">
        <v>1.9209399271971302E-2</v>
      </c>
      <c r="I423" s="3">
        <v>-2.4639811569660199E-2</v>
      </c>
      <c r="J423" s="3">
        <v>-2.51931169224607E-2</v>
      </c>
      <c r="K423" s="3">
        <v>4.1212086254266402E-2</v>
      </c>
      <c r="L423" s="3">
        <v>-3.8768789413757498E-2</v>
      </c>
      <c r="M423" s="3">
        <v>-7.1875668550740596E-3</v>
      </c>
      <c r="N423" s="3">
        <v>2.2670577977561002E-2</v>
      </c>
      <c r="O423" s="3">
        <v>4.7920206623374602E-2</v>
      </c>
      <c r="P423" s="3">
        <v>7.2164049735082697E-2</v>
      </c>
      <c r="Q423" s="3">
        <v>3.6085761196509497E-2</v>
      </c>
      <c r="R423" s="3">
        <v>-1.0181345632068401E-2</v>
      </c>
      <c r="S423" s="3">
        <v>-4.9364950008394103E-2</v>
      </c>
      <c r="T423" s="3">
        <v>-8.2445329543321094E-2</v>
      </c>
      <c r="U423" s="3">
        <v>7.3752435063914297E-3</v>
      </c>
      <c r="V423" s="3">
        <v>1.6834524541388798E-2</v>
      </c>
    </row>
    <row r="424" spans="2:22">
      <c r="B424" t="s">
        <v>420</v>
      </c>
      <c r="C424" s="3">
        <v>3.65953422882144E-2</v>
      </c>
      <c r="D424" s="3">
        <v>-2.0269006015244499E-2</v>
      </c>
      <c r="E424" s="3">
        <v>2.1296348978511102E-2</v>
      </c>
      <c r="F424" s="3">
        <v>1.19416303090895E-2</v>
      </c>
      <c r="G424" s="3">
        <v>-1.8467348442259699E-2</v>
      </c>
      <c r="H424" s="3">
        <v>-1.07580556583491E-2</v>
      </c>
      <c r="I424" s="3">
        <v>1.0503717722815701E-2</v>
      </c>
      <c r="J424" s="3">
        <v>1.54106435089622E-2</v>
      </c>
      <c r="K424" s="3">
        <v>-1.81118298488273E-2</v>
      </c>
      <c r="L424" s="3">
        <v>2.01030099283168E-2</v>
      </c>
      <c r="M424" s="3">
        <v>-5.5630603728007702E-3</v>
      </c>
      <c r="N424" s="3">
        <v>-7.8624041260812599E-3</v>
      </c>
      <c r="O424" s="3">
        <v>-1.5472729615558499E-2</v>
      </c>
      <c r="P424" s="3">
        <v>-1.70449088560875E-2</v>
      </c>
      <c r="Q424" s="3">
        <v>-1.0271866844634501E-2</v>
      </c>
      <c r="R424" s="3">
        <v>2.0642567248891901E-2</v>
      </c>
      <c r="S424" s="3">
        <v>1.9414133884552199E-2</v>
      </c>
      <c r="T424" s="3">
        <v>4.7816620025345202E-2</v>
      </c>
      <c r="U424" s="3">
        <v>-3.88806072841542E-3</v>
      </c>
      <c r="V424" s="3">
        <v>-2.1087035643260699E-2</v>
      </c>
    </row>
    <row r="425" spans="2:22">
      <c r="B425" t="s">
        <v>421</v>
      </c>
      <c r="C425" s="3">
        <v>-3.8175494699205698E-2</v>
      </c>
      <c r="D425" s="3">
        <v>1.9850006587393099E-2</v>
      </c>
      <c r="E425" s="3">
        <v>-1.9736506977475098E-2</v>
      </c>
      <c r="F425" s="3">
        <v>-9.2244888378151604E-3</v>
      </c>
      <c r="G425" s="3">
        <v>1.9916298248447002E-2</v>
      </c>
      <c r="H425" s="3">
        <v>1.5500498016041E-2</v>
      </c>
      <c r="I425" s="3">
        <v>-6.0714437863339998E-3</v>
      </c>
      <c r="J425" s="3">
        <v>-8.9052983045963003E-3</v>
      </c>
      <c r="K425" s="3">
        <v>2.5330882981897899E-2</v>
      </c>
      <c r="L425" s="3">
        <v>-1.19756848584623E-2</v>
      </c>
      <c r="M425" s="3">
        <v>-4.7547935373522601E-3</v>
      </c>
      <c r="N425" s="3">
        <v>5.4676665178884703E-3</v>
      </c>
      <c r="O425" s="3">
        <v>1.52797984178635E-2</v>
      </c>
      <c r="P425" s="3">
        <v>1.9203135782916599E-2</v>
      </c>
      <c r="Q425" s="3">
        <v>1.04390665920065E-2</v>
      </c>
      <c r="R425" s="3">
        <v>-1.5630138527478299E-2</v>
      </c>
      <c r="S425" s="3">
        <v>-1.23894746952631E-2</v>
      </c>
      <c r="T425" s="3">
        <v>-2.28312068395055E-2</v>
      </c>
      <c r="U425" s="3">
        <v>2.2233794965835299E-5</v>
      </c>
      <c r="V425" s="3">
        <v>6.4211584724834904E-3</v>
      </c>
    </row>
    <row r="426" spans="2:22">
      <c r="B426" t="s">
        <v>422</v>
      </c>
      <c r="C426" s="3">
        <v>-3.0437121922895102E-2</v>
      </c>
      <c r="D426" s="3">
        <v>1.77193861539745E-2</v>
      </c>
      <c r="E426" s="3">
        <v>-9.8540919077166299E-3</v>
      </c>
      <c r="F426" s="3">
        <v>-9.2066200198506302E-3</v>
      </c>
      <c r="G426" s="3">
        <v>5.9568982956211304E-3</v>
      </c>
      <c r="H426" s="3">
        <v>-6.0659591002970199E-3</v>
      </c>
      <c r="I426" s="3">
        <v>-6.0651522711879296E-3</v>
      </c>
      <c r="J426" s="3">
        <v>1.3238191146122001E-3</v>
      </c>
      <c r="K426" s="3">
        <v>-1.74106126197532E-3</v>
      </c>
      <c r="L426" s="3">
        <v>1.02222764828485E-2</v>
      </c>
      <c r="M426" s="3">
        <v>9.3593105477445E-3</v>
      </c>
      <c r="N426" s="3">
        <v>-5.5696220709548798E-3</v>
      </c>
      <c r="O426" s="3">
        <v>-1.76885944937427E-3</v>
      </c>
      <c r="P426" s="3">
        <v>-1.18107455912109E-3</v>
      </c>
      <c r="Q426" s="3">
        <v>-8.0825322511672605E-3</v>
      </c>
      <c r="R426" s="3">
        <v>1.8306841515956001E-2</v>
      </c>
      <c r="S426" s="3">
        <v>-1.7334214614702101E-3</v>
      </c>
      <c r="T426" s="3">
        <v>2.07110506395526E-2</v>
      </c>
      <c r="U426" s="3">
        <v>7.0012176551614404E-3</v>
      </c>
      <c r="V426" s="3">
        <v>6.9119027396580702E-3</v>
      </c>
    </row>
    <row r="427" spans="2:22">
      <c r="B427" t="s">
        <v>423</v>
      </c>
      <c r="C427" s="3">
        <v>-3.5586778103336103E-2</v>
      </c>
      <c r="D427" s="3">
        <v>-1.0179359093124399E-2</v>
      </c>
      <c r="E427" s="3">
        <v>1.1114296253046401E-2</v>
      </c>
      <c r="F427" s="3">
        <v>-5.2246429192809399E-5</v>
      </c>
      <c r="G427" s="3">
        <v>5.87678301834088E-3</v>
      </c>
      <c r="H427" s="3">
        <v>-1.9096573227231298E-2</v>
      </c>
      <c r="I427" s="3">
        <v>2.3682660264280599E-2</v>
      </c>
      <c r="J427" s="3">
        <v>1.16110287805884E-2</v>
      </c>
      <c r="K427" s="3">
        <v>-3.2104596365436999E-2</v>
      </c>
      <c r="L427" s="3">
        <v>-3.0655104488405498E-3</v>
      </c>
      <c r="M427" s="3">
        <v>-1.12924273342627E-2</v>
      </c>
      <c r="N427" s="3">
        <v>1.27899701018192E-2</v>
      </c>
      <c r="O427" s="3">
        <v>-3.3500491734346802E-3</v>
      </c>
      <c r="P427" s="3">
        <v>4.8429627689179997E-3</v>
      </c>
      <c r="Q427" s="3">
        <v>6.8425169254721597E-3</v>
      </c>
      <c r="R427" s="3">
        <v>-3.7741810324211998E-2</v>
      </c>
      <c r="S427" s="3">
        <v>1.1214718585566601E-2</v>
      </c>
      <c r="T427" s="3">
        <v>-1.17627124284225E-2</v>
      </c>
      <c r="U427" s="3">
        <v>-5.5193591745695202E-4</v>
      </c>
      <c r="V427" s="3">
        <v>3.9116145196128302E-4</v>
      </c>
    </row>
    <row r="428" spans="2:22">
      <c r="B428" t="s">
        <v>424</v>
      </c>
      <c r="C428" s="3">
        <v>-3.5359844360610002E-2</v>
      </c>
      <c r="D428" s="3">
        <v>-2.5648888071997999E-2</v>
      </c>
      <c r="E428" s="3">
        <v>5.6067725107135598E-2</v>
      </c>
      <c r="F428" s="3">
        <v>1.2361963801658001E-2</v>
      </c>
      <c r="G428" s="3">
        <v>-2.5859291386046899E-2</v>
      </c>
      <c r="H428" s="3">
        <v>1.3087661443437801E-2</v>
      </c>
      <c r="I428" s="3">
        <v>-1.16580082061985E-2</v>
      </c>
      <c r="J428" s="3">
        <v>-5.1261982062336996E-3</v>
      </c>
      <c r="K428" s="3">
        <v>1.0539422066315801E-3</v>
      </c>
      <c r="L428" s="3">
        <v>6.8668688671963702E-3</v>
      </c>
      <c r="M428" s="3">
        <v>1.32419211242866E-2</v>
      </c>
      <c r="N428" s="3">
        <v>-8.9634409687642507E-3</v>
      </c>
      <c r="O428" s="3">
        <v>1.67165447354473E-3</v>
      </c>
      <c r="P428" s="3">
        <v>1.1613318718330001E-2</v>
      </c>
      <c r="Q428" s="3">
        <v>2.5292774438928798E-3</v>
      </c>
      <c r="R428" s="3">
        <v>-1.8267131587521902E-2</v>
      </c>
      <c r="S428" s="3">
        <v>-1.3077166578871501E-2</v>
      </c>
      <c r="T428" s="3">
        <v>1.00815776196475E-2</v>
      </c>
      <c r="U428" s="3">
        <v>-8.7864409209145299E-3</v>
      </c>
      <c r="V428" s="3">
        <v>4.0573881579868002E-3</v>
      </c>
    </row>
    <row r="429" spans="2:22">
      <c r="B429" t="s">
        <v>425</v>
      </c>
      <c r="C429" s="3">
        <v>-3.49587887837969E-2</v>
      </c>
      <c r="D429" s="3">
        <v>-1.6151010569050201E-3</v>
      </c>
      <c r="E429" s="3">
        <v>1.3859089542115699E-2</v>
      </c>
      <c r="F429" s="3">
        <v>-4.4861920503780498E-3</v>
      </c>
      <c r="G429" s="3">
        <v>-5.7466747326457603E-3</v>
      </c>
      <c r="H429" s="3">
        <v>-3.46355545765046E-2</v>
      </c>
      <c r="I429" s="3">
        <v>2.5208991433267099E-2</v>
      </c>
      <c r="J429" s="3">
        <v>4.3967746263386502E-3</v>
      </c>
      <c r="K429" s="3">
        <v>-4.5175406549717599E-2</v>
      </c>
      <c r="L429" s="3">
        <v>4.5524066356509097E-3</v>
      </c>
      <c r="M429" s="3">
        <v>-6.7187747024804899E-3</v>
      </c>
      <c r="N429" s="3">
        <v>1.00320713662317E-2</v>
      </c>
      <c r="O429" s="3">
        <v>4.1174224506936299E-3</v>
      </c>
      <c r="P429" s="3">
        <v>1.3489988608374699E-2</v>
      </c>
      <c r="Q429" s="3">
        <v>9.1107695326069302E-3</v>
      </c>
      <c r="R429" s="3">
        <v>-1.5350521817201399E-2</v>
      </c>
      <c r="S429" s="3">
        <v>-8.8613556705026998E-3</v>
      </c>
      <c r="T429" s="3">
        <v>-1.29370925212846E-2</v>
      </c>
      <c r="U429" s="3">
        <v>8.8735193970437502E-3</v>
      </c>
      <c r="V429" s="3">
        <v>-1.23008210907899E-2</v>
      </c>
    </row>
    <row r="430" spans="2:22">
      <c r="B430" t="s">
        <v>426</v>
      </c>
      <c r="C430" s="3">
        <v>-3.1955910883002002E-2</v>
      </c>
      <c r="D430" s="3">
        <v>1.6219980421641501E-2</v>
      </c>
      <c r="E430" s="3">
        <v>-1.1124549422320501E-2</v>
      </c>
      <c r="F430" s="3">
        <v>-3.3964450913696702E-4</v>
      </c>
      <c r="G430" s="3">
        <v>1.5575724428296399E-2</v>
      </c>
      <c r="H430" s="3">
        <v>9.2515538925007201E-3</v>
      </c>
      <c r="I430" s="3">
        <v>-1.35926368716578E-2</v>
      </c>
      <c r="J430" s="3">
        <v>1.51090988742201E-2</v>
      </c>
      <c r="K430" s="3">
        <v>-8.9296335335134099E-3</v>
      </c>
      <c r="L430" s="3">
        <v>1.29945846760796E-2</v>
      </c>
      <c r="M430" s="3">
        <v>6.4757477559620096E-3</v>
      </c>
      <c r="N430" s="3">
        <v>-5.2986765832022803E-3</v>
      </c>
      <c r="O430" s="3">
        <v>-2.5856436746460902E-3</v>
      </c>
      <c r="P430" s="3">
        <v>-4.9942782106110004E-3</v>
      </c>
      <c r="Q430" s="3">
        <v>-2.3193147558993798E-3</v>
      </c>
      <c r="R430" s="3">
        <v>9.4691194898133199E-3</v>
      </c>
      <c r="S430" s="3">
        <v>3.78169237355227E-3</v>
      </c>
      <c r="T430" s="3">
        <v>1.7822809065018399E-2</v>
      </c>
      <c r="U430" s="3">
        <v>1.34158434774167E-2</v>
      </c>
      <c r="V430" s="3">
        <v>6.21646668345875E-3</v>
      </c>
    </row>
    <row r="431" spans="2:22">
      <c r="B431" t="s">
        <v>427</v>
      </c>
      <c r="C431" s="3">
        <v>-2.7052126095845001E-2</v>
      </c>
      <c r="D431" s="3">
        <v>1.82734407686942E-2</v>
      </c>
      <c r="E431" s="3">
        <v>-5.7022728355154602E-3</v>
      </c>
      <c r="F431" s="3">
        <v>-1.65034111013076E-2</v>
      </c>
      <c r="G431" s="3">
        <v>-5.0420915008205303E-3</v>
      </c>
      <c r="H431" s="3">
        <v>-2.65060209309569E-2</v>
      </c>
      <c r="I431" s="3">
        <v>1.96158398037301E-3</v>
      </c>
      <c r="J431" s="3">
        <v>-9.3346654277953606E-3</v>
      </c>
      <c r="K431" s="3">
        <v>-1.09707775032948E-4</v>
      </c>
      <c r="L431" s="3">
        <v>9.9198139291176001E-3</v>
      </c>
      <c r="M431" s="3">
        <v>1.46138616823255E-2</v>
      </c>
      <c r="N431" s="3">
        <v>-7.2740955549660102E-3</v>
      </c>
      <c r="O431" s="3">
        <v>-1.9604166246345298E-3</v>
      </c>
      <c r="P431" s="3">
        <v>2.9701047468053102E-3</v>
      </c>
      <c r="Q431" s="3">
        <v>-1.72225918396639E-2</v>
      </c>
      <c r="R431" s="3">
        <v>3.5783332184855202E-2</v>
      </c>
      <c r="S431" s="3">
        <v>-6.3133228889588801E-3</v>
      </c>
      <c r="T431" s="3">
        <v>3.6422158592062902E-2</v>
      </c>
      <c r="U431" s="3">
        <v>4.5782324632695198E-3</v>
      </c>
      <c r="V431" s="3">
        <v>1.04375986630034E-2</v>
      </c>
    </row>
    <row r="432" spans="2:22">
      <c r="B432" t="s">
        <v>428</v>
      </c>
      <c r="C432" s="3">
        <v>-2.95326069635574E-2</v>
      </c>
      <c r="D432" s="3">
        <v>1.7464242878919799E-2</v>
      </c>
      <c r="E432" s="3">
        <v>-8.5780172197315301E-3</v>
      </c>
      <c r="F432" s="3">
        <v>-9.1842420200439808E-3</v>
      </c>
      <c r="G432" s="3">
        <v>4.1274084204148201E-3</v>
      </c>
      <c r="H432" s="3">
        <v>-9.3081594945990994E-3</v>
      </c>
      <c r="I432" s="3">
        <v>-6.06898465152521E-3</v>
      </c>
      <c r="J432" s="3">
        <v>2.4663860054567601E-3</v>
      </c>
      <c r="K432" s="3">
        <v>-4.0748372083053196E-3</v>
      </c>
      <c r="L432" s="3">
        <v>1.20618192177712E-2</v>
      </c>
      <c r="M432" s="3">
        <v>1.0482871642341201E-2</v>
      </c>
      <c r="N432" s="3">
        <v>-6.2517841889532799E-3</v>
      </c>
      <c r="O432" s="3">
        <v>-2.9331083601407001E-3</v>
      </c>
      <c r="P432" s="3">
        <v>-1.91645837551121E-3</v>
      </c>
      <c r="Q432" s="3">
        <v>-1.00538596579265E-2</v>
      </c>
      <c r="R432" s="3">
        <v>2.22798793949666E-2</v>
      </c>
      <c r="S432" s="3">
        <v>-3.86715351947287E-4</v>
      </c>
      <c r="T432" s="3">
        <v>2.7102357311310801E-2</v>
      </c>
      <c r="U432" s="3">
        <v>1.04694841671251E-2</v>
      </c>
      <c r="V432" s="3">
        <v>8.7110990563270003E-3</v>
      </c>
    </row>
    <row r="433" spans="2:22">
      <c r="B433" t="s">
        <v>429</v>
      </c>
      <c r="C433" s="3">
        <v>-3.35364577427908E-2</v>
      </c>
      <c r="D433" s="3">
        <v>-2.8171240860394998E-2</v>
      </c>
      <c r="E433" s="3">
        <v>9.64851368842157E-2</v>
      </c>
      <c r="F433" s="3">
        <v>1.53257530652341E-2</v>
      </c>
      <c r="G433" s="3">
        <v>-6.3717130062811198E-2</v>
      </c>
      <c r="H433" s="3">
        <v>2.0927404363697201E-2</v>
      </c>
      <c r="I433" s="3">
        <v>-0.114746464039025</v>
      </c>
      <c r="J433" s="3">
        <v>8.3964229615153801E-3</v>
      </c>
      <c r="K433" s="3">
        <v>2.9930327385056001E-2</v>
      </c>
      <c r="L433" s="3">
        <v>1.23365557516135E-2</v>
      </c>
      <c r="M433" s="3">
        <v>3.6997296516160197E-2</v>
      </c>
      <c r="N433" s="3">
        <v>0.16945958093306701</v>
      </c>
      <c r="O433" s="3">
        <v>0.128550035304349</v>
      </c>
      <c r="P433" s="3">
        <v>-6.0025547677590399E-2</v>
      </c>
      <c r="Q433" s="3">
        <v>-5.5406726711864598E-2</v>
      </c>
      <c r="R433" s="3">
        <v>-7.0967150665079103E-3</v>
      </c>
      <c r="S433" s="3">
        <v>7.0997876257770903E-2</v>
      </c>
      <c r="T433" s="3">
        <v>3.9541318320444899E-2</v>
      </c>
      <c r="U433" s="3">
        <v>1.8149424105531799E-2</v>
      </c>
      <c r="V433" s="3">
        <v>-4.35465807833793E-2</v>
      </c>
    </row>
    <row r="434" spans="2:22">
      <c r="B434" t="s">
        <v>430</v>
      </c>
      <c r="C434" s="3">
        <v>-1.7742228141446999E-2</v>
      </c>
      <c r="D434" s="3">
        <v>9.3170022738665106E-3</v>
      </c>
      <c r="E434" s="3">
        <v>9.0144371525652505E-3</v>
      </c>
      <c r="F434" s="3">
        <v>-2.0454200393364201E-2</v>
      </c>
      <c r="G434" s="3">
        <v>-6.4708692146730204E-3</v>
      </c>
      <c r="H434" s="3">
        <v>-1.8106748312842799E-2</v>
      </c>
      <c r="I434" s="3">
        <v>1.9216232696294501E-2</v>
      </c>
      <c r="J434" s="3">
        <v>-9.8031013210963594E-3</v>
      </c>
      <c r="K434" s="3">
        <v>-3.54955256074201E-2</v>
      </c>
      <c r="L434" s="3">
        <v>1.23393914592033E-2</v>
      </c>
      <c r="M434" s="3">
        <v>3.4611282499309497E-2</v>
      </c>
      <c r="N434" s="3">
        <v>1.51377734613858E-2</v>
      </c>
      <c r="O434" s="3">
        <v>1.4734335336961399E-2</v>
      </c>
      <c r="P434" s="3">
        <v>-1.3400093037189901E-2</v>
      </c>
      <c r="Q434" s="3">
        <v>1.2817504995024801E-2</v>
      </c>
      <c r="R434" s="3">
        <v>-4.44065664247607E-2</v>
      </c>
      <c r="S434" s="3">
        <v>1.01620704790927E-2</v>
      </c>
      <c r="T434" s="3">
        <v>-6.9023345771392103E-2</v>
      </c>
      <c r="U434" s="3">
        <v>4.9510019896467798E-2</v>
      </c>
      <c r="V434" s="3">
        <v>-5.3402172997693096E-3</v>
      </c>
    </row>
    <row r="435" spans="2:22">
      <c r="B435" t="s">
        <v>431</v>
      </c>
      <c r="C435" s="3">
        <v>6.0090780496098103E-2</v>
      </c>
      <c r="D435" s="3">
        <v>9.4303866203721498E-2</v>
      </c>
      <c r="E435" s="3">
        <v>0.18622791579422199</v>
      </c>
      <c r="F435" s="3">
        <v>6.3102001713685098E-3</v>
      </c>
      <c r="G435" s="3">
        <v>0.21183471676261301</v>
      </c>
      <c r="H435" s="3">
        <v>-0.146957823988138</v>
      </c>
      <c r="I435" s="3">
        <v>6.6095523357562996E-2</v>
      </c>
      <c r="J435" s="3">
        <v>0.11054824314042699</v>
      </c>
      <c r="K435" s="3">
        <v>0.120066884583463</v>
      </c>
      <c r="L435" s="3">
        <v>4.30557919804831E-2</v>
      </c>
      <c r="M435" s="3">
        <v>7.3703859625115997E-2</v>
      </c>
      <c r="N435" s="3">
        <v>-2.9045350715795799E-2</v>
      </c>
      <c r="O435" s="3">
        <v>9.2058604177004594E-2</v>
      </c>
      <c r="P435" s="3">
        <v>1.0745272844550499E-2</v>
      </c>
      <c r="Q435" s="3">
        <v>-2.2781972248495898E-2</v>
      </c>
      <c r="R435" s="3">
        <v>4.4438984329151004E-3</v>
      </c>
      <c r="S435" s="3">
        <v>-3.8650588755319598E-2</v>
      </c>
      <c r="T435" s="3">
        <v>3.0299311774410101E-2</v>
      </c>
      <c r="U435" s="3">
        <v>9.3041461629068095E-2</v>
      </c>
      <c r="V435" s="3">
        <v>-2.6289343829182198E-2</v>
      </c>
    </row>
    <row r="436" spans="2:22">
      <c r="B436" t="s">
        <v>432</v>
      </c>
      <c r="C436" s="3">
        <v>-3.3615949291053202E-2</v>
      </c>
      <c r="D436" s="3">
        <v>-5.4211415247411897E-3</v>
      </c>
      <c r="E436" s="3">
        <v>1.4908622597668401E-2</v>
      </c>
      <c r="F436" s="3">
        <v>-3.39244647617671E-3</v>
      </c>
      <c r="G436" s="3">
        <v>-3.7968258051791401E-4</v>
      </c>
      <c r="H436" s="3">
        <v>-3.3032855694227099E-2</v>
      </c>
      <c r="I436" s="3">
        <v>2.9386893693541E-2</v>
      </c>
      <c r="J436" s="3">
        <v>5.16989370149472E-3</v>
      </c>
      <c r="K436" s="3">
        <v>-4.7214095045645103E-2</v>
      </c>
      <c r="L436" s="3">
        <v>-5.7722575978626798E-3</v>
      </c>
      <c r="M436" s="3">
        <v>-1.28919569444967E-3</v>
      </c>
      <c r="N436" s="3">
        <v>2.3157117764040901E-2</v>
      </c>
      <c r="O436" s="3">
        <v>-4.47930999712879E-3</v>
      </c>
      <c r="P436" s="3">
        <v>1.01702850442376E-3</v>
      </c>
      <c r="Q436" s="3">
        <v>1.4901816589296299E-2</v>
      </c>
      <c r="R436" s="3">
        <v>-2.7697279263128701E-2</v>
      </c>
      <c r="S436" s="3">
        <v>7.5575307217639999E-3</v>
      </c>
      <c r="T436" s="3">
        <v>-2.99049099743178E-2</v>
      </c>
      <c r="U436" s="3">
        <v>1.2754412692337E-2</v>
      </c>
      <c r="V436" s="3">
        <v>2.3367058198100399E-3</v>
      </c>
    </row>
    <row r="437" spans="2:22">
      <c r="B437" t="s">
        <v>433</v>
      </c>
      <c r="C437" s="3">
        <v>7.2015114287600795E-2</v>
      </c>
      <c r="D437" s="3">
        <v>-3.91231065507191E-2</v>
      </c>
      <c r="E437" s="3">
        <v>4.0834612033691098E-2</v>
      </c>
      <c r="F437" s="3">
        <v>2.7150523385972E-2</v>
      </c>
      <c r="G437" s="3">
        <v>-3.7513459290934602E-2</v>
      </c>
      <c r="H437" s="3">
        <v>-2.66053255245257E-2</v>
      </c>
      <c r="I437" s="3">
        <v>1.99647953704492E-2</v>
      </c>
      <c r="J437" s="3">
        <v>3.3821157330751701E-2</v>
      </c>
      <c r="K437" s="3">
        <v>-3.1532668831648299E-2</v>
      </c>
      <c r="L437" s="3">
        <v>4.0158609412699699E-2</v>
      </c>
      <c r="M437" s="3">
        <v>-1.1151759077153199E-2</v>
      </c>
      <c r="N437" s="3">
        <v>-1.04268501235833E-2</v>
      </c>
      <c r="O437" s="3">
        <v>-3.20845822915891E-2</v>
      </c>
      <c r="P437" s="3">
        <v>-2.84124315381955E-2</v>
      </c>
      <c r="Q437" s="3">
        <v>-2.8548408754697999E-2</v>
      </c>
      <c r="R437" s="3">
        <v>3.9908559319059102E-2</v>
      </c>
      <c r="S437" s="3">
        <v>3.7638619058112298E-2</v>
      </c>
      <c r="T437" s="3">
        <v>8.9261786250332695E-2</v>
      </c>
      <c r="U437" s="3">
        <v>5.5389253437774302E-3</v>
      </c>
      <c r="V437" s="3">
        <v>-4.1473660006805101E-2</v>
      </c>
    </row>
    <row r="438" spans="2:22">
      <c r="B438" t="s">
        <v>434</v>
      </c>
      <c r="C438" s="3">
        <v>7.6530222959253005E-2</v>
      </c>
      <c r="D438" s="3">
        <v>-4.4944847651835797E-2</v>
      </c>
      <c r="E438" s="3">
        <v>2.1443751148966801E-2</v>
      </c>
      <c r="F438" s="3">
        <v>4.3806776666099202E-2</v>
      </c>
      <c r="G438" s="3">
        <v>-6.3726370608857196E-3</v>
      </c>
      <c r="H438" s="3">
        <v>6.5564170646095196E-2</v>
      </c>
      <c r="I438" s="3">
        <v>-5.85573565578562E-4</v>
      </c>
      <c r="J438" s="3">
        <v>4.7943688943128402E-3</v>
      </c>
      <c r="K438" s="3">
        <v>3.24933422512391E-2</v>
      </c>
      <c r="L438" s="3">
        <v>-4.1513620864394501E-2</v>
      </c>
      <c r="M438" s="3">
        <v>-6.01871873469286E-2</v>
      </c>
      <c r="N438" s="3">
        <v>2.1861853807824402E-2</v>
      </c>
      <c r="O438" s="3">
        <v>8.22882595663409E-3</v>
      </c>
      <c r="P438" s="3">
        <v>3.8665249417221201E-2</v>
      </c>
      <c r="Q438" s="3">
        <v>6.6018751760260203E-2</v>
      </c>
      <c r="R438" s="3">
        <v>-7.5556630456232898E-2</v>
      </c>
      <c r="S438" s="3">
        <v>2.9572892972999001E-2</v>
      </c>
      <c r="T438" s="3">
        <v>-2.92046177574635E-2</v>
      </c>
      <c r="U438" s="3">
        <v>-3.4540140907327203E-2</v>
      </c>
      <c r="V438" s="3">
        <v>-8.4576783042574197E-2</v>
      </c>
    </row>
    <row r="439" spans="2:22">
      <c r="B439" t="s">
        <v>435</v>
      </c>
      <c r="C439" s="3">
        <v>2.7339443378651899E-2</v>
      </c>
      <c r="D439" s="3">
        <v>-3.2185417762461303E-2</v>
      </c>
      <c r="E439" s="3">
        <v>-1.8291335896082402E-2</v>
      </c>
      <c r="F439" s="3">
        <v>0.104284359797023</v>
      </c>
      <c r="G439" s="3">
        <v>2.1533362194211501E-2</v>
      </c>
      <c r="H439" s="3">
        <v>-4.1938294695578401E-3</v>
      </c>
      <c r="I439" s="3">
        <v>-9.55806371895441E-4</v>
      </c>
      <c r="J439" s="3">
        <v>2.1728147699330499E-2</v>
      </c>
      <c r="K439" s="3">
        <v>4.3483894020537699E-2</v>
      </c>
      <c r="L439" s="3">
        <v>-1.7143231876762401E-2</v>
      </c>
      <c r="M439" s="3">
        <v>-4.9846167014870102E-2</v>
      </c>
      <c r="N439" s="3">
        <v>3.8647055559176101E-2</v>
      </c>
      <c r="O439" s="3">
        <v>3.46929396210185E-2</v>
      </c>
      <c r="P439" s="3">
        <v>2.0464342527647599E-2</v>
      </c>
      <c r="Q439" s="3">
        <v>0.104871675131951</v>
      </c>
      <c r="R439" s="3">
        <v>-8.2481250014782098E-2</v>
      </c>
      <c r="S439" s="3">
        <v>1.57387500249579E-2</v>
      </c>
      <c r="T439" s="3">
        <v>2.6945263613567999E-2</v>
      </c>
      <c r="U439" s="3">
        <v>-3.6651410256408203E-2</v>
      </c>
      <c r="V439" s="3">
        <v>5.9595128151154596E-3</v>
      </c>
    </row>
    <row r="440" spans="2:22">
      <c r="B440" t="s">
        <v>436</v>
      </c>
      <c r="C440" s="3">
        <v>5.82145105300187E-2</v>
      </c>
      <c r="D440" s="3">
        <v>-3.3049446562158302E-2</v>
      </c>
      <c r="E440" s="3">
        <v>1.7443577053279698E-2</v>
      </c>
      <c r="F440" s="3">
        <v>2.09445287978423E-2</v>
      </c>
      <c r="G440" s="3">
        <v>-8.3133057993005806E-3</v>
      </c>
      <c r="H440" s="3">
        <v>1.9978793830182098E-2</v>
      </c>
      <c r="I440" s="3">
        <v>9.1668101453045592E-3</v>
      </c>
      <c r="J440" s="3">
        <v>-3.20142271763116E-3</v>
      </c>
      <c r="K440" s="3">
        <v>1.6042488087894401E-2</v>
      </c>
      <c r="L440" s="3">
        <v>-2.2468918738883601E-2</v>
      </c>
      <c r="M440" s="3">
        <v>-2.7691521146743399E-2</v>
      </c>
      <c r="N440" s="3">
        <v>1.16400404460405E-2</v>
      </c>
      <c r="O440" s="3">
        <v>1.27525491096041E-2</v>
      </c>
      <c r="P440" s="3">
        <v>1.7021701349155899E-2</v>
      </c>
      <c r="Q440" s="3">
        <v>3.01926150126458E-2</v>
      </c>
      <c r="R440" s="3">
        <v>-3.9509565659125001E-2</v>
      </c>
      <c r="S440" s="3">
        <v>-5.4200794450595603E-4</v>
      </c>
      <c r="T440" s="3">
        <v>-4.24872914275818E-2</v>
      </c>
      <c r="U440" s="3">
        <v>-9.5735593668132401E-3</v>
      </c>
      <c r="V440" s="3">
        <v>-3.01333269121121E-2</v>
      </c>
    </row>
    <row r="441" spans="2:22">
      <c r="B441" t="s">
        <v>437</v>
      </c>
      <c r="C441" s="3">
        <v>-2.3162768016048701E-2</v>
      </c>
      <c r="D441" s="3">
        <v>1.4874041034938E-2</v>
      </c>
      <c r="E441" s="3">
        <v>-3.9130787914519096E-3</v>
      </c>
      <c r="F441" s="3">
        <v>-2.5378730864585999E-2</v>
      </c>
      <c r="G441" s="3">
        <v>-2.7453074275926202E-4</v>
      </c>
      <c r="H441" s="3">
        <v>-8.5029268960616199E-3</v>
      </c>
      <c r="I441" s="3">
        <v>-6.32675113174146E-3</v>
      </c>
      <c r="J441" s="3">
        <v>-1.5435192545973E-2</v>
      </c>
      <c r="K441" s="3">
        <v>-1.8619521959116799E-3</v>
      </c>
      <c r="L441" s="3">
        <v>1.16352364766416E-2</v>
      </c>
      <c r="M441" s="3">
        <v>1.5273928235871599E-2</v>
      </c>
      <c r="N441" s="3">
        <v>-4.12660302998727E-3</v>
      </c>
      <c r="O441" s="3">
        <v>-1.30296062638966E-2</v>
      </c>
      <c r="P441" s="3">
        <v>-7.0070637803226199E-3</v>
      </c>
      <c r="Q441" s="3">
        <v>-2.7970782482649899E-2</v>
      </c>
      <c r="R441" s="3">
        <v>2.1900650324638601E-2</v>
      </c>
      <c r="S441" s="3">
        <v>-1.2484448390421701E-2</v>
      </c>
      <c r="T441" s="3">
        <v>-6.0592557681248696E-3</v>
      </c>
      <c r="U441" s="3">
        <v>-1.2620170592462699E-4</v>
      </c>
      <c r="V441" s="3">
        <v>-1.01962016231711E-3</v>
      </c>
    </row>
    <row r="442" spans="2:22">
      <c r="B442" t="s">
        <v>438</v>
      </c>
      <c r="C442" s="3">
        <v>-4.1215685333084298E-2</v>
      </c>
      <c r="D442" s="3">
        <v>1.4847606133231E-2</v>
      </c>
      <c r="E442" s="3">
        <v>1.7822999428125201E-2</v>
      </c>
      <c r="F442" s="3">
        <v>2.1718788913456199E-2</v>
      </c>
      <c r="G442" s="3">
        <v>3.0421719179505899E-3</v>
      </c>
      <c r="H442" s="3">
        <v>-1.68405045882387E-2</v>
      </c>
      <c r="I442" s="3">
        <v>1.7215888521978098E-2</v>
      </c>
      <c r="J442" s="3">
        <v>1.4282896688491401E-2</v>
      </c>
      <c r="K442" s="3">
        <v>2.5968020458748999E-2</v>
      </c>
      <c r="L442" s="3">
        <v>2.4673342024614702E-3</v>
      </c>
      <c r="M442" s="3">
        <v>-1.47635666542138E-3</v>
      </c>
      <c r="N442" s="3">
        <v>-1.8753141968517899E-2</v>
      </c>
      <c r="O442" s="3">
        <v>-1.0385432975873799E-3</v>
      </c>
      <c r="P442" s="3">
        <v>3.9693289176680302E-2</v>
      </c>
      <c r="Q442" s="3">
        <v>1.16630537332305E-2</v>
      </c>
      <c r="R442" s="3">
        <v>2.37928560306651E-2</v>
      </c>
      <c r="S442" s="3">
        <v>2.2312625392755799E-2</v>
      </c>
      <c r="T442" s="3">
        <v>-2.57435619771747E-2</v>
      </c>
      <c r="U442" s="3">
        <v>-3.0974373616875599E-2</v>
      </c>
      <c r="V442" s="3">
        <v>3.6316847611072701E-3</v>
      </c>
    </row>
    <row r="443" spans="2:22">
      <c r="B443" t="s">
        <v>439</v>
      </c>
      <c r="C443" s="3">
        <v>3.5554045945128503E-2</v>
      </c>
      <c r="D443" s="3">
        <v>-2.6259948179418499E-2</v>
      </c>
      <c r="E443" s="3">
        <v>6.7959662771990804E-4</v>
      </c>
      <c r="F443" s="3">
        <v>1.8543460756533001E-2</v>
      </c>
      <c r="G443" s="3">
        <v>7.5085423809084402E-3</v>
      </c>
      <c r="H443" s="3">
        <v>3.2634811254172898E-2</v>
      </c>
      <c r="I443" s="3">
        <v>-1.32673716751308E-2</v>
      </c>
      <c r="J443" s="3">
        <v>2.0792520954094802E-2</v>
      </c>
      <c r="K443" s="3">
        <v>-3.2020268218163297E-2</v>
      </c>
      <c r="L443" s="3">
        <v>2.1214027742698399E-2</v>
      </c>
      <c r="M443" s="3">
        <v>-1.3037305646374799E-3</v>
      </c>
      <c r="N443" s="3">
        <v>9.4864197484846799E-3</v>
      </c>
      <c r="O443" s="3">
        <v>-3.4114297818838698E-3</v>
      </c>
      <c r="P443" s="3">
        <v>6.2663825324546995E-4</v>
      </c>
      <c r="Q443" s="3">
        <v>-2.7757460648643501E-2</v>
      </c>
      <c r="R443" s="3">
        <v>-3.8746965517026298E-2</v>
      </c>
      <c r="S443" s="3">
        <v>-3.6083920848249802E-2</v>
      </c>
      <c r="T443" s="3">
        <v>-5.4801335300583197E-2</v>
      </c>
      <c r="U443" s="3">
        <v>3.10681270720203E-2</v>
      </c>
      <c r="V443" s="3">
        <v>-1.6649419027051301E-2</v>
      </c>
    </row>
    <row r="444" spans="2:22">
      <c r="B444" t="s">
        <v>440</v>
      </c>
      <c r="C444" s="3">
        <v>-1.7415533201586501E-2</v>
      </c>
      <c r="D444" s="3">
        <v>-3.80492698160423E-2</v>
      </c>
      <c r="E444" s="3">
        <v>-3.0370610130881302E-3</v>
      </c>
      <c r="F444" s="3">
        <v>-3.6252719633785797E-2</v>
      </c>
      <c r="G444" s="3">
        <v>-6.2187124026763997E-2</v>
      </c>
      <c r="H444" s="3">
        <v>-5.9931693186706998E-2</v>
      </c>
      <c r="I444" s="3">
        <v>-9.8422692168310205E-2</v>
      </c>
      <c r="J444" s="3">
        <v>0.143004144381041</v>
      </c>
      <c r="K444" s="3">
        <v>2.5980677148200099E-2</v>
      </c>
      <c r="L444" s="3">
        <v>-0.12690908374469001</v>
      </c>
      <c r="M444" s="3">
        <v>5.3729108514888498E-2</v>
      </c>
      <c r="N444" s="3">
        <v>-1.6078734818084101E-2</v>
      </c>
      <c r="O444" s="3">
        <v>-2.87470854988023E-2</v>
      </c>
      <c r="P444" s="3">
        <v>-1.29338263883499E-2</v>
      </c>
      <c r="Q444" s="3">
        <v>-9.0850419675956806E-2</v>
      </c>
      <c r="R444" s="3">
        <v>-2.3749659031447899E-2</v>
      </c>
      <c r="S444" s="3">
        <v>-8.0110522838692397E-2</v>
      </c>
      <c r="T444" s="3">
        <v>1.32459297813647E-2</v>
      </c>
      <c r="U444" s="3">
        <v>-5.7196510470640897E-3</v>
      </c>
      <c r="V444" s="3">
        <v>4.7939009982614599E-2</v>
      </c>
    </row>
    <row r="445" spans="2:22">
      <c r="B445" t="s">
        <v>441</v>
      </c>
      <c r="C445" s="3">
        <v>-9.8767016690206808E-3</v>
      </c>
      <c r="D445" s="3">
        <v>-8.4919154424734397E-2</v>
      </c>
      <c r="E445" s="3">
        <v>-1.2764890096322199E-2</v>
      </c>
      <c r="F445" s="3">
        <v>-1.9373010013459601E-2</v>
      </c>
      <c r="G445" s="3">
        <v>6.0455931153847897E-2</v>
      </c>
      <c r="H445" s="3">
        <v>-5.1022241876241096E-3</v>
      </c>
      <c r="I445" s="3">
        <v>1.6008697751690001E-2</v>
      </c>
      <c r="J445" s="3">
        <v>-1.0959448735078901E-3</v>
      </c>
      <c r="K445" s="3">
        <v>-5.6929585347212496E-3</v>
      </c>
      <c r="L445" s="3">
        <v>2.3339101718984099E-2</v>
      </c>
      <c r="M445" s="3">
        <v>4.4292468054864201E-3</v>
      </c>
      <c r="N445" s="3">
        <v>-5.6534035014228403E-3</v>
      </c>
      <c r="O445" s="3">
        <v>3.9720767619801298E-2</v>
      </c>
      <c r="P445" s="3">
        <v>2.00183507123434E-3</v>
      </c>
      <c r="Q445" s="3">
        <v>-2.1206553132552101E-2</v>
      </c>
      <c r="R445" s="3">
        <v>7.1556602857029694E-2</v>
      </c>
      <c r="S445" s="3">
        <v>5.3681990720339197E-2</v>
      </c>
      <c r="T445" s="3">
        <v>-1.1229391901875101E-2</v>
      </c>
      <c r="U445" s="3">
        <v>-3.6223985645077499E-2</v>
      </c>
      <c r="V445" s="3">
        <v>6.0006128990891198E-3</v>
      </c>
    </row>
    <row r="446" spans="2:22">
      <c r="B446" t="s">
        <v>442</v>
      </c>
      <c r="C446" s="3">
        <v>2.9210276868716599E-2</v>
      </c>
      <c r="D446" s="3">
        <v>-1.6937095550747398E-2</v>
      </c>
      <c r="E446" s="3">
        <v>8.9057603058763698E-3</v>
      </c>
      <c r="F446" s="3">
        <v>9.5280284384521192E-3</v>
      </c>
      <c r="G446" s="3">
        <v>-3.7641185981177401E-3</v>
      </c>
      <c r="H446" s="3">
        <v>1.0650604660734E-2</v>
      </c>
      <c r="I446" s="3">
        <v>4.0909470797078403E-3</v>
      </c>
      <c r="J446" s="3">
        <v>-1.89526376213859E-3</v>
      </c>
      <c r="K446" s="3">
        <v>7.8074868993237003E-3</v>
      </c>
      <c r="L446" s="3">
        <v>-1.0722141539553601E-2</v>
      </c>
      <c r="M446" s="3">
        <v>-1.16304928487217E-2</v>
      </c>
      <c r="N446" s="3">
        <v>5.4044135811615497E-3</v>
      </c>
      <c r="O446" s="3">
        <v>4.7555101848269898E-3</v>
      </c>
      <c r="P446" s="3">
        <v>4.2466713849638703E-3</v>
      </c>
      <c r="Q446" s="3">
        <v>1.36669428478076E-2</v>
      </c>
      <c r="R446" s="3">
        <v>-2.2495245808290501E-2</v>
      </c>
      <c r="S446" s="3">
        <v>-1.2207690767125801E-3</v>
      </c>
      <c r="T446" s="3">
        <v>-2.2498145078817599E-2</v>
      </c>
      <c r="U446" s="3">
        <v>-8.1222137219510507E-3</v>
      </c>
      <c r="V446" s="3">
        <v>-1.36008342070229E-2</v>
      </c>
    </row>
    <row r="447" spans="2:22">
      <c r="B447" t="s">
        <v>443</v>
      </c>
      <c r="C447" s="3">
        <v>6.9616887307370007E-2</v>
      </c>
      <c r="D447" s="3">
        <v>-4.1746616741177703E-2</v>
      </c>
      <c r="E447" s="3">
        <v>2.5604101654173501E-2</v>
      </c>
      <c r="F447" s="3">
        <v>1.82354920930539E-2</v>
      </c>
      <c r="G447" s="3">
        <v>-3.64979341457893E-2</v>
      </c>
      <c r="H447" s="3">
        <v>7.3137799906120198E-3</v>
      </c>
      <c r="I447" s="3">
        <v>-1.2320701751152599E-4</v>
      </c>
      <c r="J447" s="3">
        <v>1.7530751196791199E-2</v>
      </c>
      <c r="K447" s="3">
        <v>-3.8351785907788601E-3</v>
      </c>
      <c r="L447" s="3">
        <v>6.86388307018692E-3</v>
      </c>
      <c r="M447" s="3">
        <v>-2.2373150987994899E-2</v>
      </c>
      <c r="N447" s="3">
        <v>1.32693200024582E-2</v>
      </c>
      <c r="O447" s="3">
        <v>-2.9890854217376299E-3</v>
      </c>
      <c r="P447" s="3">
        <v>8.4551840053913793E-3</v>
      </c>
      <c r="Q447" s="3">
        <v>1.91657176975711E-2</v>
      </c>
      <c r="R447" s="3">
        <v>5.5486274475657297E-3</v>
      </c>
      <c r="S447" s="3">
        <v>2.2316282599847699E-2</v>
      </c>
      <c r="T447" s="3">
        <v>-3.7132728867285401E-3</v>
      </c>
      <c r="U447" s="3">
        <v>3.3345723462784797E-2</v>
      </c>
      <c r="V447" s="3">
        <v>-9.3858320544067605E-2</v>
      </c>
    </row>
    <row r="448" spans="2:22">
      <c r="B448" t="s">
        <v>444</v>
      </c>
      <c r="C448" s="3">
        <v>-4.4102988878418799E-2</v>
      </c>
      <c r="D448" s="3">
        <v>-0.14960746012606199</v>
      </c>
      <c r="E448" s="3">
        <v>-2.83393195519736E-2</v>
      </c>
      <c r="F448" s="3">
        <v>3.0952350706505798E-2</v>
      </c>
      <c r="G448" s="3">
        <v>0.132604985508156</v>
      </c>
      <c r="H448" s="3">
        <v>-1.1051238129213801E-2</v>
      </c>
      <c r="I448" s="3">
        <v>8.0183236276007794E-3</v>
      </c>
      <c r="J448" s="3">
        <v>7.04479879258942E-3</v>
      </c>
      <c r="K448" s="3">
        <v>3.14108833651668E-2</v>
      </c>
      <c r="L448" s="3">
        <v>1.9939103512097399E-2</v>
      </c>
      <c r="M448" s="3">
        <v>2.7057297397598602E-3</v>
      </c>
      <c r="N448" s="3">
        <v>-7.1821743157228293E-2</v>
      </c>
      <c r="O448" s="3">
        <v>2.41097182664902E-2</v>
      </c>
      <c r="P448" s="3">
        <v>8.3839469584437998E-2</v>
      </c>
      <c r="Q448" s="3">
        <v>-5.9567800067243701E-2</v>
      </c>
      <c r="R448" s="3">
        <v>-2.8091548647908901E-2</v>
      </c>
      <c r="S448" s="3">
        <v>0.14139766947164401</v>
      </c>
      <c r="T448" s="3">
        <v>-7.6062735646343194E-2</v>
      </c>
      <c r="U448" s="3">
        <v>-0.101997484820747</v>
      </c>
      <c r="V448" s="3">
        <v>-5.8684831734495801E-3</v>
      </c>
    </row>
    <row r="449" spans="2:22">
      <c r="B449" t="s">
        <v>445</v>
      </c>
      <c r="C449" s="3">
        <v>-3.11139742175701E-2</v>
      </c>
      <c r="D449" s="3">
        <v>-0.16661129651617801</v>
      </c>
      <c r="E449" s="3">
        <v>-4.9419999727784499E-2</v>
      </c>
      <c r="F449" s="3">
        <v>-1.7807457116061399E-2</v>
      </c>
      <c r="G449" s="3">
        <v>8.2351818159197204E-2</v>
      </c>
      <c r="H449" s="3">
        <v>-5.3199286569530699E-2</v>
      </c>
      <c r="I449" s="3">
        <v>-6.0567096626474699E-2</v>
      </c>
      <c r="J449" s="3">
        <v>-3.62835121569937E-2</v>
      </c>
      <c r="K449" s="3">
        <v>3.9010460096027398E-2</v>
      </c>
      <c r="L449" s="3">
        <v>4.54062443622728E-2</v>
      </c>
      <c r="M449" s="3">
        <v>1.87314736461986E-2</v>
      </c>
      <c r="N449" s="3">
        <v>3.7283462350131302E-2</v>
      </c>
      <c r="O449" s="3">
        <v>-4.84541340011257E-2</v>
      </c>
      <c r="P449" s="3">
        <v>-4.0623532152980799E-2</v>
      </c>
      <c r="Q449" s="3">
        <v>6.7468453297354902E-2</v>
      </c>
      <c r="R449" s="3">
        <v>-7.2425236187373598E-3</v>
      </c>
      <c r="S449" s="3">
        <v>-9.2854870087858199E-2</v>
      </c>
      <c r="T449" s="3">
        <v>3.74506964363122E-2</v>
      </c>
      <c r="U449" s="3">
        <v>3.06140234707948E-2</v>
      </c>
      <c r="V449" s="3">
        <v>-3.3642913008822203E-2</v>
      </c>
    </row>
    <row r="450" spans="2:22">
      <c r="B450" t="s">
        <v>446</v>
      </c>
      <c r="C450" s="3">
        <v>7.0871523582851606E-2</v>
      </c>
      <c r="D450" s="3">
        <v>-5.0716371073245399E-2</v>
      </c>
      <c r="E450" s="3">
        <v>3.2791597707952699E-3</v>
      </c>
      <c r="F450" s="3">
        <v>3.9424420353411899E-2</v>
      </c>
      <c r="G450" s="3">
        <v>1.2575796282079801E-2</v>
      </c>
      <c r="H450" s="3">
        <v>6.1781764579781497E-2</v>
      </c>
      <c r="I450" s="3">
        <v>-3.06487306369474E-2</v>
      </c>
      <c r="J450" s="3">
        <v>4.26131059819852E-2</v>
      </c>
      <c r="K450" s="3">
        <v>-6.3079762790778704E-2</v>
      </c>
      <c r="L450" s="3">
        <v>4.1369526857554698E-2</v>
      </c>
      <c r="M450" s="3">
        <v>-6.1724143858602604E-4</v>
      </c>
      <c r="N450" s="3">
        <v>1.9255623341508401E-2</v>
      </c>
      <c r="O450" s="3">
        <v>-8.9228692636073698E-4</v>
      </c>
      <c r="P450" s="3">
        <v>1.0390369528542101E-2</v>
      </c>
      <c r="Q450" s="3">
        <v>-4.6344588164746299E-2</v>
      </c>
      <c r="R450" s="3">
        <v>-7.3962375324371998E-2</v>
      </c>
      <c r="S450" s="3">
        <v>-7.1017518376374406E-2</v>
      </c>
      <c r="T450" s="3">
        <v>-0.107006122174158</v>
      </c>
      <c r="U450" s="3">
        <v>6.94540911689773E-2</v>
      </c>
      <c r="V450" s="3">
        <v>-3.79477741924353E-2</v>
      </c>
    </row>
    <row r="451" spans="2:22">
      <c r="B451" t="s">
        <v>447</v>
      </c>
      <c r="C451" s="3">
        <v>-3.11726689542417E-2</v>
      </c>
      <c r="D451" s="3">
        <v>-0.167040793199248</v>
      </c>
      <c r="E451" s="3">
        <v>-4.85810949362823E-2</v>
      </c>
      <c r="F451" s="3">
        <v>-1.8921981567942999E-2</v>
      </c>
      <c r="G451" s="3">
        <v>8.2527212283612594E-2</v>
      </c>
      <c r="H451" s="3">
        <v>-5.4125427206426401E-2</v>
      </c>
      <c r="I451" s="3">
        <v>-5.9521064090735598E-2</v>
      </c>
      <c r="J451" s="3">
        <v>-3.7342879049251099E-2</v>
      </c>
      <c r="K451" s="3">
        <v>3.82533559379446E-2</v>
      </c>
      <c r="L451" s="3">
        <v>4.51906074228558E-2</v>
      </c>
      <c r="M451" s="3">
        <v>1.8165473568174498E-2</v>
      </c>
      <c r="N451" s="3">
        <v>3.6926662035508401E-2</v>
      </c>
      <c r="O451" s="3">
        <v>-4.8383525434140102E-2</v>
      </c>
      <c r="P451" s="3">
        <v>-4.1796690105204599E-2</v>
      </c>
      <c r="Q451" s="3">
        <v>6.7958707071177807E-2</v>
      </c>
      <c r="R451" s="3">
        <v>-8.4082610776343193E-3</v>
      </c>
      <c r="S451" s="3">
        <v>-9.3022250171644102E-2</v>
      </c>
      <c r="T451" s="3">
        <v>3.9012213589735702E-2</v>
      </c>
      <c r="U451" s="3">
        <v>2.81078839311204E-2</v>
      </c>
      <c r="V451" s="3">
        <v>-3.4312806392927997E-2</v>
      </c>
    </row>
    <row r="452" spans="2:22">
      <c r="B452" t="s">
        <v>448</v>
      </c>
      <c r="C452" s="3">
        <v>-5.5172407796717102E-2</v>
      </c>
      <c r="D452" s="3">
        <v>-2.0409745945777699E-2</v>
      </c>
      <c r="E452" s="3">
        <v>2.0258524007312099E-2</v>
      </c>
      <c r="F452" s="3">
        <v>4.3235829237233403E-2</v>
      </c>
      <c r="G452" s="3">
        <v>-2.1607365212717002E-3</v>
      </c>
      <c r="H452" s="3">
        <v>4.1682507509373601E-3</v>
      </c>
      <c r="I452" s="3">
        <v>3.3189732842085498E-2</v>
      </c>
      <c r="J452" s="3">
        <v>-1.7464670178361601E-2</v>
      </c>
      <c r="K452" s="3">
        <v>3.5852698737120797E-2</v>
      </c>
      <c r="L452" s="3">
        <v>-4.4207426821235803E-2</v>
      </c>
      <c r="M452" s="3">
        <v>-2.5124440538650299E-2</v>
      </c>
      <c r="N452" s="3">
        <v>-4.4810626371349901E-2</v>
      </c>
      <c r="O452" s="3">
        <v>2.8421331179202002E-2</v>
      </c>
      <c r="P452" s="3">
        <v>1.07458671884348E-2</v>
      </c>
      <c r="Q452" s="3">
        <v>-1.2413936310903E-2</v>
      </c>
      <c r="R452" s="3">
        <v>-7.10342137856977E-2</v>
      </c>
      <c r="S452" s="3">
        <v>2.59154432106708E-2</v>
      </c>
      <c r="T452" s="3">
        <v>1.13498439023825E-2</v>
      </c>
      <c r="U452" s="3">
        <v>1.5754826700616498E-2</v>
      </c>
      <c r="V452" s="3">
        <v>5.8854123855601398E-3</v>
      </c>
    </row>
    <row r="453" spans="2:22">
      <c r="B453" t="s">
        <v>449</v>
      </c>
      <c r="C453" s="3">
        <v>-3.4868932747912203E-2</v>
      </c>
      <c r="D453" s="3">
        <v>1.8304581556394899E-2</v>
      </c>
      <c r="E453" s="3">
        <v>-1.8788864015865901E-2</v>
      </c>
      <c r="F453" s="3">
        <v>-1.06217735796001E-2</v>
      </c>
      <c r="G453" s="3">
        <v>1.6484934960367001E-2</v>
      </c>
      <c r="H453" s="3">
        <v>4.7426531551827203E-3</v>
      </c>
      <c r="I453" s="3">
        <v>-1.13693156762932E-2</v>
      </c>
      <c r="J453" s="3">
        <v>-1.4895372418212E-2</v>
      </c>
      <c r="K453" s="3">
        <v>1.81778439147866E-2</v>
      </c>
      <c r="L453" s="3">
        <v>-1.44430472581407E-2</v>
      </c>
      <c r="M453" s="3">
        <v>2.3476583427992801E-3</v>
      </c>
      <c r="N453" s="3">
        <v>1.21672951384486E-2</v>
      </c>
      <c r="O453" s="3">
        <v>1.49408549432148E-2</v>
      </c>
      <c r="P453" s="3">
        <v>2.74740828367501E-2</v>
      </c>
      <c r="Q453" s="3">
        <v>1.3812144790943099E-2</v>
      </c>
      <c r="R453" s="3">
        <v>-1.39787071881796E-2</v>
      </c>
      <c r="S453" s="3">
        <v>-2.1627762624452401E-2</v>
      </c>
      <c r="T453" s="3">
        <v>-3.9197453838736802E-2</v>
      </c>
      <c r="U453" s="3">
        <v>6.4764484901277898E-4</v>
      </c>
      <c r="V453" s="3">
        <v>5.7102473803179298E-3</v>
      </c>
    </row>
    <row r="454" spans="2:22">
      <c r="B454" t="s">
        <v>450</v>
      </c>
      <c r="C454" s="3">
        <v>-3.5684940304477497E-2</v>
      </c>
      <c r="D454" s="3">
        <v>1.8760457589385299E-2</v>
      </c>
      <c r="E454" s="3">
        <v>-2.1555633771690199E-2</v>
      </c>
      <c r="F454" s="3">
        <v>-9.8042972046105698E-3</v>
      </c>
      <c r="G454" s="3">
        <v>2.5475640100062501E-2</v>
      </c>
      <c r="H454" s="3">
        <v>1.83732308755741E-2</v>
      </c>
      <c r="I454" s="3">
        <v>-1.46198780594323E-2</v>
      </c>
      <c r="J454" s="3">
        <v>-1.1662078509976199E-2</v>
      </c>
      <c r="K454" s="3">
        <v>3.4873792949053398E-3</v>
      </c>
      <c r="L454" s="3">
        <v>-1.17479096838754E-2</v>
      </c>
      <c r="M454" s="3">
        <v>5.8573578630198003E-3</v>
      </c>
      <c r="N454" s="3">
        <v>8.7816293525410805E-3</v>
      </c>
      <c r="O454" s="3">
        <v>1.46270489847435E-2</v>
      </c>
      <c r="P454" s="3">
        <v>2.19453400851734E-2</v>
      </c>
      <c r="Q454" s="3">
        <v>1.35677696163352E-2</v>
      </c>
      <c r="R454" s="3">
        <v>-2.1703319478319601E-2</v>
      </c>
      <c r="S454" s="3">
        <v>-2.53491564712785E-2</v>
      </c>
      <c r="T454" s="3">
        <v>-4.6849711822494297E-2</v>
      </c>
      <c r="U454" s="3">
        <v>9.3138523169517505E-3</v>
      </c>
      <c r="V454" s="3">
        <v>1.53635116847295E-2</v>
      </c>
    </row>
    <row r="455" spans="2:22">
      <c r="B455" t="s">
        <v>451</v>
      </c>
      <c r="C455" s="3">
        <v>-3.6290535434799098E-2</v>
      </c>
      <c r="D455" s="3">
        <v>2.0445110944965799E-2</v>
      </c>
      <c r="E455" s="3">
        <v>-2.0714949624970402E-2</v>
      </c>
      <c r="F455" s="3">
        <v>-1.4746091676774299E-2</v>
      </c>
      <c r="G455" s="3">
        <v>8.6320945771180806E-3</v>
      </c>
      <c r="H455" s="3">
        <v>2.1475056779048998E-3</v>
      </c>
      <c r="I455" s="3">
        <v>-9.5699884116131704E-3</v>
      </c>
      <c r="J455" s="3">
        <v>-1.8861291929019301E-2</v>
      </c>
      <c r="K455" s="3">
        <v>2.7741282675099899E-2</v>
      </c>
      <c r="L455" s="3">
        <v>-2.3842327050815099E-2</v>
      </c>
      <c r="M455" s="3">
        <v>-1.22324306551444E-3</v>
      </c>
      <c r="N455" s="3">
        <v>1.0642880741975299E-2</v>
      </c>
      <c r="O455" s="3">
        <v>2.9283154557732199E-2</v>
      </c>
      <c r="P455" s="3">
        <v>3.1322642214914299E-2</v>
      </c>
      <c r="Q455" s="3">
        <v>1.8512449400015101E-2</v>
      </c>
      <c r="R455" s="3">
        <v>-2.6901817924269299E-3</v>
      </c>
      <c r="S455" s="3">
        <v>-1.1131114736930899E-2</v>
      </c>
      <c r="T455" s="3">
        <v>-3.90214007914449E-2</v>
      </c>
      <c r="U455" s="3">
        <v>-4.8707987537482903E-3</v>
      </c>
      <c r="V455" s="3">
        <v>-1.61627815681084E-4</v>
      </c>
    </row>
    <row r="456" spans="2:22">
      <c r="B456" t="s">
        <v>452</v>
      </c>
      <c r="C456" s="3">
        <v>0.105557486641544</v>
      </c>
      <c r="D456" s="3">
        <v>-5.4661560389271002E-2</v>
      </c>
      <c r="E456" s="3">
        <v>4.2334177341027998E-2</v>
      </c>
      <c r="F456" s="3">
        <v>4.3663703469463799E-2</v>
      </c>
      <c r="G456" s="3">
        <v>-4.8294190064059599E-2</v>
      </c>
      <c r="H456" s="3">
        <v>-7.1422356380157107E-2</v>
      </c>
      <c r="I456" s="3">
        <v>9.0204351356626099E-3</v>
      </c>
      <c r="J456" s="3">
        <v>2.0690186843785902E-2</v>
      </c>
      <c r="K456" s="3">
        <v>-5.44378634539123E-2</v>
      </c>
      <c r="L456" s="3">
        <v>1.07640179673083E-2</v>
      </c>
      <c r="M456" s="3">
        <v>-6.8354664633622298E-3</v>
      </c>
      <c r="N456" s="3">
        <v>-3.1243574637156201E-3</v>
      </c>
      <c r="O456" s="3">
        <v>3.0341266684942299E-2</v>
      </c>
      <c r="P456" s="3">
        <v>6.1579199725798103E-2</v>
      </c>
      <c r="Q456" s="3">
        <v>3.2578421921152102E-2</v>
      </c>
      <c r="R456" s="3">
        <v>7.2167810226501899E-2</v>
      </c>
      <c r="S456" s="3">
        <v>-7.0718588450327099E-3</v>
      </c>
      <c r="T456" s="3">
        <v>3.9986277969391297E-2</v>
      </c>
      <c r="U456" s="3">
        <v>2.5503910714323501E-2</v>
      </c>
      <c r="V456" s="3">
        <v>-2.91084914845866E-2</v>
      </c>
    </row>
    <row r="457" spans="2:22">
      <c r="B457" t="s">
        <v>453</v>
      </c>
      <c r="C457" s="3">
        <v>6.4600819134555398E-4</v>
      </c>
      <c r="D457" s="3">
        <v>-1.2115189065998299E-3</v>
      </c>
      <c r="E457" s="3">
        <v>3.3348728393498501E-3</v>
      </c>
      <c r="F457" s="3">
        <v>-3.15159260724547E-3</v>
      </c>
      <c r="G457" s="3">
        <v>2.0857224058341999E-3</v>
      </c>
      <c r="H457" s="3">
        <v>3.30031769285537E-3</v>
      </c>
      <c r="I457" s="3">
        <v>-5.5288746875879204E-4</v>
      </c>
      <c r="J457" s="3">
        <v>-1.6747041941510201E-3</v>
      </c>
      <c r="K457" s="3">
        <v>-1.46587401702591E-3</v>
      </c>
      <c r="L457" s="3">
        <v>-1.59456229989088E-3</v>
      </c>
      <c r="M457" s="3">
        <v>-1.48714380060717E-3</v>
      </c>
      <c r="N457" s="3">
        <v>2.1574489857600299E-4</v>
      </c>
      <c r="O457" s="3">
        <v>2.1560447366489499E-3</v>
      </c>
      <c r="P457" s="3">
        <v>6.9908465105808103E-4</v>
      </c>
      <c r="Q457" s="3">
        <v>-1.5115753388670601E-3</v>
      </c>
      <c r="R457" s="3">
        <v>4.5336759331245698E-4</v>
      </c>
      <c r="S457" s="3">
        <v>2.4394936733211402E-3</v>
      </c>
      <c r="T457" s="3">
        <v>1.4241991904664201E-3</v>
      </c>
      <c r="U457" s="3">
        <v>-1.1350757836454499E-3</v>
      </c>
      <c r="V457" s="3">
        <v>-1.78369023836302E-3</v>
      </c>
    </row>
    <row r="458" spans="2:22">
      <c r="B458" t="s">
        <v>454</v>
      </c>
      <c r="C458" s="3">
        <v>8.8922147155858E-2</v>
      </c>
      <c r="D458" s="3">
        <v>2.0129592399202E-2</v>
      </c>
      <c r="E458" s="3">
        <v>2.7093152506188201E-2</v>
      </c>
      <c r="F458" s="3">
        <v>-1.90639755337715E-2</v>
      </c>
      <c r="G458" s="3">
        <v>-3.6722491770221501E-2</v>
      </c>
      <c r="H458" s="3">
        <v>-3.0883026560233399E-2</v>
      </c>
      <c r="I458" s="3">
        <v>-1.64027665566715E-2</v>
      </c>
      <c r="J458" s="3">
        <v>-2.0232404641364599E-2</v>
      </c>
      <c r="K458" s="3">
        <v>-8.0396074667220999E-2</v>
      </c>
      <c r="L458" s="3">
        <v>3.9590005787296899E-2</v>
      </c>
      <c r="M458" s="3">
        <v>5.0466456562550999E-2</v>
      </c>
      <c r="N458" s="3">
        <v>5.65706389314184E-2</v>
      </c>
      <c r="O458" s="3">
        <v>-5.2512854954850302E-3</v>
      </c>
      <c r="P458" s="3">
        <v>5.1676399421595999E-2</v>
      </c>
      <c r="Q458" s="3">
        <v>6.9104516502778601E-2</v>
      </c>
      <c r="R458" s="3">
        <v>0.10931264376450101</v>
      </c>
      <c r="S458" s="3">
        <v>-3.5053880445819301E-2</v>
      </c>
      <c r="T458" s="3">
        <v>2.3564682114069101E-2</v>
      </c>
      <c r="U458" s="3">
        <v>-2.3854624033337199E-2</v>
      </c>
      <c r="V458" s="3">
        <v>-7.6466653087230205E-2</v>
      </c>
    </row>
    <row r="459" spans="2:22">
      <c r="B459" t="s">
        <v>455</v>
      </c>
      <c r="C459" s="3">
        <v>-0.12345148602173001</v>
      </c>
      <c r="D459" s="3">
        <v>8.2143855573079197E-2</v>
      </c>
      <c r="E459" s="3">
        <v>-4.6680617989616202E-2</v>
      </c>
      <c r="F459" s="3">
        <v>0.14601988558515</v>
      </c>
      <c r="G459" s="3">
        <v>0.12385013425076601</v>
      </c>
      <c r="H459" s="3">
        <v>0.140291461225382</v>
      </c>
      <c r="I459" s="3">
        <v>-6.8065348587310101E-2</v>
      </c>
      <c r="J459" s="3">
        <v>9.0103339524168893E-2</v>
      </c>
      <c r="K459" s="3">
        <v>-0.186540111024774</v>
      </c>
      <c r="L459" s="3">
        <v>-2.3963381786713402E-2</v>
      </c>
      <c r="M459" s="3">
        <v>7.5212127571874399E-2</v>
      </c>
      <c r="N459" s="3">
        <v>-7.8657548387929405E-2</v>
      </c>
      <c r="O459" s="3">
        <v>0.100871643392377</v>
      </c>
      <c r="P459" s="3">
        <v>-0.18519323518525099</v>
      </c>
      <c r="Q459" s="3">
        <v>0.15955207130549101</v>
      </c>
      <c r="R459" s="3">
        <v>-8.4912331669657698E-2</v>
      </c>
      <c r="S459" s="3">
        <v>-2.3744986693461902E-2</v>
      </c>
      <c r="T459" s="3">
        <v>0.159856721838805</v>
      </c>
      <c r="U459" s="3">
        <v>-5.86165801699738E-2</v>
      </c>
      <c r="V459" s="3">
        <v>-3.1743830341452201E-2</v>
      </c>
    </row>
    <row r="460" spans="2:22">
      <c r="B460" t="s">
        <v>456</v>
      </c>
      <c r="C460" s="3">
        <v>-6.0554721877006903E-2</v>
      </c>
      <c r="D460" s="3">
        <v>1.8208075710986999E-2</v>
      </c>
      <c r="E460" s="3">
        <v>4.7429623859567803E-2</v>
      </c>
      <c r="F460" s="3">
        <v>0.10753194195844901</v>
      </c>
      <c r="G460" s="3">
        <v>7.8110964814593203E-2</v>
      </c>
      <c r="H460" s="3">
        <v>3.8654012131231097E-2</v>
      </c>
      <c r="I460" s="3">
        <v>0.16008722257097299</v>
      </c>
      <c r="J460" s="3">
        <v>-1.7474768831337E-3</v>
      </c>
      <c r="K460" s="3">
        <v>5.9143661146807497E-2</v>
      </c>
      <c r="L460" s="3">
        <v>-8.8644716910360993E-2</v>
      </c>
      <c r="M460" s="3">
        <v>-0.31433811987678001</v>
      </c>
      <c r="N460" s="3">
        <v>0.18706055578911401</v>
      </c>
      <c r="O460" s="3">
        <v>9.5921810679793898E-2</v>
      </c>
      <c r="P460" s="3">
        <v>-0.191638450021104</v>
      </c>
      <c r="Q460" s="3">
        <v>-7.2494616700945702E-2</v>
      </c>
      <c r="R460" s="3">
        <v>0.138204549537954</v>
      </c>
      <c r="S460" s="3">
        <v>-0.170561102113404</v>
      </c>
      <c r="T460" s="3">
        <v>6.4174196981589798E-2</v>
      </c>
      <c r="U460" s="3">
        <v>-2.9542606662955901E-2</v>
      </c>
      <c r="V460" s="3">
        <v>-7.00731062391933E-2</v>
      </c>
    </row>
    <row r="461" spans="2:22">
      <c r="B461" t="s">
        <v>457</v>
      </c>
      <c r="C461" s="3">
        <v>-3.4377118771094103E-2</v>
      </c>
      <c r="D461" s="3">
        <v>-2.69027518714634E-2</v>
      </c>
      <c r="E461" s="3">
        <v>7.4454998721520393E-2</v>
      </c>
      <c r="F461" s="3">
        <v>5.1895782064827901E-2</v>
      </c>
      <c r="G461" s="3">
        <v>-2.7013898425796601E-2</v>
      </c>
      <c r="H461" s="3">
        <v>2.71822808795378E-2</v>
      </c>
      <c r="I461" s="3">
        <v>-2.69827101483768E-2</v>
      </c>
      <c r="J461" s="3">
        <v>1.8688517795935101E-2</v>
      </c>
      <c r="K461" s="3">
        <v>3.4843173336659802E-2</v>
      </c>
      <c r="L461" s="3">
        <v>-1.7043638387769899E-2</v>
      </c>
      <c r="M461" s="3">
        <v>1.34182539163154E-2</v>
      </c>
      <c r="N461" s="3">
        <v>-1.7970435590618901E-2</v>
      </c>
      <c r="O461" s="3">
        <v>-5.5586614458059E-2</v>
      </c>
      <c r="P461" s="3">
        <v>2.7642961726227398E-2</v>
      </c>
      <c r="Q461" s="3">
        <v>1.6756811637933099E-2</v>
      </c>
      <c r="R461" s="3">
        <v>6.7621774013570293E-2</v>
      </c>
      <c r="S461" s="3">
        <v>-4.8227650953916101E-3</v>
      </c>
      <c r="T461" s="3">
        <v>-8.2514241218045407E-3</v>
      </c>
      <c r="U461" s="3">
        <v>5.5260168955519398E-2</v>
      </c>
      <c r="V461" s="3">
        <v>-1.21778552322602E-2</v>
      </c>
    </row>
    <row r="462" spans="2:22">
      <c r="B462" t="s">
        <v>458</v>
      </c>
      <c r="C462" s="3">
        <v>-1.9578617402274099E-2</v>
      </c>
      <c r="D462" s="3">
        <v>1.6602776172527499E-2</v>
      </c>
      <c r="E462" s="3">
        <v>-3.0738948728985499E-2</v>
      </c>
      <c r="F462" s="3">
        <v>7.9712279453858198E-2</v>
      </c>
      <c r="G462" s="3">
        <v>-2.0053116784683099E-2</v>
      </c>
      <c r="H462" s="3">
        <v>-6.1764559538260697E-2</v>
      </c>
      <c r="I462" s="3">
        <v>-3.4959430058057301E-3</v>
      </c>
      <c r="J462" s="3">
        <v>-1.2212396420830499E-2</v>
      </c>
      <c r="K462" s="3">
        <v>4.0676623915261598E-2</v>
      </c>
      <c r="L462" s="3">
        <v>8.5600205967232106E-3</v>
      </c>
      <c r="M462" s="3">
        <v>2.91898847155928E-2</v>
      </c>
      <c r="N462" s="3">
        <v>9.6848380724130195E-3</v>
      </c>
      <c r="O462" s="3">
        <v>-3.3188329683555499E-2</v>
      </c>
      <c r="P462" s="3">
        <v>-3.6798550003947501E-2</v>
      </c>
      <c r="Q462" s="3">
        <v>-1.7360436489740502E-2</v>
      </c>
      <c r="R462" s="3">
        <v>-5.6628327462247101E-3</v>
      </c>
      <c r="S462" s="3">
        <v>2.5188944032911099E-2</v>
      </c>
      <c r="T462" s="3">
        <v>-1.9466852363514399E-2</v>
      </c>
      <c r="U462" s="3">
        <v>-1.7626966634222099E-2</v>
      </c>
      <c r="V462" s="3">
        <v>-1.0944209871926101E-2</v>
      </c>
    </row>
    <row r="463" spans="2:22">
      <c r="B463" t="s">
        <v>459</v>
      </c>
      <c r="C463" s="3">
        <v>-3.8778680577945097E-2</v>
      </c>
      <c r="D463" s="3">
        <v>3.3995751490598997E-2</v>
      </c>
      <c r="E463" s="3">
        <v>-6.1103832789938799E-2</v>
      </c>
      <c r="F463" s="3">
        <v>0.15868753738760399</v>
      </c>
      <c r="G463" s="3">
        <v>-4.0346348243599901E-2</v>
      </c>
      <c r="H463" s="3">
        <v>-0.12232809295885901</v>
      </c>
      <c r="I463" s="3">
        <v>-5.8964370951480301E-3</v>
      </c>
      <c r="J463" s="3">
        <v>-2.2811083661507602E-2</v>
      </c>
      <c r="K463" s="3">
        <v>8.1330107770967205E-2</v>
      </c>
      <c r="L463" s="3">
        <v>1.72174091026643E-2</v>
      </c>
      <c r="M463" s="3">
        <v>5.4523523887751398E-2</v>
      </c>
      <c r="N463" s="3">
        <v>1.7984779841619801E-2</v>
      </c>
      <c r="O463" s="3">
        <v>-6.8420496245041595E-2</v>
      </c>
      <c r="P463" s="3">
        <v>-7.3135283631588305E-2</v>
      </c>
      <c r="Q463" s="3">
        <v>-3.2807714000245999E-2</v>
      </c>
      <c r="R463" s="3">
        <v>-7.6863039384484399E-3</v>
      </c>
      <c r="S463" s="3">
        <v>5.0457363790374701E-2</v>
      </c>
      <c r="T463" s="3">
        <v>-3.9799207933698101E-2</v>
      </c>
      <c r="U463" s="3">
        <v>-3.1911572368345999E-2</v>
      </c>
      <c r="V463" s="3">
        <v>-2.18788703819464E-2</v>
      </c>
    </row>
    <row r="464" spans="2:22">
      <c r="B464" t="s">
        <v>460</v>
      </c>
      <c r="C464" s="3">
        <v>-9.4873164393906903E-2</v>
      </c>
      <c r="D464" s="3">
        <v>6.4544345047561305E-2</v>
      </c>
      <c r="E464" s="3">
        <v>-4.0989710828588197E-2</v>
      </c>
      <c r="F464" s="3">
        <v>7.2522353655501096E-2</v>
      </c>
      <c r="G464" s="3">
        <v>0.10376128265460501</v>
      </c>
      <c r="H464" s="3">
        <v>4.26560587737424E-2</v>
      </c>
      <c r="I464" s="3">
        <v>-8.6522614279048907E-2</v>
      </c>
      <c r="J464" s="3">
        <v>0.120476646733505</v>
      </c>
      <c r="K464" s="3">
        <v>-0.13452553261509001</v>
      </c>
      <c r="L464" s="3">
        <v>4.3885263688270802E-2</v>
      </c>
      <c r="M464" s="3">
        <v>6.1816476506374798E-2</v>
      </c>
      <c r="N464" s="3">
        <v>-5.0157476220980303E-2</v>
      </c>
      <c r="O464" s="3">
        <v>1.94064740664847E-2</v>
      </c>
      <c r="P464" s="3">
        <v>-2.2543184295408102E-2</v>
      </c>
      <c r="Q464" s="3">
        <v>9.5168054226679497E-2</v>
      </c>
      <c r="R464" s="3">
        <v>4.3917802969588103E-2</v>
      </c>
      <c r="S464" s="3">
        <v>4.29360279393231E-2</v>
      </c>
      <c r="T464" s="3">
        <v>5.7884444982302503E-2</v>
      </c>
      <c r="U464" s="3">
        <v>5.0623883168243199E-2</v>
      </c>
      <c r="V464" s="3">
        <v>3.2199255363440198E-2</v>
      </c>
    </row>
    <row r="465" spans="2:22">
      <c r="B465" t="s">
        <v>461</v>
      </c>
      <c r="C465" s="3">
        <v>9.3773636719040696E-2</v>
      </c>
      <c r="D465" s="3">
        <v>-6.0574221226868598E-2</v>
      </c>
      <c r="E465" s="3">
        <v>4.5631894906523002E-2</v>
      </c>
      <c r="F465" s="3">
        <v>-6.1534725149882202E-2</v>
      </c>
      <c r="G465" s="3">
        <v>-0.107302266506716</v>
      </c>
      <c r="H465" s="3">
        <v>-6.2412155403607103E-2</v>
      </c>
      <c r="I465" s="3">
        <v>7.3530152594440401E-2</v>
      </c>
      <c r="J465" s="3">
        <v>-0.119661111117773</v>
      </c>
      <c r="K465" s="3">
        <v>0.139173643760646</v>
      </c>
      <c r="L465" s="3">
        <v>-4.4584878148424899E-2</v>
      </c>
      <c r="M465" s="3">
        <v>-6.5205469384268605E-2</v>
      </c>
      <c r="N465" s="3">
        <v>4.5896289299020503E-2</v>
      </c>
      <c r="O465" s="3">
        <v>-7.6037727054973298E-3</v>
      </c>
      <c r="P465" s="3">
        <v>5.6255949786038699E-2</v>
      </c>
      <c r="Q465" s="3">
        <v>-6.8548358398752604E-2</v>
      </c>
      <c r="R465" s="3">
        <v>-1.7633624481609399E-2</v>
      </c>
      <c r="S465" s="3">
        <v>-6.4191922549811001E-2</v>
      </c>
      <c r="T465" s="3">
        <v>-3.3568286186273798E-2</v>
      </c>
      <c r="U465" s="3">
        <v>-3.5157535729196797E-2</v>
      </c>
      <c r="V465" s="3">
        <v>-3.03881342950994E-2</v>
      </c>
    </row>
    <row r="466" spans="2:22">
      <c r="B466" t="s">
        <v>462</v>
      </c>
      <c r="C466" s="3">
        <v>-3.1747295282239997E-2</v>
      </c>
      <c r="D466" s="3">
        <v>-3.9255984322470398E-2</v>
      </c>
      <c r="E466" s="3">
        <v>6.5713711741012398E-2</v>
      </c>
      <c r="F466" s="3">
        <v>-1.3490832023076001E-2</v>
      </c>
      <c r="G466" s="3">
        <v>-4.4875644562556098E-2</v>
      </c>
      <c r="H466" s="3">
        <v>2.2275397883823399E-2</v>
      </c>
      <c r="I466" s="3">
        <v>-4.9845974410128599E-2</v>
      </c>
      <c r="J466" s="3">
        <v>-2.9686016865340399E-2</v>
      </c>
      <c r="K466" s="3">
        <v>8.49901586430463E-3</v>
      </c>
      <c r="L466" s="3">
        <v>1.9980472910198999E-2</v>
      </c>
      <c r="M466" s="3">
        <v>2.78820225564539E-2</v>
      </c>
      <c r="N466" s="3">
        <v>8.3600736986459995E-3</v>
      </c>
      <c r="O466" s="3">
        <v>-1.72404737831005E-3</v>
      </c>
      <c r="P466" s="3">
        <v>-1.1427963096648799E-2</v>
      </c>
      <c r="Q466" s="3">
        <v>4.5086840030755297E-2</v>
      </c>
      <c r="R466" s="3">
        <v>-1.86501348974635E-3</v>
      </c>
      <c r="S466" s="3">
        <v>4.8167700405525203E-3</v>
      </c>
      <c r="T466" s="3">
        <v>6.4525299431126898E-3</v>
      </c>
      <c r="U466" s="3">
        <v>2.8911202211508401E-2</v>
      </c>
      <c r="V466" s="3">
        <v>-3.2789734041299298E-2</v>
      </c>
    </row>
    <row r="467" spans="2:22">
      <c r="B467" t="s">
        <v>463</v>
      </c>
      <c r="C467" s="3">
        <v>1.47770289466425E-3</v>
      </c>
      <c r="D467" s="3">
        <v>-1.19854081362126E-2</v>
      </c>
      <c r="E467" s="3">
        <v>1.01516798795338E-2</v>
      </c>
      <c r="F467" s="3">
        <v>-3.3934978922204297E-2</v>
      </c>
      <c r="G467" s="3">
        <v>3.3841158857294E-3</v>
      </c>
      <c r="H467" s="3">
        <v>2.2626327891858498E-2</v>
      </c>
      <c r="I467" s="3">
        <v>4.6946256246728603E-3</v>
      </c>
      <c r="J467" s="3">
        <v>4.4458100626981597E-3</v>
      </c>
      <c r="K467" s="3">
        <v>-7.1460527575474796E-3</v>
      </c>
      <c r="L467" s="3">
        <v>-3.00787285429542E-3</v>
      </c>
      <c r="M467" s="3">
        <v>-1.4917093198729E-2</v>
      </c>
      <c r="N467" s="3">
        <v>-2.9660648031678699E-3</v>
      </c>
      <c r="O467" s="3">
        <v>7.4193588631059201E-3</v>
      </c>
      <c r="P467" s="3">
        <v>-3.3521862343698998E-3</v>
      </c>
      <c r="Q467" s="3">
        <v>-6.9281971729574596E-3</v>
      </c>
      <c r="R467" s="3">
        <v>-1.433295355097E-3</v>
      </c>
      <c r="S467" s="3">
        <v>8.5558265116511805E-3</v>
      </c>
      <c r="T467" s="3">
        <v>3.4335054034958898E-3</v>
      </c>
      <c r="U467" s="3">
        <v>1.6907025476351398E-2</v>
      </c>
      <c r="V467" s="3">
        <v>2.6771493732083802E-3</v>
      </c>
    </row>
    <row r="468" spans="2:22">
      <c r="B468" t="s">
        <v>464</v>
      </c>
      <c r="C468" s="3">
        <v>2.37914580895491E-3</v>
      </c>
      <c r="D468" s="3">
        <v>-1.13935873739243E-2</v>
      </c>
      <c r="E468" s="3">
        <v>1.1319914013806E-2</v>
      </c>
      <c r="F468" s="3">
        <v>-3.35268940395375E-2</v>
      </c>
      <c r="G468" s="3">
        <v>4.7185203289386102E-3</v>
      </c>
      <c r="H468" s="3">
        <v>2.1899953607768901E-2</v>
      </c>
      <c r="I468" s="3">
        <v>2.91223588867326E-3</v>
      </c>
      <c r="J468" s="3">
        <v>9.4542218379855894E-3</v>
      </c>
      <c r="K468" s="3">
        <v>-6.6845263124893899E-3</v>
      </c>
      <c r="L468" s="3">
        <v>-2.32544323074186E-3</v>
      </c>
      <c r="M468" s="3">
        <v>-1.5471073338495201E-2</v>
      </c>
      <c r="N468" s="3">
        <v>-6.6103505019552804E-3</v>
      </c>
      <c r="O468" s="3">
        <v>1.15884468674914E-2</v>
      </c>
      <c r="P468" s="3">
        <v>-2.1135152542870999E-3</v>
      </c>
      <c r="Q468" s="3">
        <v>-7.1312133657904899E-3</v>
      </c>
      <c r="R468" s="3">
        <v>3.1036293220534999E-3</v>
      </c>
      <c r="S468" s="3">
        <v>4.9571360412351299E-3</v>
      </c>
      <c r="T468" s="3">
        <v>3.8527558540972298E-3</v>
      </c>
      <c r="U468" s="3">
        <v>1.67723480819786E-2</v>
      </c>
      <c r="V468" s="3">
        <v>2.4641572538517602E-3</v>
      </c>
    </row>
    <row r="469" spans="2:22">
      <c r="B469" t="s">
        <v>465</v>
      </c>
      <c r="C469" s="3">
        <v>1.09367012029795E-2</v>
      </c>
      <c r="D469" s="3">
        <v>-1.2615778097472699E-2</v>
      </c>
      <c r="E469" s="3">
        <v>1.7827347662851298E-2</v>
      </c>
      <c r="F469" s="3">
        <v>-5.3166307417443798E-2</v>
      </c>
      <c r="G469" s="3">
        <v>1.4656234557220199E-2</v>
      </c>
      <c r="H469" s="3">
        <v>3.9764096658311002E-2</v>
      </c>
      <c r="I469" s="3">
        <v>3.9960904327077298E-3</v>
      </c>
      <c r="J469" s="3">
        <v>9.9066176154347305E-3</v>
      </c>
      <c r="K469" s="3">
        <v>-1.8466048189786699E-2</v>
      </c>
      <c r="L469" s="3">
        <v>-8.8580347157406394E-3</v>
      </c>
      <c r="M469" s="3">
        <v>-1.8226553953184999E-2</v>
      </c>
      <c r="N469" s="3">
        <v>-3.3144369290868001E-3</v>
      </c>
      <c r="O469" s="3">
        <v>1.6120495518245102E-2</v>
      </c>
      <c r="P469" s="3">
        <v>8.3765855652415903E-3</v>
      </c>
      <c r="Q469" s="3">
        <v>3.4064835361366E-3</v>
      </c>
      <c r="R469" s="3">
        <v>7.9073311882302908E-3</v>
      </c>
      <c r="S469" s="3">
        <v>-3.7929541127205198E-3</v>
      </c>
      <c r="T469" s="3">
        <v>6.3016933801542498E-3</v>
      </c>
      <c r="U469" s="3">
        <v>1.3434267529152199E-2</v>
      </c>
      <c r="V469" s="3">
        <v>-7.3096384365339698E-4</v>
      </c>
    </row>
    <row r="470" spans="2:22">
      <c r="B470" t="s">
        <v>466</v>
      </c>
      <c r="C470" s="3">
        <v>1.7648706269688501E-2</v>
      </c>
      <c r="D470" s="3">
        <v>-1.5336185288271501E-2</v>
      </c>
      <c r="E470" s="3">
        <v>2.3689100835370999E-2</v>
      </c>
      <c r="F470" s="3">
        <v>-7.1102327859646305E-2</v>
      </c>
      <c r="G470" s="3">
        <v>1.9721571765555099E-2</v>
      </c>
      <c r="H470" s="3">
        <v>5.3863936211868302E-2</v>
      </c>
      <c r="I470" s="3">
        <v>1.6998408759767601E-3</v>
      </c>
      <c r="J470" s="3">
        <v>1.1532038352477699E-2</v>
      </c>
      <c r="K470" s="3">
        <v>-3.08723914962615E-2</v>
      </c>
      <c r="L470" s="3">
        <v>-8.4738057184927107E-3</v>
      </c>
      <c r="M470" s="3">
        <v>-2.5803596417096699E-2</v>
      </c>
      <c r="N470" s="3">
        <v>-3.9566954196796197E-3</v>
      </c>
      <c r="O470" s="3">
        <v>2.7069984304910401E-2</v>
      </c>
      <c r="P470" s="3">
        <v>2.9933593213687999E-2</v>
      </c>
      <c r="Q470" s="3">
        <v>1.65584050460428E-2</v>
      </c>
      <c r="R470" s="3">
        <v>8.9797203925397698E-3</v>
      </c>
      <c r="S470" s="3">
        <v>-2.2569898343262701E-2</v>
      </c>
      <c r="T470" s="3">
        <v>1.56384162305802E-2</v>
      </c>
      <c r="U470" s="3">
        <v>2.2254144910362299E-2</v>
      </c>
      <c r="V470" s="3">
        <v>6.8801242196429198E-3</v>
      </c>
    </row>
    <row r="471" spans="2:22">
      <c r="B471" t="s">
        <v>467</v>
      </c>
      <c r="C471" s="3">
        <v>1.99623423753965E-2</v>
      </c>
      <c r="D471" s="3">
        <v>-1.6783139161715199E-2</v>
      </c>
      <c r="E471" s="3">
        <v>2.8984740627898499E-2</v>
      </c>
      <c r="F471" s="3">
        <v>-8.0878125417894894E-2</v>
      </c>
      <c r="G471" s="3">
        <v>2.0988344453999799E-2</v>
      </c>
      <c r="H471" s="3">
        <v>6.0450341253617201E-2</v>
      </c>
      <c r="I471" s="3">
        <v>3.97696401237562E-3</v>
      </c>
      <c r="J471" s="3">
        <v>1.24572622107154E-2</v>
      </c>
      <c r="K471" s="3">
        <v>-3.8519162495252397E-2</v>
      </c>
      <c r="L471" s="3">
        <v>-6.6964406721896699E-3</v>
      </c>
      <c r="M471" s="3">
        <v>-3.0212401602820401E-2</v>
      </c>
      <c r="N471" s="3">
        <v>-6.3312477033800399E-3</v>
      </c>
      <c r="O471" s="3">
        <v>3.3904863370521302E-2</v>
      </c>
      <c r="P471" s="3">
        <v>3.8153332376740803E-2</v>
      </c>
      <c r="Q471" s="3">
        <v>2.0174709321330898E-2</v>
      </c>
      <c r="R471" s="3">
        <v>5.6407306047456199E-3</v>
      </c>
      <c r="S471" s="3">
        <v>-2.8084426168509199E-2</v>
      </c>
      <c r="T471" s="3">
        <v>1.69928883031168E-2</v>
      </c>
      <c r="U471" s="3">
        <v>2.0599851933232299E-2</v>
      </c>
      <c r="V471" s="3">
        <v>8.9309621481198295E-3</v>
      </c>
    </row>
    <row r="472" spans="2:22">
      <c r="B472" t="s">
        <v>468</v>
      </c>
      <c r="C472" s="3">
        <v>5.9960299013396501E-2</v>
      </c>
      <c r="D472" s="3">
        <v>-4.9761104402300999E-2</v>
      </c>
      <c r="E472" s="3">
        <v>9.5472838990782793E-2</v>
      </c>
      <c r="F472" s="3">
        <v>-0.23318107725248699</v>
      </c>
      <c r="G472" s="3">
        <v>5.9578853506116997E-2</v>
      </c>
      <c r="H472" s="3">
        <v>0.18132556477734599</v>
      </c>
      <c r="I472" s="3">
        <v>8.0512425343891702E-3</v>
      </c>
      <c r="J472" s="3">
        <v>3.8108232589806799E-2</v>
      </c>
      <c r="K472" s="3">
        <v>-0.12150285796924901</v>
      </c>
      <c r="L472" s="3">
        <v>-2.11313817597862E-2</v>
      </c>
      <c r="M472" s="3">
        <v>-8.7275346315886598E-2</v>
      </c>
      <c r="N472" s="3">
        <v>-2.6220674551029499E-2</v>
      </c>
      <c r="O472" s="3">
        <v>0.106976458632487</v>
      </c>
      <c r="P472" s="3">
        <v>0.121572474064231</v>
      </c>
      <c r="Q472" s="3">
        <v>6.7070729110016894E-2</v>
      </c>
      <c r="R472" s="3">
        <v>2.5227776820345601E-2</v>
      </c>
      <c r="S472" s="3">
        <v>-7.4672485927570698E-2</v>
      </c>
      <c r="T472" s="3">
        <v>5.70309280298733E-2</v>
      </c>
      <c r="U472" s="3">
        <v>5.7836174096703601E-2</v>
      </c>
      <c r="V472" s="3">
        <v>2.4471887964944102E-2</v>
      </c>
    </row>
    <row r="473" spans="2:22">
      <c r="B473" t="s">
        <v>469</v>
      </c>
      <c r="C473" s="3">
        <v>-5.84108314069312E-2</v>
      </c>
      <c r="D473" s="3">
        <v>5.2863730951145202E-2</v>
      </c>
      <c r="E473" s="3">
        <v>-9.0783922213730106E-2</v>
      </c>
      <c r="F473" s="3">
        <v>0.23863459954138599</v>
      </c>
      <c r="G473" s="3">
        <v>-6.2560458249889303E-2</v>
      </c>
      <c r="H473" s="3">
        <v>-0.18512815037698699</v>
      </c>
      <c r="I473" s="3">
        <v>-1.2070068604334299E-2</v>
      </c>
      <c r="J473" s="3">
        <v>-3.44611506598154E-2</v>
      </c>
      <c r="K473" s="3">
        <v>0.119832778740697</v>
      </c>
      <c r="L473" s="3">
        <v>2.6163998746847002E-2</v>
      </c>
      <c r="M473" s="3">
        <v>8.0417433384824002E-2</v>
      </c>
      <c r="N473" s="3">
        <v>2.5293876509323399E-2</v>
      </c>
      <c r="O473" s="3">
        <v>-0.10253610157893001</v>
      </c>
      <c r="P473" s="3">
        <v>-0.10579343870360899</v>
      </c>
      <c r="Q473" s="3">
        <v>-4.9616737620359702E-2</v>
      </c>
      <c r="R473" s="3">
        <v>-1.02403700479949E-2</v>
      </c>
      <c r="S473" s="3">
        <v>7.7031449114157505E-2</v>
      </c>
      <c r="T473" s="3">
        <v>-6.1078205650296397E-2</v>
      </c>
      <c r="U473" s="3">
        <v>-4.67187897988465E-2</v>
      </c>
      <c r="V473" s="3">
        <v>-3.9675700225178301E-2</v>
      </c>
    </row>
    <row r="474" spans="2:22">
      <c r="B474" t="s">
        <v>470</v>
      </c>
      <c r="C474" s="3">
        <v>-0.11534064863943901</v>
      </c>
      <c r="D474" s="3">
        <v>6.3543072410821494E-2</v>
      </c>
      <c r="E474" s="3">
        <v>-5.8756128858338703E-2</v>
      </c>
      <c r="F474" s="3">
        <v>-2.27431585480121E-2</v>
      </c>
      <c r="G474" s="3">
        <v>5.8392387635452903E-2</v>
      </c>
      <c r="H474" s="3">
        <v>3.6712064691140502E-2</v>
      </c>
      <c r="I474" s="3">
        <v>-3.73413134641217E-2</v>
      </c>
      <c r="J474" s="3">
        <v>-3.1850144643513101E-2</v>
      </c>
      <c r="K474" s="3">
        <v>6.63980158289008E-2</v>
      </c>
      <c r="L474" s="3">
        <v>-4.6322485519190097E-2</v>
      </c>
      <c r="M474" s="3">
        <v>-2.9520833932446099E-2</v>
      </c>
      <c r="N474" s="3">
        <v>3.21844103995532E-2</v>
      </c>
      <c r="O474" s="3">
        <v>8.8994544591637595E-2</v>
      </c>
      <c r="P474" s="3">
        <v>0.127689719868497</v>
      </c>
      <c r="Q474" s="3">
        <v>6.5341433494235004E-2</v>
      </c>
      <c r="R474" s="3">
        <v>-1.9500861216477799E-2</v>
      </c>
      <c r="S474" s="3">
        <v>-6.6786956833969194E-2</v>
      </c>
      <c r="T474" s="3">
        <v>-0.10811639280153899</v>
      </c>
      <c r="U474" s="3">
        <v>1.34845185498761E-2</v>
      </c>
      <c r="V474" s="3">
        <v>5.6516531057361503E-3</v>
      </c>
    </row>
    <row r="475" spans="2:22">
      <c r="B475" t="s">
        <v>471</v>
      </c>
      <c r="C475" s="3">
        <v>-3.0930546375262501E-2</v>
      </c>
      <c r="D475" s="3">
        <v>1.43751835967049E-3</v>
      </c>
      <c r="E475" s="3">
        <v>3.3191929451028401E-3</v>
      </c>
      <c r="F475" s="3">
        <v>-1.4587271887300199E-2</v>
      </c>
      <c r="G475" s="3">
        <v>-8.9514138670080002E-3</v>
      </c>
      <c r="H475" s="3">
        <v>-2.9757117772376499E-2</v>
      </c>
      <c r="I475" s="3">
        <v>1.13210136092911E-2</v>
      </c>
      <c r="J475" s="3">
        <v>-6.5936002945607202E-3</v>
      </c>
      <c r="K475" s="3">
        <v>-3.3541492713024201E-2</v>
      </c>
      <c r="L475" s="3">
        <v>1.00541864126293E-2</v>
      </c>
      <c r="M475" s="3">
        <v>-9.0860737483906297E-4</v>
      </c>
      <c r="N475" s="3">
        <v>-1.1847342424505299E-3</v>
      </c>
      <c r="O475" s="3">
        <v>-2.6541552546533701E-3</v>
      </c>
      <c r="P475" s="3">
        <v>4.3416196147618401E-3</v>
      </c>
      <c r="Q475" s="3">
        <v>-1.64202076373176E-3</v>
      </c>
      <c r="R475" s="3">
        <v>6.8756880880795597E-3</v>
      </c>
      <c r="S475" s="3">
        <v>5.8843412245248496E-3</v>
      </c>
      <c r="T475" s="3">
        <v>3.1960525240301899E-4</v>
      </c>
      <c r="U475" s="3">
        <v>1.09518731526835E-2</v>
      </c>
      <c r="V475" s="3">
        <v>1.4229121642240701E-2</v>
      </c>
    </row>
    <row r="476" spans="2:22">
      <c r="B476" t="s">
        <v>472</v>
      </c>
      <c r="C476" s="3">
        <v>-9.2581792560835499E-2</v>
      </c>
      <c r="D476" s="3">
        <v>6.5805049750988595E-2</v>
      </c>
      <c r="E476" s="3">
        <v>-2.8614827809241201E-2</v>
      </c>
      <c r="F476" s="3">
        <v>4.1499768797561502E-2</v>
      </c>
      <c r="G476" s="3">
        <v>9.7709266003913303E-2</v>
      </c>
      <c r="H476" s="3">
        <v>5.4499158348776902E-2</v>
      </c>
      <c r="I476" s="3">
        <v>-0.10492946821738799</v>
      </c>
      <c r="J476" s="3">
        <v>0.12792258886459401</v>
      </c>
      <c r="K476" s="3">
        <v>-0.10057516711544801</v>
      </c>
      <c r="L476" s="3">
        <v>6.6447669886246397E-2</v>
      </c>
      <c r="M476" s="3">
        <v>3.3258224333432299E-2</v>
      </c>
      <c r="N476" s="3">
        <v>-1.5689243213638501E-2</v>
      </c>
      <c r="O476" s="3">
        <v>-2.8457255154995299E-2</v>
      </c>
      <c r="P476" s="3">
        <v>1.85852100342704E-2</v>
      </c>
      <c r="Q476" s="3">
        <v>2.41643502483808E-2</v>
      </c>
      <c r="R476" s="3">
        <v>6.1076952569615497E-2</v>
      </c>
      <c r="S476" s="3">
        <v>1.9330929291862101E-2</v>
      </c>
      <c r="T476" s="3">
        <v>7.2966243033462996E-2</v>
      </c>
      <c r="U476" s="3">
        <v>3.6219509957756697E-2</v>
      </c>
      <c r="V476" s="3">
        <v>-6.8875575546470296E-3</v>
      </c>
    </row>
    <row r="477" spans="2:22">
      <c r="B477" t="s">
        <v>473</v>
      </c>
      <c r="C477" s="3">
        <v>-3.6409512434624203E-2</v>
      </c>
      <c r="D477" s="3">
        <v>-1.37818803775617E-2</v>
      </c>
      <c r="E477" s="3">
        <v>0.101007494723832</v>
      </c>
      <c r="F477" s="3">
        <v>-2.73762842724222E-2</v>
      </c>
      <c r="G477" s="3">
        <v>-2.0269743911898602E-2</v>
      </c>
      <c r="H477" s="3">
        <v>-1.0304363195352301E-2</v>
      </c>
      <c r="I477" s="3">
        <v>1.11826021793689E-2</v>
      </c>
      <c r="J477" s="3">
        <v>8.8145676382361503E-3</v>
      </c>
      <c r="K477" s="3">
        <v>2.0896669117350798E-3</v>
      </c>
      <c r="L477" s="3">
        <v>2.3908048552141602E-3</v>
      </c>
      <c r="M477" s="3">
        <v>6.4619467258967001E-2</v>
      </c>
      <c r="N477" s="3">
        <v>3.3774003952655597E-2</v>
      </c>
      <c r="O477" s="3">
        <v>7.6072108893249103E-3</v>
      </c>
      <c r="P477" s="3">
        <v>6.6902684966993003E-2</v>
      </c>
      <c r="Q477" s="3">
        <v>0.112613532149044</v>
      </c>
      <c r="R477" s="3">
        <v>6.3432672229176302E-3</v>
      </c>
      <c r="S477" s="3">
        <v>-4.0532292244169599E-2</v>
      </c>
      <c r="T477" s="3">
        <v>1.9040194401881299E-2</v>
      </c>
      <c r="U477" s="3">
        <v>-9.7440836981857695E-2</v>
      </c>
      <c r="V477" s="3">
        <v>4.2794177063713697E-2</v>
      </c>
    </row>
    <row r="478" spans="2:22">
      <c r="B478" t="s">
        <v>474</v>
      </c>
      <c r="C478" s="3">
        <v>7.7345134901934495E-2</v>
      </c>
      <c r="D478" s="3">
        <v>-3.6663242444165703E-2</v>
      </c>
      <c r="E478" s="3">
        <v>4.4495890451492902E-2</v>
      </c>
      <c r="F478" s="3">
        <v>2.7615276402616001E-2</v>
      </c>
      <c r="G478" s="3">
        <v>-4.5443712065272798E-2</v>
      </c>
      <c r="H478" s="3">
        <v>-3.7891179397267202E-2</v>
      </c>
      <c r="I478" s="3">
        <v>1.2608721085229599E-2</v>
      </c>
      <c r="J478" s="3">
        <v>2.3376222939773601E-2</v>
      </c>
      <c r="K478" s="3">
        <v>-4.20590728291255E-2</v>
      </c>
      <c r="L478" s="3">
        <v>3.35192384195237E-2</v>
      </c>
      <c r="M478" s="3">
        <v>9.1923113763092805E-3</v>
      </c>
      <c r="N478" s="3">
        <v>-1.7694505558652301E-2</v>
      </c>
      <c r="O478" s="3">
        <v>-3.4142608847739599E-2</v>
      </c>
      <c r="P478" s="3">
        <v>-3.5409273118480002E-2</v>
      </c>
      <c r="Q478" s="3">
        <v>-2.0544174282046E-2</v>
      </c>
      <c r="R478" s="3">
        <v>4.9969077696368797E-2</v>
      </c>
      <c r="S478" s="3">
        <v>3.5425217398797497E-2</v>
      </c>
      <c r="T478" s="3">
        <v>9.0820740509509806E-2</v>
      </c>
      <c r="U478" s="3">
        <v>3.8653510943968202E-3</v>
      </c>
      <c r="V478" s="3">
        <v>-3.3767124812798602E-2</v>
      </c>
    </row>
    <row r="479" spans="2:22">
      <c r="B479" t="s">
        <v>475</v>
      </c>
      <c r="C479" s="3">
        <v>1.9143997980316699E-2</v>
      </c>
      <c r="D479" s="3">
        <v>-3.05309412927862E-2</v>
      </c>
      <c r="E479" s="3">
        <v>4.4400239955844203E-2</v>
      </c>
      <c r="F479" s="3">
        <v>-0.114358795965494</v>
      </c>
      <c r="G479" s="3">
        <v>2.9993613781676101E-2</v>
      </c>
      <c r="H479" s="3">
        <v>8.7124569130271098E-2</v>
      </c>
      <c r="I479" s="3">
        <v>1.5973654294735001E-2</v>
      </c>
      <c r="J479" s="3">
        <v>2.5456139833190099E-2</v>
      </c>
      <c r="K479" s="3">
        <v>-3.03123597504939E-2</v>
      </c>
      <c r="L479" s="3">
        <v>-2.1684656149351601E-2</v>
      </c>
      <c r="M479" s="3">
        <v>-2.6443152713024901E-2</v>
      </c>
      <c r="N479" s="3">
        <v>-1.3302647492812399E-2</v>
      </c>
      <c r="O479" s="3">
        <v>4.04215274032051E-2</v>
      </c>
      <c r="P479" s="3">
        <v>8.8780598796460997E-3</v>
      </c>
      <c r="Q479" s="3">
        <v>-6.7655901915335097E-3</v>
      </c>
      <c r="R479" s="3">
        <v>4.0595072963759402E-2</v>
      </c>
      <c r="S479" s="3">
        <v>1.33822880069637E-2</v>
      </c>
      <c r="T479" s="3">
        <v>8.2874966940036602E-3</v>
      </c>
      <c r="U479" s="3">
        <v>2.3179122137210802E-2</v>
      </c>
      <c r="V479" s="3">
        <v>-1.74484409046517E-2</v>
      </c>
    </row>
    <row r="480" spans="2:22">
      <c r="B480" t="s">
        <v>476</v>
      </c>
      <c r="C480" s="3">
        <v>-1.9175920156529899E-2</v>
      </c>
      <c r="D480" s="3">
        <v>3.0926317711083399E-2</v>
      </c>
      <c r="E480" s="3">
        <v>-4.3372238924568103E-2</v>
      </c>
      <c r="F480" s="3">
        <v>0.116186804276803</v>
      </c>
      <c r="G480" s="3">
        <v>-3.0307090071603499E-2</v>
      </c>
      <c r="H480" s="3">
        <v>-8.7267776013587206E-2</v>
      </c>
      <c r="I480" s="3">
        <v>-1.0109450695396101E-2</v>
      </c>
      <c r="J480" s="3">
        <v>-2.4605520168794501E-2</v>
      </c>
      <c r="K480" s="3">
        <v>2.9526263234145901E-2</v>
      </c>
      <c r="L480" s="3">
        <v>2.7361342183486501E-2</v>
      </c>
      <c r="M480" s="3">
        <v>2.9633584482859601E-2</v>
      </c>
      <c r="N480" s="3">
        <v>1.1144552014525799E-2</v>
      </c>
      <c r="O480" s="3">
        <v>-3.68770443875742E-2</v>
      </c>
      <c r="P480" s="3">
        <v>-1.08371338415183E-2</v>
      </c>
      <c r="Q480" s="3">
        <v>1.54131880086017E-2</v>
      </c>
      <c r="R480" s="3">
        <v>-2.8991292075377598E-2</v>
      </c>
      <c r="S480" s="3">
        <v>-7.0343527677344002E-3</v>
      </c>
      <c r="T480" s="3">
        <v>-6.5534253661335201E-3</v>
      </c>
      <c r="U480" s="3">
        <v>-2.24576191238424E-2</v>
      </c>
      <c r="V480" s="3">
        <v>1.4185410069795601E-2</v>
      </c>
    </row>
    <row r="481" spans="2:22">
      <c r="B481" t="s">
        <v>477</v>
      </c>
      <c r="C481" s="3">
        <v>0.115714246599683</v>
      </c>
      <c r="D481" s="3">
        <v>-5.3517940798053797E-2</v>
      </c>
      <c r="E481" s="3">
        <v>6.7247930048640894E-2</v>
      </c>
      <c r="F481" s="3">
        <v>4.7218824138541199E-2</v>
      </c>
      <c r="G481" s="3">
        <v>-7.0417909394013697E-2</v>
      </c>
      <c r="H481" s="3">
        <v>-6.2549138782848998E-2</v>
      </c>
      <c r="I481" s="3">
        <v>1.5997892146706098E-2</v>
      </c>
      <c r="J481" s="3">
        <v>3.4135003971859201E-2</v>
      </c>
      <c r="K481" s="3">
        <v>-6.1884433199509301E-2</v>
      </c>
      <c r="L481" s="3">
        <v>5.1479473080621597E-2</v>
      </c>
      <c r="M481" s="3">
        <v>1.1491390670329E-2</v>
      </c>
      <c r="N481" s="3">
        <v>-2.4439846765906999E-2</v>
      </c>
      <c r="O481" s="3">
        <v>-4.11114479054457E-2</v>
      </c>
      <c r="P481" s="3">
        <v>-3.9044116184127099E-2</v>
      </c>
      <c r="Q481" s="3">
        <v>-2.4813910790543701E-2</v>
      </c>
      <c r="R481" s="3">
        <v>8.41756409199826E-2</v>
      </c>
      <c r="S481" s="3">
        <v>5.3578410256078401E-2</v>
      </c>
      <c r="T481" s="3">
        <v>0.142986992004003</v>
      </c>
      <c r="U481" s="3">
        <v>9.9518983604675697E-3</v>
      </c>
      <c r="V481" s="3">
        <v>-6.4105405818150898E-2</v>
      </c>
    </row>
    <row r="482" spans="2:22">
      <c r="B482" t="s">
        <v>478</v>
      </c>
      <c r="C482" s="3">
        <v>-8.3592030822913999E-2</v>
      </c>
      <c r="D482" s="3">
        <v>-6.5913323882721406E-2</v>
      </c>
      <c r="E482" s="3">
        <v>0.153107859810096</v>
      </c>
      <c r="F482" s="3">
        <v>1.0579378856280601E-2</v>
      </c>
      <c r="G482" s="3">
        <v>-4.9612056023198098E-2</v>
      </c>
      <c r="H482" s="3">
        <v>3.8443934803917099E-2</v>
      </c>
      <c r="I482" s="3">
        <v>4.9231816557626699E-2</v>
      </c>
      <c r="J482" s="3">
        <v>-1.4025005222653699E-2</v>
      </c>
      <c r="K482" s="3">
        <v>2.5905011785658301E-2</v>
      </c>
      <c r="L482" s="3">
        <v>2.7404529787808201E-2</v>
      </c>
      <c r="M482" s="3">
        <v>-2.8022637318542001E-2</v>
      </c>
      <c r="N482" s="3">
        <v>-0.111367274191674</v>
      </c>
      <c r="O482" s="3">
        <v>3.4023018861834099E-2</v>
      </c>
      <c r="P482" s="3">
        <v>1.8287469970325199E-2</v>
      </c>
      <c r="Q482" s="3">
        <v>-1.1076548634844301E-2</v>
      </c>
      <c r="R482" s="3">
        <v>-0.11402707314999599</v>
      </c>
      <c r="S482" s="3">
        <v>-9.7229998125218695E-2</v>
      </c>
      <c r="T482" s="3">
        <v>0.123168827322611</v>
      </c>
      <c r="U482" s="3">
        <v>-0.134933836379688</v>
      </c>
      <c r="V482" s="3">
        <v>3.8220622085244502E-2</v>
      </c>
    </row>
    <row r="483" spans="2:22">
      <c r="B483" t="s">
        <v>479</v>
      </c>
      <c r="C483" s="3">
        <v>4.0072788106244803E-2</v>
      </c>
      <c r="D483" s="3">
        <v>-3.4072134832437102E-2</v>
      </c>
      <c r="E483" s="3">
        <v>6.0928413490065197E-2</v>
      </c>
      <c r="F483" s="3">
        <v>-0.15590373209879599</v>
      </c>
      <c r="G483" s="3">
        <v>4.1720510502657397E-2</v>
      </c>
      <c r="H483" s="3">
        <v>0.119266390504546</v>
      </c>
      <c r="I483" s="3">
        <v>8.8689814565564296E-3</v>
      </c>
      <c r="J483" s="3">
        <v>2.55956478203213E-2</v>
      </c>
      <c r="K483" s="3">
        <v>-7.9372840972844499E-2</v>
      </c>
      <c r="L483" s="3">
        <v>-1.7631031960527101E-2</v>
      </c>
      <c r="M483" s="3">
        <v>-5.9234794328927802E-2</v>
      </c>
      <c r="N483" s="3">
        <v>-1.51621913340011E-2</v>
      </c>
      <c r="O483" s="3">
        <v>7.2381042633402101E-2</v>
      </c>
      <c r="P483" s="3">
        <v>7.9189542303967006E-2</v>
      </c>
      <c r="Q483" s="3">
        <v>3.3517313978684897E-2</v>
      </c>
      <c r="R483" s="3">
        <v>1.6577454527727398E-2</v>
      </c>
      <c r="S483" s="3">
        <v>-5.4804649924369897E-2</v>
      </c>
      <c r="T483" s="3">
        <v>3.75270975314662E-2</v>
      </c>
      <c r="U483" s="3">
        <v>3.9585816343783803E-2</v>
      </c>
      <c r="V483" s="3">
        <v>1.90093902873468E-2</v>
      </c>
    </row>
    <row r="484" spans="2:22">
      <c r="B484" t="s">
        <v>480</v>
      </c>
      <c r="C484" s="3">
        <v>-4.9944948065530299E-2</v>
      </c>
      <c r="D484" s="3">
        <v>4.3541618507246999E-2</v>
      </c>
      <c r="E484" s="3">
        <v>-3.3806583930737098E-3</v>
      </c>
      <c r="F484" s="3">
        <v>-3.3185845430822702E-2</v>
      </c>
      <c r="G484" s="3">
        <v>4.3006721726813503E-2</v>
      </c>
      <c r="H484" s="3">
        <v>-1.28093323824093E-3</v>
      </c>
      <c r="I484" s="3">
        <v>-5.0860195111444101E-2</v>
      </c>
      <c r="J484" s="3">
        <v>1.6757156171562499E-2</v>
      </c>
      <c r="K484" s="3">
        <v>-2.6268293285724099E-2</v>
      </c>
      <c r="L484" s="3">
        <v>3.2836029031286899E-2</v>
      </c>
      <c r="M484" s="3">
        <v>2.5618640737148101E-2</v>
      </c>
      <c r="N484" s="3">
        <v>-1.23886192756707E-2</v>
      </c>
      <c r="O484" s="3">
        <v>-3.12755593626683E-2</v>
      </c>
      <c r="P484" s="3">
        <v>1.70884303725365E-2</v>
      </c>
      <c r="Q484" s="3">
        <v>-2.0982463039975401E-2</v>
      </c>
      <c r="R484" s="3">
        <v>4.5560034458109001E-2</v>
      </c>
      <c r="S484" s="3">
        <v>-2.2454945727874299E-2</v>
      </c>
      <c r="T484" s="3">
        <v>1.36068620807261E-2</v>
      </c>
      <c r="U484" s="3">
        <v>-1.3060342092389101E-2</v>
      </c>
      <c r="V484" s="3">
        <v>-6.0871916499659704E-3</v>
      </c>
    </row>
    <row r="485" spans="2:22">
      <c r="B485" t="s">
        <v>481</v>
      </c>
      <c r="C485" s="3">
        <v>-2.04844942270224E-2</v>
      </c>
      <c r="D485" s="3">
        <v>-4.6323480755830197E-2</v>
      </c>
      <c r="E485" s="3">
        <v>-3.2381371361844997E-2</v>
      </c>
      <c r="F485" s="3">
        <v>-4.5785910219383E-3</v>
      </c>
      <c r="G485" s="3">
        <v>-4.1957741071212099E-2</v>
      </c>
      <c r="H485" s="3">
        <v>-2.9708286600946001E-3</v>
      </c>
      <c r="I485" s="3">
        <v>-1.67475574306323E-2</v>
      </c>
      <c r="J485" s="3">
        <v>4.1358019121032499E-2</v>
      </c>
      <c r="K485" s="3">
        <v>1.27004025493295E-3</v>
      </c>
      <c r="L485" s="3">
        <v>-5.4563047398236898E-2</v>
      </c>
      <c r="M485" s="3">
        <v>-1.6757867423297199E-2</v>
      </c>
      <c r="N485" s="3">
        <v>6.5557894532878597E-3</v>
      </c>
      <c r="O485" s="3">
        <v>-6.0658627603214896E-4</v>
      </c>
      <c r="P485" s="3">
        <v>1.7286163131851402E-2</v>
      </c>
      <c r="Q485" s="3">
        <v>-4.6795337185307996E-3</v>
      </c>
      <c r="R485" s="3">
        <v>-1.82787652113171E-3</v>
      </c>
      <c r="S485" s="3">
        <v>7.8227032416504499E-3</v>
      </c>
      <c r="T485" s="3">
        <v>2.6941636075200601E-2</v>
      </c>
      <c r="U485" s="3">
        <v>1.49907236359395E-2</v>
      </c>
      <c r="V485" s="3">
        <v>1.9419700679643999E-2</v>
      </c>
    </row>
    <row r="486" spans="2:22">
      <c r="B486" t="s">
        <v>482</v>
      </c>
      <c r="C486" s="3">
        <v>-5.8686502624389902E-2</v>
      </c>
      <c r="D486" s="3">
        <v>-8.9351791797616695E-2</v>
      </c>
      <c r="E486" s="3">
        <v>-0.17854325229937601</v>
      </c>
      <c r="F486" s="3">
        <v>3.87747217060878E-3</v>
      </c>
      <c r="G486" s="3">
        <v>-0.21061854070164701</v>
      </c>
      <c r="H486" s="3">
        <v>0.145847233545771</v>
      </c>
      <c r="I486" s="3">
        <v>-6.8334575770181302E-2</v>
      </c>
      <c r="J486" s="3">
        <v>-0.115520603964252</v>
      </c>
      <c r="K486" s="3">
        <v>-0.12629027122873401</v>
      </c>
      <c r="L486" s="3">
        <v>-4.2925408466281303E-2</v>
      </c>
      <c r="M486" s="3">
        <v>-7.3132667987281103E-2</v>
      </c>
      <c r="N486" s="3">
        <v>1.9752422860864999E-2</v>
      </c>
      <c r="O486" s="3">
        <v>-6.9109318845624101E-2</v>
      </c>
      <c r="P486" s="3">
        <v>1.0699860124683699E-2</v>
      </c>
      <c r="Q486" s="3">
        <v>1.99205309762925E-2</v>
      </c>
      <c r="R486" s="3">
        <v>2.1370474264134399E-2</v>
      </c>
      <c r="S486" s="3">
        <v>6.0241905421748398E-2</v>
      </c>
      <c r="T486" s="3">
        <v>-2.1497279207463402E-2</v>
      </c>
      <c r="U486" s="3">
        <v>-0.103165948830421</v>
      </c>
      <c r="V486" s="3">
        <v>2.8234877836776098E-2</v>
      </c>
    </row>
    <row r="487" spans="2:22">
      <c r="B487" t="s">
        <v>483</v>
      </c>
      <c r="C487" s="3">
        <v>-8.5238573194158299E-3</v>
      </c>
      <c r="D487" s="3">
        <v>-1.8476180946369401E-2</v>
      </c>
      <c r="E487" s="3">
        <v>6.9506831481440604E-3</v>
      </c>
      <c r="F487" s="3">
        <v>-1.16992118366931E-2</v>
      </c>
      <c r="G487" s="3">
        <v>-3.4983657411717601E-3</v>
      </c>
      <c r="H487" s="3">
        <v>-2.5267664591421001E-2</v>
      </c>
      <c r="I487" s="3">
        <v>2.7069288716407201E-2</v>
      </c>
      <c r="J487" s="3">
        <v>6.8770272815343696E-3</v>
      </c>
      <c r="K487" s="3">
        <v>-4.1894331025572801E-2</v>
      </c>
      <c r="L487" s="3">
        <v>-1.07503546314844E-2</v>
      </c>
      <c r="M487" s="3">
        <v>-1.3848874562335901E-2</v>
      </c>
      <c r="N487" s="3">
        <v>1.2957144597198E-2</v>
      </c>
      <c r="O487" s="3">
        <v>6.6328705081504201E-3</v>
      </c>
      <c r="P487" s="3">
        <v>4.3004938428689902E-4</v>
      </c>
      <c r="Q487" s="3">
        <v>2.03744877497356E-2</v>
      </c>
      <c r="R487" s="3">
        <v>4.27976352390666E-3</v>
      </c>
      <c r="S487" s="3">
        <v>1.67459170052476E-2</v>
      </c>
      <c r="T487" s="3">
        <v>-1.36920316402564E-2</v>
      </c>
      <c r="U487" s="3">
        <v>1.6953628852153201E-2</v>
      </c>
      <c r="V487" s="3">
        <v>1.03929035424334E-2</v>
      </c>
    </row>
    <row r="488" spans="2:22">
      <c r="B488" t="s">
        <v>484</v>
      </c>
      <c r="C488" s="3">
        <v>-7.7932834575728097E-2</v>
      </c>
      <c r="D488" s="3">
        <v>5.02074638766071E-2</v>
      </c>
      <c r="E488" s="3">
        <v>-1.8327596244044501E-2</v>
      </c>
      <c r="F488" s="3">
        <v>-3.5353739176963703E-2</v>
      </c>
      <c r="G488" s="3">
        <v>6.7731139085351697E-4</v>
      </c>
      <c r="H488" s="3">
        <v>-7.5025648761963507E-2</v>
      </c>
      <c r="I488" s="3">
        <v>-8.76611028402253E-3</v>
      </c>
      <c r="J488" s="3">
        <v>-3.6533127678040301E-3</v>
      </c>
      <c r="K488" s="3">
        <v>-3.5296801114256898E-2</v>
      </c>
      <c r="L488" s="3">
        <v>4.5801787817093098E-2</v>
      </c>
      <c r="M488" s="3">
        <v>5.2722462439450397E-2</v>
      </c>
      <c r="N488" s="3">
        <v>-2.2795042099494602E-2</v>
      </c>
      <c r="O488" s="3">
        <v>5.5070978082627396E-3</v>
      </c>
      <c r="P488" s="3">
        <v>-4.0906883256085002E-4</v>
      </c>
      <c r="Q488" s="3">
        <v>-4.47777517006843E-2</v>
      </c>
      <c r="R488" s="3">
        <v>9.4325816986642996E-2</v>
      </c>
      <c r="S488" s="3">
        <v>-3.8355782084534197E-2</v>
      </c>
      <c r="T488" s="3">
        <v>4.87017609643835E-2</v>
      </c>
      <c r="U488" s="3">
        <v>5.1023339091494299E-2</v>
      </c>
      <c r="V488" s="3">
        <v>6.7565176944383507E-2</v>
      </c>
    </row>
    <row r="489" spans="2:22">
      <c r="B489" t="s">
        <v>485</v>
      </c>
      <c r="C489" s="3">
        <v>-2.5817786618239E-2</v>
      </c>
      <c r="D489" s="3">
        <v>-4.0411934845376599E-2</v>
      </c>
      <c r="E489" s="3">
        <v>-7.2048919766644196E-2</v>
      </c>
      <c r="F489" s="3">
        <v>-1.15877343127508E-2</v>
      </c>
      <c r="G489" s="3">
        <v>-7.3979997006411696E-2</v>
      </c>
      <c r="H489" s="3">
        <v>5.38365753743048E-2</v>
      </c>
      <c r="I489" s="3">
        <v>-6.2457348045435998E-2</v>
      </c>
      <c r="J489" s="3">
        <v>-3.9584295900000302E-2</v>
      </c>
      <c r="K489" s="3">
        <v>-4.9148368975879299E-2</v>
      </c>
      <c r="L489" s="3">
        <v>3.3730801383079802E-3</v>
      </c>
      <c r="M489" s="3">
        <v>-3.6661585097859897E-2</v>
      </c>
      <c r="N489" s="3">
        <v>3.3919071784283099E-2</v>
      </c>
      <c r="O489" s="3">
        <v>-3.2724115699487898E-3</v>
      </c>
      <c r="P489" s="3">
        <v>2.3757017336419601E-3</v>
      </c>
      <c r="Q489" s="3">
        <v>2.4947901354356702E-2</v>
      </c>
      <c r="R489" s="3">
        <v>4.5318653853075298E-2</v>
      </c>
      <c r="S489" s="3">
        <v>5.1315478259419296E-3</v>
      </c>
      <c r="T489" s="3">
        <v>2.0181428559505402E-2</v>
      </c>
      <c r="U489" s="3">
        <v>-1.26043977004139E-2</v>
      </c>
      <c r="V489" s="3">
        <v>4.5516470322228601E-2</v>
      </c>
    </row>
    <row r="490" spans="2:22">
      <c r="B490" t="s">
        <v>486</v>
      </c>
      <c r="C490" s="3">
        <v>-4.0140667263942199E-2</v>
      </c>
      <c r="D490" s="3">
        <v>2.5177784930361002E-2</v>
      </c>
      <c r="E490" s="3">
        <v>6.5949113817853396E-3</v>
      </c>
      <c r="F490" s="3">
        <v>-5.0968408943436801E-2</v>
      </c>
      <c r="G490" s="3">
        <v>1.2045144231569899E-2</v>
      </c>
      <c r="H490" s="3">
        <v>-1.34737162629135E-2</v>
      </c>
      <c r="I490" s="3">
        <v>-2.2714979843418699E-2</v>
      </c>
      <c r="J490" s="3">
        <v>-3.9707857494359804E-3</v>
      </c>
      <c r="K490" s="3">
        <v>-1.36173927822975E-2</v>
      </c>
      <c r="L490" s="3">
        <v>5.50397004086947E-2</v>
      </c>
      <c r="M490" s="3">
        <v>2.1087401297714501E-2</v>
      </c>
      <c r="N490" s="3">
        <v>-5.8569463017458497E-3</v>
      </c>
      <c r="O490" s="3">
        <v>-4.7371393312208701E-2</v>
      </c>
      <c r="P490" s="3">
        <v>1.00085390350673E-2</v>
      </c>
      <c r="Q490" s="3">
        <v>-4.7793900731150599E-2</v>
      </c>
      <c r="R490" s="3">
        <v>3.9191749174514699E-2</v>
      </c>
      <c r="S490" s="3">
        <v>-6.1700353891396602E-2</v>
      </c>
      <c r="T490" s="3">
        <v>1.2766942518251801E-2</v>
      </c>
      <c r="U490" s="3">
        <v>-1.6645478267168199E-2</v>
      </c>
      <c r="V490" s="3">
        <v>2.6578246717129301E-3</v>
      </c>
    </row>
    <row r="491" spans="2:22">
      <c r="B491" t="s">
        <v>487</v>
      </c>
      <c r="C491" s="3">
        <v>-1.95579979943264E-2</v>
      </c>
      <c r="D491" s="3">
        <v>-0.17061767724983701</v>
      </c>
      <c r="E491" s="3">
        <v>-2.4832584585433502E-2</v>
      </c>
      <c r="F491" s="3">
        <v>-3.7651833232852497E-2</v>
      </c>
      <c r="G491" s="3">
        <v>0.12088842255846401</v>
      </c>
      <c r="H491" s="3">
        <v>-9.5295878444412001E-3</v>
      </c>
      <c r="I491" s="3">
        <v>3.32466067699837E-2</v>
      </c>
      <c r="J491" s="3">
        <v>-6.8233584933054205E-4</v>
      </c>
      <c r="K491" s="3">
        <v>-1.35010927859307E-2</v>
      </c>
      <c r="L491" s="3">
        <v>4.6907489136873301E-2</v>
      </c>
      <c r="M491" s="3">
        <v>7.9763713637531295E-3</v>
      </c>
      <c r="N491" s="3">
        <v>-1.08999937225731E-2</v>
      </c>
      <c r="O491" s="3">
        <v>7.9164153238188997E-2</v>
      </c>
      <c r="P491" s="3">
        <v>6.7119586332934902E-3</v>
      </c>
      <c r="Q491" s="3">
        <v>-4.0170673816434403E-2</v>
      </c>
      <c r="R491" s="3">
        <v>0.143174029448249</v>
      </c>
      <c r="S491" s="3">
        <v>0.107104947967363</v>
      </c>
      <c r="T491" s="3">
        <v>-2.1483416608971899E-2</v>
      </c>
      <c r="U491" s="3">
        <v>-7.4955474469576996E-2</v>
      </c>
      <c r="V491" s="3">
        <v>9.4683414151237894E-3</v>
      </c>
    </row>
    <row r="492" spans="2:22">
      <c r="B492" t="s">
        <v>488</v>
      </c>
      <c r="C492" s="3">
        <v>-2.2837207218852899E-2</v>
      </c>
      <c r="D492" s="3">
        <v>-4.4838578104467001E-2</v>
      </c>
      <c r="E492" s="3">
        <v>-8.2825679080014494E-2</v>
      </c>
      <c r="F492" s="3">
        <v>-1.9673497347142098E-3</v>
      </c>
      <c r="G492" s="3">
        <v>-8.2305799242245903E-2</v>
      </c>
      <c r="H492" s="3">
        <v>4.8433465727768001E-2</v>
      </c>
      <c r="I492" s="3">
        <v>-3.0135092683035901E-2</v>
      </c>
      <c r="J492" s="3">
        <v>-4.2423134495455997E-2</v>
      </c>
      <c r="K492" s="3">
        <v>-5.66877503863564E-2</v>
      </c>
      <c r="L492" s="3">
        <v>-2.59439748985545E-2</v>
      </c>
      <c r="M492" s="3">
        <v>-3.9841522473898397E-2</v>
      </c>
      <c r="N492" s="3">
        <v>2.8699459394748002E-2</v>
      </c>
      <c r="O492" s="3">
        <v>-1.1267289374889401E-2</v>
      </c>
      <c r="P492" s="3">
        <v>-2.18900102611151E-3</v>
      </c>
      <c r="Q492" s="3">
        <v>1.8808848748255301E-2</v>
      </c>
      <c r="R492" s="3">
        <v>6.00005905849917E-2</v>
      </c>
      <c r="S492" s="3">
        <v>6.1539784364809504E-3</v>
      </c>
      <c r="T492" s="3">
        <v>2.2163372138219999E-2</v>
      </c>
      <c r="U492" s="3">
        <v>-3.5244469425429602E-2</v>
      </c>
      <c r="V492" s="3">
        <v>-2.37444487802786E-2</v>
      </c>
    </row>
    <row r="493" spans="2:22">
      <c r="B493" t="s">
        <v>489</v>
      </c>
      <c r="C493" s="3">
        <v>-2.0190450090038701E-2</v>
      </c>
      <c r="D493" s="3">
        <v>-3.8004575689862999E-2</v>
      </c>
      <c r="E493" s="3">
        <v>1.4529831998363701E-2</v>
      </c>
      <c r="F493" s="3">
        <v>-1.7179372569682799E-2</v>
      </c>
      <c r="G493" s="3">
        <v>-2.39510288786519E-2</v>
      </c>
      <c r="H493" s="3">
        <v>-6.5328062911110901E-2</v>
      </c>
      <c r="I493" s="3">
        <v>6.6710547033966894E-2</v>
      </c>
      <c r="J493" s="3">
        <v>1.20153923403791E-2</v>
      </c>
      <c r="K493" s="3">
        <v>-0.100802473690508</v>
      </c>
      <c r="L493" s="3">
        <v>-2.56339357688571E-2</v>
      </c>
      <c r="M493" s="3">
        <v>-3.8291801978750602E-2</v>
      </c>
      <c r="N493" s="3">
        <v>4.5943307882016601E-2</v>
      </c>
      <c r="O493" s="3">
        <v>1.51593740881001E-2</v>
      </c>
      <c r="P493" s="3">
        <v>-5.2580920970493701E-3</v>
      </c>
      <c r="Q493" s="3">
        <v>6.00001998013878E-2</v>
      </c>
      <c r="R493" s="3">
        <v>1.19282093691676E-2</v>
      </c>
      <c r="S493" s="3">
        <v>3.6062144669467201E-2</v>
      </c>
      <c r="T493" s="3">
        <v>-4.4963169238295402E-2</v>
      </c>
      <c r="U493" s="3">
        <v>3.95620102664676E-2</v>
      </c>
      <c r="V493" s="3">
        <v>1.36211052944118E-2</v>
      </c>
    </row>
    <row r="494" spans="2:22">
      <c r="B494" t="s">
        <v>490</v>
      </c>
      <c r="C494" s="3">
        <v>-0.105673414836532</v>
      </c>
      <c r="D494" s="3">
        <v>6.0643154735896099E-2</v>
      </c>
      <c r="E494" s="3">
        <v>-3.5569288151626202E-2</v>
      </c>
      <c r="F494" s="3">
        <v>-2.5378614356522899E-2</v>
      </c>
      <c r="G494" s="3">
        <v>3.7602068211165497E-2</v>
      </c>
      <c r="H494" s="3">
        <v>5.0174974670261899E-2</v>
      </c>
      <c r="I494" s="3">
        <v>-2.7808050771978499E-2</v>
      </c>
      <c r="J494" s="3">
        <v>-2.0137676269867E-2</v>
      </c>
      <c r="K494" s="3">
        <v>5.0733846238307602E-2</v>
      </c>
      <c r="L494" s="3">
        <v>-6.9790081752545896E-3</v>
      </c>
      <c r="M494" s="3">
        <v>-4.7659253378721502E-3</v>
      </c>
      <c r="N494" s="3">
        <v>3.3044048414398999E-3</v>
      </c>
      <c r="O494" s="3">
        <v>1.3565903696614499E-2</v>
      </c>
      <c r="P494" s="3">
        <v>1.3731099974265699E-2</v>
      </c>
      <c r="Q494" s="3">
        <v>2.7965000300678201E-3</v>
      </c>
      <c r="R494" s="3">
        <v>-2.4407975594863501E-2</v>
      </c>
      <c r="S494" s="3">
        <v>-1.10408029073303E-2</v>
      </c>
      <c r="T494" s="3">
        <v>-7.4079241996004696E-3</v>
      </c>
      <c r="U494" s="3">
        <v>-6.5138867838713402E-3</v>
      </c>
      <c r="V494" s="3">
        <v>-1.76174760492156E-2</v>
      </c>
    </row>
    <row r="495" spans="2:22">
      <c r="B495" t="s">
        <v>491</v>
      </c>
      <c r="C495" s="3">
        <v>-1.89636446634387E-3</v>
      </c>
      <c r="D495" s="3">
        <v>-2.17501488738381E-2</v>
      </c>
      <c r="E495" s="3">
        <v>-6.4330413749657603E-2</v>
      </c>
      <c r="F495" s="3">
        <v>-4.5122059428081202E-2</v>
      </c>
      <c r="G495" s="3">
        <v>-0.129246417324378</v>
      </c>
      <c r="H495" s="3">
        <v>1.39381112887598E-2</v>
      </c>
      <c r="I495" s="3">
        <v>0.10427139313292701</v>
      </c>
      <c r="J495" s="3">
        <v>0.25784500390481901</v>
      </c>
      <c r="K495" s="3">
        <v>0.14632039151369999</v>
      </c>
      <c r="L495" s="3">
        <v>0.24357499289675599</v>
      </c>
      <c r="M495" s="3">
        <v>-1.7795740763166999E-2</v>
      </c>
      <c r="N495" s="3">
        <v>0.11047786003488599</v>
      </c>
      <c r="O495" s="3">
        <v>7.1169204415806403E-2</v>
      </c>
      <c r="P495" s="3">
        <v>-1.80294339968863E-2</v>
      </c>
      <c r="Q495" s="3">
        <v>0.231525317222084</v>
      </c>
      <c r="R495" s="3">
        <v>-1.6222520063261001E-2</v>
      </c>
      <c r="S495" s="3">
        <v>6.1094595101872498E-2</v>
      </c>
      <c r="T495" s="3">
        <v>-5.5009654314073002E-2</v>
      </c>
      <c r="U495" s="3">
        <v>9.1843846097372395E-2</v>
      </c>
      <c r="V495" s="3">
        <v>0.177095138069123</v>
      </c>
    </row>
    <row r="496" spans="2:22">
      <c r="B496" t="s">
        <v>492</v>
      </c>
      <c r="C496" s="3">
        <v>-2.3878592805903699E-3</v>
      </c>
      <c r="D496" s="3">
        <v>-1.45677478999931E-2</v>
      </c>
      <c r="E496" s="3">
        <v>-4.3572568083919697E-2</v>
      </c>
      <c r="F496" s="3">
        <v>-2.5295730664602799E-2</v>
      </c>
      <c r="G496" s="3">
        <v>-8.7128372171620103E-2</v>
      </c>
      <c r="H496" s="3">
        <v>2.1205252083380901E-3</v>
      </c>
      <c r="I496" s="3">
        <v>8.4056998971589206E-2</v>
      </c>
      <c r="J496" s="3">
        <v>0.18006920653108099</v>
      </c>
      <c r="K496" s="3">
        <v>8.8591653590643998E-2</v>
      </c>
      <c r="L496" s="3">
        <v>0.17863247549228001</v>
      </c>
      <c r="M496" s="3">
        <v>-2.9082034792893001E-2</v>
      </c>
      <c r="N496" s="3">
        <v>8.5248108259143002E-2</v>
      </c>
      <c r="O496" s="3">
        <v>4.8049629456396403E-2</v>
      </c>
      <c r="P496" s="3">
        <v>-1.0153619022155299E-2</v>
      </c>
      <c r="Q496" s="3">
        <v>0.16359573929895599</v>
      </c>
      <c r="R496" s="3">
        <v>-1.7801822907305798E-2</v>
      </c>
      <c r="S496" s="3">
        <v>3.9878454107652797E-2</v>
      </c>
      <c r="T496" s="3">
        <v>-2.98381932568955E-2</v>
      </c>
      <c r="U496" s="3">
        <v>4.5465920396915903E-2</v>
      </c>
      <c r="V496" s="3">
        <v>0.119719712191257</v>
      </c>
    </row>
    <row r="497" spans="2:22">
      <c r="B497" t="s">
        <v>493</v>
      </c>
      <c r="C497" s="3">
        <v>-8.8247133609159006E-2</v>
      </c>
      <c r="D497" s="3">
        <v>5.5057368352041003E-2</v>
      </c>
      <c r="E497" s="3">
        <v>-2.3477697257681798E-2</v>
      </c>
      <c r="F497" s="3">
        <v>-2.16129350754828E-2</v>
      </c>
      <c r="G497" s="3">
        <v>7.2514671931241297E-3</v>
      </c>
      <c r="H497" s="3">
        <v>-4.1086346583442498E-2</v>
      </c>
      <c r="I497" s="3">
        <v>-2.29333630457609E-2</v>
      </c>
      <c r="J497" s="3">
        <v>3.3602993510580301E-3</v>
      </c>
      <c r="K497" s="3">
        <v>-2.5283118696125002E-2</v>
      </c>
      <c r="L497" s="3">
        <v>3.5507441945400002E-2</v>
      </c>
      <c r="M497" s="3">
        <v>3.2629101273009199E-2</v>
      </c>
      <c r="N497" s="3">
        <v>-1.5873580243612202E-2</v>
      </c>
      <c r="O497" s="3">
        <v>2.2755909783832599E-4</v>
      </c>
      <c r="P497" s="3">
        <v>1.9263701987573899E-2</v>
      </c>
      <c r="Q497" s="3">
        <v>-2.4297806320246799E-2</v>
      </c>
      <c r="R497" s="3">
        <v>8.3165753453851604E-2</v>
      </c>
      <c r="S497" s="3">
        <v>-6.1008665534626602E-3</v>
      </c>
      <c r="T497" s="3">
        <v>8.25729780705277E-2</v>
      </c>
      <c r="U497" s="3">
        <v>2.9817442922290101E-2</v>
      </c>
      <c r="V497" s="3">
        <v>2.72060820418553E-2</v>
      </c>
    </row>
    <row r="498" spans="2:22">
      <c r="B498" t="s">
        <v>494</v>
      </c>
      <c r="C498" s="3">
        <v>-7.8999471156462206E-2</v>
      </c>
      <c r="D498" s="3">
        <v>-1.07927865601081E-3</v>
      </c>
      <c r="E498" s="3">
        <v>2.8495177670935901E-2</v>
      </c>
      <c r="F498" s="3">
        <v>-2.2193264921317402E-2</v>
      </c>
      <c r="G498" s="3">
        <v>-1.5291971166326499E-2</v>
      </c>
      <c r="H498" s="3">
        <v>-0.13025444704238801</v>
      </c>
      <c r="I498" s="3">
        <v>8.0045024674018E-2</v>
      </c>
      <c r="J498" s="3">
        <v>-2.29218588792406E-4</v>
      </c>
      <c r="K498" s="3">
        <v>-0.14656605744592099</v>
      </c>
      <c r="L498" s="3">
        <v>2.4559401020963498E-3</v>
      </c>
      <c r="M498" s="3">
        <v>-2.7551088478693499E-2</v>
      </c>
      <c r="N498" s="3">
        <v>4.1704053212595897E-2</v>
      </c>
      <c r="O498" s="3">
        <v>-1.15589758638335E-2</v>
      </c>
      <c r="P498" s="3">
        <v>2.24797943381243E-2</v>
      </c>
      <c r="Q498" s="3">
        <v>5.5448075875884795E-4</v>
      </c>
      <c r="R498" s="3">
        <v>5.99786931841036E-3</v>
      </c>
      <c r="S498" s="3">
        <v>2.4930994131415401E-2</v>
      </c>
      <c r="T498" s="3">
        <v>-7.8806046133851101E-2</v>
      </c>
      <c r="U498" s="3">
        <v>-3.2277273903444703E-2</v>
      </c>
      <c r="V498" s="3">
        <v>3.00461544018456E-2</v>
      </c>
    </row>
    <row r="499" spans="2:22">
      <c r="B499" t="s">
        <v>495</v>
      </c>
      <c r="C499" s="3">
        <v>-2.71466998559932E-2</v>
      </c>
      <c r="D499" s="3">
        <v>2.86885306266094E-2</v>
      </c>
      <c r="E499" s="3">
        <v>2.2845976518662901E-2</v>
      </c>
      <c r="F499" s="3">
        <v>-0.11026174779257999</v>
      </c>
      <c r="G499" s="3">
        <v>-2.42131251749465E-2</v>
      </c>
      <c r="H499" s="3">
        <v>-7.8663402354790506E-3</v>
      </c>
      <c r="I499" s="3">
        <v>-2.1757513631860102E-2</v>
      </c>
      <c r="J499" s="3">
        <v>-4.5903275846925898E-2</v>
      </c>
      <c r="K499" s="3">
        <v>-4.2165549091162199E-2</v>
      </c>
      <c r="L499" s="3">
        <v>2.78332765088001E-2</v>
      </c>
      <c r="M499" s="3">
        <v>4.6720879632964903E-2</v>
      </c>
      <c r="N499" s="3">
        <v>-1.2623715656613899E-2</v>
      </c>
      <c r="O499" s="3">
        <v>-3.8088609022448101E-2</v>
      </c>
      <c r="P499" s="3">
        <v>-1.58368384847162E-2</v>
      </c>
      <c r="Q499" s="3">
        <v>-0.106924746719015</v>
      </c>
      <c r="R499" s="3">
        <v>7.7334610305071105E-2</v>
      </c>
      <c r="S499" s="3">
        <v>-2.8975924332611799E-2</v>
      </c>
      <c r="T499" s="3">
        <v>-1.6218933961324001E-2</v>
      </c>
      <c r="U499" s="3">
        <v>3.3311323021956003E-2</v>
      </c>
      <c r="V499" s="3">
        <v>-2.6472529054659502E-3</v>
      </c>
    </row>
    <row r="500" spans="2:22">
      <c r="B500" t="s">
        <v>496</v>
      </c>
      <c r="C500" s="3">
        <v>-5.8990919027265401E-2</v>
      </c>
      <c r="D500" s="3">
        <v>2.6438025554081999E-2</v>
      </c>
      <c r="E500" s="3">
        <v>3.66638150601174E-2</v>
      </c>
      <c r="F500" s="3">
        <v>-0.16877521203880499</v>
      </c>
      <c r="G500" s="3">
        <v>-8.9761617094862804E-3</v>
      </c>
      <c r="H500" s="3">
        <v>2.1513431139262702E-2</v>
      </c>
      <c r="I500" s="3">
        <v>1.28939117648711E-2</v>
      </c>
      <c r="J500" s="3">
        <v>1.15573777417367E-2</v>
      </c>
      <c r="K500" s="3">
        <v>8.83566353022711E-2</v>
      </c>
      <c r="L500" s="3">
        <v>-6.4179032641081601E-2</v>
      </c>
      <c r="M500" s="3">
        <v>9.0037749753130603E-3</v>
      </c>
      <c r="N500" s="3">
        <v>-1.6112344364408001E-2</v>
      </c>
      <c r="O500" s="3">
        <v>-6.9806067752988005E-2</v>
      </c>
      <c r="P500" s="3">
        <v>-0.125164160161404</v>
      </c>
      <c r="Q500" s="3">
        <v>5.2914127976231198E-2</v>
      </c>
      <c r="R500" s="3">
        <v>2.5169528143599299E-2</v>
      </c>
      <c r="S500" s="3">
        <v>8.1781184126863304E-2</v>
      </c>
      <c r="T500" s="3">
        <v>-2.18518992471377E-2</v>
      </c>
      <c r="U500" s="3">
        <v>2.50284216122287E-2</v>
      </c>
      <c r="V500" s="3">
        <v>-4.5344289933297803E-2</v>
      </c>
    </row>
    <row r="501" spans="2:22">
      <c r="B501" t="s">
        <v>497</v>
      </c>
      <c r="C501" s="3">
        <v>-0.115867045441832</v>
      </c>
      <c r="D501" s="3">
        <v>6.3053497526090296E-2</v>
      </c>
      <c r="E501" s="3">
        <v>-6.0549147397962001E-2</v>
      </c>
      <c r="F501" s="3">
        <v>-2.3811282892998099E-2</v>
      </c>
      <c r="G501" s="3">
        <v>6.08078739136911E-2</v>
      </c>
      <c r="H501" s="3">
        <v>4.0104384650008401E-2</v>
      </c>
      <c r="I501" s="3">
        <v>-3.3065793520296399E-2</v>
      </c>
      <c r="J501" s="3">
        <v>-3.3494460142147901E-2</v>
      </c>
      <c r="K501" s="3">
        <v>6.5148697960502197E-2</v>
      </c>
      <c r="L501" s="3">
        <v>-4.6884698370135799E-2</v>
      </c>
      <c r="M501" s="3">
        <v>-3.02101321088615E-2</v>
      </c>
      <c r="N501" s="3">
        <v>3.2631618654480297E-2</v>
      </c>
      <c r="O501" s="3">
        <v>8.9261759634726906E-2</v>
      </c>
      <c r="P501" s="3">
        <v>0.12876592307416501</v>
      </c>
      <c r="Q501" s="3">
        <v>6.8325621099076903E-2</v>
      </c>
      <c r="R501" s="3">
        <v>-2.48507293516242E-2</v>
      </c>
      <c r="S501" s="3">
        <v>-6.2427402436298997E-2</v>
      </c>
      <c r="T501" s="3">
        <v>-0.10650524477987</v>
      </c>
      <c r="U501" s="3">
        <v>8.7024533153704196E-3</v>
      </c>
      <c r="V501" s="3">
        <v>4.7957957941294803E-3</v>
      </c>
    </row>
    <row r="502" spans="2:22">
      <c r="B502" t="s">
        <v>498</v>
      </c>
      <c r="C502" s="3">
        <v>-7.3808401390815195E-2</v>
      </c>
      <c r="D502" s="3">
        <v>5.7558390631333597E-2</v>
      </c>
      <c r="E502" s="3">
        <v>-2.43880472537591E-2</v>
      </c>
      <c r="F502" s="3">
        <v>7.9271397784928005E-2</v>
      </c>
      <c r="G502" s="3">
        <v>7.6193924019667097E-2</v>
      </c>
      <c r="H502" s="3">
        <v>7.5677053153891102E-2</v>
      </c>
      <c r="I502" s="3">
        <v>-5.0219364674981601E-2</v>
      </c>
      <c r="J502" s="3">
        <v>4.4225321485064001E-2</v>
      </c>
      <c r="K502" s="3">
        <v>-0.14538386346422</v>
      </c>
      <c r="L502" s="3">
        <v>-1.1139304399990699E-2</v>
      </c>
      <c r="M502" s="3">
        <v>6.8658236009816506E-2</v>
      </c>
      <c r="N502" s="3">
        <v>-7.3322200362044496E-2</v>
      </c>
      <c r="O502" s="3">
        <v>6.7411616613351502E-2</v>
      </c>
      <c r="P502" s="3">
        <v>-0.13653888469752301</v>
      </c>
      <c r="Q502" s="3">
        <v>9.42103484092362E-2</v>
      </c>
      <c r="R502" s="3">
        <v>-1.25391084111853E-2</v>
      </c>
      <c r="S502" s="3">
        <v>-6.8029928049737204E-3</v>
      </c>
      <c r="T502" s="3">
        <v>7.8619682677703501E-2</v>
      </c>
      <c r="U502" s="3">
        <v>-3.4272106208825599E-2</v>
      </c>
      <c r="V502" s="3">
        <v>-4.2741581021798203E-3</v>
      </c>
    </row>
    <row r="503" spans="2:22">
      <c r="B503" t="s">
        <v>499</v>
      </c>
      <c r="C503" s="3">
        <v>-2.78720935421473E-2</v>
      </c>
      <c r="D503" s="3">
        <v>-4.0719466119685403E-2</v>
      </c>
      <c r="E503" s="3">
        <v>-7.9269776033899203E-2</v>
      </c>
      <c r="F503" s="3">
        <v>2.92270181368458E-3</v>
      </c>
      <c r="G503" s="3">
        <v>-8.4889064278305698E-2</v>
      </c>
      <c r="H503" s="3">
        <v>5.9456767242391101E-2</v>
      </c>
      <c r="I503" s="3">
        <v>-2.9580769564772499E-2</v>
      </c>
      <c r="J503" s="3">
        <v>-4.7015533521970097E-2</v>
      </c>
      <c r="K503" s="3">
        <v>-4.8922368347779702E-2</v>
      </c>
      <c r="L503" s="3">
        <v>-2.6270187693961299E-2</v>
      </c>
      <c r="M503" s="3">
        <v>-3.05044192065963E-2</v>
      </c>
      <c r="N503" s="3">
        <v>7.6188801530560103E-3</v>
      </c>
      <c r="O503" s="3">
        <v>-3.9101854656594E-2</v>
      </c>
      <c r="P503" s="3">
        <v>-1.4035857249301801E-3</v>
      </c>
      <c r="Q503" s="3">
        <v>2.33840527782944E-2</v>
      </c>
      <c r="R503" s="3">
        <v>8.7513319699175605E-3</v>
      </c>
      <c r="S503" s="3">
        <v>1.7783274610033199E-2</v>
      </c>
      <c r="T503" s="3">
        <v>-2.4058530504808199E-3</v>
      </c>
      <c r="U503" s="3">
        <v>-3.97246317311227E-2</v>
      </c>
      <c r="V503" s="3">
        <v>-5.4929186667768495E-4</v>
      </c>
    </row>
    <row r="504" spans="2:22">
      <c r="B504" t="s">
        <v>500</v>
      </c>
      <c r="C504" s="3">
        <v>-2.9865210084535701E-2</v>
      </c>
      <c r="D504" s="3">
        <v>-4.6355236267826803E-2</v>
      </c>
      <c r="E504" s="3">
        <v>-9.0960329139217297E-2</v>
      </c>
      <c r="F504" s="3">
        <v>-7.6204840742451901E-4</v>
      </c>
      <c r="G504" s="3">
        <v>-0.10772137575575</v>
      </c>
      <c r="H504" s="3">
        <v>7.6978686708251504E-2</v>
      </c>
      <c r="I504" s="3">
        <v>-3.4591195196437302E-2</v>
      </c>
      <c r="J504" s="3">
        <v>-5.9597432415636101E-2</v>
      </c>
      <c r="K504" s="3">
        <v>-6.4714957707114898E-2</v>
      </c>
      <c r="L504" s="3">
        <v>-2.0341122837616601E-2</v>
      </c>
      <c r="M504" s="3">
        <v>-3.6456602584852602E-2</v>
      </c>
      <c r="N504" s="3">
        <v>1.20519141626805E-2</v>
      </c>
      <c r="O504" s="3">
        <v>-3.4985073998769302E-2</v>
      </c>
      <c r="P504" s="3">
        <v>2.4988280248704701E-3</v>
      </c>
      <c r="Q504" s="3">
        <v>1.08208584022436E-2</v>
      </c>
      <c r="R504" s="3">
        <v>7.64154841673875E-3</v>
      </c>
      <c r="S504" s="3">
        <v>2.56816987850314E-2</v>
      </c>
      <c r="T504" s="3">
        <v>-1.57067998097415E-2</v>
      </c>
      <c r="U504" s="3">
        <v>-5.0494305377303102E-2</v>
      </c>
      <c r="V504" s="3">
        <v>1.5107584615916299E-2</v>
      </c>
    </row>
    <row r="505" spans="2:22">
      <c r="B505" t="s">
        <v>501</v>
      </c>
      <c r="C505" s="3">
        <v>1.2663292840149699E-2</v>
      </c>
      <c r="D505" s="3">
        <v>-2.1109462954003799E-2</v>
      </c>
      <c r="E505" s="3">
        <v>3.0314789382216101E-2</v>
      </c>
      <c r="F505" s="3">
        <v>-7.77170207005633E-2</v>
      </c>
      <c r="G505" s="3">
        <v>1.8791092257411799E-2</v>
      </c>
      <c r="H505" s="3">
        <v>5.5350967679379998E-2</v>
      </c>
      <c r="I505" s="3">
        <v>5.4829794269200104E-3</v>
      </c>
      <c r="J505" s="3">
        <v>1.4958079167468301E-2</v>
      </c>
      <c r="K505" s="3">
        <v>-2.0576772847017401E-2</v>
      </c>
      <c r="L505" s="3">
        <v>-2.2043093865404099E-2</v>
      </c>
      <c r="M505" s="3">
        <v>-1.9891119777755002E-2</v>
      </c>
      <c r="N505" s="3">
        <v>-1.0729327289064099E-2</v>
      </c>
      <c r="O505" s="3">
        <v>2.5149724441348099E-2</v>
      </c>
      <c r="P505" s="3">
        <v>1.1461582997296001E-2</v>
      </c>
      <c r="Q505" s="3">
        <v>-9.7103168110097902E-4</v>
      </c>
      <c r="R505" s="3">
        <v>2.1128155772497399E-2</v>
      </c>
      <c r="S505" s="3">
        <v>8.5425813218944092E-3</v>
      </c>
      <c r="T505" s="3">
        <v>8.6795228449150705E-3</v>
      </c>
      <c r="U505" s="3">
        <v>1.49380306931917E-2</v>
      </c>
      <c r="V505" s="3">
        <v>-1.14127500086423E-2</v>
      </c>
    </row>
    <row r="506" spans="2:22">
      <c r="B506" t="s">
        <v>502</v>
      </c>
      <c r="C506" s="3">
        <v>8.4402189772057601E-3</v>
      </c>
      <c r="D506" s="3">
        <v>1.8332368118991301E-2</v>
      </c>
      <c r="E506" s="3">
        <v>-6.9741300099510298E-3</v>
      </c>
      <c r="F506" s="3">
        <v>1.1673274869287801E-2</v>
      </c>
      <c r="G506" s="3">
        <v>4.1630909211317502E-3</v>
      </c>
      <c r="H506" s="3">
        <v>2.5984945964879599E-2</v>
      </c>
      <c r="I506" s="3">
        <v>-2.75708731544098E-2</v>
      </c>
      <c r="J506" s="3">
        <v>-6.4648158527480203E-3</v>
      </c>
      <c r="K506" s="3">
        <v>4.2428499388572398E-2</v>
      </c>
      <c r="L506" s="3">
        <v>1.18575707290316E-2</v>
      </c>
      <c r="M506" s="3">
        <v>1.3839374728422799E-2</v>
      </c>
      <c r="N506" s="3">
        <v>-1.40424578130913E-2</v>
      </c>
      <c r="O506" s="3">
        <v>-5.2408787595592202E-3</v>
      </c>
      <c r="P506" s="3">
        <v>-8.8475192085402403E-4</v>
      </c>
      <c r="Q506" s="3">
        <v>-2.1546768381242899E-2</v>
      </c>
      <c r="R506" s="3">
        <v>-4.2870435987101196E-3</v>
      </c>
      <c r="S506" s="3">
        <v>-1.5764606799706898E-2</v>
      </c>
      <c r="T506" s="3">
        <v>1.3273886738691201E-2</v>
      </c>
      <c r="U506" s="3">
        <v>-1.6275080806987099E-2</v>
      </c>
      <c r="V506" s="3">
        <v>-1.18917186999704E-2</v>
      </c>
    </row>
    <row r="507" spans="2:22">
      <c r="B507" t="s">
        <v>503</v>
      </c>
      <c r="C507" s="3">
        <v>-7.7299272862487001E-2</v>
      </c>
      <c r="D507" s="3">
        <v>4.1470683778700598E-2</v>
      </c>
      <c r="E507" s="3">
        <v>-4.0671298141004703E-2</v>
      </c>
      <c r="F507" s="3">
        <v>-1.7855986239574701E-2</v>
      </c>
      <c r="G507" s="3">
        <v>4.15200197195955E-2</v>
      </c>
      <c r="H507" s="3">
        <v>2.8680714290881499E-2</v>
      </c>
      <c r="I507" s="3">
        <v>-2.1906674908029802E-2</v>
      </c>
      <c r="J507" s="3">
        <v>-2.1893263922776501E-2</v>
      </c>
      <c r="K507" s="3">
        <v>4.3179708776076103E-2</v>
      </c>
      <c r="L507" s="3">
        <v>-3.2666684080492503E-2</v>
      </c>
      <c r="M507" s="3">
        <v>-1.8930289545819799E-2</v>
      </c>
      <c r="N507" s="3">
        <v>2.22755024284776E-2</v>
      </c>
      <c r="O507" s="3">
        <v>5.3487643425099499E-2</v>
      </c>
      <c r="P507" s="3">
        <v>7.6791391352203905E-2</v>
      </c>
      <c r="Q507" s="3">
        <v>4.1094039248812601E-2</v>
      </c>
      <c r="R507" s="3">
        <v>-2.1704240976727299E-2</v>
      </c>
      <c r="S507" s="3">
        <v>-4.0198023003058303E-2</v>
      </c>
      <c r="T507" s="3">
        <v>-7.5886001115431104E-2</v>
      </c>
      <c r="U507" s="3">
        <v>4.7013396090084996E-3</v>
      </c>
      <c r="V507" s="3">
        <v>1.05930285193269E-2</v>
      </c>
    </row>
    <row r="508" spans="2:22">
      <c r="B508" t="s">
        <v>504</v>
      </c>
      <c r="C508" s="3">
        <v>-6.9887393032946804E-2</v>
      </c>
      <c r="D508" s="3">
        <v>4.5321022047853703E-2</v>
      </c>
      <c r="E508" s="3">
        <v>-1.62698595065516E-2</v>
      </c>
      <c r="F508" s="3">
        <v>-1.1640269534685299E-2</v>
      </c>
      <c r="G508" s="3">
        <v>2.00860486748007E-2</v>
      </c>
      <c r="H508" s="3">
        <v>-1.30648947638456E-2</v>
      </c>
      <c r="I508" s="3">
        <v>-1.2053340561021701E-2</v>
      </c>
      <c r="J508" s="3">
        <v>-1.5629433878041998E-2</v>
      </c>
      <c r="K508" s="3">
        <v>-2.4525232378618499E-3</v>
      </c>
      <c r="L508" s="3">
        <v>-1.8702409764338401E-2</v>
      </c>
      <c r="M508" s="3">
        <v>2.4014813956190699E-2</v>
      </c>
      <c r="N508" s="3">
        <v>-6.7045216201949897E-3</v>
      </c>
      <c r="O508" s="3">
        <v>2.3365586536370501E-2</v>
      </c>
      <c r="P508" s="3">
        <v>4.9629825868596003E-3</v>
      </c>
      <c r="Q508" s="3">
        <v>-1.6330612443818299E-2</v>
      </c>
      <c r="R508" s="3">
        <v>1.43336316712379E-2</v>
      </c>
      <c r="S508" s="3">
        <v>-2.2848551780948499E-2</v>
      </c>
      <c r="T508" s="3">
        <v>2.00087074750466E-2</v>
      </c>
      <c r="U508" s="3">
        <v>5.0402103371550702E-3</v>
      </c>
      <c r="V508" s="3">
        <v>8.3160414909451003E-2</v>
      </c>
    </row>
    <row r="509" spans="2:22">
      <c r="B509" t="s">
        <v>505</v>
      </c>
      <c r="C509" s="3">
        <v>-7.1066937510090702E-2</v>
      </c>
      <c r="D509" s="3">
        <v>5.5887935695605503E-2</v>
      </c>
      <c r="E509" s="3">
        <v>-1.8629532701449701E-3</v>
      </c>
      <c r="F509" s="3">
        <v>-2.87911236476261E-2</v>
      </c>
      <c r="G509" s="3">
        <v>-1.92472243236134E-2</v>
      </c>
      <c r="H509" s="3">
        <v>-7.4680111668670807E-2</v>
      </c>
      <c r="I509" s="3">
        <v>1.9823969034687802E-2</v>
      </c>
      <c r="J509" s="3">
        <v>-4.42842635108881E-2</v>
      </c>
      <c r="K509" s="3">
        <v>6.5880966829534801E-2</v>
      </c>
      <c r="L509" s="3">
        <v>-4.3615940178860502E-2</v>
      </c>
      <c r="M509" s="3">
        <v>-4.5359737074006203E-3</v>
      </c>
      <c r="N509" s="3">
        <v>-1.5032093465835899E-2</v>
      </c>
      <c r="O509" s="3">
        <v>2.0423800350186198E-2</v>
      </c>
      <c r="P509" s="3">
        <v>3.2887759088703603E-2</v>
      </c>
      <c r="Q509" s="3">
        <v>6.6428093743349903E-2</v>
      </c>
      <c r="R509" s="3">
        <v>9.5397300664367302E-2</v>
      </c>
      <c r="S509" s="3">
        <v>6.2325837330982597E-2</v>
      </c>
      <c r="T509" s="3">
        <v>0.126480391278846</v>
      </c>
      <c r="U509" s="3">
        <v>-5.3470667416016401E-2</v>
      </c>
      <c r="V509" s="3">
        <v>2.2182722812426E-2</v>
      </c>
    </row>
    <row r="510" spans="2:22">
      <c r="B510" t="s">
        <v>506</v>
      </c>
      <c r="C510" s="3">
        <v>-8.7354619886578597E-2</v>
      </c>
      <c r="D510" s="3">
        <v>-1.6742466462589999E-2</v>
      </c>
      <c r="E510" s="3">
        <v>-2.12269346344569E-2</v>
      </c>
      <c r="F510" s="3">
        <v>3.2034565428052802E-2</v>
      </c>
      <c r="G510" s="3">
        <v>3.4824039947401499E-2</v>
      </c>
      <c r="H510" s="3">
        <v>2.7220224509809099E-2</v>
      </c>
      <c r="I510" s="3">
        <v>1.0886777352254901E-2</v>
      </c>
      <c r="J510" s="3">
        <v>2.7915783413484298E-2</v>
      </c>
      <c r="K510" s="3">
        <v>6.81684997045688E-2</v>
      </c>
      <c r="L510" s="3">
        <v>-4.0187614172772501E-2</v>
      </c>
      <c r="M510" s="3">
        <v>-5.5210978256541601E-2</v>
      </c>
      <c r="N510" s="3">
        <v>-5.2017595734887803E-2</v>
      </c>
      <c r="O510" s="3">
        <v>2.60852523918793E-2</v>
      </c>
      <c r="P510" s="3">
        <v>-5.84111621984612E-3</v>
      </c>
      <c r="Q510" s="3">
        <v>-5.1710126367390301E-2</v>
      </c>
      <c r="R510" s="3">
        <v>-8.78444440292422E-2</v>
      </c>
      <c r="S510" s="3">
        <v>3.5357987939418002E-2</v>
      </c>
      <c r="T510" s="3">
        <v>-1.2115182393513399E-2</v>
      </c>
      <c r="U510" s="3">
        <v>3.06516206071713E-2</v>
      </c>
      <c r="V510" s="3">
        <v>5.7207058102328297E-2</v>
      </c>
    </row>
    <row r="511" spans="2:22">
      <c r="B511" t="s">
        <v>507</v>
      </c>
      <c r="C511" s="3">
        <v>-3.9806914570055599E-2</v>
      </c>
      <c r="D511" s="3">
        <v>-2.8745518849393899E-3</v>
      </c>
      <c r="E511" s="3">
        <v>-1.04427733412006E-2</v>
      </c>
      <c r="F511" s="3">
        <v>8.7929591982347198E-3</v>
      </c>
      <c r="G511" s="3">
        <v>2.0801152876352199E-2</v>
      </c>
      <c r="H511" s="3">
        <v>1.1605268638956201E-2</v>
      </c>
      <c r="I511" s="3">
        <v>-8.2614929301440092E-3</v>
      </c>
      <c r="J511" s="3">
        <v>1.34254258101838E-2</v>
      </c>
      <c r="K511" s="3">
        <v>2.6204372462568699E-2</v>
      </c>
      <c r="L511" s="3">
        <v>-1.25033636634E-2</v>
      </c>
      <c r="M511" s="3">
        <v>-2.0828204280729599E-2</v>
      </c>
      <c r="N511" s="3">
        <v>-1.7232508978956299E-2</v>
      </c>
      <c r="O511" s="3">
        <v>4.0387919949482296E-3</v>
      </c>
      <c r="P511" s="3">
        <v>-3.9589079384432799E-3</v>
      </c>
      <c r="Q511" s="3">
        <v>-1.8689344502695299E-2</v>
      </c>
      <c r="R511" s="3">
        <v>-4.5072232724689798E-2</v>
      </c>
      <c r="S511" s="3">
        <v>1.1225573450915899E-2</v>
      </c>
      <c r="T511" s="3">
        <v>-5.1527207290935596E-4</v>
      </c>
      <c r="U511" s="3">
        <v>7.6756294815568003E-3</v>
      </c>
      <c r="V511" s="3">
        <v>1.88887886411753E-2</v>
      </c>
    </row>
    <row r="512" spans="2:22">
      <c r="B512" t="s">
        <v>508</v>
      </c>
      <c r="C512" s="3">
        <v>-3.7869221017468403E-2</v>
      </c>
      <c r="D512" s="3">
        <v>2.0284281488011102E-2</v>
      </c>
      <c r="E512" s="3">
        <v>-1.8029186708292799E-2</v>
      </c>
      <c r="F512" s="3">
        <v>-1.07051730849562E-2</v>
      </c>
      <c r="G512" s="3">
        <v>2.1682707327116399E-2</v>
      </c>
      <c r="H512" s="3">
        <v>1.8166688423874498E-2</v>
      </c>
      <c r="I512" s="3">
        <v>-8.2637717913692302E-3</v>
      </c>
      <c r="J512" s="3">
        <v>-8.6080255835895101E-3</v>
      </c>
      <c r="K512" s="3">
        <v>2.0739489288511201E-2</v>
      </c>
      <c r="L512" s="3">
        <v>-9.4717980091667403E-3</v>
      </c>
      <c r="M512" s="3">
        <v>-5.0088147654685803E-3</v>
      </c>
      <c r="N512" s="3">
        <v>6.0239159831042E-3</v>
      </c>
      <c r="O512" s="3">
        <v>1.26215162226423E-2</v>
      </c>
      <c r="P512" s="3">
        <v>1.76370797093672E-2</v>
      </c>
      <c r="Q512" s="3">
        <v>8.4714404854074003E-3</v>
      </c>
      <c r="R512" s="3">
        <v>-1.5810791822985198E-2</v>
      </c>
      <c r="S512" s="3">
        <v>-1.4165693059246901E-2</v>
      </c>
      <c r="T512" s="3">
        <v>-2.1182098933793699E-2</v>
      </c>
      <c r="U512" s="3">
        <v>2.2429648113953598E-3</v>
      </c>
      <c r="V512" s="3">
        <v>-1.12328434155841E-3</v>
      </c>
    </row>
    <row r="513" spans="2:22">
      <c r="B513" t="s">
        <v>509</v>
      </c>
      <c r="C513" s="3">
        <v>-3.9656848713995503E-2</v>
      </c>
      <c r="D513" s="3">
        <v>2.04826390660631E-2</v>
      </c>
      <c r="E513" s="3">
        <v>-2.12265830677658E-2</v>
      </c>
      <c r="F513" s="3">
        <v>-4.7601447490884102E-3</v>
      </c>
      <c r="G513" s="3">
        <v>2.8716098705219299E-2</v>
      </c>
      <c r="H513" s="3">
        <v>2.86370787144943E-2</v>
      </c>
      <c r="I513" s="3">
        <v>-1.23978709338194E-2</v>
      </c>
      <c r="J513" s="3">
        <v>-6.4650401453729899E-4</v>
      </c>
      <c r="K513" s="3">
        <v>1.7640267852655701E-2</v>
      </c>
      <c r="L513" s="3">
        <v>-4.6595104132561502E-3</v>
      </c>
      <c r="M513" s="3">
        <v>-8.0319571589152101E-3</v>
      </c>
      <c r="N513" s="3">
        <v>8.6434252440627593E-3</v>
      </c>
      <c r="O513" s="3">
        <v>8.8293623168201104E-3</v>
      </c>
      <c r="P513" s="3">
        <v>1.66025495892855E-2</v>
      </c>
      <c r="Q513" s="3">
        <v>7.1180325561732496E-3</v>
      </c>
      <c r="R513" s="3">
        <v>-2.7191044398583299E-2</v>
      </c>
      <c r="S513" s="3">
        <v>-1.87938959867258E-2</v>
      </c>
      <c r="T513" s="3">
        <v>-2.7792256969930301E-2</v>
      </c>
      <c r="U513" s="3">
        <v>2.5941539550087701E-3</v>
      </c>
      <c r="V513" s="3">
        <v>3.2856376441391102E-3</v>
      </c>
    </row>
    <row r="514" spans="2:22">
      <c r="B514" t="s">
        <v>510</v>
      </c>
      <c r="C514" s="3">
        <v>-3.5879898563288298E-2</v>
      </c>
      <c r="D514" s="3">
        <v>2.0803480008703499E-2</v>
      </c>
      <c r="E514" s="3">
        <v>-1.5574411506361401E-2</v>
      </c>
      <c r="F514" s="3">
        <v>-1.6016934742645601E-2</v>
      </c>
      <c r="G514" s="3">
        <v>1.4622871762938101E-2</v>
      </c>
      <c r="H514" s="3">
        <v>8.2197409190998393E-3</v>
      </c>
      <c r="I514" s="3">
        <v>-5.168807966731E-3</v>
      </c>
      <c r="J514" s="3">
        <v>-1.6096582729043699E-2</v>
      </c>
      <c r="K514" s="3">
        <v>2.6900247702283098E-2</v>
      </c>
      <c r="L514" s="3">
        <v>-1.49922520238532E-2</v>
      </c>
      <c r="M514" s="3">
        <v>-4.5853276263584201E-3</v>
      </c>
      <c r="N514" s="3">
        <v>2.2572317114959201E-3</v>
      </c>
      <c r="O514" s="3">
        <v>1.58392879891333E-2</v>
      </c>
      <c r="P514" s="3">
        <v>1.89725696481025E-2</v>
      </c>
      <c r="Q514" s="3">
        <v>9.8218725412137498E-3</v>
      </c>
      <c r="R514" s="3">
        <v>-1.8767705389738001E-3</v>
      </c>
      <c r="S514" s="3">
        <v>-1.0037772722235799E-2</v>
      </c>
      <c r="T514" s="3">
        <v>-1.58869740263895E-2</v>
      </c>
      <c r="U514" s="3">
        <v>4.1608938917786003E-3</v>
      </c>
      <c r="V514" s="3">
        <v>-7.2340128891072303E-3</v>
      </c>
    </row>
    <row r="515" spans="2:22">
      <c r="B515" t="s">
        <v>511</v>
      </c>
      <c r="C515" s="3">
        <v>7.4904155669829097E-4</v>
      </c>
      <c r="D515" s="3">
        <v>-5.8172542980309896E-3</v>
      </c>
      <c r="E515" s="3">
        <v>1.54443259885309E-2</v>
      </c>
      <c r="F515" s="3">
        <v>-2.9217694686588899E-2</v>
      </c>
      <c r="G515" s="3">
        <v>2.1561410309235999E-3</v>
      </c>
      <c r="H515" s="3">
        <v>1.5545729187524299E-2</v>
      </c>
      <c r="I515" s="3">
        <v>1.9379696996255501E-3</v>
      </c>
      <c r="J515" s="3">
        <v>9.5953998777600896E-3</v>
      </c>
      <c r="K515" s="3">
        <v>1.7703073941102701E-4</v>
      </c>
      <c r="L515" s="3">
        <v>-3.1777778371876102E-3</v>
      </c>
      <c r="M515" s="3">
        <v>-1.40963615782658E-2</v>
      </c>
      <c r="N515" s="3">
        <v>-8.1406734352322593E-3</v>
      </c>
      <c r="O515" s="3">
        <v>7.6512004568428504E-3</v>
      </c>
      <c r="P515" s="3">
        <v>5.6729168418904298E-3</v>
      </c>
      <c r="Q515" s="3">
        <v>-7.2414155760494201E-4</v>
      </c>
      <c r="R515" s="3">
        <v>1.61121050483304E-2</v>
      </c>
      <c r="S515" s="3">
        <v>3.78643219629189E-3</v>
      </c>
      <c r="T515" s="3">
        <v>9.0124896525485502E-3</v>
      </c>
      <c r="U515" s="3">
        <v>3.7932341620298599E-3</v>
      </c>
      <c r="V515" s="3">
        <v>-1.7759785800029501E-2</v>
      </c>
    </row>
    <row r="516" spans="2:22">
      <c r="B516" t="s">
        <v>512</v>
      </c>
      <c r="C516" s="3">
        <v>6.9106263067780904E-3</v>
      </c>
      <c r="D516" s="3">
        <v>-1.06888516824188E-2</v>
      </c>
      <c r="E516" s="3">
        <v>2.66904217378739E-2</v>
      </c>
      <c r="F516" s="3">
        <v>-5.8503296927613302E-2</v>
      </c>
      <c r="G516" s="3">
        <v>6.9150126818961696E-3</v>
      </c>
      <c r="H516" s="3">
        <v>3.2508611294850998E-2</v>
      </c>
      <c r="I516" s="3">
        <v>2.6516362608836599E-3</v>
      </c>
      <c r="J516" s="3">
        <v>1.45069336416451E-2</v>
      </c>
      <c r="K516" s="3">
        <v>-1.5965253385746999E-2</v>
      </c>
      <c r="L516" s="3">
        <v>5.0450556095848597E-4</v>
      </c>
      <c r="M516" s="3">
        <v>-2.4723050065299401E-2</v>
      </c>
      <c r="N516" s="3">
        <v>-1.6238214357552301E-2</v>
      </c>
      <c r="O516" s="3">
        <v>2.3827722398412701E-2</v>
      </c>
      <c r="P516" s="3">
        <v>3.4289528377571897E-2</v>
      </c>
      <c r="Q516" s="3">
        <v>1.5555851082736501E-2</v>
      </c>
      <c r="R516" s="3">
        <v>1.6849568010745698E-2</v>
      </c>
      <c r="S516" s="3">
        <v>-1.33753395708394E-2</v>
      </c>
      <c r="T516" s="3">
        <v>2.3723397787772601E-2</v>
      </c>
      <c r="U516" s="3">
        <v>1.4508818016624099E-2</v>
      </c>
      <c r="V516" s="3">
        <v>-1.35458049610529E-2</v>
      </c>
    </row>
    <row r="517" spans="2:22">
      <c r="B517" t="s">
        <v>513</v>
      </c>
      <c r="C517" s="3">
        <v>-3.1295181766544999E-2</v>
      </c>
      <c r="D517" s="3">
        <v>2.6339010522706801E-2</v>
      </c>
      <c r="E517" s="3">
        <v>-6.4123203818343497E-3</v>
      </c>
      <c r="F517" s="3">
        <v>-8.9147881094223998E-3</v>
      </c>
      <c r="G517" s="3">
        <v>2.6350763679726701E-2</v>
      </c>
      <c r="H517" s="3">
        <v>8.4359210858180704E-3</v>
      </c>
      <c r="I517" s="3">
        <v>-2.5542840170008001E-2</v>
      </c>
      <c r="J517" s="3">
        <v>7.7309926229587999E-3</v>
      </c>
      <c r="K517" s="3">
        <v>-4.7335446539071803E-3</v>
      </c>
      <c r="L517" s="3">
        <v>2.3264551438540601E-2</v>
      </c>
      <c r="M517" s="3">
        <v>7.5656999022822103E-3</v>
      </c>
      <c r="N517" s="3">
        <v>-7.8676700473428694E-3</v>
      </c>
      <c r="O517" s="3">
        <v>-1.6485053266225302E-2</v>
      </c>
      <c r="P517" s="3">
        <v>1.9963413039480798E-3</v>
      </c>
      <c r="Q517" s="3">
        <v>-6.0506552509681901E-3</v>
      </c>
      <c r="R517" s="3">
        <v>1.48455888822268E-2</v>
      </c>
      <c r="S517" s="3">
        <v>4.18318518512391E-4</v>
      </c>
      <c r="T517" s="3">
        <v>1.52591910882735E-2</v>
      </c>
      <c r="U517" s="3">
        <v>-3.8589292711708099E-3</v>
      </c>
      <c r="V517" s="3">
        <v>-9.0195477836395692E-3</v>
      </c>
    </row>
    <row r="518" spans="2:22">
      <c r="B518" t="s">
        <v>514</v>
      </c>
      <c r="C518" s="3">
        <v>-1.5169903314097399E-2</v>
      </c>
      <c r="D518" s="3">
        <v>1.2846535641815799E-2</v>
      </c>
      <c r="E518" s="3">
        <v>5.9316821577775E-3</v>
      </c>
      <c r="F518" s="3">
        <v>-3.0833162603270299E-2</v>
      </c>
      <c r="G518" s="3">
        <v>3.17881035062557E-3</v>
      </c>
      <c r="H518" s="3">
        <v>-1.8342789535544801E-2</v>
      </c>
      <c r="I518" s="3">
        <v>-2.1353343044608401E-2</v>
      </c>
      <c r="J518" s="3">
        <v>-8.8872404008929397E-3</v>
      </c>
      <c r="K518" s="3">
        <v>-1.1646310941712401E-2</v>
      </c>
      <c r="L518" s="3">
        <v>2.93293166254062E-2</v>
      </c>
      <c r="M518" s="3">
        <v>2.4168208078848501E-2</v>
      </c>
      <c r="N518" s="3">
        <v>1.75359133617012E-2</v>
      </c>
      <c r="O518" s="3">
        <v>-1.99643003713743E-2</v>
      </c>
      <c r="P518" s="3">
        <v>5.54350195691469E-3</v>
      </c>
      <c r="Q518" s="3">
        <v>-1.7849957231192402E-2</v>
      </c>
      <c r="R518" s="3">
        <v>3.58273860001634E-2</v>
      </c>
      <c r="S518" s="3">
        <v>-2.8436359626285601E-2</v>
      </c>
      <c r="T518" s="3">
        <v>4.1426294127874901E-3</v>
      </c>
      <c r="U518" s="3">
        <v>2.0256112570731399E-2</v>
      </c>
      <c r="V518" s="3">
        <v>-1.4980194684919099E-2</v>
      </c>
    </row>
    <row r="519" spans="2:22">
      <c r="B519" t="s">
        <v>515</v>
      </c>
      <c r="C519" s="3">
        <v>-3.9859259286768499E-2</v>
      </c>
      <c r="D519" s="3">
        <v>-9.6000147975425498E-3</v>
      </c>
      <c r="E519" s="3">
        <v>-3.7705010396244999E-2</v>
      </c>
      <c r="F519" s="3">
        <v>-3.4954370585964698E-3</v>
      </c>
      <c r="G519" s="3">
        <v>-3.1266321234378898E-2</v>
      </c>
      <c r="H519" s="3">
        <v>-1.2444589702557899E-3</v>
      </c>
      <c r="I519" s="3">
        <v>2.49819296716778E-2</v>
      </c>
      <c r="J519" s="3">
        <v>-5.6135474655282999E-3</v>
      </c>
      <c r="K519" s="3">
        <v>3.7017198474162201E-3</v>
      </c>
      <c r="L519" s="3">
        <v>2.6321753189058401E-2</v>
      </c>
      <c r="M519" s="3">
        <v>4.7173396154731699E-3</v>
      </c>
      <c r="N519" s="3">
        <v>-4.19984702946632E-2</v>
      </c>
      <c r="O519" s="3">
        <v>2.22482467737013E-2</v>
      </c>
      <c r="P519" s="3">
        <v>-1.7348698813687901E-2</v>
      </c>
      <c r="Q519" s="3">
        <v>-4.0385891106784602E-2</v>
      </c>
      <c r="R519" s="3">
        <v>-8.1708775453012399E-3</v>
      </c>
      <c r="S519" s="3">
        <v>-3.5741474478582398E-2</v>
      </c>
      <c r="T519" s="3">
        <v>1.07763166085401E-2</v>
      </c>
      <c r="U519" s="3">
        <v>5.7115680662148297E-2</v>
      </c>
      <c r="V519" s="3">
        <v>-1.1463925797406901E-2</v>
      </c>
    </row>
    <row r="520" spans="2:22">
      <c r="B520" t="s">
        <v>516</v>
      </c>
      <c r="C520" s="3">
        <v>-3.5517509994856103E-2</v>
      </c>
      <c r="D520" s="3">
        <v>1.4906793458816601E-4</v>
      </c>
      <c r="E520" s="3">
        <v>1.55967050449471E-2</v>
      </c>
      <c r="F520" s="3">
        <v>-3.3300873795034801E-3</v>
      </c>
      <c r="G520" s="3">
        <v>-5.28106339882341E-3</v>
      </c>
      <c r="H520" s="3">
        <v>-4.6397602284409797E-2</v>
      </c>
      <c r="I520" s="3">
        <v>2.8689596886794601E-2</v>
      </c>
      <c r="J520" s="3">
        <v>4.8488965965902799E-3</v>
      </c>
      <c r="K520" s="3">
        <v>-5.5133667654677102E-2</v>
      </c>
      <c r="L520" s="3">
        <v>8.6731449752258903E-3</v>
      </c>
      <c r="M520" s="3">
        <v>-8.0610570565768196E-3</v>
      </c>
      <c r="N520" s="3">
        <v>9.9269730660420993E-3</v>
      </c>
      <c r="O520" s="3">
        <v>4.4242925180872899E-3</v>
      </c>
      <c r="P520" s="3">
        <v>6.1160121646682501E-3</v>
      </c>
      <c r="Q520" s="3">
        <v>1.3197926165079799E-2</v>
      </c>
      <c r="R520" s="3">
        <v>-1.6725735352412899E-2</v>
      </c>
      <c r="S520" s="3">
        <v>-7.4319516406224301E-3</v>
      </c>
      <c r="T520" s="3">
        <v>-2.1738736069270299E-2</v>
      </c>
      <c r="U520" s="3">
        <v>6.1994513664241002E-3</v>
      </c>
      <c r="V520" s="3">
        <v>-1.33366955723449E-2</v>
      </c>
    </row>
    <row r="521" spans="2:22">
      <c r="B521" t="s">
        <v>517</v>
      </c>
      <c r="C521" s="3">
        <v>-3.5441665643459602E-2</v>
      </c>
      <c r="D521" s="3">
        <v>-6.8200078737827704E-3</v>
      </c>
      <c r="E521" s="3">
        <v>2.16994925496008E-2</v>
      </c>
      <c r="F521" s="3">
        <v>2.7068847487622498E-3</v>
      </c>
      <c r="G521" s="3">
        <v>-9.2754487236901394E-3</v>
      </c>
      <c r="H521" s="3">
        <v>-3.2279166873761603E-2</v>
      </c>
      <c r="I521" s="3">
        <v>1.8474349436780099E-2</v>
      </c>
      <c r="J521" s="3">
        <v>4.2370249668018597E-3</v>
      </c>
      <c r="K521" s="3">
        <v>-3.77274893101971E-2</v>
      </c>
      <c r="L521" s="3">
        <v>7.6865631713646304E-3</v>
      </c>
      <c r="M521" s="3">
        <v>-2.5208664105478202E-3</v>
      </c>
      <c r="N521" s="3">
        <v>1.75073199829124E-3</v>
      </c>
      <c r="O521" s="3">
        <v>5.2614298709655902E-3</v>
      </c>
      <c r="P521" s="3">
        <v>7.9104348729113101E-3</v>
      </c>
      <c r="Q521" s="3">
        <v>1.1738684086651701E-2</v>
      </c>
      <c r="R521" s="3">
        <v>-1.6096765939047901E-2</v>
      </c>
      <c r="S521" s="3">
        <v>-9.1387737894390898E-3</v>
      </c>
      <c r="T521" s="3">
        <v>-1.6642174155855598E-2</v>
      </c>
      <c r="U521" s="3">
        <v>5.1115492803502499E-3</v>
      </c>
      <c r="V521" s="3">
        <v>-4.6531208288798503E-3</v>
      </c>
    </row>
    <row r="522" spans="2:22">
      <c r="B522" t="s">
        <v>518</v>
      </c>
      <c r="C522" s="3">
        <v>-3.6002645807254E-2</v>
      </c>
      <c r="D522" s="3">
        <v>2.7045692631450999E-2</v>
      </c>
      <c r="E522" s="3">
        <v>-1.49186295159888E-3</v>
      </c>
      <c r="F522" s="3">
        <v>-1.83753140363811E-2</v>
      </c>
      <c r="G522" s="3">
        <v>-9.1190572977651405E-3</v>
      </c>
      <c r="H522" s="3">
        <v>-3.8399541996448003E-2</v>
      </c>
      <c r="I522" s="3">
        <v>1.1523398444049799E-2</v>
      </c>
      <c r="J522" s="3">
        <v>-2.3799509741766499E-2</v>
      </c>
      <c r="K522" s="3">
        <v>3.6621631154404803E-2</v>
      </c>
      <c r="L522" s="3">
        <v>-2.1613689404643699E-2</v>
      </c>
      <c r="M522" s="3">
        <v>-4.0527330205750297E-3</v>
      </c>
      <c r="N522" s="3">
        <v>-8.5160759983258106E-3</v>
      </c>
      <c r="O522" s="3">
        <v>8.2527939141243904E-3</v>
      </c>
      <c r="P522" s="3">
        <v>1.1966039455015899E-2</v>
      </c>
      <c r="Q522" s="3">
        <v>3.3515014290011302E-2</v>
      </c>
      <c r="R522" s="3">
        <v>4.5449866098893399E-2</v>
      </c>
      <c r="S522" s="3">
        <v>2.8485902827487201E-2</v>
      </c>
      <c r="T522" s="3">
        <v>6.1970159457528498E-2</v>
      </c>
      <c r="U522" s="3">
        <v>-2.8460825729309299E-2</v>
      </c>
      <c r="V522" s="3">
        <v>9.23104775404468E-3</v>
      </c>
    </row>
    <row r="523" spans="2:22">
      <c r="B523" t="s">
        <v>519</v>
      </c>
      <c r="C523" s="3">
        <v>3.5532300589366898E-3</v>
      </c>
      <c r="D523" s="3">
        <v>-4.8147023469297702E-3</v>
      </c>
      <c r="E523" s="3">
        <v>7.0455704769726204E-3</v>
      </c>
      <c r="F523" s="3">
        <v>-2.2431980697590701E-2</v>
      </c>
      <c r="G523" s="3">
        <v>6.2740086277140198E-3</v>
      </c>
      <c r="H523" s="3">
        <v>1.7261637616286199E-2</v>
      </c>
      <c r="I523" s="3">
        <v>1.95387171807888E-3</v>
      </c>
      <c r="J523" s="3">
        <v>5.9222344966337196E-3</v>
      </c>
      <c r="K523" s="3">
        <v>-4.6069468887143996E-3</v>
      </c>
      <c r="L523" s="3">
        <v>-5.9475595380016804E-3</v>
      </c>
      <c r="M523" s="3">
        <v>-7.7507137693775497E-3</v>
      </c>
      <c r="N523" s="3">
        <v>-2.2728608236664998E-3</v>
      </c>
      <c r="O523" s="3">
        <v>7.2923219242100202E-3</v>
      </c>
      <c r="P523" s="3">
        <v>1.2956309356012901E-3</v>
      </c>
      <c r="Q523" s="3">
        <v>-5.1913635068885E-3</v>
      </c>
      <c r="R523" s="3">
        <v>1.1328849396284301E-2</v>
      </c>
      <c r="S523" s="3">
        <v>3.9634360487895903E-3</v>
      </c>
      <c r="T523" s="3">
        <v>1.65085120950293E-3</v>
      </c>
      <c r="U523" s="3">
        <v>7.96546657004959E-3</v>
      </c>
      <c r="V523" s="3">
        <v>-8.6489647226163993E-3</v>
      </c>
    </row>
    <row r="524" spans="2:22">
      <c r="B524" t="s">
        <v>520</v>
      </c>
      <c r="C524" s="3">
        <v>-3.9373429209598403E-2</v>
      </c>
      <c r="D524" s="3">
        <v>-3.1279575189643101E-4</v>
      </c>
      <c r="E524" s="3">
        <v>1.36274734037096E-2</v>
      </c>
      <c r="F524" s="3">
        <v>-3.23888790694968E-3</v>
      </c>
      <c r="G524" s="3">
        <v>-2.3568904429977799E-3</v>
      </c>
      <c r="H524" s="3">
        <v>-6.5177463552701806E-2</v>
      </c>
      <c r="I524" s="3">
        <v>3.7811865618003399E-2</v>
      </c>
      <c r="J524" s="3">
        <v>6.5991360787340404E-3</v>
      </c>
      <c r="K524" s="3">
        <v>-7.6819242599469595E-2</v>
      </c>
      <c r="L524" s="3">
        <v>9.9066773326426296E-3</v>
      </c>
      <c r="M524" s="3">
        <v>-1.5423327985612601E-2</v>
      </c>
      <c r="N524" s="3">
        <v>1.7275529117774201E-2</v>
      </c>
      <c r="O524" s="3">
        <v>1.31592139981317E-2</v>
      </c>
      <c r="P524" s="3">
        <v>1.5937724582197201E-2</v>
      </c>
      <c r="Q524" s="3">
        <v>1.9741472249343899E-2</v>
      </c>
      <c r="R524" s="3">
        <v>-1.1738572266274901E-2</v>
      </c>
      <c r="S524" s="3">
        <v>-2.7246802795554601E-3</v>
      </c>
      <c r="T524" s="3">
        <v>-2.6503805830045399E-2</v>
      </c>
      <c r="U524" s="3">
        <v>-4.9804318425630502E-3</v>
      </c>
      <c r="V524" s="3">
        <v>-1.7937225685888899E-2</v>
      </c>
    </row>
    <row r="525" spans="2:22">
      <c r="B525" t="s">
        <v>521</v>
      </c>
      <c r="C525" s="3">
        <v>1.6844323196601001E-2</v>
      </c>
      <c r="D525" s="3">
        <v>-1.53727132901846E-2</v>
      </c>
      <c r="E525" s="3">
        <v>2.348609372586E-2</v>
      </c>
      <c r="F525" s="3">
        <v>-7.0754618397002603E-2</v>
      </c>
      <c r="G525" s="3">
        <v>1.8851435826830801E-2</v>
      </c>
      <c r="H525" s="3">
        <v>5.15361031949301E-2</v>
      </c>
      <c r="I525" s="3">
        <v>3.17287728751802E-3</v>
      </c>
      <c r="J525" s="3">
        <v>1.3324956144743799E-2</v>
      </c>
      <c r="K525" s="3">
        <v>-3.0439406359265599E-2</v>
      </c>
      <c r="L525" s="3">
        <v>-6.7456933241955E-3</v>
      </c>
      <c r="M525" s="3">
        <v>-2.86177695507203E-2</v>
      </c>
      <c r="N525" s="3">
        <v>-1.1720228418046401E-2</v>
      </c>
      <c r="O525" s="3">
        <v>2.6266134849249299E-2</v>
      </c>
      <c r="P525" s="3">
        <v>2.68799685314682E-2</v>
      </c>
      <c r="Q525" s="3">
        <v>1.48443342557706E-2</v>
      </c>
      <c r="R525" s="3">
        <v>9.2526230345002392E-3</v>
      </c>
      <c r="S525" s="3">
        <v>-1.7863766856742801E-2</v>
      </c>
      <c r="T525" s="3">
        <v>2.0731174897876899E-2</v>
      </c>
      <c r="U525" s="3">
        <v>1.7046681728159499E-2</v>
      </c>
      <c r="V525" s="3">
        <v>7.0472600698533198E-3</v>
      </c>
    </row>
    <row r="526" spans="2:22">
      <c r="B526" t="s">
        <v>522</v>
      </c>
      <c r="C526" s="3">
        <v>-3.2739407447800899E-2</v>
      </c>
      <c r="D526" s="3">
        <v>2.08472035976222E-2</v>
      </c>
      <c r="E526" s="3">
        <v>-1.6529540870128898E-2</v>
      </c>
      <c r="F526" s="3">
        <v>2.7875030166625001E-2</v>
      </c>
      <c r="G526" s="3">
        <v>3.9290183140325799E-2</v>
      </c>
      <c r="H526" s="3">
        <v>1.8191694615963299E-2</v>
      </c>
      <c r="I526" s="3">
        <v>-2.5074061670322601E-2</v>
      </c>
      <c r="J526" s="3">
        <v>3.5449214901241102E-2</v>
      </c>
      <c r="K526" s="3">
        <v>-4.3734979208079103E-2</v>
      </c>
      <c r="L526" s="3">
        <v>1.11645350433279E-2</v>
      </c>
      <c r="M526" s="3">
        <v>1.68465134088784E-2</v>
      </c>
      <c r="N526" s="3">
        <v>-1.09385302978214E-2</v>
      </c>
      <c r="O526" s="3">
        <v>7.6452908397986801E-3</v>
      </c>
      <c r="P526" s="3">
        <v>-5.8140980088236E-3</v>
      </c>
      <c r="Q526" s="3">
        <v>3.0875882515678101E-2</v>
      </c>
      <c r="R526" s="3">
        <v>6.9383475973609299E-3</v>
      </c>
      <c r="S526" s="3">
        <v>7.8463104548885197E-3</v>
      </c>
      <c r="T526" s="3">
        <v>1.0504946434815299E-2</v>
      </c>
      <c r="U526" s="3">
        <v>1.0648728222438101E-2</v>
      </c>
      <c r="V526" s="3">
        <v>1.1645034761717701E-3</v>
      </c>
    </row>
    <row r="527" spans="2:22">
      <c r="B527" t="s">
        <v>523</v>
      </c>
      <c r="C527" s="3">
        <v>-2.2066306731309899E-2</v>
      </c>
      <c r="D527" s="3">
        <v>1.8224849156511701E-2</v>
      </c>
      <c r="E527" s="3">
        <v>5.6885736192049396E-3</v>
      </c>
      <c r="F527" s="3">
        <v>-2.0190643255978101E-2</v>
      </c>
      <c r="G527" s="3">
        <v>6.4073720499695898E-3</v>
      </c>
      <c r="H527" s="3">
        <v>-1.11775127321199E-2</v>
      </c>
      <c r="I527" s="3">
        <v>-1.50627285793948E-2</v>
      </c>
      <c r="J527" s="3">
        <v>4.4002022121787804E-3</v>
      </c>
      <c r="K527" s="3">
        <v>-9.5062361747531108E-3</v>
      </c>
      <c r="L527" s="3">
        <v>3.5407913346076902E-2</v>
      </c>
      <c r="M527" s="3">
        <v>-4.9164518316271496E-3</v>
      </c>
      <c r="N527" s="3">
        <v>3.5403590896156502E-2</v>
      </c>
      <c r="O527" s="3">
        <v>-3.9903981436106302E-2</v>
      </c>
      <c r="P527" s="3">
        <v>1.8271425204493701E-2</v>
      </c>
      <c r="Q527" s="3">
        <v>-4.9729495791094203E-2</v>
      </c>
      <c r="R527" s="3">
        <v>1.2909999637526899E-2</v>
      </c>
      <c r="S527" s="3">
        <v>-1.00557327121077E-2</v>
      </c>
      <c r="T527" s="3">
        <v>1.4011261409478899E-2</v>
      </c>
      <c r="U527" s="3">
        <v>7.3479824761449103E-3</v>
      </c>
      <c r="V527" s="3">
        <v>1.21084736255177E-2</v>
      </c>
    </row>
    <row r="528" spans="2:22">
      <c r="B528" t="s">
        <v>524</v>
      </c>
      <c r="C528" s="3">
        <v>-2.5075821574073901E-2</v>
      </c>
      <c r="D528" s="3">
        <v>1.38975053192713E-2</v>
      </c>
      <c r="E528" s="3">
        <v>-8.7077082476003393E-3</v>
      </c>
      <c r="F528" s="3">
        <v>-1.7456852994809601E-2</v>
      </c>
      <c r="G528" s="3">
        <v>-2.8108633022598702E-4</v>
      </c>
      <c r="H528" s="3">
        <v>-1.82451550576678E-2</v>
      </c>
      <c r="I528" s="3">
        <v>-8.7850302528113301E-3</v>
      </c>
      <c r="J528" s="3">
        <v>-9.2126519699344406E-3</v>
      </c>
      <c r="K528" s="3">
        <v>-7.4179656401394296E-3</v>
      </c>
      <c r="L528" s="3">
        <v>1.6116234625714099E-2</v>
      </c>
      <c r="M528" s="3">
        <v>1.8411941395998999E-2</v>
      </c>
      <c r="N528" s="3">
        <v>-2.7613595218157899E-3</v>
      </c>
      <c r="O528" s="3">
        <v>-3.5027407019893801E-3</v>
      </c>
      <c r="P528" s="3">
        <v>-5.2764374029007398E-3</v>
      </c>
      <c r="Q528" s="3">
        <v>-2.4263330319416999E-2</v>
      </c>
      <c r="R528" s="3">
        <v>2.1421391902782801E-2</v>
      </c>
      <c r="S528" s="3">
        <v>-1.9888660996643499E-2</v>
      </c>
      <c r="T528" s="3">
        <v>7.4617350050168903E-3</v>
      </c>
      <c r="U528" s="3">
        <v>9.7217369197050603E-3</v>
      </c>
      <c r="V528" s="3">
        <v>1.1342539938851299E-2</v>
      </c>
    </row>
    <row r="529" spans="2:22">
      <c r="B529" t="s">
        <v>525</v>
      </c>
      <c r="C529" s="3">
        <v>-3.5204759700026102E-2</v>
      </c>
      <c r="D529" s="3">
        <v>2.3314432013206099E-2</v>
      </c>
      <c r="E529" s="3">
        <v>-8.7106551013723492E-3</v>
      </c>
      <c r="F529" s="3">
        <v>-6.1678673458424897E-3</v>
      </c>
      <c r="G529" s="3">
        <v>1.52629508396552E-2</v>
      </c>
      <c r="H529" s="3">
        <v>-6.9669826874682803E-3</v>
      </c>
      <c r="I529" s="3">
        <v>-3.8333404401028098E-3</v>
      </c>
      <c r="J529" s="3">
        <v>-7.9243337667994299E-3</v>
      </c>
      <c r="K529" s="3">
        <v>7.5797341173522801E-3</v>
      </c>
      <c r="L529" s="3">
        <v>-5.6499164307275999E-3</v>
      </c>
      <c r="M529" s="3">
        <v>5.6852427754897697E-3</v>
      </c>
      <c r="N529" s="3">
        <v>-3.8502543743341501E-3</v>
      </c>
      <c r="O529" s="3">
        <v>9.4024042226066498E-3</v>
      </c>
      <c r="P529" s="3">
        <v>5.6089899031080701E-3</v>
      </c>
      <c r="Q529" s="3">
        <v>-1.4207297075807699E-3</v>
      </c>
      <c r="R529" s="3">
        <v>7.3119031776678004E-3</v>
      </c>
      <c r="S529" s="3">
        <v>-1.31305543274912E-2</v>
      </c>
      <c r="T529" s="3">
        <v>9.5556646642867699E-3</v>
      </c>
      <c r="U529" s="3">
        <v>4.8705546225069098E-3</v>
      </c>
      <c r="V529" s="3">
        <v>3.0285960091326201E-2</v>
      </c>
    </row>
    <row r="530" spans="2:22">
      <c r="B530" t="s">
        <v>526</v>
      </c>
      <c r="C530" s="3">
        <v>8.2599005386415703E-4</v>
      </c>
      <c r="D530" s="3">
        <v>-1.3451481167799E-3</v>
      </c>
      <c r="E530" s="3">
        <v>5.9214967164336399E-3</v>
      </c>
      <c r="F530" s="3">
        <v>-1.2182220307178301E-2</v>
      </c>
      <c r="G530" s="3">
        <v>2.6160788981607901E-3</v>
      </c>
      <c r="H530" s="3">
        <v>7.8532315667115098E-3</v>
      </c>
      <c r="I530" s="3">
        <v>3.19326716796281E-3</v>
      </c>
      <c r="J530" s="3">
        <v>4.8733962218735797E-3</v>
      </c>
      <c r="K530" s="3">
        <v>-3.8625902334948701E-3</v>
      </c>
      <c r="L530" s="3">
        <v>-1.4420905951309901E-3</v>
      </c>
      <c r="M530" s="3">
        <v>-3.2366207454414299E-3</v>
      </c>
      <c r="N530" s="3">
        <v>-2.06328039537856E-3</v>
      </c>
      <c r="O530" s="3">
        <v>1.7726786600284199E-3</v>
      </c>
      <c r="P530" s="3">
        <v>-2.3132689822931598E-3</v>
      </c>
      <c r="Q530" s="3">
        <v>-5.41362452999989E-3</v>
      </c>
      <c r="R530" s="3">
        <v>4.1294873574839099E-3</v>
      </c>
      <c r="S530" s="3">
        <v>1.6342618226666201E-3</v>
      </c>
      <c r="T530" s="3">
        <v>-2.7120168133791499E-3</v>
      </c>
      <c r="U530" s="3">
        <v>-2.2400305911400502E-3</v>
      </c>
      <c r="V530" s="3">
        <v>-1.1716871300011001E-2</v>
      </c>
    </row>
    <row r="531" spans="2:22">
      <c r="B531" t="s">
        <v>527</v>
      </c>
      <c r="C531" s="3">
        <v>-2.42157021444981E-2</v>
      </c>
      <c r="D531" s="3">
        <v>-4.9245490624781896E-3</v>
      </c>
      <c r="E531" s="3">
        <v>1.8067029282082699E-2</v>
      </c>
      <c r="F531" s="3">
        <v>2.4961799007925101E-2</v>
      </c>
      <c r="G531" s="3">
        <v>-2.62938625846668E-3</v>
      </c>
      <c r="H531" s="3">
        <v>-5.4951001093308301E-4</v>
      </c>
      <c r="I531" s="3">
        <v>-2.0131800369040199E-2</v>
      </c>
      <c r="J531" s="3">
        <v>-1.14736578397654E-2</v>
      </c>
      <c r="K531" s="3">
        <v>-4.12875020173766E-3</v>
      </c>
      <c r="L531" s="3">
        <v>-2.2407492950334802E-2</v>
      </c>
      <c r="M531" s="3">
        <v>-7.9205253178906795E-2</v>
      </c>
      <c r="N531" s="3">
        <v>-3.70255828453823E-2</v>
      </c>
      <c r="O531" s="3">
        <v>-1.9029801702393099E-3</v>
      </c>
      <c r="P531" s="3">
        <v>4.1059490115369801E-2</v>
      </c>
      <c r="Q531" s="3">
        <v>8.3203439864261E-2</v>
      </c>
      <c r="R531" s="3">
        <v>4.1878179878598503E-3</v>
      </c>
      <c r="S531" s="3">
        <v>7.62333408133095E-2</v>
      </c>
      <c r="T531" s="3">
        <v>0.163997223306108</v>
      </c>
      <c r="U531" s="3">
        <v>-8.9687968057991396E-2</v>
      </c>
      <c r="V531" s="3">
        <v>-8.9916126962342899E-2</v>
      </c>
    </row>
    <row r="532" spans="2:22">
      <c r="B532" t="s">
        <v>528</v>
      </c>
      <c r="C532" s="3">
        <v>-3.0162166646695601E-2</v>
      </c>
      <c r="D532" s="3">
        <v>1.38415951257699E-2</v>
      </c>
      <c r="E532" s="3">
        <v>1.7669149992189999E-2</v>
      </c>
      <c r="F532" s="3">
        <v>-9.2739065804010701E-2</v>
      </c>
      <c r="G532" s="3">
        <v>-5.3544602516789096E-3</v>
      </c>
      <c r="H532" s="3">
        <v>9.1246512062184894E-3</v>
      </c>
      <c r="I532" s="3">
        <v>7.2083338594997803E-3</v>
      </c>
      <c r="J532" s="3">
        <v>6.4023989817558798E-3</v>
      </c>
      <c r="K532" s="3">
        <v>4.9133250533645999E-2</v>
      </c>
      <c r="L532" s="3">
        <v>-3.25490655675955E-2</v>
      </c>
      <c r="M532" s="3">
        <v>3.7311930700015001E-3</v>
      </c>
      <c r="N532" s="3">
        <v>-1.27380957876028E-2</v>
      </c>
      <c r="O532" s="3">
        <v>-4.10739278919071E-2</v>
      </c>
      <c r="P532" s="3">
        <v>-7.7440318497526903E-2</v>
      </c>
      <c r="Q532" s="3">
        <v>2.79200984504154E-2</v>
      </c>
      <c r="R532" s="3">
        <v>6.5174112240188103E-3</v>
      </c>
      <c r="S532" s="3">
        <v>4.2621679397185801E-2</v>
      </c>
      <c r="T532" s="3">
        <v>-1.3496453030904401E-2</v>
      </c>
      <c r="U532" s="3">
        <v>1.24592427061395E-2</v>
      </c>
      <c r="V532" s="3">
        <v>-2.6449753241870301E-2</v>
      </c>
    </row>
    <row r="533" spans="2:22">
      <c r="B533" t="s">
        <v>529</v>
      </c>
      <c r="C533" s="3">
        <v>-3.3799308109134701E-2</v>
      </c>
      <c r="D533" s="3">
        <v>1.98414512312701E-2</v>
      </c>
      <c r="E533" s="3">
        <v>-8.8211574045611203E-3</v>
      </c>
      <c r="F533" s="3">
        <v>-8.3689370113316196E-3</v>
      </c>
      <c r="G533" s="3">
        <v>1.2082279015393301E-2</v>
      </c>
      <c r="H533" s="3">
        <v>1.6364716459527601E-2</v>
      </c>
      <c r="I533" s="3">
        <v>-6.5741951741427702E-3</v>
      </c>
      <c r="J533" s="3">
        <v>3.3270557266904702E-3</v>
      </c>
      <c r="K533" s="3">
        <v>8.9553706165375908E-3</v>
      </c>
      <c r="L533" s="3">
        <v>9.1285291314738698E-3</v>
      </c>
      <c r="M533" s="3">
        <v>-3.5767724867671298E-3</v>
      </c>
      <c r="N533" s="3">
        <v>-5.22343820112632E-3</v>
      </c>
      <c r="O533" s="3">
        <v>-7.2692318579739498E-3</v>
      </c>
      <c r="P533" s="3">
        <v>-8.0568151890519201E-3</v>
      </c>
      <c r="Q533" s="3">
        <v>-1.02490428820285E-2</v>
      </c>
      <c r="R533" s="3">
        <v>-8.2703862028517695E-3</v>
      </c>
      <c r="S533" s="3">
        <v>2.20013361954302E-4</v>
      </c>
      <c r="T533" s="3">
        <v>4.6454028178384201E-3</v>
      </c>
      <c r="U533" s="3">
        <v>-1.4706560241111301E-4</v>
      </c>
      <c r="V533" s="3">
        <v>-3.1570241506629301E-3</v>
      </c>
    </row>
    <row r="534" spans="2:22">
      <c r="B534" t="s">
        <v>530</v>
      </c>
      <c r="C534" s="3">
        <v>-3.1952829482546602E-2</v>
      </c>
      <c r="D534" s="3">
        <v>2.1130079309531799E-2</v>
      </c>
      <c r="E534" s="3">
        <v>-7.3182630267089903E-3</v>
      </c>
      <c r="F534" s="3">
        <v>-1.5077378272706299E-2</v>
      </c>
      <c r="G534" s="3">
        <v>7.2684068442728702E-3</v>
      </c>
      <c r="H534" s="3">
        <v>5.6802541025605096E-3</v>
      </c>
      <c r="I534" s="3">
        <v>-6.1165257690165803E-4</v>
      </c>
      <c r="J534" s="3">
        <v>-6.5668598206056004E-3</v>
      </c>
      <c r="K534" s="3">
        <v>1.1645660208411899E-2</v>
      </c>
      <c r="L534" s="3">
        <v>1.262932251938E-3</v>
      </c>
      <c r="M534" s="3">
        <v>1.0177447333627901E-3</v>
      </c>
      <c r="N534" s="3">
        <v>-4.7129714451448097E-3</v>
      </c>
      <c r="O534" s="3">
        <v>-2.9926127643315299E-3</v>
      </c>
      <c r="P534" s="3">
        <v>-4.4152711010181098E-3</v>
      </c>
      <c r="Q534" s="3">
        <v>-8.2580824481899209E-3</v>
      </c>
      <c r="R534" s="3">
        <v>2.0125331922357E-3</v>
      </c>
      <c r="S534" s="3">
        <v>8.6813149095748003E-4</v>
      </c>
      <c r="T534" s="3">
        <v>7.9878039217275293E-3</v>
      </c>
      <c r="U534" s="3">
        <v>-2.8245524525294199E-3</v>
      </c>
      <c r="V534" s="3">
        <v>-7.1833242405666504E-3</v>
      </c>
    </row>
    <row r="535" spans="2:22">
      <c r="B535" t="s">
        <v>531</v>
      </c>
      <c r="C535" s="3">
        <v>-3.5653299743854602E-2</v>
      </c>
      <c r="D535" s="3">
        <v>1.8753136683209201E-2</v>
      </c>
      <c r="E535" s="3">
        <v>-1.1617122463335201E-2</v>
      </c>
      <c r="F535" s="3">
        <v>-1.96929006764626E-3</v>
      </c>
      <c r="G535" s="3">
        <v>1.61370497211662E-2</v>
      </c>
      <c r="H535" s="3">
        <v>2.53110795325317E-2</v>
      </c>
      <c r="I535" s="3">
        <v>-1.35298741400248E-2</v>
      </c>
      <c r="J535" s="3">
        <v>1.1639071263911199E-2</v>
      </c>
      <c r="K535" s="3">
        <v>7.3352678154286399E-3</v>
      </c>
      <c r="L535" s="3">
        <v>1.6451701859747099E-2</v>
      </c>
      <c r="M535" s="3">
        <v>-9.0774330708027692E-3</v>
      </c>
      <c r="N535" s="3">
        <v>-6.2373608702491002E-3</v>
      </c>
      <c r="O535" s="3">
        <v>-8.1321017188420597E-3</v>
      </c>
      <c r="P535" s="3">
        <v>-1.2074931541413999E-2</v>
      </c>
      <c r="Q535" s="3">
        <v>-1.2021310027116899E-2</v>
      </c>
      <c r="R535" s="3">
        <v>-1.9960031492997899E-2</v>
      </c>
      <c r="S535" s="3">
        <v>-2.84421681806796E-4</v>
      </c>
      <c r="T535" s="3">
        <v>6.81386952377489E-3</v>
      </c>
      <c r="U535" s="3">
        <v>6.0061958564020695E-4</v>
      </c>
      <c r="V535" s="3">
        <v>1.47331665017846E-3</v>
      </c>
    </row>
    <row r="536" spans="2:22">
      <c r="B536" t="s">
        <v>532</v>
      </c>
      <c r="C536" s="3">
        <v>-2.1303025521347298E-2</v>
      </c>
      <c r="D536" s="3">
        <v>1.7002666829760101E-2</v>
      </c>
      <c r="E536" s="3">
        <v>1.5146672516524001E-2</v>
      </c>
      <c r="F536" s="3">
        <v>-2.8426797734234999E-2</v>
      </c>
      <c r="G536" s="3">
        <v>1.0456611475181401E-2</v>
      </c>
      <c r="H536" s="3">
        <v>-1.48997295638751E-2</v>
      </c>
      <c r="I536" s="3">
        <v>-6.6556598162185801E-3</v>
      </c>
      <c r="J536" s="3">
        <v>-7.8163728294696599E-3</v>
      </c>
      <c r="K536" s="3">
        <v>5.0959697243745704E-3</v>
      </c>
      <c r="L536" s="3">
        <v>1.9744866649356801E-2</v>
      </c>
      <c r="M536" s="3">
        <v>-5.7733078743892798E-3</v>
      </c>
      <c r="N536" s="3">
        <v>8.3802322853565696E-3</v>
      </c>
      <c r="O536" s="3">
        <v>3.18794472691937E-3</v>
      </c>
      <c r="P536" s="3">
        <v>2.7005642115077701E-2</v>
      </c>
      <c r="Q536" s="3">
        <v>-1.33058886363118E-2</v>
      </c>
      <c r="R536" s="3">
        <v>2.6921127050499899E-2</v>
      </c>
      <c r="S536" s="3">
        <v>-3.1245608516102301E-2</v>
      </c>
      <c r="T536" s="3">
        <v>-1.27980031338783E-2</v>
      </c>
      <c r="U536" s="3">
        <v>1.99142761786914E-2</v>
      </c>
      <c r="V536" s="3">
        <v>-4.3027974361895399E-3</v>
      </c>
    </row>
    <row r="537" spans="2:22">
      <c r="B537" t="s">
        <v>533</v>
      </c>
      <c r="C537" s="3">
        <v>-2.8467815163680601E-2</v>
      </c>
      <c r="D537" s="3">
        <v>4.5491151787467002E-4</v>
      </c>
      <c r="E537" s="3">
        <v>1.9666068732048299E-2</v>
      </c>
      <c r="F537" s="3">
        <v>-3.2065088016032901E-3</v>
      </c>
      <c r="G537" s="3">
        <v>-7.0879466518174797E-3</v>
      </c>
      <c r="H537" s="3">
        <v>-1.53290349488474E-2</v>
      </c>
      <c r="I537" s="3">
        <v>1.07026395391431E-2</v>
      </c>
      <c r="J537" s="3">
        <v>8.5352249892621992E-3</v>
      </c>
      <c r="K537" s="3">
        <v>-3.1084284349606899E-2</v>
      </c>
      <c r="L537" s="3">
        <v>4.1592750239396502E-3</v>
      </c>
      <c r="M537" s="3">
        <v>1.06601493727898E-2</v>
      </c>
      <c r="N537" s="3">
        <v>4.8803208126030201E-3</v>
      </c>
      <c r="O537" s="3">
        <v>2.5674257723493801E-3</v>
      </c>
      <c r="P537" s="3">
        <v>-5.8576389334826402E-3</v>
      </c>
      <c r="Q537" s="3">
        <v>1.2329529720148899E-2</v>
      </c>
      <c r="R537" s="3">
        <v>-2.4466625534826199E-2</v>
      </c>
      <c r="S537" s="3">
        <v>-6.7132277488006001E-3</v>
      </c>
      <c r="T537" s="3">
        <v>-1.77753743046744E-2</v>
      </c>
      <c r="U537" s="3">
        <v>2.59262790252488E-2</v>
      </c>
      <c r="V537" s="3">
        <v>-1.53595216938848E-2</v>
      </c>
    </row>
    <row r="538" spans="2:22">
      <c r="B538" t="s">
        <v>534</v>
      </c>
      <c r="C538" s="3">
        <v>-1.35015704045064E-2</v>
      </c>
      <c r="D538" s="3">
        <v>1.4754410250443399E-2</v>
      </c>
      <c r="E538" s="3">
        <v>1.0427354161724901E-2</v>
      </c>
      <c r="F538" s="3">
        <v>-5.4472473089483102E-2</v>
      </c>
      <c r="G538" s="3">
        <v>-1.2142675556664401E-2</v>
      </c>
      <c r="H538" s="3">
        <v>-8.96838892924752E-3</v>
      </c>
      <c r="I538" s="3">
        <v>-8.5585791014332491E-3</v>
      </c>
      <c r="J538" s="3">
        <v>-1.9566462420146698E-2</v>
      </c>
      <c r="K538" s="3">
        <v>-1.8024601199191501E-2</v>
      </c>
      <c r="L538" s="3">
        <v>1.39908857207721E-2</v>
      </c>
      <c r="M538" s="3">
        <v>1.9830046373196599E-2</v>
      </c>
      <c r="N538" s="3">
        <v>-1.068668620123E-2</v>
      </c>
      <c r="O538" s="3">
        <v>-1.46728016272815E-2</v>
      </c>
      <c r="P538" s="3">
        <v>-9.9533906772570208E-3</v>
      </c>
      <c r="Q538" s="3">
        <v>-4.2672900498286599E-2</v>
      </c>
      <c r="R538" s="3">
        <v>4.01698215551319E-2</v>
      </c>
      <c r="S538" s="3">
        <v>-1.03169410743774E-2</v>
      </c>
      <c r="T538" s="3">
        <v>-6.8240949231566502E-3</v>
      </c>
      <c r="U538" s="3">
        <v>2.43146131380815E-2</v>
      </c>
      <c r="V538" s="3">
        <v>-5.2587252701841404E-3</v>
      </c>
    </row>
    <row r="539" spans="2:22">
      <c r="B539" t="s">
        <v>535</v>
      </c>
      <c r="C539" s="3">
        <v>-3.44200470029392E-2</v>
      </c>
      <c r="D539" s="3">
        <v>-1.3852937488614299E-2</v>
      </c>
      <c r="E539" s="3">
        <v>2.2488018558109599E-2</v>
      </c>
      <c r="F539" s="3">
        <v>3.7800090363420999E-3</v>
      </c>
      <c r="G539" s="3">
        <v>3.51180599039558E-3</v>
      </c>
      <c r="H539" s="3">
        <v>-1.6610110888938701E-2</v>
      </c>
      <c r="I539" s="3">
        <v>1.50221868301086E-2</v>
      </c>
      <c r="J539" s="3">
        <v>8.5657281198604392E-3</v>
      </c>
      <c r="K539" s="3">
        <v>-2.5851562428748798E-2</v>
      </c>
      <c r="L539" s="3">
        <v>-1.95887070608705E-4</v>
      </c>
      <c r="M539" s="3">
        <v>-4.3703554537890196E-3</v>
      </c>
      <c r="N539" s="3">
        <v>1.3336293292892499E-2</v>
      </c>
      <c r="O539" s="3">
        <v>-4.0492376363893802E-3</v>
      </c>
      <c r="P539" s="3">
        <v>-4.1059935837600998E-3</v>
      </c>
      <c r="Q539" s="3">
        <v>2.2215136592574798E-3</v>
      </c>
      <c r="R539" s="3">
        <v>-3.4345444499337303E-2</v>
      </c>
      <c r="S539" s="3">
        <v>1.19504140822362E-2</v>
      </c>
      <c r="T539" s="3">
        <v>-1.7456993119216599E-2</v>
      </c>
      <c r="U539" s="3">
        <v>-2.00668452936898E-3</v>
      </c>
      <c r="V539" s="3">
        <v>-4.8017138495275299E-3</v>
      </c>
    </row>
    <row r="540" spans="2:22">
      <c r="B540" t="s">
        <v>536</v>
      </c>
      <c r="C540" s="3">
        <v>-3.2643322398751798E-2</v>
      </c>
      <c r="D540" s="3">
        <v>3.2013131758660798E-3</v>
      </c>
      <c r="E540" s="3">
        <v>8.9091505323280907E-3</v>
      </c>
      <c r="F540" s="3">
        <v>-2.8300429324584499E-3</v>
      </c>
      <c r="G540" s="3">
        <v>-2.5603487111818001E-3</v>
      </c>
      <c r="H540" s="3">
        <v>-2.1670350754878501E-2</v>
      </c>
      <c r="I540" s="3">
        <v>6.0449767513766298E-3</v>
      </c>
      <c r="J540" s="3">
        <v>3.5321804615439101E-3</v>
      </c>
      <c r="K540" s="3">
        <v>-2.3948042628424301E-2</v>
      </c>
      <c r="L540" s="3">
        <v>1.0046061478633499E-2</v>
      </c>
      <c r="M540" s="3">
        <v>1.3517149306394201E-3</v>
      </c>
      <c r="N540" s="3">
        <v>-2.2050751948532702E-3</v>
      </c>
      <c r="O540" s="3">
        <v>2.61710861508726E-5</v>
      </c>
      <c r="P540" s="3">
        <v>4.9730799269890099E-3</v>
      </c>
      <c r="Q540" s="3">
        <v>2.8883629440063902E-3</v>
      </c>
      <c r="R540" s="3">
        <v>-5.5805532128537002E-3</v>
      </c>
      <c r="S540" s="3">
        <v>-7.2710931372924302E-3</v>
      </c>
      <c r="T540" s="3">
        <v>1.41189090808469E-3</v>
      </c>
      <c r="U540" s="3">
        <v>3.6314180433216501E-3</v>
      </c>
      <c r="V540" s="3">
        <v>3.3074824743491099E-3</v>
      </c>
    </row>
    <row r="541" spans="2:22">
      <c r="B541" t="s">
        <v>537</v>
      </c>
      <c r="C541" s="3">
        <v>-3.0570960417293298E-2</v>
      </c>
      <c r="D541" s="3">
        <v>1.7303951868649001E-2</v>
      </c>
      <c r="E541" s="3">
        <v>-9.2960894655018198E-3</v>
      </c>
      <c r="F541" s="3">
        <v>-7.9819503695102902E-3</v>
      </c>
      <c r="G541" s="3">
        <v>7.0490165948600301E-3</v>
      </c>
      <c r="H541" s="3">
        <v>-8.1060448668470592E-3</v>
      </c>
      <c r="I541" s="3">
        <v>-6.4731503351386204E-3</v>
      </c>
      <c r="J541" s="3">
        <v>6.4048663830748205E-5</v>
      </c>
      <c r="K541" s="3">
        <v>-1.83541774357985E-3</v>
      </c>
      <c r="L541" s="3">
        <v>1.04860114540575E-2</v>
      </c>
      <c r="M541" s="3">
        <v>7.08788671658531E-3</v>
      </c>
      <c r="N541" s="3">
        <v>-4.4414820557763897E-3</v>
      </c>
      <c r="O541" s="3">
        <v>-2.3295496456269501E-3</v>
      </c>
      <c r="P541" s="3">
        <v>-1.7781109693647699E-4</v>
      </c>
      <c r="Q541" s="3">
        <v>-6.74429999121289E-3</v>
      </c>
      <c r="R541" s="3">
        <v>1.6507875322341201E-2</v>
      </c>
      <c r="S541" s="3">
        <v>-1.42862494587952E-3</v>
      </c>
      <c r="T541" s="3">
        <v>1.97693127862597E-2</v>
      </c>
      <c r="U541" s="3">
        <v>5.78579429701694E-3</v>
      </c>
      <c r="V541" s="3">
        <v>9.6572722122103306E-3</v>
      </c>
    </row>
    <row r="542" spans="2:22">
      <c r="B542" t="s">
        <v>538</v>
      </c>
      <c r="C542" s="3">
        <v>-2.8784514219665502E-2</v>
      </c>
      <c r="D542" s="3">
        <v>1.8492531733286199E-2</v>
      </c>
      <c r="E542" s="3">
        <v>-7.2520433222644804E-3</v>
      </c>
      <c r="F542" s="3">
        <v>-1.4028213231446899E-2</v>
      </c>
      <c r="G542" s="3">
        <v>-4.7832678861218702E-3</v>
      </c>
      <c r="H542" s="3">
        <v>-2.6648930479891898E-2</v>
      </c>
      <c r="I542" s="3">
        <v>4.0284572358360504E-3</v>
      </c>
      <c r="J542" s="3">
        <v>-1.16771976908815E-2</v>
      </c>
      <c r="K542" s="3">
        <v>3.26449974357495E-3</v>
      </c>
      <c r="L542" s="3">
        <v>7.40327229120502E-3</v>
      </c>
      <c r="M542" s="3">
        <v>7.3545885625308297E-3</v>
      </c>
      <c r="N542" s="3">
        <v>-7.2454690449998598E-3</v>
      </c>
      <c r="O542" s="3">
        <v>-2.90311267442125E-4</v>
      </c>
      <c r="P542" s="3">
        <v>1.3614942569841E-3</v>
      </c>
      <c r="Q542" s="3">
        <v>-1.3596650721008E-2</v>
      </c>
      <c r="R542" s="3">
        <v>3.0248003711944599E-2</v>
      </c>
      <c r="S542" s="3">
        <v>-6.1687574680376204E-3</v>
      </c>
      <c r="T542" s="3">
        <v>3.3153819039718202E-2</v>
      </c>
      <c r="U542" s="3">
        <v>4.1380211576789701E-3</v>
      </c>
      <c r="V542" s="3">
        <v>1.5008850449404899E-2</v>
      </c>
    </row>
    <row r="543" spans="2:22">
      <c r="B543" t="s">
        <v>539</v>
      </c>
      <c r="C543" s="3">
        <v>-3.0707994256530601E-2</v>
      </c>
      <c r="D543" s="3">
        <v>1.6959600376528501E-2</v>
      </c>
      <c r="E543" s="3">
        <v>-1.0148912939114799E-2</v>
      </c>
      <c r="F543" s="3">
        <v>-2.4884835880715299E-3</v>
      </c>
      <c r="G543" s="3">
        <v>1.5860635567641598E-2</v>
      </c>
      <c r="H543" s="3">
        <v>6.1327268965712198E-3</v>
      </c>
      <c r="I543" s="3">
        <v>-1.57255181747019E-2</v>
      </c>
      <c r="J543" s="3">
        <v>1.6337811552348602E-2</v>
      </c>
      <c r="K543" s="3">
        <v>-1.3358212017048799E-2</v>
      </c>
      <c r="L543" s="3">
        <v>1.7874690369138E-2</v>
      </c>
      <c r="M543" s="3">
        <v>1.0060316198255899E-2</v>
      </c>
      <c r="N543" s="3">
        <v>-5.1862727444693E-3</v>
      </c>
      <c r="O543" s="3">
        <v>-6.6727189842642597E-3</v>
      </c>
      <c r="P543" s="3">
        <v>-2.6767356043543101E-3</v>
      </c>
      <c r="Q543" s="3">
        <v>-5.0896306557806203E-3</v>
      </c>
      <c r="R543" s="3">
        <v>1.21312442394786E-2</v>
      </c>
      <c r="S543" s="3">
        <v>3.20981008128228E-3</v>
      </c>
      <c r="T543" s="3">
        <v>2.0576407009918099E-2</v>
      </c>
      <c r="U543" s="3">
        <v>9.0885916853169803E-3</v>
      </c>
      <c r="V543" s="3">
        <v>3.14120233135188E-3</v>
      </c>
    </row>
    <row r="544" spans="2:22">
      <c r="B544" t="s">
        <v>540</v>
      </c>
      <c r="C544" s="3">
        <v>-2.9646852010207701E-2</v>
      </c>
      <c r="D544" s="3">
        <v>1.7876357887278201E-2</v>
      </c>
      <c r="E544" s="3">
        <v>-8.6674466842621492E-3</v>
      </c>
      <c r="F544" s="3">
        <v>-8.2912141831635103E-3</v>
      </c>
      <c r="G544" s="3">
        <v>5.56844278315426E-3</v>
      </c>
      <c r="H544" s="3">
        <v>-9.7141055085485407E-3</v>
      </c>
      <c r="I544" s="3">
        <v>-6.0729518072985397E-3</v>
      </c>
      <c r="J544" s="3">
        <v>2.5964087496353799E-3</v>
      </c>
      <c r="K544" s="3">
        <v>-4.6856387265207002E-3</v>
      </c>
      <c r="L544" s="3">
        <v>1.25492319993613E-2</v>
      </c>
      <c r="M544" s="3">
        <v>7.9814436137197898E-3</v>
      </c>
      <c r="N544" s="3">
        <v>-6.1917003444216696E-3</v>
      </c>
      <c r="O544" s="3">
        <v>-3.8819335016738198E-3</v>
      </c>
      <c r="P544" s="3">
        <v>-1.8406071756994001E-3</v>
      </c>
      <c r="Q544" s="3">
        <v>-1.0256279819110699E-2</v>
      </c>
      <c r="R544" s="3">
        <v>2.0908322173777898E-2</v>
      </c>
      <c r="S544" s="3">
        <v>-7.1819041784811197E-4</v>
      </c>
      <c r="T544" s="3">
        <v>2.5474152534590198E-2</v>
      </c>
      <c r="U544" s="3">
        <v>7.3260069959992999E-3</v>
      </c>
      <c r="V544" s="3">
        <v>8.2875713633102296E-3</v>
      </c>
    </row>
    <row r="545" spans="2:22">
      <c r="B545" t="s">
        <v>541</v>
      </c>
      <c r="C545" s="3">
        <v>-3.6952569746715097E-2</v>
      </c>
      <c r="D545" s="3">
        <v>-2.50340787497292E-2</v>
      </c>
      <c r="E545" s="3">
        <v>5.8363071064073901E-2</v>
      </c>
      <c r="F545" s="3">
        <v>1.6734061212586599E-2</v>
      </c>
      <c r="G545" s="3">
        <v>-2.5227083690363701E-2</v>
      </c>
      <c r="H545" s="3">
        <v>8.6312278051891393E-3</v>
      </c>
      <c r="I545" s="3">
        <v>-1.3451316935375299E-2</v>
      </c>
      <c r="J545" s="3">
        <v>-4.9457797195186703E-3</v>
      </c>
      <c r="K545" s="3">
        <v>7.2554888981612997E-4</v>
      </c>
      <c r="L545" s="3">
        <v>5.3227895961157397E-3</v>
      </c>
      <c r="M545" s="3">
        <v>1.6002493443757999E-2</v>
      </c>
      <c r="N545" s="3">
        <v>-1.60094148919134E-2</v>
      </c>
      <c r="O545" s="3">
        <v>4.4337293393764696E-3</v>
      </c>
      <c r="P545" s="3">
        <v>1.07203312385256E-2</v>
      </c>
      <c r="Q545" s="3">
        <v>5.3454524961985299E-3</v>
      </c>
      <c r="R545" s="3">
        <v>-1.9953029811030799E-2</v>
      </c>
      <c r="S545" s="3">
        <v>-8.2008652589668895E-3</v>
      </c>
      <c r="T545" s="3">
        <v>9.8427726298835998E-3</v>
      </c>
      <c r="U545" s="3">
        <v>3.4207797021908E-3</v>
      </c>
      <c r="V545" s="3">
        <v>1.6920264438990699E-2</v>
      </c>
    </row>
    <row r="546" spans="2:22">
      <c r="B546" t="s">
        <v>542</v>
      </c>
      <c r="C546" s="3">
        <v>-3.65353551480408E-2</v>
      </c>
      <c r="D546" s="3">
        <v>1.9860020249111598E-2</v>
      </c>
      <c r="E546" s="3">
        <v>-1.4647618267834501E-2</v>
      </c>
      <c r="F546" s="3">
        <v>-9.6872168131149194E-3</v>
      </c>
      <c r="G546" s="3">
        <v>1.9135153022484301E-2</v>
      </c>
      <c r="H546" s="3">
        <v>2.0617934014534201E-2</v>
      </c>
      <c r="I546" s="3">
        <v>-7.28311406023089E-3</v>
      </c>
      <c r="J546" s="3">
        <v>-2.8371700859966902E-3</v>
      </c>
      <c r="K546" s="3">
        <v>1.9160744398055801E-2</v>
      </c>
      <c r="L546" s="3">
        <v>-3.7583778540793301E-3</v>
      </c>
      <c r="M546" s="3">
        <v>-9.4244022553707108E-3</v>
      </c>
      <c r="N546" s="3">
        <v>4.25151719502408E-3</v>
      </c>
      <c r="O546" s="3">
        <v>5.2269000746373497E-3</v>
      </c>
      <c r="P546" s="3">
        <v>1.0477132844785301E-2</v>
      </c>
      <c r="Q546" s="3">
        <v>4.2205764969574303E-3</v>
      </c>
      <c r="R546" s="3">
        <v>-1.44386830359388E-2</v>
      </c>
      <c r="S546" s="3">
        <v>-7.68859859715603E-3</v>
      </c>
      <c r="T546" s="3">
        <v>-1.19993165265157E-2</v>
      </c>
      <c r="U546" s="3">
        <v>2.4235952186643802E-3</v>
      </c>
      <c r="V546" s="3">
        <v>-3.76517032128358E-3</v>
      </c>
    </row>
    <row r="547" spans="2:22">
      <c r="B547" t="s">
        <v>543</v>
      </c>
      <c r="C547" s="3">
        <v>9.9177870105998406E-2</v>
      </c>
      <c r="D547" s="3">
        <v>-6.43456164287044E-2</v>
      </c>
      <c r="E547" s="3">
        <v>9.1997109803968694E-3</v>
      </c>
      <c r="F547" s="3">
        <v>1.10607465728116E-2</v>
      </c>
      <c r="G547" s="3">
        <v>-1.6761162930716798E-2</v>
      </c>
      <c r="H547" s="3">
        <v>0.100983140785827</v>
      </c>
      <c r="I547" s="3">
        <v>8.0587814225681703E-2</v>
      </c>
      <c r="J547" s="3">
        <v>-7.0684349179511996E-2</v>
      </c>
      <c r="K547" s="3">
        <v>-1.0147762219422599E-2</v>
      </c>
      <c r="L547" s="3">
        <v>-2.3441680438252201E-2</v>
      </c>
      <c r="M547" s="3">
        <v>8.5423907866388898E-2</v>
      </c>
      <c r="N547" s="3">
        <v>-6.3761584612947494E-2</v>
      </c>
      <c r="O547" s="3">
        <v>0.182050856570595</v>
      </c>
      <c r="P547" s="3">
        <v>-0.20013187708137001</v>
      </c>
      <c r="Q547" s="3">
        <v>-0.17611912190955401</v>
      </c>
      <c r="R547" s="3">
        <v>0.23824358535985499</v>
      </c>
      <c r="S547" s="3">
        <v>-0.13578362256181201</v>
      </c>
      <c r="T547" s="3">
        <v>-5.5054341459359203E-2</v>
      </c>
      <c r="U547" s="3">
        <v>-3.3175491473516498E-2</v>
      </c>
      <c r="V547" s="3">
        <v>0.456485396489762</v>
      </c>
    </row>
    <row r="548" spans="2:22">
      <c r="B548" t="s">
        <v>544</v>
      </c>
      <c r="C548" s="3">
        <v>4.7012797298905298E-2</v>
      </c>
      <c r="D548" s="3">
        <v>-3.3211540019228103E-2</v>
      </c>
      <c r="E548" s="3">
        <v>-1.0866393067515199E-3</v>
      </c>
      <c r="F548" s="3">
        <v>-8.94478481187835E-4</v>
      </c>
      <c r="G548" s="3">
        <v>6.2265316388161295E-4</v>
      </c>
      <c r="H548" s="3">
        <v>6.4948779517916902E-2</v>
      </c>
      <c r="I548" s="3">
        <v>1.9413476859793201E-2</v>
      </c>
      <c r="J548" s="3">
        <v>-4.65895150601148E-2</v>
      </c>
      <c r="K548" s="3">
        <v>-2.3085581216282999E-2</v>
      </c>
      <c r="L548" s="3">
        <v>-1.7063836664766999E-3</v>
      </c>
      <c r="M548" s="3">
        <v>5.6803780730802403E-2</v>
      </c>
      <c r="N548" s="3">
        <v>-2.3105396817889302E-2</v>
      </c>
      <c r="O548" s="3">
        <v>4.5600551562057501E-2</v>
      </c>
      <c r="P548" s="3">
        <v>-8.3057905611278696E-2</v>
      </c>
      <c r="Q548" s="3">
        <v>-9.0568877558368704E-2</v>
      </c>
      <c r="R548" s="3">
        <v>8.7792527218735997E-2</v>
      </c>
      <c r="S548" s="3">
        <v>-6.5122554379212605E-2</v>
      </c>
      <c r="T548" s="3">
        <v>-4.1237889267741199E-3</v>
      </c>
      <c r="U548" s="3">
        <v>-3.76224491132678E-2</v>
      </c>
      <c r="V548" s="3">
        <v>0.22419757090326101</v>
      </c>
    </row>
    <row r="549" spans="2:22">
      <c r="B549" t="s">
        <v>545</v>
      </c>
      <c r="C549" s="3">
        <v>-2.3116995240261999E-2</v>
      </c>
      <c r="D549" s="3">
        <v>1.52218185708631E-2</v>
      </c>
      <c r="E549" s="3">
        <v>-5.3673537075240698E-3</v>
      </c>
      <c r="F549" s="3">
        <v>-2.01076284948557E-2</v>
      </c>
      <c r="G549" s="3">
        <v>-1.13335211019629E-3</v>
      </c>
      <c r="H549" s="3">
        <v>-2.5381291916376301E-2</v>
      </c>
      <c r="I549" s="3">
        <v>-6.56064599341685E-3</v>
      </c>
      <c r="J549" s="3">
        <v>-7.0460468081180103E-3</v>
      </c>
      <c r="K549" s="3">
        <v>-8.4399773958077594E-3</v>
      </c>
      <c r="L549" s="3">
        <v>1.5101758400153899E-2</v>
      </c>
      <c r="M549" s="3">
        <v>1.55554823636062E-2</v>
      </c>
      <c r="N549" s="3">
        <v>-4.2727723369879803E-3</v>
      </c>
      <c r="O549" s="3">
        <v>-8.2434151794733793E-3</v>
      </c>
      <c r="P549" s="3">
        <v>-1.0575113711839999E-3</v>
      </c>
      <c r="Q549" s="3">
        <v>-1.9607942245446899E-2</v>
      </c>
      <c r="R549" s="3">
        <v>2.9821222788887901E-2</v>
      </c>
      <c r="S549" s="3">
        <v>-1.7327947312717699E-2</v>
      </c>
      <c r="T549" s="3">
        <v>1.90633296828677E-2</v>
      </c>
      <c r="U549" s="3">
        <v>9.2346225883799104E-3</v>
      </c>
      <c r="V549" s="3">
        <v>1.1497726911876199E-2</v>
      </c>
    </row>
    <row r="550" spans="2:22">
      <c r="B550" t="s">
        <v>546</v>
      </c>
      <c r="C550" s="3">
        <v>-1.0128247618163401E-2</v>
      </c>
      <c r="D550" s="3">
        <v>-2.3410498030675801E-2</v>
      </c>
      <c r="E550" s="3">
        <v>1.81273325038173E-2</v>
      </c>
      <c r="F550" s="3">
        <v>-2.6868459968963601E-2</v>
      </c>
      <c r="G550" s="3">
        <v>-4.1760698802868297E-3</v>
      </c>
      <c r="H550" s="3">
        <v>-1.15031451254452E-2</v>
      </c>
      <c r="I550" s="3">
        <v>1.92322487301822E-2</v>
      </c>
      <c r="J550" s="3">
        <v>-3.75709881645784E-4</v>
      </c>
      <c r="K550" s="3">
        <v>-3.4037210853846603E-2</v>
      </c>
      <c r="L550" s="3">
        <v>-1.2276781987560201E-2</v>
      </c>
      <c r="M550" s="3">
        <v>-2.4547968522835299E-2</v>
      </c>
      <c r="N550" s="3">
        <v>5.1502367331960402E-3</v>
      </c>
      <c r="O550" s="3">
        <v>-2.0023727834274602E-3</v>
      </c>
      <c r="P550" s="3">
        <v>4.9181076624395803E-3</v>
      </c>
      <c r="Q550" s="3">
        <v>1.29155394022982E-2</v>
      </c>
      <c r="R550" s="3">
        <v>-9.2928255389328595E-3</v>
      </c>
      <c r="S550" s="3">
        <v>1.45693636523335E-2</v>
      </c>
      <c r="T550" s="3">
        <v>6.1543070007667698E-3</v>
      </c>
      <c r="U550" s="3">
        <v>2.3170436120630699E-3</v>
      </c>
      <c r="V550" s="3">
        <v>-2.79078803473099E-3</v>
      </c>
    </row>
    <row r="551" spans="2:22">
      <c r="B551" t="s">
        <v>547</v>
      </c>
      <c r="C551" s="3">
        <v>-3.4265725389336102E-2</v>
      </c>
      <c r="D551" s="3">
        <v>1.44019148866735E-2</v>
      </c>
      <c r="E551" s="3">
        <v>-1.9027180657196802E-2</v>
      </c>
      <c r="F551" s="3">
        <v>-2.6992153764515002E-3</v>
      </c>
      <c r="G551" s="3">
        <v>2.2237538704683601E-2</v>
      </c>
      <c r="H551" s="3">
        <v>1.12647879391332E-2</v>
      </c>
      <c r="I551" s="3">
        <v>-8.3188321098573801E-3</v>
      </c>
      <c r="J551" s="3">
        <v>-1.19815614000204E-2</v>
      </c>
      <c r="K551" s="3">
        <v>2.3731366266730801E-2</v>
      </c>
      <c r="L551" s="3">
        <v>-6.7637989998575202E-3</v>
      </c>
      <c r="M551" s="3">
        <v>-3.3391620355919402E-2</v>
      </c>
      <c r="N551" s="3">
        <v>3.5257511126114402E-2</v>
      </c>
      <c r="O551" s="3">
        <v>1.3733007810632501E-2</v>
      </c>
      <c r="P551" s="3">
        <v>4.3448475171877998E-2</v>
      </c>
      <c r="Q551" s="3">
        <v>1.8595898358128499E-2</v>
      </c>
      <c r="R551" s="3">
        <v>-1.4900821179443699E-2</v>
      </c>
      <c r="S551" s="3">
        <v>-1.8362915269029199E-2</v>
      </c>
      <c r="T551" s="3">
        <v>-2.8135545324882001E-2</v>
      </c>
      <c r="U551" s="3">
        <v>-2.2264123708188899E-4</v>
      </c>
      <c r="V551" s="3">
        <v>-3.0917785295488998E-3</v>
      </c>
    </row>
    <row r="552" spans="2:22">
      <c r="B552" t="s">
        <v>548</v>
      </c>
      <c r="C552" s="3">
        <v>-3.0481858912188999E-2</v>
      </c>
      <c r="D552" s="3">
        <v>1.29971820845906E-2</v>
      </c>
      <c r="E552" s="3">
        <v>-8.4627771934253605E-4</v>
      </c>
      <c r="F552" s="3">
        <v>-2.9230932137468899E-3</v>
      </c>
      <c r="G552" s="3">
        <v>6.9556673760303297E-3</v>
      </c>
      <c r="H552" s="3">
        <v>-9.52256947577702E-3</v>
      </c>
      <c r="I552" s="3">
        <v>3.1200794589026498E-3</v>
      </c>
      <c r="J552" s="3">
        <v>-1.42176154789234E-2</v>
      </c>
      <c r="K552" s="3">
        <v>-1.6542180844363999E-2</v>
      </c>
      <c r="L552" s="3">
        <v>-1.2662359386841701E-2</v>
      </c>
      <c r="M552" s="3">
        <v>6.6588146384106497E-3</v>
      </c>
      <c r="N552" s="3">
        <v>1.8653591347019199E-2</v>
      </c>
      <c r="O552" s="3">
        <v>1.94654356785849E-2</v>
      </c>
      <c r="P552" s="3">
        <v>8.1711879999924204E-3</v>
      </c>
      <c r="Q552" s="3">
        <v>-7.6080645041869501E-4</v>
      </c>
      <c r="R552" s="3">
        <v>2.8502346572812198E-2</v>
      </c>
      <c r="S552" s="3">
        <v>4.48021738067827E-3</v>
      </c>
      <c r="T552" s="3">
        <v>2.2590542971115402E-2</v>
      </c>
      <c r="U552" s="3">
        <v>-1.25377113713182E-2</v>
      </c>
      <c r="V552" s="3">
        <v>1.45034823771468E-2</v>
      </c>
    </row>
    <row r="553" spans="2:22">
      <c r="B553" t="s">
        <v>549</v>
      </c>
      <c r="C553" s="3">
        <v>-3.4281787495681802E-2</v>
      </c>
      <c r="D553" s="3">
        <v>1.27367186432421E-2</v>
      </c>
      <c r="E553" s="3">
        <v>7.5229453974871296E-3</v>
      </c>
      <c r="F553" s="3">
        <v>-6.1130047897693298E-3</v>
      </c>
      <c r="G553" s="3">
        <v>-7.6058601273977797E-3</v>
      </c>
      <c r="H553" s="3">
        <v>8.5753101721151408E-3</v>
      </c>
      <c r="I553" s="3">
        <v>1.1656942844564399E-2</v>
      </c>
      <c r="J553" s="3">
        <v>-1.7556167738566101E-3</v>
      </c>
      <c r="K553" s="3">
        <v>8.2091202284115105E-3</v>
      </c>
      <c r="L553" s="3">
        <v>-8.8381775777633398E-3</v>
      </c>
      <c r="M553" s="3">
        <v>1.08841379337326E-2</v>
      </c>
      <c r="N553" s="3">
        <v>-8.6144617444816902E-3</v>
      </c>
      <c r="O553" s="3">
        <v>-1.0558693235596399E-2</v>
      </c>
      <c r="P553" s="3">
        <v>-1.3252772333441E-2</v>
      </c>
      <c r="Q553" s="3">
        <v>8.7446989661937196E-4</v>
      </c>
      <c r="R553" s="3">
        <v>-1.83591220906131E-3</v>
      </c>
      <c r="S553" s="3">
        <v>9.8122485471202805E-3</v>
      </c>
      <c r="T553" s="3">
        <v>4.5122477206866103E-4</v>
      </c>
      <c r="U553" s="3">
        <v>-9.5100087318121898E-4</v>
      </c>
      <c r="V553" s="3">
        <v>-6.8039989110327903E-3</v>
      </c>
    </row>
    <row r="554" spans="2:22">
      <c r="B554" t="s">
        <v>550</v>
      </c>
      <c r="C554" s="3">
        <v>-2.90292511269317E-2</v>
      </c>
      <c r="D554" s="3">
        <v>-1.2009945694742201E-2</v>
      </c>
      <c r="E554" s="3">
        <v>3.6370851223626002E-2</v>
      </c>
      <c r="F554" s="3">
        <v>-2.3445563589739201E-2</v>
      </c>
      <c r="G554" s="3">
        <v>-2.6309526489520601E-2</v>
      </c>
      <c r="H554" s="3">
        <v>-1.6232232559464901E-2</v>
      </c>
      <c r="I554" s="3">
        <v>1.0900238871941E-2</v>
      </c>
      <c r="J554" s="3">
        <v>1.23703699669927E-2</v>
      </c>
      <c r="K554" s="3">
        <v>-3.23215893922233E-2</v>
      </c>
      <c r="L554" s="3">
        <v>-1.42813017924348E-3</v>
      </c>
      <c r="M554" s="3">
        <v>2.5726745120628499E-2</v>
      </c>
      <c r="N554" s="3">
        <v>-1.7698455182703901E-3</v>
      </c>
      <c r="O554" s="3">
        <v>-1.0137586767037E-2</v>
      </c>
      <c r="P554" s="3">
        <v>4.5608962837899702E-4</v>
      </c>
      <c r="Q554" s="3">
        <v>2.37678809828696E-2</v>
      </c>
      <c r="R554" s="3">
        <v>2.7469331301795902E-3</v>
      </c>
      <c r="S554" s="3">
        <v>7.4404583505076503E-3</v>
      </c>
      <c r="T554" s="3">
        <v>3.53712250104155E-4</v>
      </c>
      <c r="U554" s="3">
        <v>1.3596000055094299E-2</v>
      </c>
      <c r="V554" s="3">
        <v>-4.1829419261968197E-3</v>
      </c>
    </row>
    <row r="555" spans="2:22">
      <c r="B555" t="s">
        <v>551</v>
      </c>
      <c r="C555" s="3">
        <v>-2.70547682124056E-2</v>
      </c>
      <c r="D555" s="3">
        <v>1.0430313440099001E-2</v>
      </c>
      <c r="E555" s="3">
        <v>1.8134910225074598E-2</v>
      </c>
      <c r="F555" s="3">
        <v>-9.0567539597722305E-2</v>
      </c>
      <c r="G555" s="3">
        <v>-6.3096601256922898E-3</v>
      </c>
      <c r="H555" s="3">
        <v>1.0484684227080999E-2</v>
      </c>
      <c r="I555" s="3">
        <v>1.0727797332905201E-2</v>
      </c>
      <c r="J555" s="3">
        <v>7.1072733337013997E-3</v>
      </c>
      <c r="K555" s="3">
        <v>4.5398776909073797E-2</v>
      </c>
      <c r="L555" s="3">
        <v>-2.47636565991897E-2</v>
      </c>
      <c r="M555" s="3">
        <v>-4.0714987864185299E-3</v>
      </c>
      <c r="N555" s="3">
        <v>-1.1810031773289801E-2</v>
      </c>
      <c r="O555" s="3">
        <v>-4.2704547227646002E-2</v>
      </c>
      <c r="P555" s="3">
        <v>-7.1378685029275094E-2</v>
      </c>
      <c r="Q555" s="3">
        <v>3.3760374137469497E-2</v>
      </c>
      <c r="R555" s="3">
        <v>1.28549964542355E-2</v>
      </c>
      <c r="S555" s="3">
        <v>4.0051144329199102E-2</v>
      </c>
      <c r="T555" s="3">
        <v>-1.74937029492413E-2</v>
      </c>
      <c r="U555" s="3">
        <v>6.8449859109667704E-3</v>
      </c>
      <c r="V555" s="3">
        <v>-2.2688813692104601E-2</v>
      </c>
    </row>
    <row r="556" spans="2:22">
      <c r="B556" t="s">
        <v>552</v>
      </c>
      <c r="C556" s="3">
        <v>-3.19876479416367E-2</v>
      </c>
      <c r="D556" s="3">
        <v>2.54978553276018E-2</v>
      </c>
      <c r="E556" s="3">
        <v>-6.5783477358791597E-3</v>
      </c>
      <c r="F556" s="3">
        <v>-3.0957901953673098E-2</v>
      </c>
      <c r="G556" s="3">
        <v>2.58283173603778E-2</v>
      </c>
      <c r="H556" s="3">
        <v>2.4676267691606201E-2</v>
      </c>
      <c r="I556" s="3">
        <v>-5.0542793875514198E-2</v>
      </c>
      <c r="J556" s="3">
        <v>3.9040105140911198E-2</v>
      </c>
      <c r="K556" s="3">
        <v>3.9045210593070402E-2</v>
      </c>
      <c r="L556" s="3">
        <v>8.0079463726360794E-2</v>
      </c>
      <c r="M556" s="3">
        <v>-0.115781739397592</v>
      </c>
      <c r="N556" s="3">
        <v>0.110463972931771</v>
      </c>
      <c r="O556" s="3">
        <v>-7.5123649049362903E-2</v>
      </c>
      <c r="P556" s="3">
        <v>8.5759782417408698E-2</v>
      </c>
      <c r="Q556" s="3">
        <v>-9.8293683020176298E-2</v>
      </c>
      <c r="R556" s="3">
        <v>-2.22489653697442E-2</v>
      </c>
      <c r="S556" s="3">
        <v>1.05738142980666E-2</v>
      </c>
      <c r="T556" s="3">
        <v>5.7961504813619303E-3</v>
      </c>
      <c r="U556" s="3">
        <v>-1.8217130179503601E-2</v>
      </c>
      <c r="V556" s="3">
        <v>3.4586848339926403E-2</v>
      </c>
    </row>
    <row r="557" spans="2:22">
      <c r="B557" t="s">
        <v>553</v>
      </c>
      <c r="C557" s="3">
        <v>-5.4393989287644301E-2</v>
      </c>
      <c r="D557" s="3">
        <v>-9.6379002242883496E-3</v>
      </c>
      <c r="E557" s="3">
        <v>-5.3375246416859999E-2</v>
      </c>
      <c r="F557" s="3">
        <v>1.0006652379827299E-2</v>
      </c>
      <c r="G557" s="3">
        <v>-2.7941085415889699E-2</v>
      </c>
      <c r="H557" s="3">
        <v>3.4881438107424702E-2</v>
      </c>
      <c r="I557" s="3">
        <v>2.53898400751363E-2</v>
      </c>
      <c r="J557" s="3">
        <v>-1.16570902792339E-2</v>
      </c>
      <c r="K557" s="3">
        <v>2.3949285666702801E-2</v>
      </c>
      <c r="L557" s="3">
        <v>1.39202343291021E-2</v>
      </c>
      <c r="M557" s="3">
        <v>1.12618265879845E-2</v>
      </c>
      <c r="N557" s="3">
        <v>-5.6736730527277401E-2</v>
      </c>
      <c r="O557" s="3">
        <v>1.1606775827340699E-2</v>
      </c>
      <c r="P557" s="3">
        <v>-4.3424231017546701E-2</v>
      </c>
      <c r="Q557" s="3">
        <v>-3.1587887758040001E-2</v>
      </c>
      <c r="R557" s="3">
        <v>-6.5144150263387296E-2</v>
      </c>
      <c r="S557" s="3">
        <v>-4.7194212270503702E-2</v>
      </c>
      <c r="T557" s="3">
        <v>-1.7796141718392101E-2</v>
      </c>
      <c r="U557" s="3">
        <v>7.6711948878282102E-2</v>
      </c>
      <c r="V557" s="3">
        <v>-2.9355589195183499E-2</v>
      </c>
    </row>
    <row r="558" spans="2:22">
      <c r="B558" t="s">
        <v>554</v>
      </c>
      <c r="C558" s="3">
        <v>-4.3541412726651997E-2</v>
      </c>
      <c r="D558" s="3">
        <v>3.3036534830925703E-2</v>
      </c>
      <c r="E558" s="3">
        <v>-2.2062908561570001E-2</v>
      </c>
      <c r="F558" s="3">
        <v>-2.9768161777598699E-2</v>
      </c>
      <c r="G558" s="3">
        <v>1.448210880779E-2</v>
      </c>
      <c r="H558" s="3">
        <v>6.5475905293794698E-3</v>
      </c>
      <c r="I558" s="3">
        <v>-8.0897592861259703E-3</v>
      </c>
      <c r="J558" s="3">
        <v>-3.2857665688712498E-2</v>
      </c>
      <c r="K558" s="3">
        <v>2.7658042991455401E-2</v>
      </c>
      <c r="L558" s="3">
        <v>-7.2389520401136597E-3</v>
      </c>
      <c r="M558" s="3">
        <v>-4.1971791412982601E-3</v>
      </c>
      <c r="N558" s="3">
        <v>-2.5918865912516801E-2</v>
      </c>
      <c r="O558" s="3">
        <v>1.9539191776661299E-2</v>
      </c>
      <c r="P558" s="3">
        <v>3.83021107813174E-2</v>
      </c>
      <c r="Q558" s="3">
        <v>-1.23686601557487E-2</v>
      </c>
      <c r="R558" s="3">
        <v>4.04077740069365E-2</v>
      </c>
      <c r="S558" s="3">
        <v>3.9890463137889097E-2</v>
      </c>
      <c r="T558" s="3">
        <v>5.9537823953281699E-3</v>
      </c>
      <c r="U558" s="3">
        <v>-7.8410194913593301E-2</v>
      </c>
      <c r="V558" s="3">
        <v>1.78306114888362E-2</v>
      </c>
    </row>
    <row r="559" spans="2:22">
      <c r="B559" t="s">
        <v>555</v>
      </c>
      <c r="C559" s="3">
        <v>-3.8900046157583697E-2</v>
      </c>
      <c r="D559" s="3">
        <v>-2.9154981674172002E-3</v>
      </c>
      <c r="E559" s="3">
        <v>-1.27270763856528E-2</v>
      </c>
      <c r="F559" s="3">
        <v>7.6431362070542904E-3</v>
      </c>
      <c r="G559" s="3">
        <v>1.1841679990271799E-2</v>
      </c>
      <c r="H559" s="3">
        <v>6.7960057003980303E-3</v>
      </c>
      <c r="I559" s="3">
        <v>-8.2273403546348298E-3</v>
      </c>
      <c r="J559" s="3">
        <v>1.1766760137575201E-2</v>
      </c>
      <c r="K559" s="3">
        <v>2.06487437746927E-2</v>
      </c>
      <c r="L559" s="3">
        <v>-1.17680466926793E-2</v>
      </c>
      <c r="M559" s="3">
        <v>-1.6763865918551502E-2</v>
      </c>
      <c r="N559" s="3">
        <v>-1.92851605244952E-2</v>
      </c>
      <c r="O559" s="3">
        <v>4.5097793078837404E-3</v>
      </c>
      <c r="P559" s="3">
        <v>-3.6504415621931002E-3</v>
      </c>
      <c r="Q559" s="3">
        <v>-2.86253011017319E-2</v>
      </c>
      <c r="R559" s="3">
        <v>-3.2321160647482902E-2</v>
      </c>
      <c r="S559" s="3">
        <v>1.1347092042308399E-2</v>
      </c>
      <c r="T559" s="3">
        <v>5.4138461946288902E-3</v>
      </c>
      <c r="U559" s="3">
        <v>7.36353276190942E-3</v>
      </c>
      <c r="V559" s="3">
        <v>3.00247027349278E-2</v>
      </c>
    </row>
    <row r="560" spans="2:22">
      <c r="B560" t="s">
        <v>556</v>
      </c>
      <c r="C560" s="3">
        <v>-4.0280656533394701E-2</v>
      </c>
      <c r="D560" s="3">
        <v>-1.0231601543060499E-2</v>
      </c>
      <c r="E560" s="3">
        <v>-3.7934719544443503E-2</v>
      </c>
      <c r="F560" s="3">
        <v>-4.0202016165147604E-3</v>
      </c>
      <c r="G560" s="3">
        <v>-3.4363025092941403E-2</v>
      </c>
      <c r="H560" s="3">
        <v>-1.41232596954129E-3</v>
      </c>
      <c r="I560" s="3">
        <v>2.5396293069219401E-2</v>
      </c>
      <c r="J560" s="3">
        <v>-6.7778585176932003E-3</v>
      </c>
      <c r="K560" s="3">
        <v>-5.3200513240185001E-4</v>
      </c>
      <c r="L560" s="3">
        <v>2.4185353160290801E-2</v>
      </c>
      <c r="M560" s="3">
        <v>6.3078418566052804E-3</v>
      </c>
      <c r="N560" s="3">
        <v>-4.49166618602325E-2</v>
      </c>
      <c r="O560" s="3">
        <v>1.8927395131605199E-2</v>
      </c>
      <c r="P560" s="3">
        <v>-1.93306451454642E-2</v>
      </c>
      <c r="Q560" s="3">
        <v>-4.2364068677712099E-2</v>
      </c>
      <c r="R560" s="3">
        <v>-1.92030116594382E-3</v>
      </c>
      <c r="S560" s="3">
        <v>-3.3090994365157798E-2</v>
      </c>
      <c r="T560" s="3">
        <v>1.7665189981480402E-2</v>
      </c>
      <c r="U560" s="3">
        <v>5.1255605040218297E-2</v>
      </c>
      <c r="V560" s="3">
        <v>-2.9931024924294701E-3</v>
      </c>
    </row>
    <row r="561" spans="2:22">
      <c r="B561" t="s">
        <v>557</v>
      </c>
      <c r="C561" s="3">
        <v>-3.7393700556374997E-2</v>
      </c>
      <c r="D561" s="3">
        <v>2.7900894488187E-2</v>
      </c>
      <c r="E561" s="3">
        <v>-1.57907725971819E-4</v>
      </c>
      <c r="F561" s="3">
        <v>-9.87374784043611E-3</v>
      </c>
      <c r="G561" s="3">
        <v>-1.2282337605645E-2</v>
      </c>
      <c r="H561" s="3">
        <v>-4.7467132961992502E-2</v>
      </c>
      <c r="I561" s="3">
        <v>1.41629978708455E-2</v>
      </c>
      <c r="J561" s="3">
        <v>-2.54311872704783E-2</v>
      </c>
      <c r="K561" s="3">
        <v>3.2742131021301697E-2</v>
      </c>
      <c r="L561" s="3">
        <v>-2.2122787038192499E-2</v>
      </c>
      <c r="M561" s="3">
        <v>-4.4294782395086999E-3</v>
      </c>
      <c r="N561" s="3">
        <v>-8.9451144086447297E-3</v>
      </c>
      <c r="O561" s="3">
        <v>1.2964748024577999E-2</v>
      </c>
      <c r="P561" s="3">
        <v>1.49167909483389E-2</v>
      </c>
      <c r="Q561" s="3">
        <v>3.3004188033272201E-2</v>
      </c>
      <c r="R561" s="3">
        <v>5.3666862858723602E-2</v>
      </c>
      <c r="S561" s="3">
        <v>3.4617259024991097E-2</v>
      </c>
      <c r="T561" s="3">
        <v>7.3767197230918402E-2</v>
      </c>
      <c r="U561" s="3">
        <v>-3.7282092321290997E-2</v>
      </c>
      <c r="V561" s="3">
        <v>1.45866318050268E-2</v>
      </c>
    </row>
    <row r="562" spans="2:22">
      <c r="B562" t="s">
        <v>558</v>
      </c>
      <c r="C562" s="3">
        <v>-2.6938952415124399E-2</v>
      </c>
      <c r="D562" s="3">
        <v>1.5463392209502999E-2</v>
      </c>
      <c r="E562" s="3">
        <v>-6.7836553862873801E-3</v>
      </c>
      <c r="F562" s="3">
        <v>-5.9628953828509603E-3</v>
      </c>
      <c r="G562" s="3">
        <v>3.0210342344999001E-3</v>
      </c>
      <c r="H562" s="3">
        <v>-2.0568486831926702E-2</v>
      </c>
      <c r="I562" s="3">
        <v>-9.3658963163545297E-3</v>
      </c>
      <c r="J562" s="3">
        <v>7.5795932603108596E-3</v>
      </c>
      <c r="K562" s="3">
        <v>-1.6889183769981799E-2</v>
      </c>
      <c r="L562" s="3">
        <v>1.50096215818979E-2</v>
      </c>
      <c r="M562" s="3">
        <v>1.53859160740935E-2</v>
      </c>
      <c r="N562" s="3">
        <v>-7.8762762837576907E-3</v>
      </c>
      <c r="O562" s="3">
        <v>-4.9497242401683999E-3</v>
      </c>
      <c r="P562" s="3">
        <v>7.5977039572627404E-3</v>
      </c>
      <c r="Q562" s="3">
        <v>-1.0338065049476999E-2</v>
      </c>
      <c r="R562" s="3">
        <v>4.11191803516733E-2</v>
      </c>
      <c r="S562" s="3">
        <v>-1.4047512873104099E-3</v>
      </c>
      <c r="T562" s="3">
        <v>2.6354492703776902E-2</v>
      </c>
      <c r="U562" s="3">
        <v>6.6733858936170896E-3</v>
      </c>
      <c r="V562" s="3">
        <v>1.0832812511768399E-2</v>
      </c>
    </row>
    <row r="563" spans="2:22">
      <c r="B563" t="s">
        <v>559</v>
      </c>
      <c r="C563" s="3">
        <v>-3.3955627419391503E-2</v>
      </c>
      <c r="D563" s="3">
        <v>2.1927692509934701E-2</v>
      </c>
      <c r="E563" s="3">
        <v>-9.8470477013735003E-3</v>
      </c>
      <c r="F563" s="3">
        <v>-5.7752322211455298E-3</v>
      </c>
      <c r="G563" s="3">
        <v>8.9687232163760608E-3</v>
      </c>
      <c r="H563" s="3">
        <v>-9.0401104804920199E-3</v>
      </c>
      <c r="I563" s="3">
        <v>-1.02335861529923E-3</v>
      </c>
      <c r="J563" s="3">
        <v>-6.9107530900900001E-3</v>
      </c>
      <c r="K563" s="3">
        <v>4.19772182307916E-4</v>
      </c>
      <c r="L563" s="3">
        <v>-5.3262891722003899E-3</v>
      </c>
      <c r="M563" s="3">
        <v>1.0360271115297401E-2</v>
      </c>
      <c r="N563" s="3">
        <v>-6.9991102602643303E-3</v>
      </c>
      <c r="O563" s="3">
        <v>5.5146605507467401E-3</v>
      </c>
      <c r="P563" s="3">
        <v>7.8893860225881496E-4</v>
      </c>
      <c r="Q563" s="3">
        <v>-1.17486690225203E-2</v>
      </c>
      <c r="R563" s="3">
        <v>1.5936128586278998E-2</v>
      </c>
      <c r="S563" s="3">
        <v>-7.6808772834038403E-3</v>
      </c>
      <c r="T563" s="3">
        <v>1.4462464047979301E-2</v>
      </c>
      <c r="U563" s="3">
        <v>3.4796784232300399E-3</v>
      </c>
      <c r="V563" s="3">
        <v>3.6210736799599803E-2</v>
      </c>
    </row>
    <row r="564" spans="2:22">
      <c r="B564" t="s">
        <v>560</v>
      </c>
      <c r="C564" s="3">
        <v>-2.9517622381424798E-2</v>
      </c>
      <c r="D564" s="3">
        <v>1.9175701429640198E-2</v>
      </c>
      <c r="E564" s="3">
        <v>-1.27244206352423E-2</v>
      </c>
      <c r="F564" s="3">
        <v>1.8514613830755599E-2</v>
      </c>
      <c r="G564" s="3">
        <v>3.0390521573322601E-2</v>
      </c>
      <c r="H564" s="3">
        <v>8.7804647313596395E-3</v>
      </c>
      <c r="I564" s="3">
        <v>-2.6523740608181901E-2</v>
      </c>
      <c r="J564" s="3">
        <v>3.1444335060003402E-2</v>
      </c>
      <c r="K564" s="3">
        <v>-4.1057336509506902E-2</v>
      </c>
      <c r="L564" s="3">
        <v>1.42930930866616E-2</v>
      </c>
      <c r="M564" s="3">
        <v>2.21733838666512E-2</v>
      </c>
      <c r="N564" s="3">
        <v>-1.27421943844692E-2</v>
      </c>
      <c r="O564" s="3">
        <v>2.5370790271970001E-3</v>
      </c>
      <c r="P564" s="3">
        <v>-3.1472492147529701E-3</v>
      </c>
      <c r="Q564" s="3">
        <v>1.8923499230354E-2</v>
      </c>
      <c r="R564" s="3">
        <v>2.17617905432325E-2</v>
      </c>
      <c r="S564" s="3">
        <v>8.6020056432867201E-3</v>
      </c>
      <c r="T564" s="3">
        <v>1.67223755746609E-2</v>
      </c>
      <c r="U564" s="3">
        <v>1.1186331986956E-2</v>
      </c>
      <c r="V564" s="3">
        <v>7.0198543949447304E-3</v>
      </c>
    </row>
    <row r="565" spans="2:22">
      <c r="B565" t="s">
        <v>561</v>
      </c>
      <c r="C565" s="3">
        <v>-1.4937371285996801E-2</v>
      </c>
      <c r="D565" s="3">
        <v>1.24770996832585E-2</v>
      </c>
      <c r="E565" s="3">
        <v>3.3776250707884402E-3</v>
      </c>
      <c r="F565" s="3">
        <v>-3.3575563076674197E-2</v>
      </c>
      <c r="G565" s="3">
        <v>-4.3818131791640196E-3</v>
      </c>
      <c r="H565" s="3">
        <v>-1.9551699022907799E-2</v>
      </c>
      <c r="I565" s="3">
        <v>-1.9306491874757001E-2</v>
      </c>
      <c r="J565" s="3">
        <v>-9.99762153037052E-3</v>
      </c>
      <c r="K565" s="3">
        <v>-1.2971282779159401E-2</v>
      </c>
      <c r="L565" s="3">
        <v>2.7914201730441301E-2</v>
      </c>
      <c r="M565" s="3">
        <v>2.5783820108139299E-2</v>
      </c>
      <c r="N565" s="3">
        <v>1.4825512155782299E-2</v>
      </c>
      <c r="O565" s="3">
        <v>-2.3897756498023399E-2</v>
      </c>
      <c r="P565" s="3">
        <v>-4.69832924718093E-4</v>
      </c>
      <c r="Q565" s="3">
        <v>-2.7039806069029899E-2</v>
      </c>
      <c r="R565" s="3">
        <v>4.46065933070895E-2</v>
      </c>
      <c r="S565" s="3">
        <v>-2.5893808133460899E-2</v>
      </c>
      <c r="T565" s="3">
        <v>5.7078266580009099E-3</v>
      </c>
      <c r="U565" s="3">
        <v>1.32283903879658E-2</v>
      </c>
      <c r="V565" s="3">
        <v>-1.3723456772964601E-2</v>
      </c>
    </row>
    <row r="566" spans="2:22">
      <c r="B566" t="s">
        <v>562</v>
      </c>
      <c r="C566" s="3">
        <v>-1.23650347349494E-2</v>
      </c>
      <c r="D566" s="3">
        <v>1.34008096705561E-2</v>
      </c>
      <c r="E566" s="3">
        <v>1.38628857938839E-2</v>
      </c>
      <c r="F566" s="3">
        <v>-5.6462114710871099E-2</v>
      </c>
      <c r="G566" s="3">
        <v>-1.60070359223911E-2</v>
      </c>
      <c r="H566" s="3">
        <v>-3.8053422130498501E-3</v>
      </c>
      <c r="I566" s="3">
        <v>-1.1015806803801501E-2</v>
      </c>
      <c r="J566" s="3">
        <v>-1.8508425586165202E-2</v>
      </c>
      <c r="K566" s="3">
        <v>-2.4727618521889601E-2</v>
      </c>
      <c r="L566" s="3">
        <v>1.5468382263287001E-2</v>
      </c>
      <c r="M566" s="3">
        <v>2.4825488198459499E-2</v>
      </c>
      <c r="N566" s="3">
        <v>-9.6743771286990198E-3</v>
      </c>
      <c r="O566" s="3">
        <v>-2.00810849197527E-2</v>
      </c>
      <c r="P566" s="3">
        <v>-8.70390941178718E-3</v>
      </c>
      <c r="Q566" s="3">
        <v>-4.9693685528696102E-2</v>
      </c>
      <c r="R566" s="3">
        <v>5.30187954554917E-2</v>
      </c>
      <c r="S566" s="3">
        <v>-6.90311826673285E-3</v>
      </c>
      <c r="T566" s="3">
        <v>-1.4671749328622001E-2</v>
      </c>
      <c r="U566" s="3">
        <v>2.3938905178402001E-2</v>
      </c>
      <c r="V566" s="3">
        <v>-1.5910130329517599E-2</v>
      </c>
    </row>
    <row r="567" spans="2:22">
      <c r="B567" t="s">
        <v>563</v>
      </c>
      <c r="C567" s="3">
        <v>-2.0902104837451502E-2</v>
      </c>
      <c r="D567" s="3">
        <v>1.6890056127822701E-2</v>
      </c>
      <c r="E567" s="3">
        <v>7.8909857791570805E-3</v>
      </c>
      <c r="F567" s="3">
        <v>-2.1104419028650699E-2</v>
      </c>
      <c r="G567" s="3">
        <v>4.9817057373935803E-4</v>
      </c>
      <c r="H567" s="3">
        <v>-1.5484914115158E-2</v>
      </c>
      <c r="I567" s="3">
        <v>-1.0581974683522399E-2</v>
      </c>
      <c r="J567" s="3">
        <v>2.64007129151499E-3</v>
      </c>
      <c r="K567" s="3">
        <v>-1.43110281966469E-2</v>
      </c>
      <c r="L567" s="3">
        <v>3.42117540178076E-2</v>
      </c>
      <c r="M567" s="3">
        <v>5.7999405425462596E-3</v>
      </c>
      <c r="N567" s="3">
        <v>2.6810260390585001E-2</v>
      </c>
      <c r="O567" s="3">
        <v>-4.1114403919895799E-2</v>
      </c>
      <c r="P567" s="3">
        <v>1.2323342552242701E-2</v>
      </c>
      <c r="Q567" s="3">
        <v>-5.48775607487373E-2</v>
      </c>
      <c r="R567" s="3">
        <v>2.46259566655554E-2</v>
      </c>
      <c r="S567" s="3">
        <v>-1.1061719558559001E-2</v>
      </c>
      <c r="T567" s="3">
        <v>1.4334824058125299E-2</v>
      </c>
      <c r="U567" s="3">
        <v>5.7646583841228704E-3</v>
      </c>
      <c r="V567" s="3">
        <v>1.5665463744465501E-2</v>
      </c>
    </row>
    <row r="568" spans="2:22">
      <c r="B568" t="s">
        <v>564</v>
      </c>
      <c r="C568" s="3">
        <v>-3.0136349723405498E-2</v>
      </c>
      <c r="D568" s="3">
        <v>2.6696077641472301E-2</v>
      </c>
      <c r="E568" s="3">
        <v>-6.91417905530125E-3</v>
      </c>
      <c r="F568" s="3">
        <v>-1.22115237624917E-2</v>
      </c>
      <c r="G568" s="3">
        <v>2.1928791687187098E-2</v>
      </c>
      <c r="H568" s="3">
        <v>2.7555799886411201E-3</v>
      </c>
      <c r="I568" s="3">
        <v>-2.5936306994594899E-2</v>
      </c>
      <c r="J568" s="3">
        <v>9.5772725341932794E-3</v>
      </c>
      <c r="K568" s="3">
        <v>-1.1239680117289701E-2</v>
      </c>
      <c r="L568" s="3">
        <v>2.5029638200055899E-2</v>
      </c>
      <c r="M568" s="3">
        <v>1.5836238335043201E-2</v>
      </c>
      <c r="N568" s="3">
        <v>-9.27005436240976E-3</v>
      </c>
      <c r="O568" s="3">
        <v>-2.0003709568537101E-2</v>
      </c>
      <c r="P568" s="3">
        <v>-3.81657990821987E-3</v>
      </c>
      <c r="Q568" s="3">
        <v>-1.36640301746515E-2</v>
      </c>
      <c r="R568" s="3">
        <v>2.6591752975725899E-2</v>
      </c>
      <c r="S568" s="3">
        <v>4.2159100863642003E-3</v>
      </c>
      <c r="T568" s="3">
        <v>2.0827438734441501E-2</v>
      </c>
      <c r="U568" s="3">
        <v>-1.41963880029146E-3</v>
      </c>
      <c r="V568" s="3">
        <v>-7.7034110896031004E-3</v>
      </c>
    </row>
    <row r="569" spans="2:22">
      <c r="B569" t="s">
        <v>565</v>
      </c>
      <c r="C569" s="3">
        <v>-5.6467619638716403E-2</v>
      </c>
      <c r="D569" s="3">
        <v>-3.6233077586752802E-2</v>
      </c>
      <c r="E569" s="3">
        <v>-9.25724363043357E-3</v>
      </c>
      <c r="F569" s="3">
        <v>3.11231267777748E-2</v>
      </c>
      <c r="G569" s="3">
        <v>3.5892043743049301E-2</v>
      </c>
      <c r="H569" s="3">
        <v>2.04745305156732E-2</v>
      </c>
      <c r="I569" s="3">
        <v>3.5167431074838697E-2</v>
      </c>
      <c r="J569" s="3">
        <v>-4.2745363305032504E-3</v>
      </c>
      <c r="K569" s="3">
        <v>5.9853381899304101E-2</v>
      </c>
      <c r="L569" s="3">
        <v>-1.7661202608441201E-2</v>
      </c>
      <c r="M569" s="3">
        <v>-3.6278106856524002E-2</v>
      </c>
      <c r="N569" s="3">
        <v>-6.1150725157187003E-2</v>
      </c>
      <c r="O569" s="3">
        <v>5.4422559026854E-2</v>
      </c>
      <c r="P569" s="3">
        <v>-5.225674987261E-3</v>
      </c>
      <c r="Q569" s="3">
        <v>-3.8901236938047201E-2</v>
      </c>
      <c r="R569" s="3">
        <v>-7.7102512282656493E-2</v>
      </c>
      <c r="S569" s="3">
        <v>6.2136368466732803E-2</v>
      </c>
      <c r="T569" s="3">
        <v>-6.1956038811407897E-2</v>
      </c>
      <c r="U569" s="3">
        <v>3.7718098834664199E-3</v>
      </c>
      <c r="V569" s="3">
        <v>-3.3870890934645501E-3</v>
      </c>
    </row>
    <row r="570" spans="2:22">
      <c r="B570" t="s">
        <v>566</v>
      </c>
      <c r="C570" s="3">
        <v>-5.2145382904492797E-2</v>
      </c>
      <c r="D570" s="3">
        <v>-1.25428819334441E-2</v>
      </c>
      <c r="E570" s="3">
        <v>-6.3070146773664001E-2</v>
      </c>
      <c r="F570" s="3">
        <v>-6.8796218807215797E-3</v>
      </c>
      <c r="G570" s="3">
        <v>-4.6709424947262899E-2</v>
      </c>
      <c r="H570" s="3">
        <v>3.8604426874300102E-2</v>
      </c>
      <c r="I570" s="3">
        <v>5.11112673798114E-2</v>
      </c>
      <c r="J570" s="3">
        <v>1.6193237853364899E-2</v>
      </c>
      <c r="K570" s="3">
        <v>3.8431944905995198E-2</v>
      </c>
      <c r="L570" s="3">
        <v>5.52370337625845E-2</v>
      </c>
      <c r="M570" s="3">
        <v>-6.16396521719816E-3</v>
      </c>
      <c r="N570" s="3">
        <v>-6.9647314031467802E-2</v>
      </c>
      <c r="O570" s="3">
        <v>6.6874083965141704E-2</v>
      </c>
      <c r="P570" s="3">
        <v>-6.6627779343763904E-3</v>
      </c>
      <c r="Q570" s="3">
        <v>-5.0468342550289397E-2</v>
      </c>
      <c r="R570" s="3">
        <v>-6.6019796253786404E-3</v>
      </c>
      <c r="S570" s="3">
        <v>-2.8945774973916101E-2</v>
      </c>
      <c r="T570" s="3">
        <v>-9.1866426466019092E-3</v>
      </c>
      <c r="U570" s="3">
        <v>6.0933958176886301E-2</v>
      </c>
      <c r="V570" s="3">
        <v>-6.5265302934130395E-2</v>
      </c>
    </row>
    <row r="571" spans="2:22">
      <c r="B571" t="s">
        <v>567</v>
      </c>
      <c r="C571" s="3">
        <v>-2.5353649247291599E-2</v>
      </c>
      <c r="D571" s="3">
        <v>1.99256661478402E-2</v>
      </c>
      <c r="E571" s="3">
        <v>-3.44871327646419E-3</v>
      </c>
      <c r="F571" s="3">
        <v>-9.4583672600447796E-3</v>
      </c>
      <c r="G571" s="3">
        <v>1.9269162519995699E-2</v>
      </c>
      <c r="H571" s="3">
        <v>6.6353619708255703E-3</v>
      </c>
      <c r="I571" s="3">
        <v>-1.2941154482044699E-2</v>
      </c>
      <c r="J571" s="3">
        <v>1.68440434184919E-2</v>
      </c>
      <c r="K571" s="3">
        <v>-6.3195817255251403E-3</v>
      </c>
      <c r="L571" s="3">
        <v>3.1122590914975101E-2</v>
      </c>
      <c r="M571" s="3">
        <v>-2.39644768002867E-2</v>
      </c>
      <c r="N571" s="3">
        <v>2.7045494541060401E-2</v>
      </c>
      <c r="O571" s="3">
        <v>-5.9881771407089501E-2</v>
      </c>
      <c r="P571" s="3">
        <v>4.7990623093970501E-2</v>
      </c>
      <c r="Q571" s="3">
        <v>-6.1708504790222399E-2</v>
      </c>
      <c r="R571" s="3">
        <v>-1.2526084301994699E-3</v>
      </c>
      <c r="S571" s="3">
        <v>-1.1724059173183501E-2</v>
      </c>
      <c r="T571" s="3">
        <v>-4.0720972475236398E-3</v>
      </c>
      <c r="U571" s="3">
        <v>1.54147108297068E-2</v>
      </c>
      <c r="V571" s="3">
        <v>1.09694046339211E-2</v>
      </c>
    </row>
    <row r="572" spans="2:22">
      <c r="B572" t="s">
        <v>568</v>
      </c>
      <c r="C572" s="3">
        <v>-7.40617503015258E-2</v>
      </c>
      <c r="D572" s="3">
        <v>-5.8412923166431402E-2</v>
      </c>
      <c r="E572" s="3">
        <v>0.13626868359406599</v>
      </c>
      <c r="F572" s="3">
        <v>0.122145735894089</v>
      </c>
      <c r="G572" s="3">
        <v>-6.8069995716413506E-2</v>
      </c>
      <c r="H572" s="3">
        <v>5.21409289675413E-2</v>
      </c>
      <c r="I572" s="3">
        <v>-1.37330685858235E-2</v>
      </c>
      <c r="J572" s="3">
        <v>-2.5600199642153001E-2</v>
      </c>
      <c r="K572" s="3">
        <v>4.4053824637165499E-2</v>
      </c>
      <c r="L572" s="3">
        <v>-2.4566449985205199E-2</v>
      </c>
      <c r="M572" s="3">
        <v>5.4863802027754399E-2</v>
      </c>
      <c r="N572" s="3">
        <v>-6.7266529656961005E-2</v>
      </c>
      <c r="O572" s="3">
        <v>-7.4048588792332004E-2</v>
      </c>
      <c r="P572" s="3">
        <v>0.105553522848472</v>
      </c>
      <c r="Q572" s="3">
        <v>5.8758819762633599E-2</v>
      </c>
      <c r="R572" s="3">
        <v>0.19606638244498301</v>
      </c>
      <c r="S572" s="3">
        <v>-3.0900954794890301E-2</v>
      </c>
      <c r="T572" s="3">
        <v>-7.3590491604488106E-2</v>
      </c>
      <c r="U572" s="3">
        <v>0.12691003646077001</v>
      </c>
      <c r="V572" s="3">
        <v>-1.7950190781069401E-2</v>
      </c>
    </row>
    <row r="573" spans="2:22">
      <c r="B573" t="s">
        <v>569</v>
      </c>
      <c r="C573" s="3">
        <v>-3.2021293710733402E-2</v>
      </c>
      <c r="D573" s="3">
        <v>2.3585606929236801E-2</v>
      </c>
      <c r="E573" s="3">
        <v>-1.5236566673957499E-2</v>
      </c>
      <c r="F573" s="3">
        <v>-8.8335065605592497E-3</v>
      </c>
      <c r="G573" s="3">
        <v>3.4710345063525799E-2</v>
      </c>
      <c r="H573" s="3">
        <v>1.2497048719997499E-2</v>
      </c>
      <c r="I573" s="3">
        <v>-2.8160471399034201E-2</v>
      </c>
      <c r="J573" s="3">
        <v>-1.87957689286861E-3</v>
      </c>
      <c r="K573" s="3">
        <v>1.2203628665203E-2</v>
      </c>
      <c r="L573" s="3">
        <v>2.82406770995032E-2</v>
      </c>
      <c r="M573" s="3">
        <v>2.2639826205709899E-2</v>
      </c>
      <c r="N573" s="3">
        <v>-5.7979568040276404E-3</v>
      </c>
      <c r="O573" s="3">
        <v>-1.1722017269281001E-3</v>
      </c>
      <c r="P573" s="3">
        <v>1.3368414255988E-2</v>
      </c>
      <c r="Q573" s="3">
        <v>2.18152613708076E-3</v>
      </c>
      <c r="R573" s="3">
        <v>1.31520896320791E-2</v>
      </c>
      <c r="S573" s="3">
        <v>-2.41584800684112E-2</v>
      </c>
      <c r="T573" s="3">
        <v>-2.9759337908121602E-3</v>
      </c>
      <c r="U573" s="3">
        <v>1.1302453423442901E-3</v>
      </c>
      <c r="V573" s="3">
        <v>-1.8617697363269799E-2</v>
      </c>
    </row>
    <row r="574" spans="2:22">
      <c r="B574" t="s">
        <v>570</v>
      </c>
      <c r="C574" s="3">
        <v>-4.7185505544690899E-2</v>
      </c>
      <c r="D574" s="3">
        <v>2.6869155161887901E-2</v>
      </c>
      <c r="E574" s="3">
        <v>-2.34914113119883E-2</v>
      </c>
      <c r="F574" s="3">
        <v>6.2923251627385698E-2</v>
      </c>
      <c r="G574" s="3">
        <v>5.4039290756219903E-2</v>
      </c>
      <c r="H574" s="3">
        <v>4.6774387182263899E-2</v>
      </c>
      <c r="I574" s="3">
        <v>-1.91649915894096E-2</v>
      </c>
      <c r="J574" s="3">
        <v>2.8950296228058298E-2</v>
      </c>
      <c r="K574" s="3">
        <v>-5.23166092376217E-2</v>
      </c>
      <c r="L574" s="3">
        <v>-2.2072208266508402E-2</v>
      </c>
      <c r="M574" s="3">
        <v>1.0122842238998999E-2</v>
      </c>
      <c r="N574" s="3">
        <v>-1.5736679320688E-2</v>
      </c>
      <c r="O574" s="3">
        <v>4.6618832440589501E-2</v>
      </c>
      <c r="P574" s="3">
        <v>-7.5242745838076899E-2</v>
      </c>
      <c r="Q574" s="3">
        <v>5.1721328068997603E-2</v>
      </c>
      <c r="R574" s="3">
        <v>-2.6612659038247801E-2</v>
      </c>
      <c r="S574" s="3">
        <v>-1.1314747256525801E-2</v>
      </c>
      <c r="T574" s="3">
        <v>2.6803911653336E-2</v>
      </c>
      <c r="U574" s="3">
        <v>-1.5788853342407101E-2</v>
      </c>
      <c r="V574" s="3">
        <v>-2.2939439495766E-2</v>
      </c>
    </row>
    <row r="575" spans="2:22">
      <c r="B575" t="s">
        <v>571</v>
      </c>
      <c r="C575" s="3">
        <v>0.108434077643738</v>
      </c>
      <c r="D575" s="3">
        <v>3.1218752697719999E-2</v>
      </c>
      <c r="E575" s="3">
        <v>-0.12477976149372901</v>
      </c>
      <c r="F575" s="3">
        <v>-0.16821973515125799</v>
      </c>
      <c r="G575" s="3">
        <v>-2.8680019876361701E-3</v>
      </c>
      <c r="H575" s="3">
        <v>-0.17458002090210301</v>
      </c>
      <c r="I575" s="3">
        <v>-4.3878748791237501E-2</v>
      </c>
      <c r="J575" s="3">
        <v>-2.24323438246843E-2</v>
      </c>
      <c r="K575" s="3">
        <v>-1.4447075835694601E-2</v>
      </c>
      <c r="L575" s="3">
        <v>-4.1918378570488498E-3</v>
      </c>
      <c r="M575" s="3">
        <v>4.58010240990935E-2</v>
      </c>
      <c r="N575" s="3">
        <v>-1.0725581708378999E-2</v>
      </c>
      <c r="O575" s="3">
        <v>0.17869538770199</v>
      </c>
      <c r="P575" s="3">
        <v>1.5124451982527899E-3</v>
      </c>
      <c r="Q575" s="3">
        <v>-1.1144371646260001E-2</v>
      </c>
      <c r="R575" s="3">
        <v>-0.21969807594778801</v>
      </c>
      <c r="S575" s="3">
        <v>-4.1257764743765003E-2</v>
      </c>
      <c r="T575" s="3">
        <v>0.109297919600257</v>
      </c>
      <c r="U575" s="3">
        <v>-7.7660223656672994E-2</v>
      </c>
      <c r="V575" s="3">
        <v>9.27370975198267E-2</v>
      </c>
    </row>
    <row r="576" spans="2:22">
      <c r="B576" t="s">
        <v>572</v>
      </c>
      <c r="C576" s="3">
        <v>-3.6927726859064799E-2</v>
      </c>
      <c r="D576" s="3">
        <v>-2.6493125261937402E-2</v>
      </c>
      <c r="E576" s="3">
        <v>6.8254758488897699E-2</v>
      </c>
      <c r="F576" s="3">
        <v>6.0620614753480198E-2</v>
      </c>
      <c r="G576" s="3">
        <v>-1.0943726651055899E-2</v>
      </c>
      <c r="H576" s="3">
        <v>3.7696682030805499E-2</v>
      </c>
      <c r="I576" s="3">
        <v>-1.12799417240355E-2</v>
      </c>
      <c r="J576" s="3">
        <v>-5.4667507537487E-3</v>
      </c>
      <c r="K576" s="3">
        <v>2.42377003882666E-2</v>
      </c>
      <c r="L576" s="3">
        <v>-9.2979271316417592E-3</v>
      </c>
      <c r="M576" s="3">
        <v>7.6192271283976997E-3</v>
      </c>
      <c r="N576" s="3">
        <v>-1.9275715496234701E-2</v>
      </c>
      <c r="O576" s="3">
        <v>-4.3540360354108701E-2</v>
      </c>
      <c r="P576" s="3">
        <v>3.9239041975044797E-2</v>
      </c>
      <c r="Q576" s="3">
        <v>1.7716235885751701E-2</v>
      </c>
      <c r="R576" s="3">
        <v>7.7806350792469697E-2</v>
      </c>
      <c r="S576" s="3">
        <v>-1.0777471746263201E-2</v>
      </c>
      <c r="T576" s="3">
        <v>-1.87619974632727E-2</v>
      </c>
      <c r="U576" s="3">
        <v>5.8900580352332303E-2</v>
      </c>
      <c r="V576" s="3">
        <v>-3.0446976702931498E-3</v>
      </c>
    </row>
    <row r="577" spans="2:22">
      <c r="B577" t="s">
        <v>573</v>
      </c>
      <c r="C577" s="3">
        <v>2.7329130339661502E-3</v>
      </c>
      <c r="D577" s="3">
        <v>-3.1932567494485302E-2</v>
      </c>
      <c r="E577" s="3">
        <v>-5.6453201521405498E-3</v>
      </c>
      <c r="F577" s="3">
        <v>-4.8884633680652698E-2</v>
      </c>
      <c r="G577" s="3">
        <v>2.6810352476835001E-2</v>
      </c>
      <c r="H577" s="3">
        <v>8.4980479136171298E-3</v>
      </c>
      <c r="I577" s="3">
        <v>5.1137744401918199E-2</v>
      </c>
      <c r="J577" s="3">
        <v>1.41306561269609E-4</v>
      </c>
      <c r="K577" s="3">
        <v>-5.5574754325018703E-2</v>
      </c>
      <c r="L577" s="3">
        <v>-3.05876963505229E-2</v>
      </c>
      <c r="M577" s="3">
        <v>-8.9375076861546703E-3</v>
      </c>
      <c r="N577" s="3">
        <v>-1.14904957527068E-2</v>
      </c>
      <c r="O577" s="3">
        <v>1.3477309600584301E-2</v>
      </c>
      <c r="P577" s="3">
        <v>-1.01595096051339E-2</v>
      </c>
      <c r="Q577" s="3">
        <v>-3.3163761738939299E-2</v>
      </c>
      <c r="R577" s="3">
        <v>-5.4645299497787696E-3</v>
      </c>
      <c r="S577" s="3">
        <v>3.8953774030201199E-2</v>
      </c>
      <c r="T577" s="3">
        <v>4.1075959371900004E-3</v>
      </c>
      <c r="U577" s="3">
        <v>6.9500166250950707E-2</v>
      </c>
      <c r="V577" s="3">
        <v>4.82348261856647E-2</v>
      </c>
    </row>
    <row r="578" spans="2:22">
      <c r="B578" t="s">
        <v>574</v>
      </c>
      <c r="C578" s="3">
        <v>-2.4337209102039199E-3</v>
      </c>
      <c r="D578" s="3">
        <v>3.46747008913732E-2</v>
      </c>
      <c r="E578" s="3">
        <v>7.1704891367665297E-4</v>
      </c>
      <c r="F578" s="3">
        <v>5.0674005508227697E-2</v>
      </c>
      <c r="G578" s="3">
        <v>-3.4609750615948801E-2</v>
      </c>
      <c r="H578" s="3">
        <v>-1.1824950699515399E-2</v>
      </c>
      <c r="I578" s="3">
        <v>-5.2489093162554998E-2</v>
      </c>
      <c r="J578" s="3">
        <v>-7.0383051551186999E-3</v>
      </c>
      <c r="K578" s="3">
        <v>5.7745642771360302E-2</v>
      </c>
      <c r="L578" s="3">
        <v>2.6734317620425101E-2</v>
      </c>
      <c r="M578" s="3">
        <v>7.27042880314292E-3</v>
      </c>
      <c r="N578" s="3">
        <v>9.7770158518669503E-3</v>
      </c>
      <c r="O578" s="3">
        <v>-1.63671866776171E-2</v>
      </c>
      <c r="P578" s="3">
        <v>1.7105517284797901E-2</v>
      </c>
      <c r="Q578" s="3">
        <v>3.2884816189037998E-2</v>
      </c>
      <c r="R578" s="3">
        <v>6.5085300325770897E-3</v>
      </c>
      <c r="S578" s="3">
        <v>-4.0640532965488897E-2</v>
      </c>
      <c r="T578" s="3">
        <v>1.2295793366416199E-3</v>
      </c>
      <c r="U578" s="3">
        <v>-7.3302201040920695E-2</v>
      </c>
      <c r="V578" s="3">
        <v>-4.7811351354933501E-2</v>
      </c>
    </row>
    <row r="579" spans="2:22">
      <c r="B579" t="s">
        <v>575</v>
      </c>
      <c r="C579" s="3">
        <v>-0.10928123742639601</v>
      </c>
      <c r="D579" s="3">
        <v>-3.4646316912119599E-2</v>
      </c>
      <c r="E579" s="3">
        <v>0.14262948991048399</v>
      </c>
      <c r="F579" s="3">
        <v>0.18023409666624801</v>
      </c>
      <c r="G579" s="3">
        <v>-1.4766326756583399E-3</v>
      </c>
      <c r="H579" s="3">
        <v>0.16409973158048199</v>
      </c>
      <c r="I579" s="3">
        <v>4.3714507833157702E-2</v>
      </c>
      <c r="J579" s="3">
        <v>2.8277198463688799E-2</v>
      </c>
      <c r="K579" s="3">
        <v>2.7159124114628501E-2</v>
      </c>
      <c r="L579" s="3">
        <v>6.7989376020729199E-3</v>
      </c>
      <c r="M579" s="3">
        <v>-5.5385935692660399E-2</v>
      </c>
      <c r="N579" s="3">
        <v>2.4321689140600199E-2</v>
      </c>
      <c r="O579" s="3">
        <v>-0.15159600186674899</v>
      </c>
      <c r="P579" s="3">
        <v>6.4512963890476893E-2</v>
      </c>
      <c r="Q579" s="3">
        <v>3.2870748418117102E-2</v>
      </c>
      <c r="R579" s="3">
        <v>0.24442932720049901</v>
      </c>
      <c r="S579" s="3">
        <v>1.43699323636159E-2</v>
      </c>
      <c r="T579" s="3">
        <v>-0.11460472312834299</v>
      </c>
      <c r="U579" s="3">
        <v>0.10443436525620101</v>
      </c>
      <c r="V579" s="3">
        <v>-0.105277142290502</v>
      </c>
    </row>
    <row r="580" spans="2:22">
      <c r="B580" t="s">
        <v>576</v>
      </c>
      <c r="C580" s="3">
        <v>3.7362928698251398E-2</v>
      </c>
      <c r="D580" s="3">
        <v>2.8606266144704798E-2</v>
      </c>
      <c r="E580" s="3">
        <v>-6.9186999809042596E-2</v>
      </c>
      <c r="F580" s="3">
        <v>-5.7241631255899102E-2</v>
      </c>
      <c r="G580" s="3">
        <v>3.7814347279005102E-2</v>
      </c>
      <c r="H580" s="3">
        <v>-2.95939215478449E-2</v>
      </c>
      <c r="I580" s="3">
        <v>7.6256842176473903E-3</v>
      </c>
      <c r="J580" s="3">
        <v>1.4293219012581199E-2</v>
      </c>
      <c r="K580" s="3">
        <v>-2.00445990014959E-2</v>
      </c>
      <c r="L580" s="3">
        <v>1.2642202997356199E-2</v>
      </c>
      <c r="M580" s="3">
        <v>-2.6457565138219501E-2</v>
      </c>
      <c r="N580" s="3">
        <v>2.9506529583746499E-2</v>
      </c>
      <c r="O580" s="3">
        <v>5.4033146475123098E-2</v>
      </c>
      <c r="P580" s="3">
        <v>-3.7526690082915599E-2</v>
      </c>
      <c r="Q580" s="3">
        <v>-1.5831372250062401E-2</v>
      </c>
      <c r="R580" s="3">
        <v>-9.7049008987500698E-2</v>
      </c>
      <c r="S580" s="3">
        <v>8.9956302159857598E-3</v>
      </c>
      <c r="T580" s="3">
        <v>3.60839985865027E-2</v>
      </c>
      <c r="U580" s="3">
        <v>-6.52163894828999E-2</v>
      </c>
      <c r="V580" s="3">
        <v>8.6886555369631701E-4</v>
      </c>
    </row>
    <row r="581" spans="2:22">
      <c r="B581" t="s">
        <v>577</v>
      </c>
      <c r="C581" s="3">
        <v>3.6461096095603898E-2</v>
      </c>
      <c r="D581" s="3">
        <v>-2.5600523777469301E-2</v>
      </c>
      <c r="E581" s="3">
        <v>4.4122724382306598E-2</v>
      </c>
      <c r="F581" s="3">
        <v>-0.12330962908076</v>
      </c>
      <c r="G581" s="3">
        <v>3.2387243314715999E-2</v>
      </c>
      <c r="H581" s="3">
        <v>9.0655302329979107E-2</v>
      </c>
      <c r="I581" s="3">
        <v>7.6580560763504703E-4</v>
      </c>
      <c r="J581" s="3">
        <v>1.6976042013201E-2</v>
      </c>
      <c r="K581" s="3">
        <v>-7.1158757629365105E-2</v>
      </c>
      <c r="L581" s="3">
        <v>-1.0018345791960899E-2</v>
      </c>
      <c r="M581" s="3">
        <v>-5.5303212570249602E-2</v>
      </c>
      <c r="N581" s="3">
        <v>-1.8796477408948301E-2</v>
      </c>
      <c r="O581" s="3">
        <v>7.1813137754684495E-2</v>
      </c>
      <c r="P581" s="3">
        <v>8.7056577112162303E-2</v>
      </c>
      <c r="Q581" s="3">
        <v>4.7185751566986803E-2</v>
      </c>
      <c r="R581" s="3">
        <v>1.1143467514595299E-2</v>
      </c>
      <c r="S581" s="3">
        <v>-5.9610551165528602E-2</v>
      </c>
      <c r="T581" s="3">
        <v>5.2168822740664901E-2</v>
      </c>
      <c r="U581" s="3">
        <v>2.48029380976626E-2</v>
      </c>
      <c r="V581" s="3">
        <v>1.6874094238167901E-2</v>
      </c>
    </row>
    <row r="582" spans="2:22">
      <c r="B582" t="s">
        <v>578</v>
      </c>
      <c r="C582" s="3">
        <v>6.61143363586391E-2</v>
      </c>
      <c r="D582" s="3">
        <v>0.34768940554489902</v>
      </c>
      <c r="E582" s="3">
        <v>0.122754039514357</v>
      </c>
      <c r="F582" s="3">
        <v>6.3543955822524506E-2</v>
      </c>
      <c r="G582" s="3">
        <v>-0.14977109081231699</v>
      </c>
      <c r="H582" s="3">
        <v>0.14226012362104301</v>
      </c>
      <c r="I582" s="3">
        <v>0.126592732930878</v>
      </c>
      <c r="J582" s="3">
        <v>0.12699576576434199</v>
      </c>
      <c r="K582" s="3">
        <v>-9.5961863943363604E-2</v>
      </c>
      <c r="L582" s="3">
        <v>-0.12149125446131701</v>
      </c>
      <c r="M582" s="3">
        <v>-4.5835233964378802E-2</v>
      </c>
      <c r="N582" s="3">
        <v>-9.9426915772508201E-2</v>
      </c>
      <c r="O582" s="3">
        <v>0.12650362750241301</v>
      </c>
      <c r="P582" s="3">
        <v>0.122639512453601</v>
      </c>
      <c r="Q582" s="3">
        <v>-0.13619177769499</v>
      </c>
      <c r="R582" s="3">
        <v>1.8551589727865098E-2</v>
      </c>
      <c r="S582" s="3">
        <v>0.30072157829634999</v>
      </c>
      <c r="T582" s="3">
        <v>-3.1191346792910499E-2</v>
      </c>
      <c r="U582" s="3">
        <v>-7.4058583391630795E-2</v>
      </c>
      <c r="V582" s="3">
        <v>2.5201977692560201E-2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00FF"/>
  </sheetPr>
  <dimension ref="B2:J581"/>
  <sheetViews>
    <sheetView showGridLines="0" workbookViewId="0">
      <selection activeCell="C2" sqref="C2:J2"/>
    </sheetView>
  </sheetViews>
  <sheetFormatPr defaultRowHeight="15.75"/>
  <cols>
    <col min="3" max="3" width="12" bestFit="1" customWidth="1"/>
    <col min="4" max="10" width="13" bestFit="1" customWidth="1"/>
  </cols>
  <sheetData>
    <row r="2" spans="2:10">
      <c r="C2" s="1" t="s">
        <v>4122</v>
      </c>
      <c r="D2" s="1" t="s">
        <v>4123</v>
      </c>
      <c r="E2" s="1" t="s">
        <v>4124</v>
      </c>
      <c r="F2" s="1" t="s">
        <v>4125</v>
      </c>
      <c r="G2" s="1" t="s">
        <v>4126</v>
      </c>
      <c r="H2" s="1" t="s">
        <v>4127</v>
      </c>
      <c r="I2" s="1" t="s">
        <v>4128</v>
      </c>
      <c r="J2" s="1" t="s">
        <v>4129</v>
      </c>
    </row>
    <row r="3" spans="2:10">
      <c r="B3" t="s">
        <v>0</v>
      </c>
      <c r="C3" s="3">
        <v>1.4969939999999999E-2</v>
      </c>
      <c r="D3" s="3">
        <v>5.5133689999999997E-3</v>
      </c>
      <c r="E3" s="3">
        <v>5.2788840000000002E-3</v>
      </c>
      <c r="F3" s="3">
        <v>5.2375269999999996E-3</v>
      </c>
      <c r="G3" s="3">
        <v>2.956925E-3</v>
      </c>
      <c r="H3" s="3">
        <v>1.7900000000000001E-5</v>
      </c>
      <c r="I3" s="3">
        <v>0</v>
      </c>
      <c r="J3" s="3">
        <v>0</v>
      </c>
    </row>
    <row r="4" spans="2:10">
      <c r="B4" t="s">
        <v>1</v>
      </c>
      <c r="C4" s="3">
        <v>1.4969939999999999E-2</v>
      </c>
      <c r="D4" s="3">
        <v>1.036676E-3</v>
      </c>
      <c r="E4" s="3">
        <v>8.5009799999999998E-4</v>
      </c>
      <c r="F4" s="3">
        <v>8.4697199999999998E-4</v>
      </c>
      <c r="G4" s="3">
        <v>8.1968299999999998E-4</v>
      </c>
      <c r="H4" s="3">
        <v>3.7000000000000002E-6</v>
      </c>
      <c r="I4" s="3">
        <v>0</v>
      </c>
      <c r="J4" s="3">
        <v>0</v>
      </c>
    </row>
    <row r="5" spans="2:10">
      <c r="B5" t="s">
        <v>2</v>
      </c>
      <c r="C5" s="3">
        <v>1.4969939999999999E-2</v>
      </c>
      <c r="D5" s="3">
        <v>3.5445600000000001E-4</v>
      </c>
      <c r="E5" s="3">
        <v>1.7906000000000001E-4</v>
      </c>
      <c r="F5" s="3">
        <v>1.78572E-4</v>
      </c>
      <c r="G5" s="3">
        <v>1.39245E-4</v>
      </c>
      <c r="H5" s="3">
        <v>4.2699999999999998E-6</v>
      </c>
      <c r="I5" s="3">
        <v>0</v>
      </c>
      <c r="J5" s="3">
        <v>0</v>
      </c>
    </row>
    <row r="6" spans="2:10">
      <c r="B6" t="s">
        <v>3</v>
      </c>
      <c r="C6" s="3">
        <v>1.4969939999999999E-2</v>
      </c>
      <c r="D6" s="3">
        <v>5.5219999999999998E-4</v>
      </c>
      <c r="E6" s="3">
        <v>3.2350899999999998E-4</v>
      </c>
      <c r="F6" s="3">
        <v>3.1920000000000001E-4</v>
      </c>
      <c r="G6" s="3">
        <v>2.9416300000000001E-4</v>
      </c>
      <c r="H6" s="3">
        <v>3.01E-6</v>
      </c>
      <c r="I6" s="3">
        <v>0</v>
      </c>
      <c r="J6" s="3">
        <v>0</v>
      </c>
    </row>
    <row r="7" spans="2:10">
      <c r="B7" t="s">
        <v>4</v>
      </c>
      <c r="C7" s="3">
        <v>1.4969939999999999E-2</v>
      </c>
      <c r="D7" s="3">
        <v>4.2805289999999999E-3</v>
      </c>
      <c r="E7" s="3">
        <v>3.58348E-3</v>
      </c>
      <c r="F7" s="3">
        <v>3.3438790000000001E-3</v>
      </c>
      <c r="G7" s="3">
        <v>3.2255399999999998E-3</v>
      </c>
      <c r="H7" s="3">
        <v>1.5E-5</v>
      </c>
      <c r="I7" s="3">
        <v>0</v>
      </c>
      <c r="J7" s="3">
        <v>0</v>
      </c>
    </row>
    <row r="8" spans="2:10">
      <c r="B8" t="s">
        <v>5</v>
      </c>
      <c r="C8" s="3">
        <v>1.4969939999999999E-2</v>
      </c>
      <c r="D8" s="3">
        <v>1.3361810000000001E-3</v>
      </c>
      <c r="E8" s="3">
        <v>7.4378900000000002E-4</v>
      </c>
      <c r="F8" s="3">
        <v>7.1375200000000001E-4</v>
      </c>
      <c r="G8" s="3">
        <v>5.5457E-4</v>
      </c>
      <c r="H8" s="3">
        <v>1.8199999999999999E-6</v>
      </c>
      <c r="I8" s="3">
        <v>0</v>
      </c>
      <c r="J8" s="3">
        <v>0</v>
      </c>
    </row>
    <row r="9" spans="2:10">
      <c r="B9" t="s">
        <v>6</v>
      </c>
      <c r="C9" s="3">
        <v>1.4969939999999999E-2</v>
      </c>
      <c r="D9" s="3">
        <v>2.0047110000000002E-3</v>
      </c>
      <c r="E9" s="3">
        <v>6.7671400000000003E-4</v>
      </c>
      <c r="F9" s="3">
        <v>6.4433299999999997E-4</v>
      </c>
      <c r="G9" s="3">
        <v>6.15607E-4</v>
      </c>
      <c r="H9" s="3">
        <v>9.0100000000000001E-6</v>
      </c>
      <c r="I9" s="3">
        <v>6.3E-7</v>
      </c>
      <c r="J9" s="3">
        <v>2.3300000000000001E-7</v>
      </c>
    </row>
    <row r="10" spans="2:10">
      <c r="B10" t="s">
        <v>7</v>
      </c>
      <c r="C10" s="3">
        <v>1.4969939999999999E-2</v>
      </c>
      <c r="D10" s="3">
        <v>2.4208400000000001E-3</v>
      </c>
      <c r="E10" s="3">
        <v>1.9054359999999999E-3</v>
      </c>
      <c r="F10" s="3">
        <v>1.78677E-3</v>
      </c>
      <c r="G10" s="3">
        <v>1.6343320000000001E-3</v>
      </c>
      <c r="H10" s="3">
        <v>5.6699999999999999E-6</v>
      </c>
      <c r="I10" s="3">
        <v>0</v>
      </c>
      <c r="J10" s="3">
        <v>0</v>
      </c>
    </row>
    <row r="11" spans="2:10">
      <c r="B11" t="s">
        <v>8</v>
      </c>
      <c r="C11" s="3">
        <v>1.4969939999999999E-2</v>
      </c>
      <c r="D11" s="3">
        <v>6.4240210000000002E-3</v>
      </c>
      <c r="E11" s="3">
        <v>6.3436320000000001E-3</v>
      </c>
      <c r="F11" s="3">
        <v>3.5383509999999999E-3</v>
      </c>
      <c r="G11" s="3">
        <v>3.3488419999999999E-3</v>
      </c>
      <c r="H11" s="3">
        <v>1.6099999999999998E-5</v>
      </c>
      <c r="I11" s="3">
        <v>2.67E-7</v>
      </c>
      <c r="J11" s="3">
        <v>0</v>
      </c>
    </row>
    <row r="12" spans="2:10">
      <c r="B12" t="s">
        <v>9</v>
      </c>
      <c r="C12" s="3">
        <v>1.4969939999999999E-2</v>
      </c>
      <c r="D12" s="3">
        <v>2.55519E-4</v>
      </c>
      <c r="E12" s="3">
        <v>1.44668E-4</v>
      </c>
      <c r="F12" s="3">
        <v>1.27534E-4</v>
      </c>
      <c r="G12" s="3">
        <v>1.04484E-4</v>
      </c>
      <c r="H12" s="3">
        <v>2.3700000000000002E-6</v>
      </c>
      <c r="I12" s="3">
        <v>1.49E-7</v>
      </c>
      <c r="J12" s="3">
        <v>0</v>
      </c>
    </row>
    <row r="13" spans="2:10">
      <c r="B13" t="s">
        <v>10</v>
      </c>
      <c r="C13" s="3">
        <v>1.4969939999999999E-2</v>
      </c>
      <c r="D13" s="3">
        <v>1.4969939999999999E-2</v>
      </c>
      <c r="E13" s="3">
        <v>1.4969939999999999E-2</v>
      </c>
      <c r="F13" s="3">
        <v>7.7905329999999997E-3</v>
      </c>
      <c r="G13" s="3">
        <v>4.0163239999999999E-3</v>
      </c>
      <c r="H13" s="3">
        <v>5.3300000000000001E-5</v>
      </c>
      <c r="I13" s="3">
        <v>0</v>
      </c>
      <c r="J13" s="3">
        <v>0</v>
      </c>
    </row>
    <row r="14" spans="2:10">
      <c r="B14" t="s">
        <v>11</v>
      </c>
      <c r="C14" s="3">
        <v>1.4969939999999999E-2</v>
      </c>
      <c r="D14" s="3">
        <v>1.51958E-4</v>
      </c>
      <c r="E14" s="3">
        <v>1.1509E-4</v>
      </c>
      <c r="F14" s="3">
        <v>8.2600000000000002E-5</v>
      </c>
      <c r="G14" s="3">
        <v>6.7299999999999996E-5</v>
      </c>
      <c r="H14" s="3">
        <v>2.5899999999999998E-7</v>
      </c>
      <c r="I14" s="3">
        <v>0</v>
      </c>
      <c r="J14" s="3">
        <v>0</v>
      </c>
    </row>
    <row r="15" spans="2:10">
      <c r="B15" t="s">
        <v>12</v>
      </c>
      <c r="C15" s="3">
        <v>1.4969939999999999E-2</v>
      </c>
      <c r="D15" s="3">
        <v>2.2366059999999999E-3</v>
      </c>
      <c r="E15" s="3">
        <v>1.881874E-3</v>
      </c>
      <c r="F15" s="3">
        <v>1.8471060000000001E-3</v>
      </c>
      <c r="G15" s="3">
        <v>1.696562E-3</v>
      </c>
      <c r="H15" s="3">
        <v>7.0099999999999996E-5</v>
      </c>
      <c r="I15" s="3">
        <v>1.7600000000000001E-6</v>
      </c>
      <c r="J15" s="3">
        <v>0</v>
      </c>
    </row>
    <row r="16" spans="2:10">
      <c r="B16" t="s">
        <v>13</v>
      </c>
      <c r="C16" s="3">
        <v>1.4969939999999999E-2</v>
      </c>
      <c r="D16" s="3">
        <v>1.1185591999999999E-2</v>
      </c>
      <c r="E16" s="3">
        <v>8.6069019999999996E-3</v>
      </c>
      <c r="F16" s="3">
        <v>5.5902080000000002E-3</v>
      </c>
      <c r="G16" s="3">
        <v>5.0664760000000003E-3</v>
      </c>
      <c r="H16" s="3">
        <v>5.1599999999999997E-6</v>
      </c>
      <c r="I16" s="3">
        <v>0</v>
      </c>
      <c r="J16" s="3">
        <v>0</v>
      </c>
    </row>
    <row r="17" spans="2:10">
      <c r="B17" t="s">
        <v>14</v>
      </c>
      <c r="C17" s="3">
        <v>1.4969939999999999E-2</v>
      </c>
      <c r="D17" s="3">
        <v>3.9394499999999998E-4</v>
      </c>
      <c r="E17" s="3">
        <v>2.77574E-4</v>
      </c>
      <c r="F17" s="3">
        <v>2.6106399999999998E-4</v>
      </c>
      <c r="G17" s="3">
        <v>1.03195E-4</v>
      </c>
      <c r="H17" s="3">
        <v>1.1799999999999999E-6</v>
      </c>
      <c r="I17" s="3">
        <v>0</v>
      </c>
      <c r="J17" s="3">
        <v>0</v>
      </c>
    </row>
    <row r="18" spans="2:10">
      <c r="B18" t="s">
        <v>15</v>
      </c>
      <c r="C18" s="3">
        <v>1.4969939999999999E-2</v>
      </c>
      <c r="D18" s="3">
        <v>1.7956999999999999E-4</v>
      </c>
      <c r="E18" s="3">
        <v>1.03062E-4</v>
      </c>
      <c r="F18" s="3">
        <v>8.1799999999999996E-5</v>
      </c>
      <c r="G18" s="3">
        <v>7.6500000000000003E-5</v>
      </c>
      <c r="H18" s="3">
        <v>7.0500000000000003E-7</v>
      </c>
      <c r="I18" s="3">
        <v>0</v>
      </c>
      <c r="J18" s="3">
        <v>0</v>
      </c>
    </row>
    <row r="19" spans="2:10">
      <c r="B19" t="s">
        <v>16</v>
      </c>
      <c r="C19" s="3">
        <v>1.4969939999999999E-2</v>
      </c>
      <c r="D19" s="3">
        <v>5.2584099999999998E-4</v>
      </c>
      <c r="E19" s="3">
        <v>2.11065E-4</v>
      </c>
      <c r="F19" s="3">
        <v>1.8423100000000001E-4</v>
      </c>
      <c r="G19" s="3">
        <v>1.8104899999999999E-4</v>
      </c>
      <c r="H19" s="3">
        <v>5.3499999999999996E-6</v>
      </c>
      <c r="I19" s="3">
        <v>5.5500000000000001E-8</v>
      </c>
      <c r="J19" s="3">
        <v>0</v>
      </c>
    </row>
    <row r="20" spans="2:10">
      <c r="B20" t="s">
        <v>17</v>
      </c>
      <c r="C20" s="3">
        <v>1.4969939999999999E-2</v>
      </c>
      <c r="D20" s="3">
        <v>4.0474800000000002E-4</v>
      </c>
      <c r="E20" s="3">
        <v>1.48219E-4</v>
      </c>
      <c r="F20" s="3">
        <v>1.40712E-4</v>
      </c>
      <c r="G20" s="3">
        <v>1.2373399999999999E-4</v>
      </c>
      <c r="H20" s="3">
        <v>1.48E-6</v>
      </c>
      <c r="I20" s="3">
        <v>0</v>
      </c>
      <c r="J20" s="3">
        <v>0</v>
      </c>
    </row>
    <row r="21" spans="2:10">
      <c r="B21" t="s">
        <v>18</v>
      </c>
      <c r="C21" s="3">
        <v>1.4969939999999999E-2</v>
      </c>
      <c r="D21" s="3">
        <v>9.4602060000000005E-3</v>
      </c>
      <c r="E21" s="3">
        <v>6.927585E-3</v>
      </c>
      <c r="F21" s="3">
        <v>6.0061189999999999E-3</v>
      </c>
      <c r="G21" s="3">
        <v>5.2112770000000003E-3</v>
      </c>
      <c r="H21" s="3">
        <v>1.14541E-4</v>
      </c>
      <c r="I21" s="3">
        <v>1.8E-5</v>
      </c>
      <c r="J21" s="3">
        <v>0</v>
      </c>
    </row>
    <row r="22" spans="2:10">
      <c r="B22" t="s">
        <v>19</v>
      </c>
      <c r="C22" s="3">
        <v>1.4969939999999999E-2</v>
      </c>
      <c r="D22" s="3">
        <v>1.909642E-3</v>
      </c>
      <c r="E22" s="3">
        <v>9.8428500000000011E-4</v>
      </c>
      <c r="F22" s="3">
        <v>9.8341899999999992E-4</v>
      </c>
      <c r="G22" s="3">
        <v>8.9809199999999997E-4</v>
      </c>
      <c r="H22" s="3">
        <v>4.1999999999999996E-6</v>
      </c>
      <c r="I22" s="3">
        <v>0</v>
      </c>
      <c r="J22" s="3">
        <v>0</v>
      </c>
    </row>
    <row r="23" spans="2:10">
      <c r="B23" t="s">
        <v>20</v>
      </c>
      <c r="C23" s="3">
        <v>1.4969939999999999E-2</v>
      </c>
      <c r="D23" s="3">
        <v>3.9084990000000002E-3</v>
      </c>
      <c r="E23" s="3">
        <v>2.1795199999999999E-3</v>
      </c>
      <c r="F23" s="3">
        <v>1.6317129999999999E-3</v>
      </c>
      <c r="G23" s="3">
        <v>1.1085960000000001E-3</v>
      </c>
      <c r="H23" s="3">
        <v>1.5999999999999999E-6</v>
      </c>
      <c r="I23" s="3">
        <v>0</v>
      </c>
      <c r="J23" s="3">
        <v>0</v>
      </c>
    </row>
    <row r="24" spans="2:10">
      <c r="B24" t="s">
        <v>21</v>
      </c>
      <c r="C24" s="3">
        <v>1.4969939999999999E-2</v>
      </c>
      <c r="D24" s="3">
        <v>1.4969939999999999E-2</v>
      </c>
      <c r="E24" s="3">
        <v>1.4969939999999999E-2</v>
      </c>
      <c r="F24" s="3">
        <v>1.4969939999999999E-2</v>
      </c>
      <c r="G24" s="3">
        <v>1.4969939999999999E-2</v>
      </c>
      <c r="H24" s="3">
        <v>0</v>
      </c>
      <c r="I24" s="3">
        <v>0</v>
      </c>
      <c r="J24" s="3">
        <v>0</v>
      </c>
    </row>
    <row r="25" spans="2:10">
      <c r="B25" t="s">
        <v>22</v>
      </c>
      <c r="C25" s="3">
        <v>1.4969939999999999E-2</v>
      </c>
      <c r="D25" s="3">
        <v>1.0975106E-2</v>
      </c>
      <c r="E25" s="3">
        <v>9.1546249999999996E-3</v>
      </c>
      <c r="F25" s="3">
        <v>7.0812610000000002E-3</v>
      </c>
      <c r="G25" s="3">
        <v>6.8878669999999998E-3</v>
      </c>
      <c r="H25" s="3">
        <v>7.5400000000000003E-5</v>
      </c>
      <c r="I25" s="3">
        <v>0</v>
      </c>
      <c r="J25" s="3">
        <v>0</v>
      </c>
    </row>
    <row r="26" spans="2:10">
      <c r="B26" t="s">
        <v>23</v>
      </c>
      <c r="C26" s="3">
        <v>1.4969939999999999E-2</v>
      </c>
      <c r="D26" s="3">
        <v>1.3271603E-2</v>
      </c>
      <c r="E26" s="3">
        <v>1.1389659E-2</v>
      </c>
      <c r="F26" s="3">
        <v>6.5302850000000003E-3</v>
      </c>
      <c r="G26" s="3">
        <v>5.4803040000000001E-3</v>
      </c>
      <c r="H26" s="3">
        <v>1.2935999999999999E-4</v>
      </c>
      <c r="I26" s="3">
        <v>1.6700000000000001E-6</v>
      </c>
      <c r="J26" s="3">
        <v>0</v>
      </c>
    </row>
    <row r="27" spans="2:10">
      <c r="B27" t="s">
        <v>24</v>
      </c>
      <c r="C27" s="3">
        <v>1.4969939999999999E-2</v>
      </c>
      <c r="D27" s="3">
        <v>1.0803830000000001E-3</v>
      </c>
      <c r="E27" s="3">
        <v>1.0287479999999999E-3</v>
      </c>
      <c r="F27" s="3">
        <v>9.5767599999999997E-4</v>
      </c>
      <c r="G27" s="3">
        <v>8.9084799999999997E-4</v>
      </c>
      <c r="H27" s="3">
        <v>9.8900000000000002E-6</v>
      </c>
      <c r="I27" s="3">
        <v>1.39E-6</v>
      </c>
      <c r="J27" s="3">
        <v>3.3000000000000002E-7</v>
      </c>
    </row>
    <row r="28" spans="2:10">
      <c r="B28" t="s">
        <v>25</v>
      </c>
      <c r="C28" s="3">
        <v>1.4969939999999999E-2</v>
      </c>
      <c r="D28" s="3">
        <v>1.1786969E-2</v>
      </c>
      <c r="E28" s="3">
        <v>1.1708151999999999E-2</v>
      </c>
      <c r="F28" s="3">
        <v>9.1065580000000007E-3</v>
      </c>
      <c r="G28" s="3">
        <v>6.7171949999999996E-3</v>
      </c>
      <c r="H28" s="3">
        <v>2.1299999999999999E-5</v>
      </c>
      <c r="I28" s="3">
        <v>1.17E-6</v>
      </c>
      <c r="J28" s="3">
        <v>0</v>
      </c>
    </row>
    <row r="29" spans="2:10">
      <c r="B29" t="s">
        <v>26</v>
      </c>
      <c r="C29" s="3">
        <v>1.4969939999999999E-2</v>
      </c>
      <c r="D29" s="3">
        <v>4.8036900000000002E-4</v>
      </c>
      <c r="E29" s="3">
        <v>4.3039700000000001E-4</v>
      </c>
      <c r="F29" s="3">
        <v>3.3268700000000002E-4</v>
      </c>
      <c r="G29" s="3">
        <v>3.0098599999999999E-4</v>
      </c>
      <c r="H29" s="3">
        <v>3.9299999999999996E-6</v>
      </c>
      <c r="I29" s="3">
        <v>2.4599999999999999E-8</v>
      </c>
      <c r="J29" s="3">
        <v>0</v>
      </c>
    </row>
    <row r="30" spans="2:10">
      <c r="B30" t="s">
        <v>27</v>
      </c>
      <c r="C30" s="3">
        <v>1.4969939999999999E-2</v>
      </c>
      <c r="D30" s="3">
        <v>6.8751699999999999E-3</v>
      </c>
      <c r="E30" s="3">
        <v>4.4236869999999999E-3</v>
      </c>
      <c r="F30" s="3">
        <v>3.377461E-3</v>
      </c>
      <c r="G30" s="3">
        <v>3.0265579999999999E-3</v>
      </c>
      <c r="H30" s="3">
        <v>9.2299999999999994E-5</v>
      </c>
      <c r="I30" s="3">
        <v>1.6400000000000001E-7</v>
      </c>
      <c r="J30" s="3">
        <v>0</v>
      </c>
    </row>
    <row r="31" spans="2:10">
      <c r="B31" t="s">
        <v>28</v>
      </c>
      <c r="C31" s="3">
        <v>1.4969939999999999E-2</v>
      </c>
      <c r="D31" s="3">
        <v>1.767708E-3</v>
      </c>
      <c r="E31" s="3">
        <v>8.1594899999999995E-4</v>
      </c>
      <c r="F31" s="3">
        <v>7.4114999999999999E-4</v>
      </c>
      <c r="G31" s="3">
        <v>7.1568800000000002E-4</v>
      </c>
      <c r="H31" s="3">
        <v>1.3400000000000001E-6</v>
      </c>
      <c r="I31" s="3">
        <v>0</v>
      </c>
      <c r="J31" s="3">
        <v>0</v>
      </c>
    </row>
    <row r="32" spans="2:10">
      <c r="B32" t="s">
        <v>29</v>
      </c>
      <c r="C32" s="3">
        <v>1.4969939999999999E-2</v>
      </c>
      <c r="D32" s="3">
        <v>7.5772399999999998E-4</v>
      </c>
      <c r="E32" s="3">
        <v>5.1081300000000004E-4</v>
      </c>
      <c r="F32" s="3">
        <v>3.2605900000000002E-4</v>
      </c>
      <c r="G32" s="3">
        <v>2.6276499999999998E-4</v>
      </c>
      <c r="H32" s="3">
        <v>1.9999999999999999E-7</v>
      </c>
      <c r="I32" s="3">
        <v>0</v>
      </c>
      <c r="J32" s="3">
        <v>0</v>
      </c>
    </row>
    <row r="33" spans="2:10">
      <c r="B33" t="s">
        <v>30</v>
      </c>
      <c r="C33" s="3">
        <v>1.4969939999999999E-2</v>
      </c>
      <c r="D33" s="3">
        <v>1.60161E-4</v>
      </c>
      <c r="E33" s="3">
        <v>1.0149600000000001E-4</v>
      </c>
      <c r="F33" s="3">
        <v>1.0083599999999999E-4</v>
      </c>
      <c r="G33" s="3">
        <v>9.9500000000000006E-5</v>
      </c>
      <c r="H33" s="3">
        <v>9.1299999999999998E-7</v>
      </c>
      <c r="I33" s="3">
        <v>0</v>
      </c>
      <c r="J33" s="3">
        <v>0</v>
      </c>
    </row>
    <row r="34" spans="2:10">
      <c r="B34" t="s">
        <v>31</v>
      </c>
      <c r="C34" s="3">
        <v>1.4969939999999999E-2</v>
      </c>
      <c r="D34" s="3">
        <v>6.9587579999999998E-3</v>
      </c>
      <c r="E34" s="3">
        <v>6.5094990000000002E-3</v>
      </c>
      <c r="F34" s="3">
        <v>5.6124189999999996E-3</v>
      </c>
      <c r="G34" s="3">
        <v>5.5185349999999998E-3</v>
      </c>
      <c r="H34" s="3">
        <v>1.9828000000000001E-4</v>
      </c>
      <c r="I34" s="3">
        <v>8.9900000000000003E-5</v>
      </c>
      <c r="J34" s="3">
        <v>1.7600000000000001E-6</v>
      </c>
    </row>
    <row r="35" spans="2:10">
      <c r="B35" t="s">
        <v>32</v>
      </c>
      <c r="C35" s="3">
        <v>1.4969939999999999E-2</v>
      </c>
      <c r="D35" s="3">
        <v>1.269962E-2</v>
      </c>
      <c r="E35" s="3">
        <v>5.4076469999999998E-3</v>
      </c>
      <c r="F35" s="3">
        <v>5.3772489999999997E-3</v>
      </c>
      <c r="G35" s="3">
        <v>4.0763650000000002E-3</v>
      </c>
      <c r="H35" s="3">
        <v>4.3499999999999999E-6</v>
      </c>
      <c r="I35" s="3">
        <v>0</v>
      </c>
      <c r="J35" s="3">
        <v>0</v>
      </c>
    </row>
    <row r="36" spans="2:10">
      <c r="B36" t="s">
        <v>33</v>
      </c>
      <c r="C36" s="3">
        <v>1.4969939999999999E-2</v>
      </c>
      <c r="D36" s="3">
        <v>7.6562510000000002E-3</v>
      </c>
      <c r="E36" s="3">
        <v>5.5375199999999998E-3</v>
      </c>
      <c r="F36" s="3">
        <v>4.0947270000000003E-3</v>
      </c>
      <c r="G36" s="3">
        <v>3.7428409999999998E-3</v>
      </c>
      <c r="H36" s="3">
        <v>1.29095E-4</v>
      </c>
      <c r="I36" s="3">
        <v>3.19E-6</v>
      </c>
      <c r="J36" s="3">
        <v>0</v>
      </c>
    </row>
    <row r="37" spans="2:10">
      <c r="B37" t="s">
        <v>34</v>
      </c>
      <c r="C37" s="3">
        <v>1.4969939999999999E-2</v>
      </c>
      <c r="D37" s="3">
        <v>1.4969939999999999E-2</v>
      </c>
      <c r="E37" s="3">
        <v>1.1120896E-2</v>
      </c>
      <c r="F37" s="3">
        <v>5.5339990000000004E-3</v>
      </c>
      <c r="G37" s="3">
        <v>5.3436209999999998E-3</v>
      </c>
      <c r="H37" s="3">
        <v>2.05E-5</v>
      </c>
      <c r="I37" s="3">
        <v>1.68E-6</v>
      </c>
      <c r="J37" s="3">
        <v>0</v>
      </c>
    </row>
    <row r="38" spans="2:10">
      <c r="B38" t="s">
        <v>35</v>
      </c>
      <c r="C38" s="3">
        <v>1.4969939999999999E-2</v>
      </c>
      <c r="D38" s="3">
        <v>1.315395E-3</v>
      </c>
      <c r="E38" s="3">
        <v>1.1421650000000001E-3</v>
      </c>
      <c r="F38" s="3">
        <v>8.2739300000000005E-4</v>
      </c>
      <c r="G38" s="3">
        <v>7.1282300000000002E-4</v>
      </c>
      <c r="H38" s="3">
        <v>3.82E-5</v>
      </c>
      <c r="I38" s="3">
        <v>0</v>
      </c>
      <c r="J38" s="3">
        <v>0</v>
      </c>
    </row>
    <row r="39" spans="2:10">
      <c r="B39" t="s">
        <v>36</v>
      </c>
      <c r="C39" s="3">
        <v>1.4969939999999999E-2</v>
      </c>
      <c r="D39" s="3">
        <v>2.368925E-3</v>
      </c>
      <c r="E39" s="3">
        <v>1.201574E-3</v>
      </c>
      <c r="F39" s="3">
        <v>1.055079E-3</v>
      </c>
      <c r="G39" s="3">
        <v>1.0322459999999999E-3</v>
      </c>
      <c r="H39" s="3">
        <v>0</v>
      </c>
      <c r="I39" s="3">
        <v>0</v>
      </c>
      <c r="J39" s="3">
        <v>0</v>
      </c>
    </row>
    <row r="40" spans="2:10">
      <c r="B40" t="s">
        <v>37</v>
      </c>
      <c r="C40" s="3">
        <v>1.4969939999999999E-2</v>
      </c>
      <c r="D40" s="3">
        <v>1.4969939999999999E-2</v>
      </c>
      <c r="E40" s="3">
        <v>1.4969939999999999E-2</v>
      </c>
      <c r="F40" s="3">
        <v>8.851668E-3</v>
      </c>
      <c r="G40" s="3">
        <v>8.6368469999999996E-3</v>
      </c>
      <c r="H40" s="3">
        <v>1.8499999999999999E-5</v>
      </c>
      <c r="I40" s="3">
        <v>0</v>
      </c>
      <c r="J40" s="3">
        <v>0</v>
      </c>
    </row>
    <row r="41" spans="2:10">
      <c r="B41" t="s">
        <v>38</v>
      </c>
      <c r="C41" s="3">
        <v>1.4969939999999999E-2</v>
      </c>
      <c r="D41" s="3">
        <v>8.7491240000000005E-3</v>
      </c>
      <c r="E41" s="3">
        <v>5.8796070000000002E-3</v>
      </c>
      <c r="F41" s="3">
        <v>5.365631E-3</v>
      </c>
      <c r="G41" s="3">
        <v>3.7387090000000002E-3</v>
      </c>
      <c r="H41" s="3">
        <v>3.1E-7</v>
      </c>
      <c r="I41" s="3">
        <v>0</v>
      </c>
      <c r="J41" s="3">
        <v>0</v>
      </c>
    </row>
    <row r="42" spans="2:10">
      <c r="B42" t="s">
        <v>39</v>
      </c>
      <c r="C42" s="3">
        <v>1.4969939999999999E-2</v>
      </c>
      <c r="D42" s="3">
        <v>5.9907739999999999E-3</v>
      </c>
      <c r="E42" s="3">
        <v>1.6484679999999999E-3</v>
      </c>
      <c r="F42" s="3">
        <v>9.7686400000000003E-4</v>
      </c>
      <c r="G42" s="3">
        <v>8.6706999999999995E-4</v>
      </c>
      <c r="H42" s="3">
        <v>5.1499999999999998E-5</v>
      </c>
      <c r="I42" s="3">
        <v>0</v>
      </c>
      <c r="J42" s="3">
        <v>0</v>
      </c>
    </row>
    <row r="43" spans="2:10">
      <c r="B43" t="s">
        <v>40</v>
      </c>
      <c r="C43" s="3">
        <v>1.4969939999999999E-2</v>
      </c>
      <c r="D43" s="3">
        <v>1.559448E-3</v>
      </c>
      <c r="E43" s="3">
        <v>1.401577E-3</v>
      </c>
      <c r="F43" s="3">
        <v>1.183992E-3</v>
      </c>
      <c r="G43" s="3">
        <v>1.1323049999999999E-3</v>
      </c>
      <c r="H43" s="3">
        <v>1.5799999999999999E-6</v>
      </c>
      <c r="I43" s="3">
        <v>1.0700000000000001E-7</v>
      </c>
      <c r="J43" s="3">
        <v>0</v>
      </c>
    </row>
    <row r="44" spans="2:10">
      <c r="B44" t="s">
        <v>41</v>
      </c>
      <c r="C44" s="3">
        <v>1.4969939999999999E-2</v>
      </c>
      <c r="D44" s="3">
        <v>1.4969939999999999E-2</v>
      </c>
      <c r="E44" s="3">
        <v>1.4969939999999999E-2</v>
      </c>
      <c r="F44" s="3">
        <v>1.4969939999999999E-2</v>
      </c>
      <c r="G44" s="3">
        <v>1.2125475E-2</v>
      </c>
      <c r="H44" s="3">
        <v>3.4499999999999998E-5</v>
      </c>
      <c r="I44" s="3">
        <v>0</v>
      </c>
      <c r="J44" s="3">
        <v>0</v>
      </c>
    </row>
    <row r="45" spans="2:10">
      <c r="B45" t="s">
        <v>42</v>
      </c>
      <c r="C45" s="3">
        <v>1.4969939999999999E-2</v>
      </c>
      <c r="D45" s="3">
        <v>1.4969939999999999E-2</v>
      </c>
      <c r="E45" s="3">
        <v>1.4969939999999999E-2</v>
      </c>
      <c r="F45" s="3">
        <v>1.2496784E-2</v>
      </c>
      <c r="G45" s="3">
        <v>1.2205545E-2</v>
      </c>
      <c r="H45" s="3">
        <v>1.52168E-4</v>
      </c>
      <c r="I45" s="3">
        <v>1.7600000000000001E-5</v>
      </c>
      <c r="J45" s="3">
        <v>0</v>
      </c>
    </row>
    <row r="46" spans="2:10">
      <c r="B46" t="s">
        <v>43</v>
      </c>
      <c r="C46" s="3">
        <v>1.4969939999999999E-2</v>
      </c>
      <c r="D46" s="3">
        <v>1.4969939999999999E-2</v>
      </c>
      <c r="E46" s="3">
        <v>1.1492204000000001E-2</v>
      </c>
      <c r="F46" s="3">
        <v>9.9135579999999994E-3</v>
      </c>
      <c r="G46" s="3">
        <v>6.939125E-3</v>
      </c>
      <c r="H46" s="3">
        <v>8.9700000000000005E-6</v>
      </c>
      <c r="I46" s="3">
        <v>0</v>
      </c>
      <c r="J46" s="3">
        <v>0</v>
      </c>
    </row>
    <row r="47" spans="2:10">
      <c r="B47" t="s">
        <v>44</v>
      </c>
      <c r="C47" s="3">
        <v>1.4969939999999999E-2</v>
      </c>
      <c r="D47" s="3">
        <v>1.4969939999999999E-2</v>
      </c>
      <c r="E47" s="3">
        <v>4.230012E-3</v>
      </c>
      <c r="F47" s="3">
        <v>4.0362879999999999E-3</v>
      </c>
      <c r="G47" s="3">
        <v>3.49366E-3</v>
      </c>
      <c r="H47" s="3">
        <v>9.4500000000000007E-5</v>
      </c>
      <c r="I47" s="3">
        <v>3.9299999999999996E-6</v>
      </c>
      <c r="J47" s="3">
        <v>0</v>
      </c>
    </row>
    <row r="48" spans="2:10">
      <c r="B48" t="s">
        <v>45</v>
      </c>
      <c r="C48" s="3">
        <v>1.4969939999999999E-2</v>
      </c>
      <c r="D48" s="3">
        <v>7.6783000000000005E-4</v>
      </c>
      <c r="E48" s="3">
        <v>2.7228700000000002E-4</v>
      </c>
      <c r="F48" s="3">
        <v>2.28559E-4</v>
      </c>
      <c r="G48" s="3">
        <v>2.18042E-4</v>
      </c>
      <c r="H48" s="3">
        <v>7.9000000000000006E-6</v>
      </c>
      <c r="I48" s="3">
        <v>0</v>
      </c>
      <c r="J48" s="3">
        <v>0</v>
      </c>
    </row>
    <row r="49" spans="2:10">
      <c r="B49" t="s">
        <v>46</v>
      </c>
      <c r="C49" s="3">
        <v>1.4969939999999999E-2</v>
      </c>
      <c r="D49" s="3">
        <v>2.4463330000000002E-3</v>
      </c>
      <c r="E49" s="3">
        <v>1.181161E-3</v>
      </c>
      <c r="F49" s="3">
        <v>1.08971E-3</v>
      </c>
      <c r="G49" s="3">
        <v>1.0029889999999999E-3</v>
      </c>
      <c r="H49" s="3">
        <v>1.9599999999999999E-6</v>
      </c>
      <c r="I49" s="3">
        <v>3.5899999999999997E-8</v>
      </c>
      <c r="J49" s="3">
        <v>0</v>
      </c>
    </row>
    <row r="50" spans="2:10">
      <c r="B50" t="s">
        <v>47</v>
      </c>
      <c r="C50" s="3">
        <v>1.4969939999999999E-2</v>
      </c>
      <c r="D50" s="3">
        <v>1.4969939999999999E-2</v>
      </c>
      <c r="E50" s="3">
        <v>1.4969939999999999E-2</v>
      </c>
      <c r="F50" s="3">
        <v>1.4969939999999999E-2</v>
      </c>
      <c r="G50" s="3">
        <v>1.4969939999999999E-2</v>
      </c>
      <c r="H50" s="3">
        <v>3.9500000000000003E-6</v>
      </c>
      <c r="I50" s="3">
        <v>0</v>
      </c>
      <c r="J50" s="3">
        <v>0</v>
      </c>
    </row>
    <row r="51" spans="2:10">
      <c r="B51" t="s">
        <v>48</v>
      </c>
      <c r="C51" s="3">
        <v>1.4969939999999999E-2</v>
      </c>
      <c r="D51" s="3">
        <v>1.9722229999999999E-3</v>
      </c>
      <c r="E51" s="3">
        <v>1.9505429999999999E-3</v>
      </c>
      <c r="F51" s="3">
        <v>1.056665E-3</v>
      </c>
      <c r="G51" s="3">
        <v>9.1692300000000004E-4</v>
      </c>
      <c r="H51" s="3">
        <v>3.9999999999999998E-6</v>
      </c>
      <c r="I51" s="3">
        <v>0</v>
      </c>
      <c r="J51" s="3">
        <v>0</v>
      </c>
    </row>
    <row r="52" spans="2:10">
      <c r="B52" t="s">
        <v>49</v>
      </c>
      <c r="C52" s="3">
        <v>1.4969939999999999E-2</v>
      </c>
      <c r="D52" s="3">
        <v>6.5335000000000002E-3</v>
      </c>
      <c r="E52" s="3">
        <v>5.4096129999999997E-3</v>
      </c>
      <c r="F52" s="3">
        <v>2.5461450000000001E-3</v>
      </c>
      <c r="G52" s="3">
        <v>1.9709699999999998E-3</v>
      </c>
      <c r="H52" s="3">
        <v>3.1699999999999998E-5</v>
      </c>
      <c r="I52" s="3">
        <v>0</v>
      </c>
      <c r="J52" s="3">
        <v>0</v>
      </c>
    </row>
    <row r="53" spans="2:10">
      <c r="B53" t="s">
        <v>50</v>
      </c>
      <c r="C53" s="3">
        <v>1.4969939999999999E-2</v>
      </c>
      <c r="D53" s="3">
        <v>2.6109800000000003E-4</v>
      </c>
      <c r="E53" s="3">
        <v>2.1716800000000001E-4</v>
      </c>
      <c r="F53" s="3">
        <v>2.1703099999999999E-4</v>
      </c>
      <c r="G53" s="3">
        <v>2.1414000000000001E-4</v>
      </c>
      <c r="H53" s="3">
        <v>1.0499999999999999E-6</v>
      </c>
      <c r="I53" s="3">
        <v>6.2600000000000003E-9</v>
      </c>
      <c r="J53" s="3">
        <v>0</v>
      </c>
    </row>
    <row r="54" spans="2:10">
      <c r="B54" t="s">
        <v>51</v>
      </c>
      <c r="C54" s="3">
        <v>1.4969939999999999E-2</v>
      </c>
      <c r="D54" s="3">
        <v>7.9614969999999997E-3</v>
      </c>
      <c r="E54" s="3">
        <v>7.3927569999999998E-3</v>
      </c>
      <c r="F54" s="3">
        <v>6.3835309999999996E-3</v>
      </c>
      <c r="G54" s="3">
        <v>5.9129289999999999E-3</v>
      </c>
      <c r="H54" s="3">
        <v>3.41E-7</v>
      </c>
      <c r="I54" s="3">
        <v>0</v>
      </c>
      <c r="J54" s="3">
        <v>0</v>
      </c>
    </row>
    <row r="55" spans="2:10">
      <c r="B55" t="s">
        <v>52</v>
      </c>
      <c r="C55" s="3">
        <v>1.4969939999999999E-2</v>
      </c>
      <c r="D55" s="3">
        <v>1.1863102E-2</v>
      </c>
      <c r="E55" s="3">
        <v>6.6973290000000001E-3</v>
      </c>
      <c r="F55" s="3">
        <v>5.0063629999999998E-3</v>
      </c>
      <c r="G55" s="3">
        <v>4.6333759999999998E-3</v>
      </c>
      <c r="H55" s="3">
        <v>2.6134900000000002E-4</v>
      </c>
      <c r="I55" s="3">
        <v>1.8700000000000001E-5</v>
      </c>
      <c r="J55" s="3">
        <v>0</v>
      </c>
    </row>
    <row r="56" spans="2:10">
      <c r="B56" t="s">
        <v>53</v>
      </c>
      <c r="C56" s="3">
        <v>1.4969939999999999E-2</v>
      </c>
      <c r="D56" s="3">
        <v>9.2891410000000008E-3</v>
      </c>
      <c r="E56" s="3">
        <v>9.2416559999999991E-3</v>
      </c>
      <c r="F56" s="3">
        <v>4.8524670000000001E-3</v>
      </c>
      <c r="G56" s="3">
        <v>4.7974849999999998E-3</v>
      </c>
      <c r="H56" s="3">
        <v>4.7200000000000002E-5</v>
      </c>
      <c r="I56" s="3">
        <v>0</v>
      </c>
      <c r="J56" s="3">
        <v>0</v>
      </c>
    </row>
    <row r="57" spans="2:10">
      <c r="B57" t="s">
        <v>54</v>
      </c>
      <c r="C57" s="3">
        <v>1.4969939999999999E-2</v>
      </c>
      <c r="D57" s="3">
        <v>3.2787400000000003E-4</v>
      </c>
      <c r="E57" s="3">
        <v>1.64461E-4</v>
      </c>
      <c r="F57" s="3">
        <v>1.4850099999999999E-4</v>
      </c>
      <c r="G57" s="3">
        <v>9.1600000000000004E-5</v>
      </c>
      <c r="H57" s="3">
        <v>5.69E-9</v>
      </c>
      <c r="I57" s="3">
        <v>0</v>
      </c>
      <c r="J57" s="3">
        <v>0</v>
      </c>
    </row>
    <row r="58" spans="2:10">
      <c r="B58" t="s">
        <v>55</v>
      </c>
      <c r="C58" s="3">
        <v>1.4969939999999999E-2</v>
      </c>
      <c r="D58" s="3">
        <v>1.0451822E-2</v>
      </c>
      <c r="E58" s="3">
        <v>6.2972549999999999E-3</v>
      </c>
      <c r="F58" s="3">
        <v>6.2590299999999996E-3</v>
      </c>
      <c r="G58" s="3">
        <v>5.4021440000000002E-3</v>
      </c>
      <c r="H58" s="3">
        <v>5.48E-6</v>
      </c>
      <c r="I58" s="3">
        <v>0</v>
      </c>
      <c r="J58" s="3">
        <v>0</v>
      </c>
    </row>
    <row r="59" spans="2:10">
      <c r="B59" t="s">
        <v>56</v>
      </c>
      <c r="C59" s="3">
        <v>1.4969939999999999E-2</v>
      </c>
      <c r="D59" s="3">
        <v>3.506519E-3</v>
      </c>
      <c r="E59" s="3">
        <v>2.0426839999999999E-3</v>
      </c>
      <c r="F59" s="3">
        <v>1.7551579999999999E-3</v>
      </c>
      <c r="G59" s="3">
        <v>1.7525640000000001E-3</v>
      </c>
      <c r="H59" s="3">
        <v>7.4999999999999993E-5</v>
      </c>
      <c r="I59" s="3">
        <v>0</v>
      </c>
      <c r="J59" s="3">
        <v>0</v>
      </c>
    </row>
    <row r="60" spans="2:10">
      <c r="B60" t="s">
        <v>57</v>
      </c>
      <c r="C60" s="3">
        <v>1.4969939999999999E-2</v>
      </c>
      <c r="D60" s="3">
        <v>1.2523930000000001E-3</v>
      </c>
      <c r="E60" s="3">
        <v>1.083908E-3</v>
      </c>
      <c r="F60" s="3">
        <v>7.4603099999999997E-4</v>
      </c>
      <c r="G60" s="3">
        <v>6.5237699999999999E-4</v>
      </c>
      <c r="H60" s="3">
        <v>1.0899999999999999E-6</v>
      </c>
      <c r="I60" s="3">
        <v>0</v>
      </c>
      <c r="J60" s="3">
        <v>0</v>
      </c>
    </row>
    <row r="61" spans="2:10">
      <c r="B61" t="s">
        <v>58</v>
      </c>
      <c r="C61" s="3">
        <v>1.4969939999999999E-2</v>
      </c>
      <c r="D61" s="3">
        <v>4.118132E-3</v>
      </c>
      <c r="E61" s="3">
        <v>3.660356E-3</v>
      </c>
      <c r="F61" s="3">
        <v>2.9786109999999999E-3</v>
      </c>
      <c r="G61" s="3">
        <v>2.386123E-3</v>
      </c>
      <c r="H61" s="3">
        <v>3.57E-5</v>
      </c>
      <c r="I61" s="3">
        <v>0</v>
      </c>
      <c r="J61" s="3">
        <v>0</v>
      </c>
    </row>
    <row r="62" spans="2:10">
      <c r="B62" t="s">
        <v>59</v>
      </c>
      <c r="C62" s="3">
        <v>1.4969939999999999E-2</v>
      </c>
      <c r="D62" s="3">
        <v>1.400674E-3</v>
      </c>
      <c r="E62" s="3">
        <v>1.134794E-3</v>
      </c>
      <c r="F62" s="3">
        <v>8.5769399999999999E-4</v>
      </c>
      <c r="G62" s="3">
        <v>5.6384399999999998E-4</v>
      </c>
      <c r="H62" s="3">
        <v>4.3999999999999999E-5</v>
      </c>
      <c r="I62" s="3">
        <v>1.09E-7</v>
      </c>
      <c r="J62" s="3">
        <v>0</v>
      </c>
    </row>
    <row r="63" spans="2:10">
      <c r="B63" t="s">
        <v>60</v>
      </c>
      <c r="C63" s="3">
        <v>1.4969939999999999E-2</v>
      </c>
      <c r="D63" s="3">
        <v>2.12941E-3</v>
      </c>
      <c r="E63" s="3">
        <v>1.587656E-3</v>
      </c>
      <c r="F63" s="3">
        <v>1.5832299999999999E-3</v>
      </c>
      <c r="G63" s="3">
        <v>1.170655E-3</v>
      </c>
      <c r="H63" s="3">
        <v>1.3E-7</v>
      </c>
      <c r="I63" s="3">
        <v>0</v>
      </c>
      <c r="J63" s="3">
        <v>0</v>
      </c>
    </row>
    <row r="64" spans="2:10">
      <c r="B64" t="s">
        <v>61</v>
      </c>
      <c r="C64" s="3">
        <v>1.4969939999999999E-2</v>
      </c>
      <c r="D64" s="3">
        <v>6.6061699999999995E-4</v>
      </c>
      <c r="E64" s="3">
        <v>4.8809999999999999E-4</v>
      </c>
      <c r="F64" s="3">
        <v>2.9907499999999999E-4</v>
      </c>
      <c r="G64" s="3">
        <v>2.9778600000000003E-4</v>
      </c>
      <c r="H64" s="3">
        <v>4.2100000000000002E-7</v>
      </c>
      <c r="I64" s="3">
        <v>0</v>
      </c>
      <c r="J64" s="3">
        <v>0</v>
      </c>
    </row>
    <row r="65" spans="2:10">
      <c r="B65" t="s">
        <v>62</v>
      </c>
      <c r="C65" s="3">
        <v>1.4969939999999999E-2</v>
      </c>
      <c r="D65" s="3">
        <v>7.40462E-4</v>
      </c>
      <c r="E65" s="3">
        <v>5.6773000000000001E-4</v>
      </c>
      <c r="F65" s="3">
        <v>4.9769699999999996E-4</v>
      </c>
      <c r="G65" s="3">
        <v>4.7096600000000002E-4</v>
      </c>
      <c r="H65" s="3">
        <v>3.04E-5</v>
      </c>
      <c r="I65" s="3">
        <v>7.5000000000000002E-6</v>
      </c>
      <c r="J65" s="3">
        <v>0</v>
      </c>
    </row>
    <row r="66" spans="2:10">
      <c r="B66" t="s">
        <v>63</v>
      </c>
      <c r="C66" s="3">
        <v>1.4969939999999999E-2</v>
      </c>
      <c r="D66" s="3">
        <v>9.4419810000000003E-3</v>
      </c>
      <c r="E66" s="3">
        <v>8.440698E-3</v>
      </c>
      <c r="F66" s="3">
        <v>5.8234970000000004E-3</v>
      </c>
      <c r="G66" s="3">
        <v>3.9357769999999997E-3</v>
      </c>
      <c r="H66" s="3">
        <v>2.0107100000000001E-4</v>
      </c>
      <c r="I66" s="3">
        <v>5.68E-7</v>
      </c>
      <c r="J66" s="3">
        <v>0</v>
      </c>
    </row>
    <row r="67" spans="2:10">
      <c r="B67" t="s">
        <v>64</v>
      </c>
      <c r="C67" s="3">
        <v>1.4969939999999999E-2</v>
      </c>
      <c r="D67" s="3">
        <v>2.0778260000000001E-3</v>
      </c>
      <c r="E67" s="3">
        <v>2.0721889999999999E-3</v>
      </c>
      <c r="F67" s="3">
        <v>1.046019E-3</v>
      </c>
      <c r="G67" s="3">
        <v>8.9982899999999999E-4</v>
      </c>
      <c r="H67" s="3">
        <v>6.37E-6</v>
      </c>
      <c r="I67" s="3">
        <v>1.0899999999999999E-6</v>
      </c>
      <c r="J67" s="3">
        <v>0</v>
      </c>
    </row>
    <row r="68" spans="2:10">
      <c r="B68" t="s">
        <v>65</v>
      </c>
      <c r="C68" s="3">
        <v>1.4969939999999999E-2</v>
      </c>
      <c r="D68" s="3">
        <v>3.1291790000000002E-3</v>
      </c>
      <c r="E68" s="3">
        <v>2.5451879999999999E-3</v>
      </c>
      <c r="F68" s="3">
        <v>2.4616730000000002E-3</v>
      </c>
      <c r="G68" s="3">
        <v>2.0033239999999999E-3</v>
      </c>
      <c r="H68" s="3">
        <v>2.0800000000000001E-5</v>
      </c>
      <c r="I68" s="3">
        <v>0</v>
      </c>
      <c r="J68" s="3">
        <v>0</v>
      </c>
    </row>
    <row r="69" spans="2:10">
      <c r="B69" t="s">
        <v>66</v>
      </c>
      <c r="C69" s="3">
        <v>1.4969939999999999E-2</v>
      </c>
      <c r="D69" s="3">
        <v>1.247537E-3</v>
      </c>
      <c r="E69" s="3">
        <v>7.7669999999999996E-4</v>
      </c>
      <c r="F69" s="3">
        <v>7.1694E-4</v>
      </c>
      <c r="G69" s="3">
        <v>7.0357799999999995E-4</v>
      </c>
      <c r="H69" s="3">
        <v>2.0100000000000001E-5</v>
      </c>
      <c r="I69" s="3">
        <v>9.33E-7</v>
      </c>
      <c r="J69" s="3">
        <v>0</v>
      </c>
    </row>
    <row r="70" spans="2:10">
      <c r="B70" t="s">
        <v>67</v>
      </c>
      <c r="C70" s="3">
        <v>1.4969939999999999E-2</v>
      </c>
      <c r="D70" s="3">
        <v>2.6601620000000002E-3</v>
      </c>
      <c r="E70" s="3">
        <v>2.5908910000000001E-3</v>
      </c>
      <c r="F70" s="3">
        <v>1.923887E-3</v>
      </c>
      <c r="G70" s="3">
        <v>1.6491660000000001E-3</v>
      </c>
      <c r="H70" s="3">
        <v>3.5099999999999999E-5</v>
      </c>
      <c r="I70" s="3">
        <v>1.7799999999999999E-6</v>
      </c>
      <c r="J70" s="3">
        <v>0</v>
      </c>
    </row>
    <row r="71" spans="2:10">
      <c r="B71" t="s">
        <v>68</v>
      </c>
      <c r="C71" s="3">
        <v>1.4969939999999999E-2</v>
      </c>
      <c r="D71" s="3">
        <v>2.1371110000000001E-3</v>
      </c>
      <c r="E71" s="3">
        <v>1.8426689999999999E-3</v>
      </c>
      <c r="F71" s="3">
        <v>1.1529769999999999E-3</v>
      </c>
      <c r="G71" s="3">
        <v>9.4324399999999998E-4</v>
      </c>
      <c r="H71" s="3">
        <v>5.7799999999999997E-6</v>
      </c>
      <c r="I71" s="3">
        <v>0</v>
      </c>
      <c r="J71" s="3">
        <v>0</v>
      </c>
    </row>
    <row r="72" spans="2:10">
      <c r="B72" t="s">
        <v>69</v>
      </c>
      <c r="C72" s="3">
        <v>1.4969939999999999E-2</v>
      </c>
      <c r="D72" s="3">
        <v>6.7347800000000003E-4</v>
      </c>
      <c r="E72" s="3">
        <v>6.4838799999999996E-4</v>
      </c>
      <c r="F72" s="3">
        <v>6.3158599999999995E-4</v>
      </c>
      <c r="G72" s="3">
        <v>5.9389800000000004E-4</v>
      </c>
      <c r="H72" s="3">
        <v>1.84E-5</v>
      </c>
      <c r="I72" s="3">
        <v>3.2799999999999999E-6</v>
      </c>
      <c r="J72" s="3">
        <v>0</v>
      </c>
    </row>
    <row r="73" spans="2:10">
      <c r="B73" t="s">
        <v>70</v>
      </c>
      <c r="C73" s="3">
        <v>1.4969939999999999E-2</v>
      </c>
      <c r="D73" s="3">
        <v>3.254978E-3</v>
      </c>
      <c r="E73" s="3">
        <v>2.1867589999999999E-3</v>
      </c>
      <c r="F73" s="3">
        <v>5.7439700000000004E-4</v>
      </c>
      <c r="G73" s="3">
        <v>5.1745700000000003E-4</v>
      </c>
      <c r="H73" s="3">
        <v>3.27E-7</v>
      </c>
      <c r="I73" s="3">
        <v>0</v>
      </c>
      <c r="J73" s="3">
        <v>0</v>
      </c>
    </row>
    <row r="74" spans="2:10">
      <c r="B74" t="s">
        <v>71</v>
      </c>
      <c r="C74" s="3">
        <v>1.4969939999999999E-2</v>
      </c>
      <c r="D74" s="3">
        <v>3.3834189999999999E-3</v>
      </c>
      <c r="E74" s="3">
        <v>2.1489909999999998E-3</v>
      </c>
      <c r="F74" s="3">
        <v>1.8118660000000001E-3</v>
      </c>
      <c r="G74" s="3">
        <v>1.721015E-3</v>
      </c>
      <c r="H74" s="3">
        <v>4.1600000000000002E-5</v>
      </c>
      <c r="I74" s="3">
        <v>0</v>
      </c>
      <c r="J74" s="3">
        <v>0</v>
      </c>
    </row>
    <row r="75" spans="2:10">
      <c r="B75" t="s">
        <v>72</v>
      </c>
      <c r="C75" s="3">
        <v>1.4969939999999999E-2</v>
      </c>
      <c r="D75" s="3">
        <v>2.6203110000000002E-3</v>
      </c>
      <c r="E75" s="3">
        <v>2.3948569999999998E-3</v>
      </c>
      <c r="F75" s="3">
        <v>2.119213E-3</v>
      </c>
      <c r="G75" s="3">
        <v>2.0816010000000002E-3</v>
      </c>
      <c r="H75" s="3">
        <v>2.2500000000000001E-5</v>
      </c>
      <c r="I75" s="3">
        <v>0</v>
      </c>
      <c r="J75" s="3">
        <v>0</v>
      </c>
    </row>
    <row r="76" spans="2:10">
      <c r="B76" t="s">
        <v>73</v>
      </c>
      <c r="C76" s="3">
        <v>1.4969939999999999E-2</v>
      </c>
      <c r="D76" s="3">
        <v>2.3857010000000001E-3</v>
      </c>
      <c r="E76" s="3">
        <v>1.5838289999999999E-3</v>
      </c>
      <c r="F76" s="3">
        <v>1.3238449999999999E-3</v>
      </c>
      <c r="G76" s="3">
        <v>1.193969E-3</v>
      </c>
      <c r="H76" s="3">
        <v>2.6899999999999999E-7</v>
      </c>
      <c r="I76" s="3">
        <v>0</v>
      </c>
      <c r="J76" s="3">
        <v>0</v>
      </c>
    </row>
    <row r="77" spans="2:10">
      <c r="B77" t="s">
        <v>74</v>
      </c>
      <c r="C77" s="3">
        <v>1.4969939999999999E-2</v>
      </c>
      <c r="D77" s="3">
        <v>1.934638E-3</v>
      </c>
      <c r="E77" s="3">
        <v>9.2214399999999996E-4</v>
      </c>
      <c r="F77" s="3">
        <v>7.5124600000000001E-4</v>
      </c>
      <c r="G77" s="3">
        <v>7.4548400000000003E-4</v>
      </c>
      <c r="H77" s="3">
        <v>5.3399999999999997E-5</v>
      </c>
      <c r="I77" s="3">
        <v>0</v>
      </c>
      <c r="J77" s="3">
        <v>0</v>
      </c>
    </row>
    <row r="78" spans="2:10">
      <c r="B78" t="s">
        <v>75</v>
      </c>
      <c r="C78" s="3">
        <v>1.4969939999999999E-2</v>
      </c>
      <c r="D78" s="3">
        <v>2.9976130000000001E-3</v>
      </c>
      <c r="E78" s="3">
        <v>2.306865E-3</v>
      </c>
      <c r="F78" s="3">
        <v>1.832841E-3</v>
      </c>
      <c r="G78" s="3">
        <v>1.416587E-3</v>
      </c>
      <c r="H78" s="3">
        <v>3.4400000000000001E-6</v>
      </c>
      <c r="I78" s="3">
        <v>8.5899999999999995E-7</v>
      </c>
      <c r="J78" s="3">
        <v>0</v>
      </c>
    </row>
    <row r="79" spans="2:10">
      <c r="B79" t="s">
        <v>76</v>
      </c>
      <c r="C79" s="3">
        <v>1.4969939999999999E-2</v>
      </c>
      <c r="D79" s="3">
        <v>1.285156E-3</v>
      </c>
      <c r="E79" s="3">
        <v>5.9424200000000003E-4</v>
      </c>
      <c r="F79" s="3">
        <v>5.8764500000000003E-4</v>
      </c>
      <c r="G79" s="3">
        <v>5.66483E-4</v>
      </c>
      <c r="H79" s="3">
        <v>4.9899999999999997E-6</v>
      </c>
      <c r="I79" s="3">
        <v>0</v>
      </c>
      <c r="J79" s="3">
        <v>0</v>
      </c>
    </row>
    <row r="80" spans="2:10">
      <c r="B80" t="s">
        <v>77</v>
      </c>
      <c r="C80" s="3">
        <v>1.4969939999999999E-2</v>
      </c>
      <c r="D80" s="3">
        <v>2.3878990000000002E-3</v>
      </c>
      <c r="E80" s="3">
        <v>1.9576900000000002E-3</v>
      </c>
      <c r="F80" s="3">
        <v>1.1567649999999999E-3</v>
      </c>
      <c r="G80" s="3">
        <v>8.6649800000000005E-4</v>
      </c>
      <c r="H80" s="3">
        <v>1.9300000000000002E-5</v>
      </c>
      <c r="I80" s="3">
        <v>0</v>
      </c>
      <c r="J80" s="3">
        <v>0</v>
      </c>
    </row>
    <row r="81" spans="2:10">
      <c r="B81" t="s">
        <v>78</v>
      </c>
      <c r="C81" s="3">
        <v>1.4969939999999999E-2</v>
      </c>
      <c r="D81" s="3">
        <v>1.0882948E-2</v>
      </c>
      <c r="E81" s="3">
        <v>4.5673470000000002E-3</v>
      </c>
      <c r="F81" s="3">
        <v>2.6706719999999998E-3</v>
      </c>
      <c r="G81" s="3">
        <v>1.482688E-3</v>
      </c>
      <c r="H81" s="3">
        <v>9.6299999999999993E-6</v>
      </c>
      <c r="I81" s="3">
        <v>0</v>
      </c>
      <c r="J81" s="3">
        <v>0</v>
      </c>
    </row>
    <row r="82" spans="2:10">
      <c r="B82" t="s">
        <v>79</v>
      </c>
      <c r="C82" s="3">
        <v>1.4969939999999999E-2</v>
      </c>
      <c r="D82" s="3">
        <v>9.3763249999999996E-3</v>
      </c>
      <c r="E82" s="3">
        <v>7.311962E-3</v>
      </c>
      <c r="F82" s="3">
        <v>7.1737449999999996E-3</v>
      </c>
      <c r="G82" s="3">
        <v>5.7200849999999998E-3</v>
      </c>
      <c r="H82" s="3">
        <v>1.33E-5</v>
      </c>
      <c r="I82" s="3">
        <v>0</v>
      </c>
      <c r="J82" s="3">
        <v>0</v>
      </c>
    </row>
    <row r="83" spans="2:10">
      <c r="B83" t="s">
        <v>80</v>
      </c>
      <c r="C83" s="3">
        <v>1.4969939999999999E-2</v>
      </c>
      <c r="D83" s="3">
        <v>2.7002689999999999E-3</v>
      </c>
      <c r="E83" s="3">
        <v>1.6206860000000001E-3</v>
      </c>
      <c r="F83" s="3">
        <v>1.6178259999999999E-3</v>
      </c>
      <c r="G83" s="3">
        <v>1.093452E-3</v>
      </c>
      <c r="H83" s="3">
        <v>2.1500000000000001E-5</v>
      </c>
      <c r="I83" s="3">
        <v>2.03E-6</v>
      </c>
      <c r="J83" s="3">
        <v>0</v>
      </c>
    </row>
    <row r="84" spans="2:10">
      <c r="B84" t="s">
        <v>81</v>
      </c>
      <c r="C84" s="3">
        <v>1.4969939999999999E-2</v>
      </c>
      <c r="D84" s="3">
        <v>1.1541152000000001E-2</v>
      </c>
      <c r="E84" s="3">
        <v>5.161288E-3</v>
      </c>
      <c r="F84" s="3">
        <v>4.8880909999999998E-3</v>
      </c>
      <c r="G84" s="3">
        <v>4.7717310000000004E-3</v>
      </c>
      <c r="H84" s="3">
        <v>7.7000000000000001E-5</v>
      </c>
      <c r="I84" s="3">
        <v>3.1300000000000001E-6</v>
      </c>
      <c r="J84" s="3">
        <v>0</v>
      </c>
    </row>
    <row r="85" spans="2:10">
      <c r="B85" t="s">
        <v>82</v>
      </c>
      <c r="C85" s="3">
        <v>1.4969939999999999E-2</v>
      </c>
      <c r="D85" s="3">
        <v>6.8838090000000003E-3</v>
      </c>
      <c r="E85" s="3">
        <v>2.2914609999999998E-3</v>
      </c>
      <c r="F85" s="3">
        <v>2.198097E-3</v>
      </c>
      <c r="G85" s="3">
        <v>1.618277E-3</v>
      </c>
      <c r="H85" s="3">
        <v>9.2699999999999998E-7</v>
      </c>
      <c r="I85" s="3">
        <v>0</v>
      </c>
      <c r="J85" s="3">
        <v>0</v>
      </c>
    </row>
    <row r="86" spans="2:10">
      <c r="B86" t="s">
        <v>83</v>
      </c>
      <c r="C86" s="3">
        <v>1.4969939999999999E-2</v>
      </c>
      <c r="D86" s="3">
        <v>9.2210700000000003E-4</v>
      </c>
      <c r="E86" s="3">
        <v>5.1674900000000005E-4</v>
      </c>
      <c r="F86" s="3">
        <v>4.2840899999999998E-4</v>
      </c>
      <c r="G86" s="3">
        <v>4.1763E-4</v>
      </c>
      <c r="H86" s="3">
        <v>3.54E-6</v>
      </c>
      <c r="I86" s="3">
        <v>1.03E-7</v>
      </c>
      <c r="J86" s="3">
        <v>0</v>
      </c>
    </row>
    <row r="87" spans="2:10">
      <c r="B87" t="s">
        <v>84</v>
      </c>
      <c r="C87" s="3">
        <v>1.4969939999999999E-2</v>
      </c>
      <c r="D87" s="3">
        <v>3.1208780000000001E-3</v>
      </c>
      <c r="E87" s="3">
        <v>1.765317E-3</v>
      </c>
      <c r="F87" s="3">
        <v>1.58018E-3</v>
      </c>
      <c r="G87" s="3">
        <v>9.2715400000000002E-4</v>
      </c>
      <c r="H87" s="3">
        <v>9.4700000000000008E-6</v>
      </c>
      <c r="I87" s="3">
        <v>1.4399999999999999E-7</v>
      </c>
      <c r="J87" s="3">
        <v>0</v>
      </c>
    </row>
    <row r="88" spans="2:10">
      <c r="B88" t="s">
        <v>85</v>
      </c>
      <c r="C88" s="3">
        <v>1.4969939999999999E-2</v>
      </c>
      <c r="D88" s="3">
        <v>1.043895E-3</v>
      </c>
      <c r="E88" s="3">
        <v>9.2938899999999997E-4</v>
      </c>
      <c r="F88" s="3">
        <v>5.8128100000000001E-4</v>
      </c>
      <c r="G88" s="3">
        <v>5.4312800000000004E-4</v>
      </c>
      <c r="H88" s="3">
        <v>1.08E-5</v>
      </c>
      <c r="I88" s="3">
        <v>1.5600000000000001E-8</v>
      </c>
      <c r="J88" s="3">
        <v>0</v>
      </c>
    </row>
    <row r="89" spans="2:10">
      <c r="B89" t="s">
        <v>86</v>
      </c>
      <c r="C89" s="3">
        <v>1.4969939999999999E-2</v>
      </c>
      <c r="D89" s="3">
        <v>6.7766799999999998E-4</v>
      </c>
      <c r="E89" s="3">
        <v>4.4166000000000002E-4</v>
      </c>
      <c r="F89" s="3">
        <v>4.1562899999999999E-4</v>
      </c>
      <c r="G89" s="3">
        <v>4.1395899999999998E-4</v>
      </c>
      <c r="H89" s="3">
        <v>1.81E-6</v>
      </c>
      <c r="I89" s="3">
        <v>3.4999999999999998E-7</v>
      </c>
      <c r="J89" s="3">
        <v>0</v>
      </c>
    </row>
    <row r="90" spans="2:10">
      <c r="B90" t="s">
        <v>87</v>
      </c>
      <c r="C90" s="3">
        <v>1.4969939999999999E-2</v>
      </c>
      <c r="D90" s="3">
        <v>3.6614199999999999E-3</v>
      </c>
      <c r="E90" s="3">
        <v>3.408426E-3</v>
      </c>
      <c r="F90" s="3">
        <v>3.2283360000000001E-3</v>
      </c>
      <c r="G90" s="3">
        <v>2.3807110000000002E-3</v>
      </c>
      <c r="H90" s="3">
        <v>8.2099999999999993E-6</v>
      </c>
      <c r="I90" s="3">
        <v>0</v>
      </c>
      <c r="J90" s="3">
        <v>0</v>
      </c>
    </row>
    <row r="91" spans="2:10">
      <c r="B91" t="s">
        <v>88</v>
      </c>
      <c r="C91" s="3">
        <v>1.4969939999999999E-2</v>
      </c>
      <c r="D91" s="3">
        <v>1.235838E-3</v>
      </c>
      <c r="E91" s="3">
        <v>1.218509E-3</v>
      </c>
      <c r="F91" s="3">
        <v>1.0537700000000001E-3</v>
      </c>
      <c r="G91" s="3">
        <v>8.4371999999999995E-4</v>
      </c>
      <c r="H91" s="3">
        <v>5.8599999999999998E-6</v>
      </c>
      <c r="I91" s="3">
        <v>4.3800000000000004E-6</v>
      </c>
      <c r="J91" s="3">
        <v>0</v>
      </c>
    </row>
    <row r="92" spans="2:10">
      <c r="B92" t="s">
        <v>89</v>
      </c>
      <c r="C92" s="3">
        <v>1.4969939999999999E-2</v>
      </c>
      <c r="D92" s="3">
        <v>1.8783160000000001E-3</v>
      </c>
      <c r="E92" s="3">
        <v>1.600256E-3</v>
      </c>
      <c r="F92" s="3">
        <v>1.3769019999999999E-3</v>
      </c>
      <c r="G92" s="3">
        <v>1.1767360000000001E-3</v>
      </c>
      <c r="H92" s="3">
        <v>6.0599999999999996E-6</v>
      </c>
      <c r="I92" s="3">
        <v>0</v>
      </c>
      <c r="J92" s="3">
        <v>0</v>
      </c>
    </row>
    <row r="93" spans="2:10">
      <c r="B93" t="s">
        <v>90</v>
      </c>
      <c r="C93" s="3">
        <v>1.4969939999999999E-2</v>
      </c>
      <c r="D93" s="3">
        <v>9.4258099999999995E-4</v>
      </c>
      <c r="E93" s="3">
        <v>5.3712699999999998E-4</v>
      </c>
      <c r="F93" s="3">
        <v>2.3673800000000001E-4</v>
      </c>
      <c r="G93" s="3">
        <v>2.23997E-4</v>
      </c>
      <c r="H93" s="3">
        <v>2.9399999999999998E-6</v>
      </c>
      <c r="I93" s="3">
        <v>0</v>
      </c>
      <c r="J93" s="3">
        <v>0</v>
      </c>
    </row>
    <row r="94" spans="2:10">
      <c r="B94" t="s">
        <v>91</v>
      </c>
      <c r="C94" s="3">
        <v>1.4969939999999999E-2</v>
      </c>
      <c r="D94" s="3">
        <v>4.4393299999999998E-4</v>
      </c>
      <c r="E94" s="3">
        <v>3.3135599999999999E-4</v>
      </c>
      <c r="F94" s="3">
        <v>3.08027E-4</v>
      </c>
      <c r="G94" s="3">
        <v>2.92424E-4</v>
      </c>
      <c r="H94" s="3">
        <v>7.8000000000000005E-7</v>
      </c>
      <c r="I94" s="3">
        <v>2.5400000000000002E-7</v>
      </c>
      <c r="J94" s="3">
        <v>0</v>
      </c>
    </row>
    <row r="95" spans="2:10">
      <c r="B95" t="s">
        <v>92</v>
      </c>
      <c r="C95" s="3">
        <v>1.4969939999999999E-2</v>
      </c>
      <c r="D95" s="3">
        <v>1.737623E-3</v>
      </c>
      <c r="E95" s="3">
        <v>1.239525E-3</v>
      </c>
      <c r="F95" s="3">
        <v>1.1797839999999999E-3</v>
      </c>
      <c r="G95" s="3">
        <v>1.1624440000000001E-3</v>
      </c>
      <c r="H95" s="3">
        <v>1.1000000000000001E-6</v>
      </c>
      <c r="I95" s="3">
        <v>0</v>
      </c>
      <c r="J95" s="3">
        <v>0</v>
      </c>
    </row>
    <row r="96" spans="2:10">
      <c r="B96" t="s">
        <v>93</v>
      </c>
      <c r="C96" s="3">
        <v>1.4969939999999999E-2</v>
      </c>
      <c r="D96" s="3">
        <v>1.543099E-3</v>
      </c>
      <c r="E96" s="3">
        <v>1.0644490000000001E-3</v>
      </c>
      <c r="F96" s="3">
        <v>9.7420600000000003E-4</v>
      </c>
      <c r="G96" s="3">
        <v>8.8457300000000004E-4</v>
      </c>
      <c r="H96" s="3">
        <v>5.6799999999999998E-5</v>
      </c>
      <c r="I96" s="3">
        <v>0</v>
      </c>
      <c r="J96" s="3">
        <v>0</v>
      </c>
    </row>
    <row r="97" spans="2:10">
      <c r="B97" t="s">
        <v>94</v>
      </c>
      <c r="C97" s="3">
        <v>1.4969939999999999E-2</v>
      </c>
      <c r="D97" s="3">
        <v>9.9054200000000007E-4</v>
      </c>
      <c r="E97" s="3">
        <v>5.6838699999999995E-4</v>
      </c>
      <c r="F97" s="3">
        <v>5.0379699999999995E-4</v>
      </c>
      <c r="G97" s="3">
        <v>4.7970899999999998E-4</v>
      </c>
      <c r="H97" s="3">
        <v>4.3399999999999998E-5</v>
      </c>
      <c r="I97" s="3">
        <v>0</v>
      </c>
      <c r="J97" s="3">
        <v>0</v>
      </c>
    </row>
    <row r="98" spans="2:10">
      <c r="B98" t="s">
        <v>95</v>
      </c>
      <c r="C98" s="3">
        <v>1.4969939999999999E-2</v>
      </c>
      <c r="D98" s="3">
        <v>2.8876499999999999E-3</v>
      </c>
      <c r="E98" s="3">
        <v>2.4360229999999998E-3</v>
      </c>
      <c r="F98" s="3">
        <v>2.3383620000000001E-3</v>
      </c>
      <c r="G98" s="3">
        <v>2.230321E-3</v>
      </c>
      <c r="H98" s="3">
        <v>9.4500000000000007E-5</v>
      </c>
      <c r="I98" s="3">
        <v>0</v>
      </c>
      <c r="J98" s="3">
        <v>0</v>
      </c>
    </row>
    <row r="99" spans="2:10">
      <c r="B99" t="s">
        <v>96</v>
      </c>
      <c r="C99" s="3">
        <v>1.4969939999999999E-2</v>
      </c>
      <c r="D99" s="3">
        <v>5.0080600000000002E-4</v>
      </c>
      <c r="E99" s="3">
        <v>3.3767600000000002E-4</v>
      </c>
      <c r="F99" s="3">
        <v>3.2877699999999999E-4</v>
      </c>
      <c r="G99" s="3">
        <v>3.2745300000000001E-4</v>
      </c>
      <c r="H99" s="3">
        <v>2.2999999999999999E-7</v>
      </c>
      <c r="I99" s="3">
        <v>1.17E-7</v>
      </c>
      <c r="J99" s="3">
        <v>0</v>
      </c>
    </row>
    <row r="100" spans="2:10">
      <c r="B100" t="s">
        <v>97</v>
      </c>
      <c r="C100" s="3">
        <v>1.4969939999999999E-2</v>
      </c>
      <c r="D100" s="3">
        <v>6.9361800000000001E-4</v>
      </c>
      <c r="E100" s="3">
        <v>6.1485399999999996E-4</v>
      </c>
      <c r="F100" s="3">
        <v>5.5060999999999999E-4</v>
      </c>
      <c r="G100" s="3">
        <v>5.1210299999999997E-4</v>
      </c>
      <c r="H100" s="3">
        <v>1.0499999999999999E-6</v>
      </c>
      <c r="I100" s="3">
        <v>0</v>
      </c>
      <c r="J100" s="3">
        <v>0</v>
      </c>
    </row>
    <row r="101" spans="2:10">
      <c r="B101" t="s">
        <v>98</v>
      </c>
      <c r="C101" s="3">
        <v>1.4969939999999999E-2</v>
      </c>
      <c r="D101" s="3">
        <v>9.9226099999999992E-4</v>
      </c>
      <c r="E101" s="3">
        <v>7.2273400000000005E-4</v>
      </c>
      <c r="F101" s="3">
        <v>6.9885200000000002E-4</v>
      </c>
      <c r="G101" s="3">
        <v>4.6643200000000002E-4</v>
      </c>
      <c r="H101" s="3">
        <v>2.7099999999999998E-7</v>
      </c>
      <c r="I101" s="3">
        <v>0</v>
      </c>
      <c r="J101" s="3">
        <v>0</v>
      </c>
    </row>
    <row r="102" spans="2:10">
      <c r="B102" t="s">
        <v>99</v>
      </c>
      <c r="C102" s="3">
        <v>1.4969939999999999E-2</v>
      </c>
      <c r="D102" s="3">
        <v>2.5973120000000001E-3</v>
      </c>
      <c r="E102" s="3">
        <v>1.9188020000000001E-3</v>
      </c>
      <c r="F102" s="3">
        <v>1.533445E-3</v>
      </c>
      <c r="G102" s="3">
        <v>1.3296099999999999E-3</v>
      </c>
      <c r="H102" s="3">
        <v>1.03E-5</v>
      </c>
      <c r="I102" s="3">
        <v>0</v>
      </c>
      <c r="J102" s="3">
        <v>0</v>
      </c>
    </row>
    <row r="103" spans="2:10">
      <c r="B103" t="s">
        <v>100</v>
      </c>
      <c r="C103" s="3">
        <v>1.4969939999999999E-2</v>
      </c>
      <c r="D103" s="3">
        <v>1.4969939999999999E-2</v>
      </c>
      <c r="E103" s="3">
        <v>8.0220859999999995E-3</v>
      </c>
      <c r="F103" s="3">
        <v>3.718903E-3</v>
      </c>
      <c r="G103" s="3">
        <v>3.161484E-3</v>
      </c>
      <c r="H103" s="3">
        <v>5.1599999999999997E-6</v>
      </c>
      <c r="I103" s="3">
        <v>0</v>
      </c>
      <c r="J103" s="3">
        <v>0</v>
      </c>
    </row>
    <row r="104" spans="2:10">
      <c r="B104" t="s">
        <v>101</v>
      </c>
      <c r="C104" s="3">
        <v>1.4969939999999999E-2</v>
      </c>
      <c r="D104" s="3">
        <v>1.4969939999999999E-2</v>
      </c>
      <c r="E104" s="3">
        <v>8.2589949999999999E-3</v>
      </c>
      <c r="F104" s="3">
        <v>4.0114169999999998E-3</v>
      </c>
      <c r="G104" s="3">
        <v>2.545276E-3</v>
      </c>
      <c r="H104" s="3">
        <v>3.5599999999999998E-6</v>
      </c>
      <c r="I104" s="3">
        <v>0</v>
      </c>
      <c r="J104" s="3">
        <v>0</v>
      </c>
    </row>
    <row r="105" spans="2:10">
      <c r="B105" t="s">
        <v>102</v>
      </c>
      <c r="C105" s="3">
        <v>1.4969939999999999E-2</v>
      </c>
      <c r="D105" s="3">
        <v>1.4969939999999999E-2</v>
      </c>
      <c r="E105" s="3">
        <v>1.0636647000000001E-2</v>
      </c>
      <c r="F105" s="3">
        <v>9.1399649999999999E-3</v>
      </c>
      <c r="G105" s="3">
        <v>8.9754940000000005E-3</v>
      </c>
      <c r="H105" s="3">
        <v>1.91E-5</v>
      </c>
      <c r="I105" s="3">
        <v>0</v>
      </c>
      <c r="J105" s="3">
        <v>0</v>
      </c>
    </row>
    <row r="106" spans="2:10">
      <c r="B106" t="s">
        <v>103</v>
      </c>
      <c r="C106" s="3">
        <v>1.4969939999999999E-2</v>
      </c>
      <c r="D106" s="3">
        <v>1.0710674999999999E-2</v>
      </c>
      <c r="E106" s="3">
        <v>4.5314179999999997E-3</v>
      </c>
      <c r="F106" s="3">
        <v>4.4010910000000002E-3</v>
      </c>
      <c r="G106" s="3">
        <v>3.8724660000000002E-3</v>
      </c>
      <c r="H106" s="3">
        <v>1.33E-5</v>
      </c>
      <c r="I106" s="3">
        <v>1.0499999999999999E-6</v>
      </c>
      <c r="J106" s="3">
        <v>0</v>
      </c>
    </row>
    <row r="107" spans="2:10">
      <c r="B107" t="s">
        <v>104</v>
      </c>
      <c r="C107" s="3">
        <v>1.4969939999999999E-2</v>
      </c>
      <c r="D107" s="3">
        <v>3.0288369999999999E-3</v>
      </c>
      <c r="E107" s="3">
        <v>2.8427999999999999E-3</v>
      </c>
      <c r="F107" s="3">
        <v>2.666716E-3</v>
      </c>
      <c r="G107" s="3">
        <v>2.3329599999999998E-3</v>
      </c>
      <c r="H107" s="3">
        <v>1.27E-5</v>
      </c>
      <c r="I107" s="3">
        <v>0</v>
      </c>
      <c r="J107" s="3">
        <v>0</v>
      </c>
    </row>
    <row r="108" spans="2:10">
      <c r="B108" t="s">
        <v>105</v>
      </c>
      <c r="C108" s="3">
        <v>1.4969939999999999E-2</v>
      </c>
      <c r="D108" s="3">
        <v>6.49575E-4</v>
      </c>
      <c r="E108" s="3">
        <v>5.9805100000000005E-4</v>
      </c>
      <c r="F108" s="3">
        <v>3.82474E-4</v>
      </c>
      <c r="G108" s="3">
        <v>3.3242699999999999E-4</v>
      </c>
      <c r="H108" s="3">
        <v>2.1900000000000002E-6</v>
      </c>
      <c r="I108" s="3">
        <v>0</v>
      </c>
      <c r="J108" s="3">
        <v>0</v>
      </c>
    </row>
    <row r="109" spans="2:10">
      <c r="B109" t="s">
        <v>106</v>
      </c>
      <c r="C109" s="3">
        <v>1.4969939999999999E-2</v>
      </c>
      <c r="D109" s="3">
        <v>5.5535999999999997E-4</v>
      </c>
      <c r="E109" s="3">
        <v>3.87532E-4</v>
      </c>
      <c r="F109" s="3">
        <v>3.5410200000000002E-4</v>
      </c>
      <c r="G109" s="3">
        <v>2.5954199999999998E-4</v>
      </c>
      <c r="H109" s="3">
        <v>3.9799999999999999E-7</v>
      </c>
      <c r="I109" s="3">
        <v>0</v>
      </c>
      <c r="J109" s="3">
        <v>0</v>
      </c>
    </row>
    <row r="110" spans="2:10">
      <c r="B110" t="s">
        <v>107</v>
      </c>
      <c r="C110" s="3">
        <v>1.4969939999999999E-2</v>
      </c>
      <c r="D110" s="3">
        <v>1.355392E-3</v>
      </c>
      <c r="E110" s="3">
        <v>1.112736E-3</v>
      </c>
      <c r="F110" s="3">
        <v>9.57547E-4</v>
      </c>
      <c r="G110" s="3">
        <v>9.4280199999999996E-4</v>
      </c>
      <c r="H110" s="3">
        <v>7.7600000000000002E-6</v>
      </c>
      <c r="I110" s="3">
        <v>4.8500000000000002E-7</v>
      </c>
      <c r="J110" s="3">
        <v>0</v>
      </c>
    </row>
    <row r="111" spans="2:10">
      <c r="B111" t="s">
        <v>108</v>
      </c>
      <c r="C111" s="3">
        <v>1.4969939999999999E-2</v>
      </c>
      <c r="D111" s="3">
        <v>8.8673599999999995E-4</v>
      </c>
      <c r="E111" s="3">
        <v>8.5949799999999999E-4</v>
      </c>
      <c r="F111" s="3">
        <v>6.2725900000000002E-4</v>
      </c>
      <c r="G111" s="3">
        <v>5.7755399999999998E-4</v>
      </c>
      <c r="H111" s="3">
        <v>2.3E-6</v>
      </c>
      <c r="I111" s="3">
        <v>0</v>
      </c>
      <c r="J111" s="3">
        <v>0</v>
      </c>
    </row>
    <row r="112" spans="2:10">
      <c r="B112" t="s">
        <v>109</v>
      </c>
      <c r="C112" s="3">
        <v>1.4969939999999999E-2</v>
      </c>
      <c r="D112" s="3">
        <v>5.3153610000000002E-3</v>
      </c>
      <c r="E112" s="3">
        <v>3.656318E-3</v>
      </c>
      <c r="F112" s="3">
        <v>3.4296399999999999E-3</v>
      </c>
      <c r="G112" s="3">
        <v>2.2345809999999998E-3</v>
      </c>
      <c r="H112" s="3">
        <v>0</v>
      </c>
      <c r="I112" s="3">
        <v>0</v>
      </c>
      <c r="J112" s="3">
        <v>0</v>
      </c>
    </row>
    <row r="113" spans="2:10">
      <c r="B113" t="s">
        <v>110</v>
      </c>
      <c r="C113" s="3">
        <v>1.4969939999999999E-2</v>
      </c>
      <c r="D113" s="3">
        <v>9.6454820000000004E-3</v>
      </c>
      <c r="E113" s="3">
        <v>8.9127609999999999E-3</v>
      </c>
      <c r="F113" s="3">
        <v>6.5574409999999998E-3</v>
      </c>
      <c r="G113" s="3">
        <v>5.7076790000000002E-3</v>
      </c>
      <c r="H113" s="3">
        <v>6.3299999999999994E-5</v>
      </c>
      <c r="I113" s="3">
        <v>0</v>
      </c>
      <c r="J113" s="3">
        <v>0</v>
      </c>
    </row>
    <row r="114" spans="2:10">
      <c r="B114" t="s">
        <v>111</v>
      </c>
      <c r="C114" s="3">
        <v>1.4969939999999999E-2</v>
      </c>
      <c r="D114" s="3">
        <v>8.4189759999999999E-3</v>
      </c>
      <c r="E114" s="3">
        <v>3.1610100000000001E-3</v>
      </c>
      <c r="F114" s="3">
        <v>3.0764059999999998E-3</v>
      </c>
      <c r="G114" s="3">
        <v>2.9229019999999998E-3</v>
      </c>
      <c r="H114" s="3">
        <v>2.8599999999999999E-7</v>
      </c>
      <c r="I114" s="3">
        <v>0</v>
      </c>
      <c r="J114" s="3">
        <v>0</v>
      </c>
    </row>
    <row r="115" spans="2:10">
      <c r="B115" t="s">
        <v>112</v>
      </c>
      <c r="C115" s="3">
        <v>1.4969939999999999E-2</v>
      </c>
      <c r="D115" s="3">
        <v>1.886403E-3</v>
      </c>
      <c r="E115" s="3">
        <v>1.0165409999999999E-3</v>
      </c>
      <c r="F115" s="3">
        <v>9.1195399999999998E-4</v>
      </c>
      <c r="G115" s="3">
        <v>9.0817100000000004E-4</v>
      </c>
      <c r="H115" s="3">
        <v>9.7899999999999994E-6</v>
      </c>
      <c r="I115" s="3">
        <v>0</v>
      </c>
      <c r="J115" s="3">
        <v>0</v>
      </c>
    </row>
    <row r="116" spans="2:10">
      <c r="B116" t="s">
        <v>113</v>
      </c>
      <c r="C116" s="3">
        <v>1.4969939999999999E-2</v>
      </c>
      <c r="D116" s="3">
        <v>1.4969939999999999E-2</v>
      </c>
      <c r="E116" s="3">
        <v>8.7692619999999999E-3</v>
      </c>
      <c r="F116" s="3">
        <v>5.3192769999999999E-3</v>
      </c>
      <c r="G116" s="3">
        <v>4.3272579999999996E-3</v>
      </c>
      <c r="H116" s="3">
        <v>7.4099999999999999E-5</v>
      </c>
      <c r="I116" s="3">
        <v>8.8200000000000003E-6</v>
      </c>
      <c r="J116" s="3">
        <v>0</v>
      </c>
    </row>
    <row r="117" spans="2:10">
      <c r="B117" t="s">
        <v>114</v>
      </c>
      <c r="C117" s="3">
        <v>1.4969939999999999E-2</v>
      </c>
      <c r="D117" s="3">
        <v>1.7241520000000001E-3</v>
      </c>
      <c r="E117" s="3">
        <v>1.674324E-3</v>
      </c>
      <c r="F117" s="3">
        <v>1.450376E-3</v>
      </c>
      <c r="G117" s="3">
        <v>1.201808E-3</v>
      </c>
      <c r="H117" s="3">
        <v>8.4699999999999999E-5</v>
      </c>
      <c r="I117" s="3">
        <v>0</v>
      </c>
      <c r="J117" s="3">
        <v>0</v>
      </c>
    </row>
    <row r="118" spans="2:10">
      <c r="B118" t="s">
        <v>115</v>
      </c>
      <c r="C118" s="3">
        <v>1.4969939999999999E-2</v>
      </c>
      <c r="D118" s="3">
        <v>3.9790700000000002E-4</v>
      </c>
      <c r="E118" s="3">
        <v>3.4612800000000002E-4</v>
      </c>
      <c r="F118" s="3">
        <v>3.0955199999999999E-4</v>
      </c>
      <c r="G118" s="3">
        <v>3.0697299999999999E-4</v>
      </c>
      <c r="H118" s="3">
        <v>6.5400000000000001E-6</v>
      </c>
      <c r="I118" s="3">
        <v>5.8700000000000003E-8</v>
      </c>
      <c r="J118" s="3">
        <v>0</v>
      </c>
    </row>
    <row r="119" spans="2:10">
      <c r="B119" t="s">
        <v>116</v>
      </c>
      <c r="C119" s="3">
        <v>1.4969939999999999E-2</v>
      </c>
      <c r="D119" s="3">
        <v>1.49704E-3</v>
      </c>
      <c r="E119" s="3">
        <v>1.245709E-3</v>
      </c>
      <c r="F119" s="3">
        <v>1.1917970000000001E-3</v>
      </c>
      <c r="G119" s="3">
        <v>8.6430100000000004E-4</v>
      </c>
      <c r="H119" s="3">
        <v>1.04137E-4</v>
      </c>
      <c r="I119" s="3">
        <v>1.0699999999999999E-6</v>
      </c>
      <c r="J119" s="3">
        <v>0</v>
      </c>
    </row>
    <row r="120" spans="2:10">
      <c r="B120" t="s">
        <v>117</v>
      </c>
      <c r="C120" s="3">
        <v>1.4969939999999999E-2</v>
      </c>
      <c r="D120" s="3">
        <v>3.4557070000000001E-3</v>
      </c>
      <c r="E120" s="3">
        <v>2.4528929999999998E-3</v>
      </c>
      <c r="F120" s="3">
        <v>1.3242659999999999E-3</v>
      </c>
      <c r="G120" s="3">
        <v>1.2328180000000001E-3</v>
      </c>
      <c r="H120" s="3">
        <v>1.24E-5</v>
      </c>
      <c r="I120" s="3">
        <v>0</v>
      </c>
      <c r="J120" s="3">
        <v>0</v>
      </c>
    </row>
    <row r="121" spans="2:10">
      <c r="B121" t="s">
        <v>118</v>
      </c>
      <c r="C121" s="3">
        <v>1.4969939999999999E-2</v>
      </c>
      <c r="D121" s="3">
        <v>6.542633E-3</v>
      </c>
      <c r="E121" s="3">
        <v>1.9165409999999999E-3</v>
      </c>
      <c r="F121" s="3">
        <v>1.8515809999999999E-3</v>
      </c>
      <c r="G121" s="3">
        <v>1.6823389999999999E-3</v>
      </c>
      <c r="H121" s="3">
        <v>3.3899999999999997E-5</v>
      </c>
      <c r="I121" s="3">
        <v>0</v>
      </c>
      <c r="J121" s="3">
        <v>0</v>
      </c>
    </row>
    <row r="122" spans="2:10">
      <c r="B122" t="s">
        <v>119</v>
      </c>
      <c r="C122" s="3">
        <v>1.4969939999999999E-2</v>
      </c>
      <c r="D122" s="3">
        <v>8.6536299999999996E-4</v>
      </c>
      <c r="E122" s="3">
        <v>6.2863100000000005E-4</v>
      </c>
      <c r="F122" s="3">
        <v>3.8498999999999999E-4</v>
      </c>
      <c r="G122" s="3">
        <v>3.6795900000000001E-4</v>
      </c>
      <c r="H122" s="3">
        <v>0</v>
      </c>
      <c r="I122" s="3">
        <v>0</v>
      </c>
      <c r="J122" s="3">
        <v>0</v>
      </c>
    </row>
    <row r="123" spans="2:10">
      <c r="B123" t="s">
        <v>120</v>
      </c>
      <c r="C123" s="3">
        <v>1.4969939999999999E-2</v>
      </c>
      <c r="D123" s="3">
        <v>1.5868950000000001E-3</v>
      </c>
      <c r="E123" s="3">
        <v>1.1257929999999999E-3</v>
      </c>
      <c r="F123" s="3">
        <v>5.8997800000000001E-4</v>
      </c>
      <c r="G123" s="3">
        <v>5.1713599999999996E-4</v>
      </c>
      <c r="H123" s="3">
        <v>9.9999999999999995E-7</v>
      </c>
      <c r="I123" s="3">
        <v>0</v>
      </c>
      <c r="J123" s="3">
        <v>0</v>
      </c>
    </row>
    <row r="124" spans="2:10">
      <c r="B124" t="s">
        <v>121</v>
      </c>
      <c r="C124" s="3">
        <v>1.4969939999999999E-2</v>
      </c>
      <c r="D124" s="3">
        <v>1.4969939999999999E-2</v>
      </c>
      <c r="E124" s="3">
        <v>1.4001995E-2</v>
      </c>
      <c r="F124" s="3">
        <v>9.7618659999999993E-3</v>
      </c>
      <c r="G124" s="3">
        <v>5.4749890000000004E-3</v>
      </c>
      <c r="H124" s="3">
        <v>3.5599999999999998E-5</v>
      </c>
      <c r="I124" s="3">
        <v>0</v>
      </c>
      <c r="J124" s="3">
        <v>0</v>
      </c>
    </row>
    <row r="125" spans="2:10">
      <c r="B125" t="s">
        <v>122</v>
      </c>
      <c r="C125" s="3">
        <v>1.4969939999999999E-2</v>
      </c>
      <c r="D125" s="3">
        <v>6.2938120000000002E-3</v>
      </c>
      <c r="E125" s="3">
        <v>2.9249950000000001E-3</v>
      </c>
      <c r="F125" s="3">
        <v>1.29696E-3</v>
      </c>
      <c r="G125" s="3">
        <v>1.194259E-3</v>
      </c>
      <c r="H125" s="3">
        <v>3.53E-7</v>
      </c>
      <c r="I125" s="3">
        <v>0</v>
      </c>
      <c r="J125" s="3">
        <v>0</v>
      </c>
    </row>
    <row r="126" spans="2:10">
      <c r="B126" t="s">
        <v>123</v>
      </c>
      <c r="C126" s="3">
        <v>1.4969939999999999E-2</v>
      </c>
      <c r="D126" s="3">
        <v>7.8934999999999997E-4</v>
      </c>
      <c r="E126" s="3">
        <v>7.87162E-4</v>
      </c>
      <c r="F126" s="3">
        <v>7.4766800000000005E-4</v>
      </c>
      <c r="G126" s="3">
        <v>6.7585099999999999E-4</v>
      </c>
      <c r="H126" s="3">
        <v>0</v>
      </c>
      <c r="I126" s="3">
        <v>0</v>
      </c>
      <c r="J126" s="3">
        <v>0</v>
      </c>
    </row>
    <row r="127" spans="2:10">
      <c r="B127" t="s">
        <v>124</v>
      </c>
      <c r="C127" s="3">
        <v>1.4969939999999999E-2</v>
      </c>
      <c r="D127" s="3">
        <v>7.1317600000000004E-4</v>
      </c>
      <c r="E127" s="3">
        <v>5.9624799999999996E-4</v>
      </c>
      <c r="F127" s="3">
        <v>3.7397299999999999E-4</v>
      </c>
      <c r="G127" s="3">
        <v>3.0042699999999997E-4</v>
      </c>
      <c r="H127" s="3">
        <v>4.6199999999999997E-8</v>
      </c>
      <c r="I127" s="3">
        <v>0</v>
      </c>
      <c r="J127" s="3">
        <v>0</v>
      </c>
    </row>
    <row r="128" spans="2:10">
      <c r="B128" t="s">
        <v>125</v>
      </c>
      <c r="C128" s="3">
        <v>1.4969939999999999E-2</v>
      </c>
      <c r="D128" s="3">
        <v>1.4969939999999999E-2</v>
      </c>
      <c r="E128" s="3">
        <v>1.4969939999999999E-2</v>
      </c>
      <c r="F128" s="3">
        <v>1.4969939999999999E-2</v>
      </c>
      <c r="G128" s="3">
        <v>1.4969939999999999E-2</v>
      </c>
      <c r="H128" s="3">
        <v>6.6600000000000006E-5</v>
      </c>
      <c r="I128" s="3">
        <v>0</v>
      </c>
      <c r="J128" s="3">
        <v>0</v>
      </c>
    </row>
    <row r="129" spans="2:10">
      <c r="B129" t="s">
        <v>126</v>
      </c>
      <c r="C129" s="3">
        <v>1.4969939999999999E-2</v>
      </c>
      <c r="D129" s="3">
        <v>1.4969939999999999E-2</v>
      </c>
      <c r="E129" s="3">
        <v>1.4969939999999999E-2</v>
      </c>
      <c r="F129" s="3">
        <v>1.4969939999999999E-2</v>
      </c>
      <c r="G129" s="3">
        <v>1.4969939999999999E-2</v>
      </c>
      <c r="H129" s="3">
        <v>1.8199999999999999E-6</v>
      </c>
      <c r="I129" s="3">
        <v>0</v>
      </c>
      <c r="J129" s="3">
        <v>0</v>
      </c>
    </row>
    <row r="130" spans="2:10">
      <c r="B130" t="s">
        <v>127</v>
      </c>
      <c r="C130" s="3">
        <v>1.4969939999999999E-2</v>
      </c>
      <c r="D130" s="3">
        <v>6.3508189999999997E-3</v>
      </c>
      <c r="E130" s="3">
        <v>5.2929439999999999E-3</v>
      </c>
      <c r="F130" s="3">
        <v>5.1313119999999999E-3</v>
      </c>
      <c r="G130" s="3">
        <v>4.9091769999999998E-3</v>
      </c>
      <c r="H130" s="3">
        <v>3.4400000000000003E-5</v>
      </c>
      <c r="I130" s="3">
        <v>0</v>
      </c>
      <c r="J130" s="3">
        <v>0</v>
      </c>
    </row>
    <row r="131" spans="2:10">
      <c r="B131" t="s">
        <v>128</v>
      </c>
      <c r="C131" s="3">
        <v>1.4969939999999999E-2</v>
      </c>
      <c r="D131" s="3">
        <v>1.0498228E-2</v>
      </c>
      <c r="E131" s="3">
        <v>9.6912360000000006E-3</v>
      </c>
      <c r="F131" s="3">
        <v>7.2815909999999996E-3</v>
      </c>
      <c r="G131" s="3">
        <v>7.1189069999999998E-3</v>
      </c>
      <c r="H131" s="3">
        <v>1.2253200000000001E-4</v>
      </c>
      <c r="I131" s="3">
        <v>1.17E-6</v>
      </c>
      <c r="J131" s="3">
        <v>0</v>
      </c>
    </row>
    <row r="132" spans="2:10">
      <c r="B132" t="s">
        <v>129</v>
      </c>
      <c r="C132" s="3">
        <v>1.4969939999999999E-2</v>
      </c>
      <c r="D132" s="3">
        <v>4.5387930000000002E-3</v>
      </c>
      <c r="E132" s="3">
        <v>4.2144469999999996E-3</v>
      </c>
      <c r="F132" s="3">
        <v>1.741965E-3</v>
      </c>
      <c r="G132" s="3">
        <v>1.7218789999999999E-3</v>
      </c>
      <c r="H132" s="3">
        <v>5.6899999999999997E-6</v>
      </c>
      <c r="I132" s="3">
        <v>0</v>
      </c>
      <c r="J132" s="3">
        <v>0</v>
      </c>
    </row>
    <row r="133" spans="2:10">
      <c r="B133" t="s">
        <v>130</v>
      </c>
      <c r="C133" s="3">
        <v>1.4969939999999999E-2</v>
      </c>
      <c r="D133" s="3">
        <v>3.9404469999999997E-3</v>
      </c>
      <c r="E133" s="3">
        <v>3.0818870000000002E-3</v>
      </c>
      <c r="F133" s="3">
        <v>2.4730749999999999E-3</v>
      </c>
      <c r="G133" s="3">
        <v>2.0419040000000002E-3</v>
      </c>
      <c r="H133" s="3">
        <v>4.8399999999999997E-5</v>
      </c>
      <c r="I133" s="3">
        <v>0</v>
      </c>
      <c r="J133" s="3">
        <v>0</v>
      </c>
    </row>
    <row r="134" spans="2:10">
      <c r="B134" t="s">
        <v>131</v>
      </c>
      <c r="C134" s="3">
        <v>1.4969939999999999E-2</v>
      </c>
      <c r="D134" s="3">
        <v>3.9192710000000002E-3</v>
      </c>
      <c r="E134" s="3">
        <v>2.8262040000000001E-3</v>
      </c>
      <c r="F134" s="3">
        <v>1.9731620000000001E-3</v>
      </c>
      <c r="G134" s="3">
        <v>1.3694989999999999E-3</v>
      </c>
      <c r="H134" s="3">
        <v>2.1500000000000001E-5</v>
      </c>
      <c r="I134" s="3">
        <v>0</v>
      </c>
      <c r="J134" s="3">
        <v>0</v>
      </c>
    </row>
    <row r="135" spans="2:10">
      <c r="B135" t="s">
        <v>132</v>
      </c>
      <c r="C135" s="3">
        <v>1.4969939999999999E-2</v>
      </c>
      <c r="D135" s="3">
        <v>1.4969939999999999E-2</v>
      </c>
      <c r="E135" s="3">
        <v>8.6325580000000002E-3</v>
      </c>
      <c r="F135" s="3">
        <v>4.5321989999999998E-3</v>
      </c>
      <c r="G135" s="3">
        <v>4.0879820000000004E-3</v>
      </c>
      <c r="H135" s="3">
        <v>3.7700000000000002E-5</v>
      </c>
      <c r="I135" s="3">
        <v>0</v>
      </c>
      <c r="J135" s="3">
        <v>0</v>
      </c>
    </row>
    <row r="136" spans="2:10">
      <c r="B136" t="s">
        <v>133</v>
      </c>
      <c r="C136" s="3">
        <v>1.4969939999999999E-2</v>
      </c>
      <c r="D136" s="3">
        <v>2.1555989999999998E-3</v>
      </c>
      <c r="E136" s="3">
        <v>1.4778879999999999E-3</v>
      </c>
      <c r="F136" s="3">
        <v>1.2098219999999999E-3</v>
      </c>
      <c r="G136" s="3">
        <v>1.1916850000000001E-3</v>
      </c>
      <c r="H136" s="3">
        <v>1.3E-7</v>
      </c>
      <c r="I136" s="3">
        <v>0</v>
      </c>
      <c r="J136" s="3">
        <v>0</v>
      </c>
    </row>
    <row r="137" spans="2:10">
      <c r="B137" t="s">
        <v>134</v>
      </c>
      <c r="C137" s="3">
        <v>1.4969939999999999E-2</v>
      </c>
      <c r="D137" s="3">
        <v>1.4969939999999999E-2</v>
      </c>
      <c r="E137" s="3">
        <v>1.4969939999999999E-2</v>
      </c>
      <c r="F137" s="3">
        <v>9.4571169999999993E-3</v>
      </c>
      <c r="G137" s="3">
        <v>8.1379060000000003E-3</v>
      </c>
      <c r="H137" s="3">
        <v>2.7500000000000001E-5</v>
      </c>
      <c r="I137" s="3">
        <v>3.9299999999999999E-7</v>
      </c>
      <c r="J137" s="3">
        <v>0</v>
      </c>
    </row>
    <row r="138" spans="2:10">
      <c r="B138" t="s">
        <v>135</v>
      </c>
      <c r="C138" s="3">
        <v>1.4969939999999999E-2</v>
      </c>
      <c r="D138" s="3">
        <v>6.2068970000000003E-3</v>
      </c>
      <c r="E138" s="3">
        <v>5.7049270000000003E-3</v>
      </c>
      <c r="F138" s="3">
        <v>3.1990180000000001E-3</v>
      </c>
      <c r="G138" s="3">
        <v>3.116644E-3</v>
      </c>
      <c r="H138" s="3">
        <v>1.3900000000000001E-5</v>
      </c>
      <c r="I138" s="3">
        <v>1.77E-6</v>
      </c>
      <c r="J138" s="3">
        <v>0</v>
      </c>
    </row>
    <row r="139" spans="2:10">
      <c r="B139" t="s">
        <v>136</v>
      </c>
      <c r="C139" s="3">
        <v>1.4969939999999999E-2</v>
      </c>
      <c r="D139" s="3">
        <v>8.4570100000000003E-4</v>
      </c>
      <c r="E139" s="3">
        <v>6.9737E-4</v>
      </c>
      <c r="F139" s="3">
        <v>5.6425599999999996E-4</v>
      </c>
      <c r="G139" s="3">
        <v>3.6779E-4</v>
      </c>
      <c r="H139" s="3">
        <v>9.1400000000000006E-6</v>
      </c>
      <c r="I139" s="3">
        <v>3.3099999999999999E-7</v>
      </c>
      <c r="J139" s="3">
        <v>3.3400000000000001E-8</v>
      </c>
    </row>
    <row r="140" spans="2:10">
      <c r="B140" t="s">
        <v>137</v>
      </c>
      <c r="C140" s="3">
        <v>1.4969939999999999E-2</v>
      </c>
      <c r="D140" s="3">
        <v>1.4969939999999999E-2</v>
      </c>
      <c r="E140" s="3">
        <v>1.3808101999999999E-2</v>
      </c>
      <c r="F140" s="3">
        <v>1.1071253E-2</v>
      </c>
      <c r="G140" s="3">
        <v>8.7367710000000008E-3</v>
      </c>
      <c r="H140" s="3">
        <v>1.1888900000000001E-4</v>
      </c>
      <c r="I140" s="3">
        <v>0</v>
      </c>
      <c r="J140" s="3">
        <v>0</v>
      </c>
    </row>
    <row r="141" spans="2:10">
      <c r="B141" t="s">
        <v>138</v>
      </c>
      <c r="C141" s="3">
        <v>1.4969939999999999E-2</v>
      </c>
      <c r="D141" s="3">
        <v>1.4068674E-2</v>
      </c>
      <c r="E141" s="3">
        <v>4.4443260000000002E-3</v>
      </c>
      <c r="F141" s="3">
        <v>4.0538850000000001E-3</v>
      </c>
      <c r="G141" s="3">
        <v>2.727606E-3</v>
      </c>
      <c r="H141" s="3">
        <v>0</v>
      </c>
      <c r="I141" s="3">
        <v>0</v>
      </c>
      <c r="J141" s="3">
        <v>0</v>
      </c>
    </row>
    <row r="142" spans="2:10">
      <c r="B142" t="s">
        <v>139</v>
      </c>
      <c r="C142" s="3">
        <v>1.4969939999999999E-2</v>
      </c>
      <c r="D142" s="3">
        <v>4.1583100000000002E-4</v>
      </c>
      <c r="E142" s="3">
        <v>3.9108900000000001E-4</v>
      </c>
      <c r="F142" s="3">
        <v>2.4970299999999999E-4</v>
      </c>
      <c r="G142" s="3">
        <v>2.3639000000000001E-4</v>
      </c>
      <c r="H142" s="3">
        <v>7.6499999999999998E-7</v>
      </c>
      <c r="I142" s="3">
        <v>0</v>
      </c>
      <c r="J142" s="3">
        <v>0</v>
      </c>
    </row>
    <row r="143" spans="2:10">
      <c r="B143" t="s">
        <v>140</v>
      </c>
      <c r="C143" s="3">
        <v>1.4969939999999999E-2</v>
      </c>
      <c r="D143" s="3">
        <v>8.9341560000000004E-3</v>
      </c>
      <c r="E143" s="3">
        <v>8.5024130000000003E-3</v>
      </c>
      <c r="F143" s="3">
        <v>6.7241840000000002E-3</v>
      </c>
      <c r="G143" s="3">
        <v>6.3600540000000004E-3</v>
      </c>
      <c r="H143" s="3">
        <v>3.4900000000000001E-7</v>
      </c>
      <c r="I143" s="3">
        <v>0</v>
      </c>
      <c r="J143" s="3">
        <v>0</v>
      </c>
    </row>
    <row r="144" spans="2:10">
      <c r="B144" t="s">
        <v>141</v>
      </c>
      <c r="C144" s="3">
        <v>1.4969939999999999E-2</v>
      </c>
      <c r="D144" s="3">
        <v>1.4969939999999999E-2</v>
      </c>
      <c r="E144" s="3">
        <v>9.3088119999999996E-3</v>
      </c>
      <c r="F144" s="3">
        <v>8.9701840000000008E-3</v>
      </c>
      <c r="G144" s="3">
        <v>7.9965350000000008E-3</v>
      </c>
      <c r="H144" s="3">
        <v>5.1199999999999998E-5</v>
      </c>
      <c r="I144" s="3">
        <v>0</v>
      </c>
      <c r="J144" s="3">
        <v>0</v>
      </c>
    </row>
    <row r="145" spans="2:10">
      <c r="B145" t="s">
        <v>142</v>
      </c>
      <c r="C145" s="3">
        <v>1.4969939999999999E-2</v>
      </c>
      <c r="D145" s="3">
        <v>9.4162599999999999E-4</v>
      </c>
      <c r="E145" s="3">
        <v>8.3961799999999998E-4</v>
      </c>
      <c r="F145" s="3">
        <v>5.9352999999999999E-4</v>
      </c>
      <c r="G145" s="3">
        <v>5.1329100000000003E-4</v>
      </c>
      <c r="H145" s="3">
        <v>6.02E-6</v>
      </c>
      <c r="I145" s="3">
        <v>0</v>
      </c>
      <c r="J145" s="3">
        <v>0</v>
      </c>
    </row>
    <row r="146" spans="2:10">
      <c r="B146" t="s">
        <v>143</v>
      </c>
      <c r="C146" s="3">
        <v>1.4969939999999999E-2</v>
      </c>
      <c r="D146" s="3">
        <v>1.0165809999999999E-3</v>
      </c>
      <c r="E146" s="3">
        <v>9.7466299999999996E-4</v>
      </c>
      <c r="F146" s="3">
        <v>7.7466199999999996E-4</v>
      </c>
      <c r="G146" s="3">
        <v>7.4456900000000005E-4</v>
      </c>
      <c r="H146" s="3">
        <v>2.55E-5</v>
      </c>
      <c r="I146" s="3">
        <v>1.36E-7</v>
      </c>
      <c r="J146" s="3">
        <v>0</v>
      </c>
    </row>
    <row r="147" spans="2:10">
      <c r="B147" t="s">
        <v>144</v>
      </c>
      <c r="C147" s="3">
        <v>1.4969939999999999E-2</v>
      </c>
      <c r="D147" s="3">
        <v>1.1877332000000001E-2</v>
      </c>
      <c r="E147" s="3">
        <v>8.8659489999999997E-3</v>
      </c>
      <c r="F147" s="3">
        <v>5.5066860000000002E-3</v>
      </c>
      <c r="G147" s="3">
        <v>5.0322559999999997E-3</v>
      </c>
      <c r="H147" s="3">
        <v>5.8600000000000001E-5</v>
      </c>
      <c r="I147" s="3">
        <v>1.7999999999999999E-6</v>
      </c>
      <c r="J147" s="3">
        <v>0</v>
      </c>
    </row>
    <row r="148" spans="2:10">
      <c r="B148" t="s">
        <v>145</v>
      </c>
      <c r="C148" s="3">
        <v>1.4969939999999999E-2</v>
      </c>
      <c r="D148" s="3">
        <v>5.1667049999999997E-3</v>
      </c>
      <c r="E148" s="3">
        <v>3.9027829999999999E-3</v>
      </c>
      <c r="F148" s="3">
        <v>3.0165880000000002E-3</v>
      </c>
      <c r="G148" s="3">
        <v>2.8347429999999998E-3</v>
      </c>
      <c r="H148" s="3">
        <v>2.02E-5</v>
      </c>
      <c r="I148" s="3">
        <v>1.85E-8</v>
      </c>
      <c r="J148" s="3">
        <v>0</v>
      </c>
    </row>
    <row r="149" spans="2:10">
      <c r="B149" t="s">
        <v>146</v>
      </c>
      <c r="C149" s="3">
        <v>1.4969939999999999E-2</v>
      </c>
      <c r="D149" s="3">
        <v>1.4969939999999999E-2</v>
      </c>
      <c r="E149" s="3">
        <v>7.5658670000000004E-3</v>
      </c>
      <c r="F149" s="3">
        <v>7.2745800000000001E-3</v>
      </c>
      <c r="G149" s="3">
        <v>6.6044169999999996E-3</v>
      </c>
      <c r="H149" s="3">
        <v>8.8899999999999996E-6</v>
      </c>
      <c r="I149" s="3">
        <v>2.8799999999999998E-7</v>
      </c>
      <c r="J149" s="3">
        <v>0</v>
      </c>
    </row>
    <row r="150" spans="2:10">
      <c r="B150" t="s">
        <v>147</v>
      </c>
      <c r="C150" s="3">
        <v>1.4969939999999999E-2</v>
      </c>
      <c r="D150" s="3">
        <v>9.8803439999999992E-3</v>
      </c>
      <c r="E150" s="3">
        <v>9.8554179999999995E-3</v>
      </c>
      <c r="F150" s="3">
        <v>8.5139719999999999E-3</v>
      </c>
      <c r="G150" s="3">
        <v>6.6043830000000001E-3</v>
      </c>
      <c r="H150" s="3">
        <v>1.3613699999999999E-4</v>
      </c>
      <c r="I150" s="3">
        <v>1.8600000000000001E-5</v>
      </c>
      <c r="J150" s="3">
        <v>1.9600000000000001E-7</v>
      </c>
    </row>
    <row r="151" spans="2:10">
      <c r="B151" t="s">
        <v>148</v>
      </c>
      <c r="C151" s="3">
        <v>1.4969939999999999E-2</v>
      </c>
      <c r="D151" s="3">
        <v>2.1279070000000001E-3</v>
      </c>
      <c r="E151" s="3">
        <v>1.9141399999999999E-3</v>
      </c>
      <c r="F151" s="3">
        <v>1.5127540000000001E-3</v>
      </c>
      <c r="G151" s="3">
        <v>9.5955599999999997E-4</v>
      </c>
      <c r="H151" s="3">
        <v>7.75E-5</v>
      </c>
      <c r="I151" s="3">
        <v>0</v>
      </c>
      <c r="J151" s="3">
        <v>0</v>
      </c>
    </row>
    <row r="152" spans="2:10">
      <c r="B152" t="s">
        <v>149</v>
      </c>
      <c r="C152" s="3">
        <v>1.4969939999999999E-2</v>
      </c>
      <c r="D152" s="3">
        <v>3.2816159999999998E-3</v>
      </c>
      <c r="E152" s="3">
        <v>2.8322809999999999E-3</v>
      </c>
      <c r="F152" s="3">
        <v>2.3883039999999999E-3</v>
      </c>
      <c r="G152" s="3">
        <v>2.3545699999999998E-3</v>
      </c>
      <c r="H152" s="3">
        <v>1.6900000000000001E-5</v>
      </c>
      <c r="I152" s="3">
        <v>5.4199999999999996E-7</v>
      </c>
      <c r="J152" s="3">
        <v>0</v>
      </c>
    </row>
    <row r="153" spans="2:10">
      <c r="B153" t="s">
        <v>150</v>
      </c>
      <c r="C153" s="3">
        <v>1.4969939999999999E-2</v>
      </c>
      <c r="D153" s="3">
        <v>1.1335850000000001E-3</v>
      </c>
      <c r="E153" s="3">
        <v>1.1202009999999999E-3</v>
      </c>
      <c r="F153" s="3">
        <v>1.086229E-3</v>
      </c>
      <c r="G153" s="3">
        <v>6.7654200000000003E-4</v>
      </c>
      <c r="H153" s="3">
        <v>6.9800000000000003E-7</v>
      </c>
      <c r="I153" s="3">
        <v>0</v>
      </c>
      <c r="J153" s="3">
        <v>0</v>
      </c>
    </row>
    <row r="154" spans="2:10">
      <c r="B154" t="s">
        <v>151</v>
      </c>
      <c r="C154" s="3">
        <v>1.4969939999999999E-2</v>
      </c>
      <c r="D154" s="3">
        <v>1.717994E-3</v>
      </c>
      <c r="E154" s="3">
        <v>1.442717E-3</v>
      </c>
      <c r="F154" s="3">
        <v>1.3628329999999999E-3</v>
      </c>
      <c r="G154" s="3">
        <v>1.329939E-3</v>
      </c>
      <c r="H154" s="3">
        <v>5.1200000000000001E-6</v>
      </c>
      <c r="I154" s="3">
        <v>1.8900000000000001E-7</v>
      </c>
      <c r="J154" s="3">
        <v>0</v>
      </c>
    </row>
    <row r="155" spans="2:10">
      <c r="B155" t="s">
        <v>152</v>
      </c>
      <c r="C155" s="3">
        <v>1.4969939999999999E-2</v>
      </c>
      <c r="D155" s="3">
        <v>3.446242E-3</v>
      </c>
      <c r="E155" s="3">
        <v>2.986397E-3</v>
      </c>
      <c r="F155" s="3">
        <v>2.9655990000000002E-3</v>
      </c>
      <c r="G155" s="3">
        <v>2.393067E-3</v>
      </c>
      <c r="H155" s="3">
        <v>2.09E-5</v>
      </c>
      <c r="I155" s="3">
        <v>0</v>
      </c>
      <c r="J155" s="3">
        <v>0</v>
      </c>
    </row>
    <row r="156" spans="2:10">
      <c r="B156" t="s">
        <v>153</v>
      </c>
      <c r="C156" s="3">
        <v>1.4969939999999999E-2</v>
      </c>
      <c r="D156" s="3">
        <v>1.2253909999999999E-3</v>
      </c>
      <c r="E156" s="3">
        <v>7.3820199999999998E-4</v>
      </c>
      <c r="F156" s="3">
        <v>7.18916E-4</v>
      </c>
      <c r="G156" s="3">
        <v>6.1155300000000003E-4</v>
      </c>
      <c r="H156" s="3">
        <v>9.850000000000001E-7</v>
      </c>
      <c r="I156" s="3">
        <v>0</v>
      </c>
      <c r="J156" s="3">
        <v>0</v>
      </c>
    </row>
    <row r="157" spans="2:10">
      <c r="B157" t="s">
        <v>154</v>
      </c>
      <c r="C157" s="3">
        <v>1.4969939999999999E-2</v>
      </c>
      <c r="D157" s="3">
        <v>4.3017899999999999E-4</v>
      </c>
      <c r="E157" s="3">
        <v>2.7037799999999999E-4</v>
      </c>
      <c r="F157" s="3">
        <v>1.9964599999999999E-4</v>
      </c>
      <c r="G157" s="3">
        <v>1.8031699999999999E-4</v>
      </c>
      <c r="H157" s="3">
        <v>1.42E-6</v>
      </c>
      <c r="I157" s="3">
        <v>1.7200000000000001E-9</v>
      </c>
      <c r="J157" s="3">
        <v>0</v>
      </c>
    </row>
    <row r="158" spans="2:10">
      <c r="B158" t="s">
        <v>155</v>
      </c>
      <c r="C158" s="3">
        <v>1.4969939999999999E-2</v>
      </c>
      <c r="D158" s="3">
        <v>2.6470030000000002E-3</v>
      </c>
      <c r="E158" s="3">
        <v>2.6373450000000001E-3</v>
      </c>
      <c r="F158" s="3">
        <v>2.331343E-3</v>
      </c>
      <c r="G158" s="3">
        <v>1.9309259999999999E-3</v>
      </c>
      <c r="H158" s="3">
        <v>2.7500000000000001E-5</v>
      </c>
      <c r="I158" s="3">
        <v>0</v>
      </c>
      <c r="J158" s="3">
        <v>0</v>
      </c>
    </row>
    <row r="159" spans="2:10">
      <c r="B159" t="s">
        <v>156</v>
      </c>
      <c r="C159" s="3">
        <v>1.4969939999999999E-2</v>
      </c>
      <c r="D159" s="3">
        <v>3.0410509999999999E-3</v>
      </c>
      <c r="E159" s="3">
        <v>2.154614E-3</v>
      </c>
      <c r="F159" s="3">
        <v>1.605195E-3</v>
      </c>
      <c r="G159" s="3">
        <v>8.8828099999999999E-4</v>
      </c>
      <c r="H159" s="3">
        <v>1.4600000000000001E-5</v>
      </c>
      <c r="I159" s="3">
        <v>0</v>
      </c>
      <c r="J159" s="3">
        <v>0</v>
      </c>
    </row>
    <row r="160" spans="2:10">
      <c r="B160" t="s">
        <v>157</v>
      </c>
      <c r="C160" s="3">
        <v>1.4969939999999999E-2</v>
      </c>
      <c r="D160" s="3">
        <v>1.4743950000000001E-3</v>
      </c>
      <c r="E160" s="3">
        <v>1.355698E-3</v>
      </c>
      <c r="F160" s="3">
        <v>1.2012800000000001E-3</v>
      </c>
      <c r="G160" s="3">
        <v>1.1876079999999999E-3</v>
      </c>
      <c r="H160" s="3">
        <v>3.23E-6</v>
      </c>
      <c r="I160" s="3">
        <v>0</v>
      </c>
      <c r="J160" s="3">
        <v>0</v>
      </c>
    </row>
    <row r="161" spans="2:10">
      <c r="B161" t="s">
        <v>158</v>
      </c>
      <c r="C161" s="3">
        <v>1.4969939999999999E-2</v>
      </c>
      <c r="D161" s="3">
        <v>2.4140989999999998E-3</v>
      </c>
      <c r="E161" s="3">
        <v>1.4431870000000001E-3</v>
      </c>
      <c r="F161" s="3">
        <v>1.409177E-3</v>
      </c>
      <c r="G161" s="3">
        <v>1.055086E-3</v>
      </c>
      <c r="H161" s="3">
        <v>2.97E-5</v>
      </c>
      <c r="I161" s="3">
        <v>0</v>
      </c>
      <c r="J161" s="3">
        <v>0</v>
      </c>
    </row>
    <row r="162" spans="2:10">
      <c r="B162" t="s">
        <v>159</v>
      </c>
      <c r="C162" s="3">
        <v>1.4969939999999999E-2</v>
      </c>
      <c r="D162" s="3">
        <v>2.1165099999999998E-3</v>
      </c>
      <c r="E162" s="3">
        <v>1.936817E-3</v>
      </c>
      <c r="F162" s="3">
        <v>1.8759600000000001E-3</v>
      </c>
      <c r="G162" s="3">
        <v>1.7541080000000001E-3</v>
      </c>
      <c r="H162" s="3">
        <v>1.43E-5</v>
      </c>
      <c r="I162" s="3">
        <v>0</v>
      </c>
      <c r="J162" s="3">
        <v>0</v>
      </c>
    </row>
    <row r="163" spans="2:10">
      <c r="B163" t="s">
        <v>160</v>
      </c>
      <c r="C163" s="3">
        <v>1.4969939999999999E-2</v>
      </c>
      <c r="D163" s="3">
        <v>4.1933589999999998E-3</v>
      </c>
      <c r="E163" s="3">
        <v>1.4118729999999999E-3</v>
      </c>
      <c r="F163" s="3">
        <v>1.2669789999999999E-3</v>
      </c>
      <c r="G163" s="3">
        <v>9.77847E-4</v>
      </c>
      <c r="H163" s="3">
        <v>9.2399999999999996E-6</v>
      </c>
      <c r="I163" s="3">
        <v>5.75E-7</v>
      </c>
      <c r="J163" s="3">
        <v>0</v>
      </c>
    </row>
    <row r="164" spans="2:10">
      <c r="B164" t="s">
        <v>161</v>
      </c>
      <c r="C164" s="3">
        <v>1.4969939999999999E-2</v>
      </c>
      <c r="D164" s="3">
        <v>7.9121300000000003E-4</v>
      </c>
      <c r="E164" s="3">
        <v>7.2569099999999999E-4</v>
      </c>
      <c r="F164" s="3">
        <v>6.83075E-4</v>
      </c>
      <c r="G164" s="3">
        <v>6.7973399999999998E-4</v>
      </c>
      <c r="H164" s="3">
        <v>5.0899999999999997E-5</v>
      </c>
      <c r="I164" s="3">
        <v>1.9300000000000002E-6</v>
      </c>
      <c r="J164" s="3">
        <v>0</v>
      </c>
    </row>
    <row r="165" spans="2:10">
      <c r="B165" t="s">
        <v>162</v>
      </c>
      <c r="C165" s="3">
        <v>1.4969939999999999E-2</v>
      </c>
      <c r="D165" s="3">
        <v>1.4313541000000001E-2</v>
      </c>
      <c r="E165" s="3">
        <v>8.9981179999999994E-3</v>
      </c>
      <c r="F165" s="3">
        <v>7.4931329999999999E-3</v>
      </c>
      <c r="G165" s="3">
        <v>6.118671E-3</v>
      </c>
      <c r="H165" s="3">
        <v>1.9700000000000001E-5</v>
      </c>
      <c r="I165" s="3">
        <v>0</v>
      </c>
      <c r="J165" s="3">
        <v>0</v>
      </c>
    </row>
    <row r="166" spans="2:10">
      <c r="B166" t="s">
        <v>163</v>
      </c>
      <c r="C166" s="3">
        <v>1.4969939999999999E-2</v>
      </c>
      <c r="D166" s="3">
        <v>1.4969939999999999E-2</v>
      </c>
      <c r="E166" s="3">
        <v>1.4969939999999999E-2</v>
      </c>
      <c r="F166" s="3">
        <v>1.4969939999999999E-2</v>
      </c>
      <c r="G166" s="3">
        <v>1.4969939999999999E-2</v>
      </c>
      <c r="H166" s="3">
        <v>1.45568E-4</v>
      </c>
      <c r="I166" s="3">
        <v>0</v>
      </c>
      <c r="J166" s="3">
        <v>0</v>
      </c>
    </row>
    <row r="167" spans="2:10">
      <c r="B167" t="s">
        <v>164</v>
      </c>
      <c r="C167" s="3">
        <v>1.4969939999999999E-2</v>
      </c>
      <c r="D167" s="3">
        <v>1.4969939999999999E-2</v>
      </c>
      <c r="E167" s="3">
        <v>1.4969939999999999E-2</v>
      </c>
      <c r="F167" s="3">
        <v>1.4969939999999999E-2</v>
      </c>
      <c r="G167" s="3">
        <v>1.4969939999999999E-2</v>
      </c>
      <c r="H167" s="3">
        <v>3.0599999999999998E-5</v>
      </c>
      <c r="I167" s="3">
        <v>0</v>
      </c>
      <c r="J167" s="3">
        <v>0</v>
      </c>
    </row>
    <row r="168" spans="2:10">
      <c r="B168" t="s">
        <v>165</v>
      </c>
      <c r="C168" s="3">
        <v>1.4969939999999999E-2</v>
      </c>
      <c r="D168" s="3">
        <v>3.0774200000000001E-4</v>
      </c>
      <c r="E168" s="3">
        <v>1.8654000000000001E-4</v>
      </c>
      <c r="F168" s="3">
        <v>1.52015E-4</v>
      </c>
      <c r="G168" s="3">
        <v>1.4044799999999999E-4</v>
      </c>
      <c r="H168" s="3">
        <v>2.8200000000000001E-6</v>
      </c>
      <c r="I168" s="3">
        <v>2.3899999999999999E-8</v>
      </c>
      <c r="J168" s="3">
        <v>0</v>
      </c>
    </row>
    <row r="169" spans="2:10">
      <c r="B169" t="s">
        <v>166</v>
      </c>
      <c r="C169" s="3">
        <v>1.4969939999999999E-2</v>
      </c>
      <c r="D169" s="3">
        <v>8.6809799999999998E-4</v>
      </c>
      <c r="E169" s="3">
        <v>7.9017300000000003E-4</v>
      </c>
      <c r="F169" s="3">
        <v>5.8434299999999997E-4</v>
      </c>
      <c r="G169" s="3">
        <v>4.4897600000000002E-4</v>
      </c>
      <c r="H169" s="3">
        <v>7.3100000000000003E-6</v>
      </c>
      <c r="I169" s="3">
        <v>0</v>
      </c>
      <c r="J169" s="3">
        <v>0</v>
      </c>
    </row>
    <row r="170" spans="2:10">
      <c r="B170" t="s">
        <v>167</v>
      </c>
      <c r="C170" s="3">
        <v>1.4969939999999999E-2</v>
      </c>
      <c r="D170" s="3">
        <v>9.8420929999999997E-3</v>
      </c>
      <c r="E170" s="3">
        <v>7.0532579999999997E-3</v>
      </c>
      <c r="F170" s="3">
        <v>6.1752439999999999E-3</v>
      </c>
      <c r="G170" s="3">
        <v>4.8366169999999997E-3</v>
      </c>
      <c r="H170" s="3">
        <v>3.1699999999999998E-5</v>
      </c>
      <c r="I170" s="3">
        <v>0</v>
      </c>
      <c r="J170" s="3">
        <v>0</v>
      </c>
    </row>
    <row r="171" spans="2:10">
      <c r="B171" t="s">
        <v>168</v>
      </c>
      <c r="C171" s="3">
        <v>1.4969939999999999E-2</v>
      </c>
      <c r="D171" s="3">
        <v>1.3760444E-2</v>
      </c>
      <c r="E171" s="3">
        <v>1.1132902E-2</v>
      </c>
      <c r="F171" s="3">
        <v>6.8912670000000004E-3</v>
      </c>
      <c r="G171" s="3">
        <v>5.311133E-3</v>
      </c>
      <c r="H171" s="3">
        <v>3.4699999999999998E-6</v>
      </c>
      <c r="I171" s="3">
        <v>0</v>
      </c>
      <c r="J171" s="3">
        <v>0</v>
      </c>
    </row>
    <row r="172" spans="2:10">
      <c r="B172" t="s">
        <v>169</v>
      </c>
      <c r="C172" s="3">
        <v>1.4969939999999999E-2</v>
      </c>
      <c r="D172" s="3">
        <v>7.8988070000000007E-3</v>
      </c>
      <c r="E172" s="3">
        <v>7.1560749999999996E-3</v>
      </c>
      <c r="F172" s="3">
        <v>6.8162730000000003E-3</v>
      </c>
      <c r="G172" s="3">
        <v>5.957281E-3</v>
      </c>
      <c r="H172" s="3">
        <v>4.5399999999999999E-5</v>
      </c>
      <c r="I172" s="3">
        <v>6.9899999999999997E-8</v>
      </c>
      <c r="J172" s="3">
        <v>0</v>
      </c>
    </row>
    <row r="173" spans="2:10">
      <c r="B173" t="s">
        <v>170</v>
      </c>
      <c r="C173" s="3">
        <v>1.4969939999999999E-2</v>
      </c>
      <c r="D173" s="3">
        <v>4.9652109999999998E-3</v>
      </c>
      <c r="E173" s="3">
        <v>3.6539749999999998E-3</v>
      </c>
      <c r="F173" s="3">
        <v>3.0588740000000001E-3</v>
      </c>
      <c r="G173" s="3">
        <v>2.7954020000000002E-3</v>
      </c>
      <c r="H173" s="3">
        <v>2.4399999999999999E-6</v>
      </c>
      <c r="I173" s="3">
        <v>3.7599999999999998E-7</v>
      </c>
      <c r="J173" s="3">
        <v>0</v>
      </c>
    </row>
    <row r="174" spans="2:10">
      <c r="B174" t="s">
        <v>171</v>
      </c>
      <c r="C174" s="3">
        <v>1.4969939999999999E-2</v>
      </c>
      <c r="D174" s="3">
        <v>5.7301469999999997E-3</v>
      </c>
      <c r="E174" s="3">
        <v>4.0332170000000004E-3</v>
      </c>
      <c r="F174" s="3">
        <v>3.923447E-3</v>
      </c>
      <c r="G174" s="3">
        <v>3.5355790000000001E-3</v>
      </c>
      <c r="H174" s="3">
        <v>5.1100000000000002E-5</v>
      </c>
      <c r="I174" s="3">
        <v>0</v>
      </c>
      <c r="J174" s="3">
        <v>0</v>
      </c>
    </row>
    <row r="175" spans="2:10">
      <c r="B175" t="s">
        <v>172</v>
      </c>
      <c r="C175" s="3">
        <v>1.4969939999999999E-2</v>
      </c>
      <c r="D175" s="3">
        <v>2.7482829999999998E-3</v>
      </c>
      <c r="E175" s="3">
        <v>1.449414E-3</v>
      </c>
      <c r="F175" s="3">
        <v>1.0388280000000001E-3</v>
      </c>
      <c r="G175" s="3">
        <v>1.007394E-3</v>
      </c>
      <c r="H175" s="3">
        <v>2.0000000000000002E-5</v>
      </c>
      <c r="I175" s="3">
        <v>1.11E-6</v>
      </c>
      <c r="J175" s="3">
        <v>0</v>
      </c>
    </row>
    <row r="176" spans="2:10">
      <c r="B176" t="s">
        <v>173</v>
      </c>
      <c r="C176" s="3">
        <v>1.4969939999999999E-2</v>
      </c>
      <c r="D176" s="3">
        <v>1.0355948E-2</v>
      </c>
      <c r="E176" s="3">
        <v>5.5400190000000002E-3</v>
      </c>
      <c r="F176" s="3">
        <v>4.4263219999999999E-3</v>
      </c>
      <c r="G176" s="3">
        <v>4.2677879999999998E-3</v>
      </c>
      <c r="H176" s="3">
        <v>4.7899999999999999E-5</v>
      </c>
      <c r="I176" s="3">
        <v>7.9500000000000004E-8</v>
      </c>
      <c r="J176" s="3">
        <v>0</v>
      </c>
    </row>
    <row r="177" spans="2:10">
      <c r="B177" t="s">
        <v>174</v>
      </c>
      <c r="C177" s="3">
        <v>1.4969939999999999E-2</v>
      </c>
      <c r="D177" s="3">
        <v>2.0584290000000001E-3</v>
      </c>
      <c r="E177" s="3">
        <v>1.549873E-3</v>
      </c>
      <c r="F177" s="3">
        <v>1.069235E-3</v>
      </c>
      <c r="G177" s="3">
        <v>8.7227300000000002E-4</v>
      </c>
      <c r="H177" s="3">
        <v>1.91E-5</v>
      </c>
      <c r="I177" s="3">
        <v>1.28E-6</v>
      </c>
      <c r="J177" s="3">
        <v>0</v>
      </c>
    </row>
    <row r="178" spans="2:10">
      <c r="B178" t="s">
        <v>175</v>
      </c>
      <c r="C178" s="3">
        <v>1.4969939999999999E-2</v>
      </c>
      <c r="D178" s="3">
        <v>1.531864E-3</v>
      </c>
      <c r="E178" s="3">
        <v>1.055304E-3</v>
      </c>
      <c r="F178" s="3">
        <v>9.9069400000000008E-4</v>
      </c>
      <c r="G178" s="3">
        <v>9.4719699999999999E-4</v>
      </c>
      <c r="H178" s="3">
        <v>1.9000000000000001E-5</v>
      </c>
      <c r="I178" s="3">
        <v>3.9700000000000002E-7</v>
      </c>
      <c r="J178" s="3">
        <v>0</v>
      </c>
    </row>
    <row r="179" spans="2:10">
      <c r="B179" t="s">
        <v>176</v>
      </c>
      <c r="C179" s="3">
        <v>1.4969939999999999E-2</v>
      </c>
      <c r="D179" s="3">
        <v>4.2564109999999999E-3</v>
      </c>
      <c r="E179" s="3">
        <v>1.543326E-3</v>
      </c>
      <c r="F179" s="3">
        <v>1.1671920000000001E-3</v>
      </c>
      <c r="G179" s="3">
        <v>4.4361800000000001E-4</v>
      </c>
      <c r="H179" s="3">
        <v>3.3599999999999999E-7</v>
      </c>
      <c r="I179" s="3">
        <v>7.4499999999999997E-9</v>
      </c>
      <c r="J179" s="3">
        <v>0</v>
      </c>
    </row>
    <row r="180" spans="2:10">
      <c r="B180" t="s">
        <v>177</v>
      </c>
      <c r="C180" s="3">
        <v>1.4969939999999999E-2</v>
      </c>
      <c r="D180" s="3">
        <v>3.1475829999999998E-3</v>
      </c>
      <c r="E180" s="3">
        <v>2.3393369999999999E-3</v>
      </c>
      <c r="F180" s="3">
        <v>1.7665669999999999E-3</v>
      </c>
      <c r="G180" s="3">
        <v>1.1757899999999999E-3</v>
      </c>
      <c r="H180" s="3">
        <v>1.11E-6</v>
      </c>
      <c r="I180" s="3">
        <v>0</v>
      </c>
      <c r="J180" s="3">
        <v>0</v>
      </c>
    </row>
    <row r="181" spans="2:10">
      <c r="B181" t="s">
        <v>178</v>
      </c>
      <c r="C181" s="3">
        <v>1.4969939999999999E-2</v>
      </c>
      <c r="D181" s="3">
        <v>4.5964500000000002E-3</v>
      </c>
      <c r="E181" s="3">
        <v>2.449784E-3</v>
      </c>
      <c r="F181" s="3">
        <v>2.0458379999999999E-3</v>
      </c>
      <c r="G181" s="3">
        <v>1.625643E-3</v>
      </c>
      <c r="H181" s="3">
        <v>4.0600000000000001E-7</v>
      </c>
      <c r="I181" s="3">
        <v>0</v>
      </c>
      <c r="J181" s="3">
        <v>0</v>
      </c>
    </row>
    <row r="182" spans="2:10">
      <c r="B182" t="s">
        <v>179</v>
      </c>
      <c r="C182" s="3">
        <v>1.4969939999999999E-2</v>
      </c>
      <c r="D182" s="3">
        <v>5.6591330000000002E-3</v>
      </c>
      <c r="E182" s="3">
        <v>5.1150880000000003E-3</v>
      </c>
      <c r="F182" s="3">
        <v>3.5579079999999998E-3</v>
      </c>
      <c r="G182" s="3">
        <v>3.4706300000000002E-3</v>
      </c>
      <c r="H182" s="3">
        <v>1.7799999999999999E-6</v>
      </c>
      <c r="I182" s="3">
        <v>0</v>
      </c>
      <c r="J182" s="3">
        <v>0</v>
      </c>
    </row>
    <row r="183" spans="2:10">
      <c r="B183" t="s">
        <v>180</v>
      </c>
      <c r="C183" s="3">
        <v>1.4969939999999999E-2</v>
      </c>
      <c r="D183" s="3">
        <v>3.3338949999999999E-3</v>
      </c>
      <c r="E183" s="3">
        <v>3.2755610000000002E-3</v>
      </c>
      <c r="F183" s="3">
        <v>3.0552499999999998E-3</v>
      </c>
      <c r="G183" s="3">
        <v>2.7980850000000001E-3</v>
      </c>
      <c r="H183" s="3">
        <v>2.11E-7</v>
      </c>
      <c r="I183" s="3">
        <v>0</v>
      </c>
      <c r="J183" s="3">
        <v>0</v>
      </c>
    </row>
    <row r="184" spans="2:10">
      <c r="B184" t="s">
        <v>181</v>
      </c>
      <c r="C184" s="3">
        <v>1.4969939999999999E-2</v>
      </c>
      <c r="D184" s="3">
        <v>4.9064069999999998E-3</v>
      </c>
      <c r="E184" s="3">
        <v>3.2980290000000001E-3</v>
      </c>
      <c r="F184" s="3">
        <v>2.7793900000000001E-3</v>
      </c>
      <c r="G184" s="3">
        <v>1.9644760000000002E-3</v>
      </c>
      <c r="H184" s="3">
        <v>1.6329800000000001E-4</v>
      </c>
      <c r="I184" s="3">
        <v>3.3500000000000001E-5</v>
      </c>
      <c r="J184" s="3">
        <v>0</v>
      </c>
    </row>
    <row r="185" spans="2:10">
      <c r="B185" t="s">
        <v>182</v>
      </c>
      <c r="C185" s="3">
        <v>1.4969939999999999E-2</v>
      </c>
      <c r="D185" s="3">
        <v>2.5943440000000002E-3</v>
      </c>
      <c r="E185" s="3">
        <v>2.3162730000000002E-3</v>
      </c>
      <c r="F185" s="3">
        <v>2.0576359999999998E-3</v>
      </c>
      <c r="G185" s="3">
        <v>1.8007260000000001E-3</v>
      </c>
      <c r="H185" s="3">
        <v>9.8300000000000008E-6</v>
      </c>
      <c r="I185" s="3">
        <v>0</v>
      </c>
      <c r="J185" s="3">
        <v>0</v>
      </c>
    </row>
    <row r="186" spans="2:10">
      <c r="B186" t="s">
        <v>183</v>
      </c>
      <c r="C186" s="3">
        <v>1.4969939999999999E-2</v>
      </c>
      <c r="D186" s="3">
        <v>1.825966E-3</v>
      </c>
      <c r="E186" s="3">
        <v>1.527673E-3</v>
      </c>
      <c r="F186" s="3">
        <v>1.0904860000000001E-3</v>
      </c>
      <c r="G186" s="3">
        <v>6.7791800000000001E-4</v>
      </c>
      <c r="H186" s="3">
        <v>1.2999999999999999E-5</v>
      </c>
      <c r="I186" s="3">
        <v>0</v>
      </c>
      <c r="J186" s="3">
        <v>0</v>
      </c>
    </row>
    <row r="187" spans="2:10">
      <c r="B187" t="s">
        <v>184</v>
      </c>
      <c r="C187" s="3">
        <v>1.4969939999999999E-2</v>
      </c>
      <c r="D187" s="3">
        <v>5.3677300000000005E-4</v>
      </c>
      <c r="E187" s="3">
        <v>5.0987999999999999E-4</v>
      </c>
      <c r="F187" s="3">
        <v>4.9775299999999998E-4</v>
      </c>
      <c r="G187" s="3">
        <v>4.9065399999999998E-4</v>
      </c>
      <c r="H187" s="3">
        <v>1.03E-5</v>
      </c>
      <c r="I187" s="3">
        <v>4.2800000000000001E-9</v>
      </c>
      <c r="J187" s="3">
        <v>0</v>
      </c>
    </row>
    <row r="188" spans="2:10">
      <c r="B188" t="s">
        <v>185</v>
      </c>
      <c r="C188" s="3">
        <v>1.4969939999999999E-2</v>
      </c>
      <c r="D188" s="3">
        <v>1.1775659000000001E-2</v>
      </c>
      <c r="E188" s="3">
        <v>6.8277499999999996E-3</v>
      </c>
      <c r="F188" s="3">
        <v>6.1253690000000003E-3</v>
      </c>
      <c r="G188" s="3">
        <v>6.0508929999999999E-3</v>
      </c>
      <c r="H188" s="3">
        <v>1.3147500000000001E-4</v>
      </c>
      <c r="I188" s="3">
        <v>2.3099999999999999E-5</v>
      </c>
      <c r="J188" s="3">
        <v>0</v>
      </c>
    </row>
    <row r="189" spans="2:10">
      <c r="B189" t="s">
        <v>186</v>
      </c>
      <c r="C189" s="3">
        <v>1.4969939999999999E-2</v>
      </c>
      <c r="D189" s="3">
        <v>8.3502720000000006E-3</v>
      </c>
      <c r="E189" s="3">
        <v>5.452859E-3</v>
      </c>
      <c r="F189" s="3">
        <v>3.282096E-3</v>
      </c>
      <c r="G189" s="3">
        <v>3.0538140000000002E-3</v>
      </c>
      <c r="H189" s="3">
        <v>2.3499999999999999E-6</v>
      </c>
      <c r="I189" s="3">
        <v>0</v>
      </c>
      <c r="J189" s="3">
        <v>0</v>
      </c>
    </row>
    <row r="190" spans="2:10">
      <c r="B190" t="s">
        <v>187</v>
      </c>
      <c r="C190" s="3">
        <v>1.4969939999999999E-2</v>
      </c>
      <c r="D190" s="3">
        <v>1.8412600000000001E-4</v>
      </c>
      <c r="E190" s="3">
        <v>1.3643800000000001E-4</v>
      </c>
      <c r="F190" s="3">
        <v>1.35668E-4</v>
      </c>
      <c r="G190" s="3">
        <v>1.119E-4</v>
      </c>
      <c r="H190" s="3">
        <v>4.7599999999999997E-7</v>
      </c>
      <c r="I190" s="3">
        <v>2.2099999999999999E-8</v>
      </c>
      <c r="J190" s="3">
        <v>0</v>
      </c>
    </row>
    <row r="191" spans="2:10">
      <c r="B191" t="s">
        <v>188</v>
      </c>
      <c r="C191" s="3">
        <v>1.4969939999999999E-2</v>
      </c>
      <c r="D191" s="3">
        <v>7.1771200000000002E-4</v>
      </c>
      <c r="E191" s="3">
        <v>6.2575900000000004E-4</v>
      </c>
      <c r="F191" s="3">
        <v>3.69952E-4</v>
      </c>
      <c r="G191" s="3">
        <v>3.58914E-4</v>
      </c>
      <c r="H191" s="3">
        <v>1.2800000000000001E-7</v>
      </c>
      <c r="I191" s="3">
        <v>0</v>
      </c>
      <c r="J191" s="3">
        <v>0</v>
      </c>
    </row>
    <row r="192" spans="2:10">
      <c r="B192" t="s">
        <v>189</v>
      </c>
      <c r="C192" s="3">
        <v>1.4969939999999999E-2</v>
      </c>
      <c r="D192" s="3">
        <v>1.610769E-3</v>
      </c>
      <c r="E192" s="3">
        <v>1.4750049999999999E-3</v>
      </c>
      <c r="F192" s="3">
        <v>1.405332E-3</v>
      </c>
      <c r="G192" s="3">
        <v>1.1399170000000001E-3</v>
      </c>
      <c r="H192" s="3">
        <v>7.6499999999999996E-6</v>
      </c>
      <c r="I192" s="3">
        <v>2.3E-6</v>
      </c>
      <c r="J192" s="3">
        <v>3.27E-7</v>
      </c>
    </row>
    <row r="193" spans="2:10">
      <c r="B193" t="s">
        <v>190</v>
      </c>
      <c r="C193" s="3">
        <v>1.4969939999999999E-2</v>
      </c>
      <c r="D193" s="3">
        <v>3.809607E-3</v>
      </c>
      <c r="E193" s="3">
        <v>1.01987E-3</v>
      </c>
      <c r="F193" s="3">
        <v>8.1256999999999998E-4</v>
      </c>
      <c r="G193" s="3">
        <v>7.9569700000000005E-4</v>
      </c>
      <c r="H193" s="3">
        <v>7.2799999999999998E-6</v>
      </c>
      <c r="I193" s="3">
        <v>0</v>
      </c>
      <c r="J193" s="3">
        <v>0</v>
      </c>
    </row>
    <row r="194" spans="2:10">
      <c r="B194" t="s">
        <v>191</v>
      </c>
      <c r="C194" s="3">
        <v>1.4969939999999999E-2</v>
      </c>
      <c r="D194" s="3">
        <v>3.0865799999999998E-3</v>
      </c>
      <c r="E194" s="3">
        <v>2.9325839999999998E-3</v>
      </c>
      <c r="F194" s="3">
        <v>2.7159300000000001E-3</v>
      </c>
      <c r="G194" s="3">
        <v>2.638821E-3</v>
      </c>
      <c r="H194" s="3">
        <v>2.3E-5</v>
      </c>
      <c r="I194" s="3">
        <v>5.51E-7</v>
      </c>
      <c r="J194" s="3">
        <v>0</v>
      </c>
    </row>
    <row r="195" spans="2:10">
      <c r="B195" t="s">
        <v>192</v>
      </c>
      <c r="C195" s="3">
        <v>1.4969939999999999E-2</v>
      </c>
      <c r="D195" s="3">
        <v>1.4969939999999999E-2</v>
      </c>
      <c r="E195" s="3">
        <v>7.1029379999999996E-3</v>
      </c>
      <c r="F195" s="3">
        <v>6.1855429999999999E-3</v>
      </c>
      <c r="G195" s="3">
        <v>4.5978599999999996E-3</v>
      </c>
      <c r="H195" s="3">
        <v>1.55E-6</v>
      </c>
      <c r="I195" s="3">
        <v>0</v>
      </c>
      <c r="J195" s="3">
        <v>0</v>
      </c>
    </row>
    <row r="196" spans="2:10">
      <c r="B196" t="s">
        <v>193</v>
      </c>
      <c r="C196" s="3">
        <v>1.4969939999999999E-2</v>
      </c>
      <c r="D196" s="3">
        <v>1.2982479E-2</v>
      </c>
      <c r="E196" s="3">
        <v>5.7567310000000002E-3</v>
      </c>
      <c r="F196" s="3">
        <v>4.7729979999999997E-3</v>
      </c>
      <c r="G196" s="3">
        <v>3.3051109999999999E-3</v>
      </c>
      <c r="H196" s="3">
        <v>1.06E-6</v>
      </c>
      <c r="I196" s="3">
        <v>0</v>
      </c>
      <c r="J196" s="3">
        <v>0</v>
      </c>
    </row>
    <row r="197" spans="2:10">
      <c r="B197" t="s">
        <v>194</v>
      </c>
      <c r="C197" s="3">
        <v>1.4969939999999999E-2</v>
      </c>
      <c r="D197" s="3">
        <v>1.5563389999999999E-3</v>
      </c>
      <c r="E197" s="3">
        <v>1.199964E-3</v>
      </c>
      <c r="F197" s="3">
        <v>1.148011E-3</v>
      </c>
      <c r="G197" s="3">
        <v>8.7520700000000002E-4</v>
      </c>
      <c r="H197" s="3">
        <v>1.8500000000000001E-6</v>
      </c>
      <c r="I197" s="3">
        <v>0</v>
      </c>
      <c r="J197" s="3">
        <v>0</v>
      </c>
    </row>
    <row r="198" spans="2:10">
      <c r="B198" t="s">
        <v>195</v>
      </c>
      <c r="C198" s="3">
        <v>1.4969939999999999E-2</v>
      </c>
      <c r="D198" s="3">
        <v>1.3526309E-2</v>
      </c>
      <c r="E198" s="3">
        <v>4.6105479999999999E-3</v>
      </c>
      <c r="F198" s="3">
        <v>3.8642110000000002E-3</v>
      </c>
      <c r="G198" s="3">
        <v>3.8101799999999998E-3</v>
      </c>
      <c r="H198" s="3">
        <v>4.8900000000000003E-5</v>
      </c>
      <c r="I198" s="3">
        <v>1.07E-8</v>
      </c>
      <c r="J198" s="3">
        <v>0</v>
      </c>
    </row>
    <row r="199" spans="2:10">
      <c r="B199" t="s">
        <v>196</v>
      </c>
      <c r="C199" s="3">
        <v>1.4969939999999999E-2</v>
      </c>
      <c r="D199" s="3">
        <v>1.723479E-3</v>
      </c>
      <c r="E199" s="3">
        <v>9.9451399999999994E-4</v>
      </c>
      <c r="F199" s="3">
        <v>6.8421400000000005E-4</v>
      </c>
      <c r="G199" s="3">
        <v>6.5894E-4</v>
      </c>
      <c r="H199" s="3">
        <v>1.6900000000000001E-5</v>
      </c>
      <c r="I199" s="3">
        <v>1.2500000000000001E-6</v>
      </c>
      <c r="J199" s="3">
        <v>0</v>
      </c>
    </row>
    <row r="200" spans="2:10">
      <c r="B200" t="s">
        <v>197</v>
      </c>
      <c r="C200" s="3">
        <v>1.4969939999999999E-2</v>
      </c>
      <c r="D200" s="3">
        <v>4.6867250000000001E-3</v>
      </c>
      <c r="E200" s="3">
        <v>3.4062860000000001E-3</v>
      </c>
      <c r="F200" s="3">
        <v>2.9800579999999998E-3</v>
      </c>
      <c r="G200" s="3">
        <v>2.6502660000000001E-3</v>
      </c>
      <c r="H200" s="3">
        <v>1.2800000000000001E-7</v>
      </c>
      <c r="I200" s="3">
        <v>0</v>
      </c>
      <c r="J200" s="3">
        <v>0</v>
      </c>
    </row>
    <row r="201" spans="2:10">
      <c r="B201" t="s">
        <v>198</v>
      </c>
      <c r="C201" s="3">
        <v>1.4969939999999999E-2</v>
      </c>
      <c r="D201" s="3">
        <v>3.1752960000000002E-3</v>
      </c>
      <c r="E201" s="3">
        <v>2.932914E-3</v>
      </c>
      <c r="F201" s="3">
        <v>2.8386169999999999E-3</v>
      </c>
      <c r="G201" s="3">
        <v>2.2641419999999998E-3</v>
      </c>
      <c r="H201" s="3">
        <v>1.1400000000000001E-6</v>
      </c>
      <c r="I201" s="3">
        <v>0</v>
      </c>
      <c r="J201" s="3">
        <v>0</v>
      </c>
    </row>
    <row r="202" spans="2:10">
      <c r="B202" t="s">
        <v>199</v>
      </c>
      <c r="C202" s="3">
        <v>1.4969939999999999E-2</v>
      </c>
      <c r="D202" s="3">
        <v>4.3623519999999999E-3</v>
      </c>
      <c r="E202" s="3">
        <v>3.9368229999999999E-3</v>
      </c>
      <c r="F202" s="3">
        <v>3.828648E-3</v>
      </c>
      <c r="G202" s="3">
        <v>2.332448E-3</v>
      </c>
      <c r="H202" s="3">
        <v>1.7200000000000001E-5</v>
      </c>
      <c r="I202" s="3">
        <v>1.04E-6</v>
      </c>
      <c r="J202" s="3">
        <v>0</v>
      </c>
    </row>
    <row r="203" spans="2:10">
      <c r="B203" t="s">
        <v>200</v>
      </c>
      <c r="C203" s="3">
        <v>1.4969939999999999E-2</v>
      </c>
      <c r="D203" s="3">
        <v>3.810192E-3</v>
      </c>
      <c r="E203" s="3">
        <v>3.2695910000000001E-3</v>
      </c>
      <c r="F203" s="3">
        <v>1.830089E-3</v>
      </c>
      <c r="G203" s="3">
        <v>1.4389990000000001E-3</v>
      </c>
      <c r="H203" s="3">
        <v>1.4600000000000001E-5</v>
      </c>
      <c r="I203" s="3">
        <v>1.1999999999999999E-7</v>
      </c>
      <c r="J203" s="3">
        <v>0</v>
      </c>
    </row>
    <row r="204" spans="2:10">
      <c r="B204" t="s">
        <v>201</v>
      </c>
      <c r="C204" s="3">
        <v>1.4969939999999999E-2</v>
      </c>
      <c r="D204" s="3">
        <v>2.8485989999999998E-3</v>
      </c>
      <c r="E204" s="3">
        <v>1.6695600000000001E-3</v>
      </c>
      <c r="F204" s="3">
        <v>1.0291720000000001E-3</v>
      </c>
      <c r="G204" s="3">
        <v>9.6338900000000004E-4</v>
      </c>
      <c r="H204" s="3">
        <v>1.8199999999999999E-5</v>
      </c>
      <c r="I204" s="3">
        <v>6.9400000000000005E-7</v>
      </c>
      <c r="J204" s="3">
        <v>0</v>
      </c>
    </row>
    <row r="205" spans="2:10">
      <c r="B205" t="s">
        <v>202</v>
      </c>
      <c r="C205" s="3">
        <v>1.4969939999999999E-2</v>
      </c>
      <c r="D205" s="3">
        <v>3.5583479999999998E-3</v>
      </c>
      <c r="E205" s="3">
        <v>2.1247549999999999E-3</v>
      </c>
      <c r="F205" s="3">
        <v>1.696089E-3</v>
      </c>
      <c r="G205" s="3">
        <v>1.249638E-3</v>
      </c>
      <c r="H205" s="3">
        <v>9.4599999999999992E-6</v>
      </c>
      <c r="I205" s="3">
        <v>0</v>
      </c>
      <c r="J205" s="3">
        <v>0</v>
      </c>
    </row>
    <row r="206" spans="2:10">
      <c r="B206" t="s">
        <v>203</v>
      </c>
      <c r="C206" s="3">
        <v>1.4969939999999999E-2</v>
      </c>
      <c r="D206" s="3">
        <v>1.76866E-3</v>
      </c>
      <c r="E206" s="3">
        <v>1.7477040000000001E-3</v>
      </c>
      <c r="F206" s="3">
        <v>1.668648E-3</v>
      </c>
      <c r="G206" s="3">
        <v>1.5000020000000001E-3</v>
      </c>
      <c r="H206" s="3">
        <v>1.6900000000000001E-5</v>
      </c>
      <c r="I206" s="3">
        <v>0</v>
      </c>
      <c r="J206" s="3">
        <v>0</v>
      </c>
    </row>
    <row r="207" spans="2:10">
      <c r="B207" t="s">
        <v>204</v>
      </c>
      <c r="C207" s="3">
        <v>1.4969939999999999E-2</v>
      </c>
      <c r="D207" s="3">
        <v>1.095403E-3</v>
      </c>
      <c r="E207" s="3">
        <v>6.0229499999999998E-4</v>
      </c>
      <c r="F207" s="3">
        <v>5.6172700000000004E-4</v>
      </c>
      <c r="G207" s="3">
        <v>4.52748E-4</v>
      </c>
      <c r="H207" s="3">
        <v>3.9900000000000001E-5</v>
      </c>
      <c r="I207" s="3">
        <v>0</v>
      </c>
      <c r="J207" s="3">
        <v>0</v>
      </c>
    </row>
    <row r="208" spans="2:10">
      <c r="B208" t="s">
        <v>205</v>
      </c>
      <c r="C208" s="3">
        <v>1.4969939999999999E-2</v>
      </c>
      <c r="D208" s="3">
        <v>6.3231889999999999E-3</v>
      </c>
      <c r="E208" s="3">
        <v>4.9615689999999999E-3</v>
      </c>
      <c r="F208" s="3">
        <v>4.6777540000000001E-3</v>
      </c>
      <c r="G208" s="3">
        <v>4.0550339999999999E-3</v>
      </c>
      <c r="H208" s="3">
        <v>2.3686700000000001E-4</v>
      </c>
      <c r="I208" s="3">
        <v>1.4600000000000001E-5</v>
      </c>
      <c r="J208" s="3">
        <v>1.72E-7</v>
      </c>
    </row>
    <row r="209" spans="2:10">
      <c r="B209" t="s">
        <v>206</v>
      </c>
      <c r="C209" s="3">
        <v>1.4969939999999999E-2</v>
      </c>
      <c r="D209" s="3">
        <v>2.7970099999999999E-3</v>
      </c>
      <c r="E209" s="3">
        <v>2.5820370000000001E-3</v>
      </c>
      <c r="F209" s="3">
        <v>2.347376E-3</v>
      </c>
      <c r="G209" s="3">
        <v>1.918456E-3</v>
      </c>
      <c r="H209" s="3">
        <v>1.2500000000000001E-5</v>
      </c>
      <c r="I209" s="3">
        <v>0</v>
      </c>
      <c r="J209" s="3">
        <v>0</v>
      </c>
    </row>
    <row r="210" spans="2:10">
      <c r="B210" t="s">
        <v>207</v>
      </c>
      <c r="C210" s="3">
        <v>1.4969939999999999E-2</v>
      </c>
      <c r="D210" s="3">
        <v>4.7044799999999996E-3</v>
      </c>
      <c r="E210" s="3">
        <v>3.0287360000000002E-3</v>
      </c>
      <c r="F210" s="3">
        <v>2.392665E-3</v>
      </c>
      <c r="G210" s="3">
        <v>2.1652630000000002E-3</v>
      </c>
      <c r="H210" s="3">
        <v>1.46043E-4</v>
      </c>
      <c r="I210" s="3">
        <v>1.0499999999999999E-5</v>
      </c>
      <c r="J210" s="3">
        <v>0</v>
      </c>
    </row>
    <row r="211" spans="2:10">
      <c r="B211" t="s">
        <v>208</v>
      </c>
      <c r="C211" s="3">
        <v>1.4969939999999999E-2</v>
      </c>
      <c r="D211" s="3">
        <v>2.1686880000000002E-3</v>
      </c>
      <c r="E211" s="3">
        <v>1.615186E-3</v>
      </c>
      <c r="F211" s="3">
        <v>9.6041099999999999E-4</v>
      </c>
      <c r="G211" s="3">
        <v>8.1257300000000003E-4</v>
      </c>
      <c r="H211" s="3">
        <v>5.8599999999999998E-6</v>
      </c>
      <c r="I211" s="3">
        <v>1.42E-7</v>
      </c>
      <c r="J211" s="3">
        <v>0</v>
      </c>
    </row>
    <row r="212" spans="2:10">
      <c r="B212" t="s">
        <v>209</v>
      </c>
      <c r="C212" s="3">
        <v>1.4969939999999999E-2</v>
      </c>
      <c r="D212" s="3">
        <v>1.4969939999999999E-2</v>
      </c>
      <c r="E212" s="3">
        <v>1.4969939999999999E-2</v>
      </c>
      <c r="F212" s="3">
        <v>1.4969939999999999E-2</v>
      </c>
      <c r="G212" s="3">
        <v>1.4969939999999999E-2</v>
      </c>
      <c r="H212" s="3">
        <v>1.06E-6</v>
      </c>
      <c r="I212" s="3">
        <v>0</v>
      </c>
      <c r="J212" s="3">
        <v>0</v>
      </c>
    </row>
    <row r="213" spans="2:10">
      <c r="B213" t="s">
        <v>210</v>
      </c>
      <c r="C213" s="3">
        <v>1.4969939999999999E-2</v>
      </c>
      <c r="D213" s="3">
        <v>2.6379099999999998E-4</v>
      </c>
      <c r="E213" s="3">
        <v>2.3928400000000001E-4</v>
      </c>
      <c r="F213" s="3">
        <v>2.3211400000000001E-4</v>
      </c>
      <c r="G213" s="3">
        <v>2.20323E-4</v>
      </c>
      <c r="H213" s="3">
        <v>6.3999999999999997E-6</v>
      </c>
      <c r="I213" s="3">
        <v>1.9299999999999999E-7</v>
      </c>
      <c r="J213" s="3">
        <v>1.11E-7</v>
      </c>
    </row>
    <row r="214" spans="2:10">
      <c r="B214" t="s">
        <v>211</v>
      </c>
      <c r="C214" s="3">
        <v>1.4969939999999999E-2</v>
      </c>
      <c r="D214" s="3">
        <v>2.2111599999999999E-4</v>
      </c>
      <c r="E214" s="3">
        <v>2.1264400000000001E-4</v>
      </c>
      <c r="F214" s="3">
        <v>1.2653100000000001E-4</v>
      </c>
      <c r="G214" s="3">
        <v>1.2459600000000001E-4</v>
      </c>
      <c r="H214" s="3">
        <v>9.0999999999999993E-6</v>
      </c>
      <c r="I214" s="3">
        <v>1.4000000000000001E-7</v>
      </c>
      <c r="J214" s="3">
        <v>0</v>
      </c>
    </row>
    <row r="215" spans="2:10">
      <c r="B215" t="s">
        <v>212</v>
      </c>
      <c r="C215" s="3">
        <v>1.4969939999999999E-2</v>
      </c>
      <c r="D215" s="3">
        <v>2.234242E-3</v>
      </c>
      <c r="E215" s="3">
        <v>2.0877869999999998E-3</v>
      </c>
      <c r="F215" s="3">
        <v>1.7223E-3</v>
      </c>
      <c r="G215" s="3">
        <v>1.4116479999999999E-3</v>
      </c>
      <c r="H215" s="3">
        <v>5.4700000000000001E-7</v>
      </c>
      <c r="I215" s="3">
        <v>0</v>
      </c>
      <c r="J215" s="3">
        <v>0</v>
      </c>
    </row>
    <row r="216" spans="2:10">
      <c r="B216" t="s">
        <v>213</v>
      </c>
      <c r="C216" s="3">
        <v>1.4969939999999999E-2</v>
      </c>
      <c r="D216" s="3">
        <v>9.8050599999999991E-4</v>
      </c>
      <c r="E216" s="3">
        <v>9.0276099999999997E-4</v>
      </c>
      <c r="F216" s="3">
        <v>8.3790600000000002E-4</v>
      </c>
      <c r="G216" s="3">
        <v>5.1127799999999999E-4</v>
      </c>
      <c r="H216" s="3">
        <v>5.7899999999999996E-6</v>
      </c>
      <c r="I216" s="3">
        <v>0</v>
      </c>
      <c r="J216" s="3">
        <v>0</v>
      </c>
    </row>
    <row r="217" spans="2:10">
      <c r="B217" t="s">
        <v>214</v>
      </c>
      <c r="C217" s="3">
        <v>1.4969939999999999E-2</v>
      </c>
      <c r="D217" s="3">
        <v>3.8480390000000001E-3</v>
      </c>
      <c r="E217" s="3">
        <v>3.7209809999999999E-3</v>
      </c>
      <c r="F217" s="3">
        <v>3.6993949999999999E-3</v>
      </c>
      <c r="G217" s="3">
        <v>3.2049520000000001E-3</v>
      </c>
      <c r="H217" s="3">
        <v>4.8600000000000002E-5</v>
      </c>
      <c r="I217" s="3">
        <v>1.5099999999999999E-5</v>
      </c>
      <c r="J217" s="3">
        <v>2.3700000000000002E-6</v>
      </c>
    </row>
    <row r="218" spans="2:10">
      <c r="B218" t="s">
        <v>215</v>
      </c>
      <c r="C218" s="3">
        <v>1.4969939999999999E-2</v>
      </c>
      <c r="D218" s="3">
        <v>8.1800459999999998E-3</v>
      </c>
      <c r="E218" s="3">
        <v>6.8309369999999996E-3</v>
      </c>
      <c r="F218" s="3">
        <v>5.2658100000000001E-3</v>
      </c>
      <c r="G218" s="3">
        <v>5.1139219999999999E-3</v>
      </c>
      <c r="H218" s="3">
        <v>5.2099999999999999E-5</v>
      </c>
      <c r="I218" s="3">
        <v>1.7099999999999999E-6</v>
      </c>
      <c r="J218" s="3">
        <v>0</v>
      </c>
    </row>
    <row r="219" spans="2:10">
      <c r="B219" t="s">
        <v>216</v>
      </c>
      <c r="C219" s="3">
        <v>1.4969939999999999E-2</v>
      </c>
      <c r="D219" s="3">
        <v>1.0124809E-2</v>
      </c>
      <c r="E219" s="3">
        <v>9.5992019999999994E-3</v>
      </c>
      <c r="F219" s="3">
        <v>3.7743859999999998E-3</v>
      </c>
      <c r="G219" s="3">
        <v>3.7196270000000001E-3</v>
      </c>
      <c r="H219" s="3">
        <v>1.5400000000000002E-5</v>
      </c>
      <c r="I219" s="3">
        <v>0</v>
      </c>
      <c r="J219" s="3">
        <v>0</v>
      </c>
    </row>
    <row r="220" spans="2:10">
      <c r="B220" t="s">
        <v>217</v>
      </c>
      <c r="C220" s="3">
        <v>1.4969939999999999E-2</v>
      </c>
      <c r="D220" s="3">
        <v>7.0417799999999997E-4</v>
      </c>
      <c r="E220" s="3">
        <v>6.8078699999999997E-4</v>
      </c>
      <c r="F220" s="3">
        <v>5.75462E-4</v>
      </c>
      <c r="G220" s="3">
        <v>5.6386999999999995E-4</v>
      </c>
      <c r="H220" s="3">
        <v>2.2900000000000001E-6</v>
      </c>
      <c r="I220" s="3">
        <v>5.9400000000000003E-8</v>
      </c>
      <c r="J220" s="3">
        <v>0</v>
      </c>
    </row>
    <row r="221" spans="2:10">
      <c r="B221" t="s">
        <v>218</v>
      </c>
      <c r="C221" s="3">
        <v>1.4969939999999999E-2</v>
      </c>
      <c r="D221" s="3">
        <v>2.400147E-3</v>
      </c>
      <c r="E221" s="3">
        <v>1.7533329999999999E-3</v>
      </c>
      <c r="F221" s="3">
        <v>1.32062E-3</v>
      </c>
      <c r="G221" s="3">
        <v>1.0677110000000001E-3</v>
      </c>
      <c r="H221" s="3">
        <v>6.0200000000000002E-7</v>
      </c>
      <c r="I221" s="3">
        <v>0</v>
      </c>
      <c r="J221" s="3">
        <v>0</v>
      </c>
    </row>
    <row r="222" spans="2:10">
      <c r="B222" t="s">
        <v>219</v>
      </c>
      <c r="C222" s="3">
        <v>1.4969939999999999E-2</v>
      </c>
      <c r="D222" s="3">
        <v>3.4144200000000002E-4</v>
      </c>
      <c r="E222" s="3">
        <v>2.9542700000000002E-4</v>
      </c>
      <c r="F222" s="3">
        <v>2.6246100000000002E-4</v>
      </c>
      <c r="G222" s="3">
        <v>2.5180200000000003E-4</v>
      </c>
      <c r="H222" s="3">
        <v>3.8600000000000003E-6</v>
      </c>
      <c r="I222" s="3">
        <v>9.9900000000000001E-8</v>
      </c>
      <c r="J222" s="3">
        <v>0</v>
      </c>
    </row>
    <row r="223" spans="2:10">
      <c r="B223" t="s">
        <v>220</v>
      </c>
      <c r="C223" s="3">
        <v>1.4969939999999999E-2</v>
      </c>
      <c r="D223" s="3">
        <v>4.4968179999999996E-3</v>
      </c>
      <c r="E223" s="3">
        <v>3.4138950000000001E-3</v>
      </c>
      <c r="F223" s="3">
        <v>2.879773E-3</v>
      </c>
      <c r="G223" s="3">
        <v>2.8199610000000002E-3</v>
      </c>
      <c r="H223" s="3">
        <v>2.6400000000000001E-5</v>
      </c>
      <c r="I223" s="3">
        <v>0</v>
      </c>
      <c r="J223" s="3">
        <v>0</v>
      </c>
    </row>
    <row r="224" spans="2:10">
      <c r="B224" t="s">
        <v>221</v>
      </c>
      <c r="C224" s="3">
        <v>1.4969939999999999E-2</v>
      </c>
      <c r="D224" s="3">
        <v>3.9802930000000002E-3</v>
      </c>
      <c r="E224" s="3">
        <v>1.703974E-3</v>
      </c>
      <c r="F224" s="3">
        <v>1.088901E-3</v>
      </c>
      <c r="G224" s="3">
        <v>1.0452129999999999E-3</v>
      </c>
      <c r="H224" s="3">
        <v>1.6500000000000001E-5</v>
      </c>
      <c r="I224" s="3">
        <v>0</v>
      </c>
      <c r="J224" s="3">
        <v>0</v>
      </c>
    </row>
    <row r="225" spans="2:10">
      <c r="B225" t="s">
        <v>222</v>
      </c>
      <c r="C225" s="3">
        <v>1.4969939999999999E-2</v>
      </c>
      <c r="D225" s="3">
        <v>8.1558280000000004E-3</v>
      </c>
      <c r="E225" s="3">
        <v>2.4395969999999999E-3</v>
      </c>
      <c r="F225" s="3">
        <v>2.3532549999999998E-3</v>
      </c>
      <c r="G225" s="3">
        <v>2.209169E-3</v>
      </c>
      <c r="H225" s="3">
        <v>4.6700000000000002E-6</v>
      </c>
      <c r="I225" s="3">
        <v>0</v>
      </c>
      <c r="J225" s="3">
        <v>0</v>
      </c>
    </row>
    <row r="226" spans="2:10">
      <c r="B226" t="s">
        <v>223</v>
      </c>
      <c r="C226" s="3">
        <v>1.4969939999999999E-2</v>
      </c>
      <c r="D226" s="3">
        <v>2.3961920000000001E-3</v>
      </c>
      <c r="E226" s="3">
        <v>2.0582170000000002E-3</v>
      </c>
      <c r="F226" s="3">
        <v>1.4675459999999999E-3</v>
      </c>
      <c r="G226" s="3">
        <v>1.354353E-3</v>
      </c>
      <c r="H226" s="3">
        <v>1.8899999999999999E-5</v>
      </c>
      <c r="I226" s="3">
        <v>4.9500000000000003E-7</v>
      </c>
      <c r="J226" s="3">
        <v>0</v>
      </c>
    </row>
    <row r="227" spans="2:10">
      <c r="B227" t="s">
        <v>224</v>
      </c>
      <c r="C227" s="3">
        <v>1.4969939999999999E-2</v>
      </c>
      <c r="D227" s="3">
        <v>1.2031876E-2</v>
      </c>
      <c r="E227" s="3">
        <v>9.2743819999999994E-3</v>
      </c>
      <c r="F227" s="3">
        <v>6.7868310000000001E-3</v>
      </c>
      <c r="G227" s="3">
        <v>5.3299230000000003E-3</v>
      </c>
      <c r="H227" s="3">
        <v>2.2000000000000001E-6</v>
      </c>
      <c r="I227" s="3">
        <v>0</v>
      </c>
      <c r="J227" s="3">
        <v>0</v>
      </c>
    </row>
    <row r="228" spans="2:10">
      <c r="B228" t="s">
        <v>225</v>
      </c>
      <c r="C228" s="3">
        <v>1.4969939999999999E-2</v>
      </c>
      <c r="D228" s="3">
        <v>2.7275110000000002E-3</v>
      </c>
      <c r="E228" s="3">
        <v>2.402127E-3</v>
      </c>
      <c r="F228" s="3">
        <v>2.3344799999999999E-3</v>
      </c>
      <c r="G228" s="3">
        <v>2.0082189999999999E-3</v>
      </c>
      <c r="H228" s="3">
        <v>4.8900000000000003E-5</v>
      </c>
      <c r="I228" s="3">
        <v>0</v>
      </c>
      <c r="J228" s="3">
        <v>0</v>
      </c>
    </row>
    <row r="229" spans="2:10">
      <c r="B229" t="s">
        <v>226</v>
      </c>
      <c r="C229" s="3">
        <v>1.4969939999999999E-2</v>
      </c>
      <c r="D229" s="3">
        <v>6.4042999999999999E-4</v>
      </c>
      <c r="E229" s="3">
        <v>5.1106199999999995E-4</v>
      </c>
      <c r="F229" s="3">
        <v>4.63218E-4</v>
      </c>
      <c r="G229" s="3">
        <v>3.0319599999999999E-4</v>
      </c>
      <c r="H229" s="3">
        <v>7.0099999999999998E-6</v>
      </c>
      <c r="I229" s="3">
        <v>2.84E-8</v>
      </c>
      <c r="J229" s="3">
        <v>0</v>
      </c>
    </row>
    <row r="230" spans="2:10">
      <c r="B230" t="s">
        <v>227</v>
      </c>
      <c r="C230" s="3">
        <v>1.4969939999999999E-2</v>
      </c>
      <c r="D230" s="3">
        <v>9.5763800000000002E-4</v>
      </c>
      <c r="E230" s="3">
        <v>5.9597800000000005E-4</v>
      </c>
      <c r="F230" s="3">
        <v>3.8931300000000002E-4</v>
      </c>
      <c r="G230" s="3">
        <v>3.7612399999999998E-4</v>
      </c>
      <c r="H230" s="3">
        <v>4.4700000000000002E-5</v>
      </c>
      <c r="I230" s="3">
        <v>0</v>
      </c>
      <c r="J230" s="3">
        <v>0</v>
      </c>
    </row>
    <row r="231" spans="2:10">
      <c r="B231" t="s">
        <v>228</v>
      </c>
      <c r="C231" s="3">
        <v>1.4969939999999999E-2</v>
      </c>
      <c r="D231" s="3">
        <v>8.9492599999999999E-4</v>
      </c>
      <c r="E231" s="3">
        <v>8.6151399999999996E-4</v>
      </c>
      <c r="F231" s="3">
        <v>6.3966700000000001E-4</v>
      </c>
      <c r="G231" s="3">
        <v>5.0665699999999998E-4</v>
      </c>
      <c r="H231" s="3">
        <v>4.34E-7</v>
      </c>
      <c r="I231" s="3">
        <v>0</v>
      </c>
      <c r="J231" s="3">
        <v>0</v>
      </c>
    </row>
    <row r="232" spans="2:10">
      <c r="B232" t="s">
        <v>229</v>
      </c>
      <c r="C232" s="3">
        <v>1.4969939999999999E-2</v>
      </c>
      <c r="D232" s="3">
        <v>3.9446700000000002E-4</v>
      </c>
      <c r="E232" s="3">
        <v>2.5290399999999998E-4</v>
      </c>
      <c r="F232" s="3">
        <v>1.92704E-4</v>
      </c>
      <c r="G232" s="3">
        <v>1.7707199999999999E-4</v>
      </c>
      <c r="H232" s="3">
        <v>3.0000000000000001E-6</v>
      </c>
      <c r="I232" s="3">
        <v>2.9300000000000001E-8</v>
      </c>
      <c r="J232" s="3">
        <v>0</v>
      </c>
    </row>
    <row r="233" spans="2:10">
      <c r="B233" t="s">
        <v>230</v>
      </c>
      <c r="C233" s="3">
        <v>1.4969939999999999E-2</v>
      </c>
      <c r="D233" s="3">
        <v>3.5743899999999998E-4</v>
      </c>
      <c r="E233" s="3">
        <v>3.2741699999999999E-4</v>
      </c>
      <c r="F233" s="3">
        <v>2.8756700000000002E-4</v>
      </c>
      <c r="G233" s="3">
        <v>2.5801600000000002E-4</v>
      </c>
      <c r="H233" s="3">
        <v>4.1400000000000002E-6</v>
      </c>
      <c r="I233" s="3">
        <v>0</v>
      </c>
      <c r="J233" s="3">
        <v>0</v>
      </c>
    </row>
    <row r="234" spans="2:10">
      <c r="B234" t="s">
        <v>231</v>
      </c>
      <c r="C234" s="3">
        <v>1.4969939999999999E-2</v>
      </c>
      <c r="D234" s="3">
        <v>5.1449299999999998E-4</v>
      </c>
      <c r="E234" s="3">
        <v>4.9069800000000002E-4</v>
      </c>
      <c r="F234" s="3">
        <v>4.45845E-4</v>
      </c>
      <c r="G234" s="3">
        <v>4.1499000000000001E-4</v>
      </c>
      <c r="H234" s="3">
        <v>3.3099999999999999E-7</v>
      </c>
      <c r="I234" s="3">
        <v>0</v>
      </c>
      <c r="J234" s="3">
        <v>0</v>
      </c>
    </row>
    <row r="235" spans="2:10">
      <c r="B235" t="s">
        <v>232</v>
      </c>
      <c r="C235" s="3">
        <v>1.4969939999999999E-2</v>
      </c>
      <c r="D235" s="3">
        <v>2.4454120000000001E-3</v>
      </c>
      <c r="E235" s="3">
        <v>1.626085E-3</v>
      </c>
      <c r="F235" s="3">
        <v>1.3028390000000001E-3</v>
      </c>
      <c r="G235" s="3">
        <v>1.2888929999999999E-3</v>
      </c>
      <c r="H235" s="3">
        <v>3.1499999999999999E-6</v>
      </c>
      <c r="I235" s="3">
        <v>0</v>
      </c>
      <c r="J235" s="3">
        <v>0</v>
      </c>
    </row>
    <row r="236" spans="2:10">
      <c r="B236" t="s">
        <v>233</v>
      </c>
      <c r="C236" s="3">
        <v>1.4969939999999999E-2</v>
      </c>
      <c r="D236" s="3">
        <v>1.711714E-3</v>
      </c>
      <c r="E236" s="3">
        <v>7.3589499999999997E-4</v>
      </c>
      <c r="F236" s="3">
        <v>7.0801499999999999E-4</v>
      </c>
      <c r="G236" s="3">
        <v>6.7078899999999998E-4</v>
      </c>
      <c r="H236" s="3">
        <v>1.49E-5</v>
      </c>
      <c r="I236" s="3">
        <v>0</v>
      </c>
      <c r="J236" s="3">
        <v>0</v>
      </c>
    </row>
    <row r="237" spans="2:10">
      <c r="B237" t="s">
        <v>234</v>
      </c>
      <c r="C237" s="3">
        <v>1.4969939999999999E-2</v>
      </c>
      <c r="D237" s="3">
        <v>4.0855309999999999E-3</v>
      </c>
      <c r="E237" s="3">
        <v>3.2167910000000001E-3</v>
      </c>
      <c r="F237" s="3">
        <v>2.805788E-3</v>
      </c>
      <c r="G237" s="3">
        <v>2.4288500000000002E-3</v>
      </c>
      <c r="H237" s="3">
        <v>3.7599999999999999E-5</v>
      </c>
      <c r="I237" s="3">
        <v>0</v>
      </c>
      <c r="J237" s="3">
        <v>0</v>
      </c>
    </row>
    <row r="238" spans="2:10">
      <c r="B238" t="s">
        <v>235</v>
      </c>
      <c r="C238" s="3">
        <v>1.4969939999999999E-2</v>
      </c>
      <c r="D238" s="3">
        <v>2.5963739999999998E-3</v>
      </c>
      <c r="E238" s="3">
        <v>2.4317760000000001E-3</v>
      </c>
      <c r="F238" s="3">
        <v>1.3235219999999999E-3</v>
      </c>
      <c r="G238" s="3">
        <v>1.30831E-3</v>
      </c>
      <c r="H238" s="3">
        <v>4.25E-6</v>
      </c>
      <c r="I238" s="3">
        <v>0</v>
      </c>
      <c r="J238" s="3">
        <v>0</v>
      </c>
    </row>
    <row r="239" spans="2:10">
      <c r="B239" t="s">
        <v>236</v>
      </c>
      <c r="C239" s="3">
        <v>1.4969939999999999E-2</v>
      </c>
      <c r="D239" s="3">
        <v>3.0022260000000002E-3</v>
      </c>
      <c r="E239" s="3">
        <v>1.694287E-3</v>
      </c>
      <c r="F239" s="3">
        <v>1.4108930000000001E-3</v>
      </c>
      <c r="G239" s="3">
        <v>1.1812019999999999E-3</v>
      </c>
      <c r="H239" s="3">
        <v>1.5099999999999999E-5</v>
      </c>
      <c r="I239" s="3">
        <v>2.0099999999999998E-6</v>
      </c>
      <c r="J239" s="3">
        <v>0</v>
      </c>
    </row>
    <row r="240" spans="2:10">
      <c r="B240" t="s">
        <v>237</v>
      </c>
      <c r="C240" s="3">
        <v>1.4969939999999999E-2</v>
      </c>
      <c r="D240" s="3">
        <v>5.2915500000000001E-4</v>
      </c>
      <c r="E240" s="3">
        <v>5.1390699999999997E-4</v>
      </c>
      <c r="F240" s="3">
        <v>3.8881099999999997E-4</v>
      </c>
      <c r="G240" s="3">
        <v>3.57637E-4</v>
      </c>
      <c r="H240" s="3">
        <v>2.3300000000000001E-6</v>
      </c>
      <c r="I240" s="3">
        <v>0</v>
      </c>
      <c r="J240" s="3">
        <v>0</v>
      </c>
    </row>
    <row r="241" spans="2:10">
      <c r="B241" t="s">
        <v>238</v>
      </c>
      <c r="C241" s="3">
        <v>1.4969939999999999E-2</v>
      </c>
      <c r="D241" s="3">
        <v>2.625371E-3</v>
      </c>
      <c r="E241" s="3">
        <v>2.5750899999999999E-3</v>
      </c>
      <c r="F241" s="3">
        <v>2.5284610000000001E-3</v>
      </c>
      <c r="G241" s="3">
        <v>2.3855529999999999E-3</v>
      </c>
      <c r="H241" s="3">
        <v>1.34E-5</v>
      </c>
      <c r="I241" s="3">
        <v>1.61E-6</v>
      </c>
      <c r="J241" s="3">
        <v>0</v>
      </c>
    </row>
    <row r="242" spans="2:10">
      <c r="B242" t="s">
        <v>239</v>
      </c>
      <c r="C242" s="3">
        <v>1.4969939999999999E-2</v>
      </c>
      <c r="D242" s="3">
        <v>1.847312E-3</v>
      </c>
      <c r="E242" s="3">
        <v>1.337356E-3</v>
      </c>
      <c r="F242" s="3">
        <v>9.5662199999999996E-4</v>
      </c>
      <c r="G242" s="3">
        <v>8.1575899999999999E-4</v>
      </c>
      <c r="H242" s="3">
        <v>2.6199999999999999E-7</v>
      </c>
      <c r="I242" s="3">
        <v>0</v>
      </c>
      <c r="J242" s="3">
        <v>0</v>
      </c>
    </row>
    <row r="243" spans="2:10">
      <c r="B243" t="s">
        <v>240</v>
      </c>
      <c r="C243" s="3">
        <v>1.4969939999999999E-2</v>
      </c>
      <c r="D243" s="3">
        <v>1.4969939999999999E-2</v>
      </c>
      <c r="E243" s="3">
        <v>1.4969939999999999E-2</v>
      </c>
      <c r="F243" s="3">
        <v>9.9006990000000007E-3</v>
      </c>
      <c r="G243" s="3">
        <v>7.4805130000000003E-3</v>
      </c>
      <c r="H243" s="3">
        <v>5.1499999999999998E-6</v>
      </c>
      <c r="I243" s="3">
        <v>0</v>
      </c>
      <c r="J243" s="3">
        <v>0</v>
      </c>
    </row>
    <row r="244" spans="2:10">
      <c r="B244" t="s">
        <v>241</v>
      </c>
      <c r="C244" s="3">
        <v>1.4969939999999999E-2</v>
      </c>
      <c r="D244" s="3">
        <v>3.5182189999999999E-3</v>
      </c>
      <c r="E244" s="3">
        <v>2.9475209999999998E-3</v>
      </c>
      <c r="F244" s="3">
        <v>2.798338E-3</v>
      </c>
      <c r="G244" s="3">
        <v>2.39544E-3</v>
      </c>
      <c r="H244" s="3">
        <v>4.4400000000000002E-5</v>
      </c>
      <c r="I244" s="3">
        <v>1.6199999999999999E-7</v>
      </c>
      <c r="J244" s="3">
        <v>0</v>
      </c>
    </row>
    <row r="245" spans="2:10">
      <c r="B245" t="s">
        <v>242</v>
      </c>
      <c r="C245" s="3">
        <v>1.4969939999999999E-2</v>
      </c>
      <c r="D245" s="3">
        <v>4.8940340000000002E-3</v>
      </c>
      <c r="E245" s="3">
        <v>2.2781899999999998E-3</v>
      </c>
      <c r="F245" s="3">
        <v>1.7471710000000001E-3</v>
      </c>
      <c r="G245" s="3">
        <v>1.672804E-3</v>
      </c>
      <c r="H245" s="3">
        <v>4.1197299999999999E-4</v>
      </c>
      <c r="I245" s="3">
        <v>3.45E-6</v>
      </c>
      <c r="J245" s="3">
        <v>2.0599999999999999E-7</v>
      </c>
    </row>
    <row r="246" spans="2:10">
      <c r="B246" t="s">
        <v>243</v>
      </c>
      <c r="C246" s="3">
        <v>1.4969939999999999E-2</v>
      </c>
      <c r="D246" s="3">
        <v>2.1175819999999998E-3</v>
      </c>
      <c r="E246" s="3">
        <v>1.4046729999999999E-3</v>
      </c>
      <c r="F246" s="3">
        <v>1.337942E-3</v>
      </c>
      <c r="G246" s="3">
        <v>1.30799E-3</v>
      </c>
      <c r="H246" s="3">
        <v>7.7800000000000001E-6</v>
      </c>
      <c r="I246" s="3">
        <v>0</v>
      </c>
      <c r="J246" s="3">
        <v>0</v>
      </c>
    </row>
    <row r="247" spans="2:10">
      <c r="B247" t="s">
        <v>244</v>
      </c>
      <c r="C247" s="3">
        <v>1.4969939999999999E-2</v>
      </c>
      <c r="D247" s="3">
        <v>3.7886460000000001E-3</v>
      </c>
      <c r="E247" s="3">
        <v>3.7476800000000002E-3</v>
      </c>
      <c r="F247" s="3">
        <v>3.3264359999999999E-3</v>
      </c>
      <c r="G247" s="3">
        <v>3.1524669999999999E-3</v>
      </c>
      <c r="H247" s="3">
        <v>7.2799999999999998E-6</v>
      </c>
      <c r="I247" s="3">
        <v>0</v>
      </c>
      <c r="J247" s="3">
        <v>0</v>
      </c>
    </row>
    <row r="248" spans="2:10">
      <c r="B248" t="s">
        <v>245</v>
      </c>
      <c r="C248" s="3">
        <v>1.4969939999999999E-2</v>
      </c>
      <c r="D248" s="3">
        <v>3.347025E-3</v>
      </c>
      <c r="E248" s="3">
        <v>3.189903E-3</v>
      </c>
      <c r="F248" s="3">
        <v>2.7860810000000001E-3</v>
      </c>
      <c r="G248" s="3">
        <v>2.5398669999999999E-3</v>
      </c>
      <c r="H248" s="3">
        <v>2.94E-5</v>
      </c>
      <c r="I248" s="3">
        <v>0</v>
      </c>
      <c r="J248" s="3">
        <v>0</v>
      </c>
    </row>
    <row r="249" spans="2:10">
      <c r="B249" t="s">
        <v>246</v>
      </c>
      <c r="C249" s="3">
        <v>1.4969939999999999E-2</v>
      </c>
      <c r="D249" s="3">
        <v>5.1243130000000001E-3</v>
      </c>
      <c r="E249" s="3">
        <v>3.2586590000000001E-3</v>
      </c>
      <c r="F249" s="3">
        <v>2.8355339999999998E-3</v>
      </c>
      <c r="G249" s="3">
        <v>2.4874070000000001E-3</v>
      </c>
      <c r="H249" s="3">
        <v>6.4999999999999996E-6</v>
      </c>
      <c r="I249" s="3">
        <v>0</v>
      </c>
      <c r="J249" s="3">
        <v>0</v>
      </c>
    </row>
    <row r="250" spans="2:10">
      <c r="B250" t="s">
        <v>247</v>
      </c>
      <c r="C250" s="3">
        <v>1.4969939999999999E-2</v>
      </c>
      <c r="D250" s="3">
        <v>1.1232946000000001E-2</v>
      </c>
      <c r="E250" s="3">
        <v>4.9351940000000004E-3</v>
      </c>
      <c r="F250" s="3">
        <v>4.6492759999999999E-3</v>
      </c>
      <c r="G250" s="3">
        <v>4.085778E-3</v>
      </c>
      <c r="H250" s="3">
        <v>1.01E-5</v>
      </c>
      <c r="I250" s="3">
        <v>2.66E-8</v>
      </c>
      <c r="J250" s="3">
        <v>0</v>
      </c>
    </row>
    <row r="251" spans="2:10">
      <c r="B251" t="s">
        <v>248</v>
      </c>
      <c r="C251" s="3">
        <v>1.4969939999999999E-2</v>
      </c>
      <c r="D251" s="3">
        <v>1.1116889999999999E-3</v>
      </c>
      <c r="E251" s="3">
        <v>1.00544E-3</v>
      </c>
      <c r="F251" s="3">
        <v>9.4163000000000005E-4</v>
      </c>
      <c r="G251" s="3">
        <v>7.9769200000000002E-4</v>
      </c>
      <c r="H251" s="3">
        <v>7.2699999999999996E-8</v>
      </c>
      <c r="I251" s="3">
        <v>0</v>
      </c>
      <c r="J251" s="3">
        <v>0</v>
      </c>
    </row>
    <row r="252" spans="2:10">
      <c r="B252" t="s">
        <v>249</v>
      </c>
      <c r="C252" s="3">
        <v>1.4969939999999999E-2</v>
      </c>
      <c r="D252" s="3">
        <v>5.1653280000000003E-3</v>
      </c>
      <c r="E252" s="3">
        <v>4.9277619999999996E-3</v>
      </c>
      <c r="F252" s="3">
        <v>4.6318059999999996E-3</v>
      </c>
      <c r="G252" s="3">
        <v>4.1678230000000002E-3</v>
      </c>
      <c r="H252" s="3">
        <v>1.7200000000000001E-5</v>
      </c>
      <c r="I252" s="3">
        <v>0</v>
      </c>
      <c r="J252" s="3">
        <v>0</v>
      </c>
    </row>
    <row r="253" spans="2:10">
      <c r="B253" t="s">
        <v>250</v>
      </c>
      <c r="C253" s="3">
        <v>1.4969939999999999E-2</v>
      </c>
      <c r="D253" s="3">
        <v>1.1364348E-2</v>
      </c>
      <c r="E253" s="3">
        <v>5.0550880000000001E-3</v>
      </c>
      <c r="F253" s="3">
        <v>3.3031150000000001E-3</v>
      </c>
      <c r="G253" s="3">
        <v>3.0006030000000001E-3</v>
      </c>
      <c r="H253" s="3">
        <v>3.3200000000000001E-5</v>
      </c>
      <c r="I253" s="3">
        <v>0</v>
      </c>
      <c r="J253" s="3">
        <v>0</v>
      </c>
    </row>
    <row r="254" spans="2:10">
      <c r="B254" t="s">
        <v>251</v>
      </c>
      <c r="C254" s="3">
        <v>1.4969939999999999E-2</v>
      </c>
      <c r="D254" s="3">
        <v>4.1596300000000001E-3</v>
      </c>
      <c r="E254" s="3">
        <v>2.5654160000000001E-3</v>
      </c>
      <c r="F254" s="3">
        <v>2.2037979999999999E-3</v>
      </c>
      <c r="G254" s="3">
        <v>1.9452650000000001E-3</v>
      </c>
      <c r="H254" s="3">
        <v>4.8399999999999997E-5</v>
      </c>
      <c r="I254" s="3">
        <v>0</v>
      </c>
      <c r="J254" s="3">
        <v>0</v>
      </c>
    </row>
    <row r="255" spans="2:10">
      <c r="B255" t="s">
        <v>252</v>
      </c>
      <c r="C255" s="3">
        <v>1.4969939999999999E-2</v>
      </c>
      <c r="D255" s="3">
        <v>3.6391010000000001E-3</v>
      </c>
      <c r="E255" s="3">
        <v>3.1635080000000002E-3</v>
      </c>
      <c r="F255" s="3">
        <v>2.194433E-3</v>
      </c>
      <c r="G255" s="3">
        <v>2.186412E-3</v>
      </c>
      <c r="H255" s="3">
        <v>4.6600000000000001E-5</v>
      </c>
      <c r="I255" s="3">
        <v>5.1E-8</v>
      </c>
      <c r="J255" s="3">
        <v>0</v>
      </c>
    </row>
    <row r="256" spans="2:10">
      <c r="B256" t="s">
        <v>253</v>
      </c>
      <c r="C256" s="3">
        <v>1.4969939999999999E-2</v>
      </c>
      <c r="D256" s="3">
        <v>1.4969939999999999E-2</v>
      </c>
      <c r="E256" s="3">
        <v>1.4969939999999999E-2</v>
      </c>
      <c r="F256" s="3">
        <v>1.4969939999999999E-2</v>
      </c>
      <c r="G256" s="3">
        <v>1.4969939999999999E-2</v>
      </c>
      <c r="H256" s="3">
        <v>4.5200000000000001E-5</v>
      </c>
      <c r="I256" s="3">
        <v>1.59E-5</v>
      </c>
      <c r="J256" s="3">
        <v>0</v>
      </c>
    </row>
    <row r="257" spans="2:10">
      <c r="B257" t="s">
        <v>254</v>
      </c>
      <c r="C257" s="3">
        <v>1.4969939999999999E-2</v>
      </c>
      <c r="D257" s="3">
        <v>1.6697319999999999E-3</v>
      </c>
      <c r="E257" s="3">
        <v>1.652082E-3</v>
      </c>
      <c r="F257" s="3">
        <v>1.294852E-3</v>
      </c>
      <c r="G257" s="3">
        <v>1.293761E-3</v>
      </c>
      <c r="H257" s="3">
        <v>7.7600000000000002E-6</v>
      </c>
      <c r="I257" s="3">
        <v>4.6000000000000002E-8</v>
      </c>
      <c r="J257" s="3">
        <v>0</v>
      </c>
    </row>
    <row r="258" spans="2:10">
      <c r="B258" t="s">
        <v>255</v>
      </c>
      <c r="C258" s="3">
        <v>1.4969939999999999E-2</v>
      </c>
      <c r="D258" s="3">
        <v>1.1672777E-2</v>
      </c>
      <c r="E258" s="3">
        <v>1.0139171000000001E-2</v>
      </c>
      <c r="F258" s="3">
        <v>7.6721150000000002E-3</v>
      </c>
      <c r="G258" s="3">
        <v>7.3994350000000002E-3</v>
      </c>
      <c r="H258" s="3">
        <v>1.8803400000000001E-4</v>
      </c>
      <c r="I258" s="3">
        <v>0</v>
      </c>
      <c r="J258" s="3">
        <v>0</v>
      </c>
    </row>
    <row r="259" spans="2:10">
      <c r="B259" t="s">
        <v>256</v>
      </c>
      <c r="C259" s="3">
        <v>1.4969939999999999E-2</v>
      </c>
      <c r="D259" s="3">
        <v>4.05215E-4</v>
      </c>
      <c r="E259" s="3">
        <v>3.7564599999999999E-4</v>
      </c>
      <c r="F259" s="3">
        <v>2.9491899999999999E-4</v>
      </c>
      <c r="G259" s="3">
        <v>2.8956899999999999E-4</v>
      </c>
      <c r="H259" s="3">
        <v>1.68E-6</v>
      </c>
      <c r="I259" s="3">
        <v>0</v>
      </c>
      <c r="J259" s="3">
        <v>0</v>
      </c>
    </row>
    <row r="260" spans="2:10">
      <c r="B260" t="s">
        <v>257</v>
      </c>
      <c r="C260" s="3">
        <v>1.4969939999999999E-2</v>
      </c>
      <c r="D260" s="3">
        <v>4.24096E-4</v>
      </c>
      <c r="E260" s="3">
        <v>4.1468400000000002E-4</v>
      </c>
      <c r="F260" s="3">
        <v>4.00326E-4</v>
      </c>
      <c r="G260" s="3">
        <v>3.91202E-4</v>
      </c>
      <c r="H260" s="3">
        <v>8.9099999999999994E-6</v>
      </c>
      <c r="I260" s="3">
        <v>0</v>
      </c>
      <c r="J260" s="3">
        <v>0</v>
      </c>
    </row>
    <row r="261" spans="2:10">
      <c r="B261" t="s">
        <v>258</v>
      </c>
      <c r="C261" s="3">
        <v>1.4969939999999999E-2</v>
      </c>
      <c r="D261" s="3">
        <v>1.1601890000000001E-3</v>
      </c>
      <c r="E261" s="3">
        <v>9.7758900000000006E-4</v>
      </c>
      <c r="F261" s="3">
        <v>7.9984499999999998E-4</v>
      </c>
      <c r="G261" s="3">
        <v>6.4997099999999995E-4</v>
      </c>
      <c r="H261" s="3">
        <v>2.1500000000000001E-7</v>
      </c>
      <c r="I261" s="3">
        <v>0</v>
      </c>
      <c r="J261" s="3">
        <v>0</v>
      </c>
    </row>
    <row r="262" spans="2:10">
      <c r="B262" t="s">
        <v>259</v>
      </c>
      <c r="C262" s="3">
        <v>1.4969939999999999E-2</v>
      </c>
      <c r="D262" s="3">
        <v>1.4927499999999999E-3</v>
      </c>
      <c r="E262" s="3">
        <v>8.3066599999999998E-4</v>
      </c>
      <c r="F262" s="3">
        <v>7.9863299999999998E-4</v>
      </c>
      <c r="G262" s="3">
        <v>7.3047699999999999E-4</v>
      </c>
      <c r="H262" s="3">
        <v>1.9300000000000002E-5</v>
      </c>
      <c r="I262" s="3">
        <v>4.6499999999999999E-7</v>
      </c>
      <c r="J262" s="3">
        <v>0</v>
      </c>
    </row>
    <row r="263" spans="2:10">
      <c r="B263" t="s">
        <v>260</v>
      </c>
      <c r="C263" s="3">
        <v>1.4969939999999999E-2</v>
      </c>
      <c r="D263" s="3">
        <v>1.018918E-3</v>
      </c>
      <c r="E263" s="3">
        <v>9.5269599999999995E-4</v>
      </c>
      <c r="F263" s="3">
        <v>8.7223200000000002E-4</v>
      </c>
      <c r="G263" s="3">
        <v>6.5792900000000002E-4</v>
      </c>
      <c r="H263" s="3">
        <v>1.8600000000000001E-5</v>
      </c>
      <c r="I263" s="3">
        <v>6.2700000000000001E-6</v>
      </c>
      <c r="J263" s="3">
        <v>2.6900000000000001E-6</v>
      </c>
    </row>
    <row r="264" spans="2:10">
      <c r="B264" t="s">
        <v>261</v>
      </c>
      <c r="C264" s="3">
        <v>1.4969939999999999E-2</v>
      </c>
      <c r="D264" s="3">
        <v>7.65389E-4</v>
      </c>
      <c r="E264" s="3">
        <v>5.12132E-4</v>
      </c>
      <c r="F264" s="3">
        <v>4.3804199999999998E-4</v>
      </c>
      <c r="G264" s="3">
        <v>4.0491799999999999E-4</v>
      </c>
      <c r="H264" s="3">
        <v>8.14E-6</v>
      </c>
      <c r="I264" s="3">
        <v>0</v>
      </c>
      <c r="J264" s="3">
        <v>0</v>
      </c>
    </row>
    <row r="265" spans="2:10">
      <c r="B265" t="s">
        <v>262</v>
      </c>
      <c r="C265" s="3">
        <v>1.4969939999999999E-2</v>
      </c>
      <c r="D265" s="3">
        <v>6.8365699999999995E-4</v>
      </c>
      <c r="E265" s="3">
        <v>6.6858399999999995E-4</v>
      </c>
      <c r="F265" s="3">
        <v>3.8518100000000001E-4</v>
      </c>
      <c r="G265" s="3">
        <v>2.5261899999999999E-4</v>
      </c>
      <c r="H265" s="3">
        <v>6.3099999999999997E-6</v>
      </c>
      <c r="I265" s="3">
        <v>0</v>
      </c>
      <c r="J265" s="3">
        <v>0</v>
      </c>
    </row>
    <row r="266" spans="2:10">
      <c r="B266" t="s">
        <v>263</v>
      </c>
      <c r="C266" s="3">
        <v>1.4969939999999999E-2</v>
      </c>
      <c r="D266" s="3">
        <v>2.2426109999999998E-3</v>
      </c>
      <c r="E266" s="3">
        <v>1.151146E-3</v>
      </c>
      <c r="F266" s="3">
        <v>8.6198299999999998E-4</v>
      </c>
      <c r="G266" s="3">
        <v>6.8338399999999999E-4</v>
      </c>
      <c r="H266" s="3">
        <v>7.1200000000000002E-7</v>
      </c>
      <c r="I266" s="3">
        <v>0</v>
      </c>
      <c r="J266" s="3">
        <v>0</v>
      </c>
    </row>
    <row r="267" spans="2:10">
      <c r="B267" t="s">
        <v>264</v>
      </c>
      <c r="C267" s="3">
        <v>1.4969939999999999E-2</v>
      </c>
      <c r="D267" s="3">
        <v>9.1258699999999997E-4</v>
      </c>
      <c r="E267" s="3">
        <v>7.1461799999999998E-4</v>
      </c>
      <c r="F267" s="3">
        <v>6.8765000000000005E-4</v>
      </c>
      <c r="G267" s="3">
        <v>6.4076200000000002E-4</v>
      </c>
      <c r="H267" s="3">
        <v>5.3200000000000005E-7</v>
      </c>
      <c r="I267" s="3">
        <v>0</v>
      </c>
      <c r="J267" s="3">
        <v>0</v>
      </c>
    </row>
    <row r="268" spans="2:10">
      <c r="B268" t="s">
        <v>265</v>
      </c>
      <c r="C268" s="3">
        <v>1.4969939999999999E-2</v>
      </c>
      <c r="D268" s="3">
        <v>3.2731320000000002E-3</v>
      </c>
      <c r="E268" s="3">
        <v>2.3235590000000002E-3</v>
      </c>
      <c r="F268" s="3">
        <v>2.0817520000000001E-3</v>
      </c>
      <c r="G268" s="3">
        <v>1.774372E-3</v>
      </c>
      <c r="H268" s="3">
        <v>1.1800000000000001E-5</v>
      </c>
      <c r="I268" s="3">
        <v>0</v>
      </c>
      <c r="J268" s="3">
        <v>0</v>
      </c>
    </row>
    <row r="269" spans="2:10">
      <c r="B269" t="s">
        <v>266</v>
      </c>
      <c r="C269" s="3">
        <v>1.4969939999999999E-2</v>
      </c>
      <c r="D269" s="3">
        <v>1.4969939999999999E-2</v>
      </c>
      <c r="E269" s="3">
        <v>1.4969939999999999E-2</v>
      </c>
      <c r="F269" s="3">
        <v>1.4969939999999999E-2</v>
      </c>
      <c r="G269" s="3">
        <v>1.4969939999999999E-2</v>
      </c>
      <c r="H269" s="3">
        <v>1.2827499999999999E-4</v>
      </c>
      <c r="I269" s="3">
        <v>0</v>
      </c>
      <c r="J269" s="3">
        <v>0</v>
      </c>
    </row>
    <row r="270" spans="2:10">
      <c r="B270" t="s">
        <v>267</v>
      </c>
      <c r="C270" s="3">
        <v>1.4969939999999999E-2</v>
      </c>
      <c r="D270" s="3">
        <v>4.1061470000000001E-3</v>
      </c>
      <c r="E270" s="3">
        <v>1.9512570000000001E-3</v>
      </c>
      <c r="F270" s="3">
        <v>1.3184609999999999E-3</v>
      </c>
      <c r="G270" s="3">
        <v>1.2798250000000001E-3</v>
      </c>
      <c r="H270" s="3">
        <v>4.2799999999999997E-6</v>
      </c>
      <c r="I270" s="3">
        <v>0</v>
      </c>
      <c r="J270" s="3">
        <v>0</v>
      </c>
    </row>
    <row r="271" spans="2:10">
      <c r="B271" t="s">
        <v>268</v>
      </c>
      <c r="C271" s="3">
        <v>1.4969939999999999E-2</v>
      </c>
      <c r="D271" s="3">
        <v>5.0319830000000003E-3</v>
      </c>
      <c r="E271" s="3">
        <v>2.3862380000000002E-3</v>
      </c>
      <c r="F271" s="3">
        <v>1.428435E-3</v>
      </c>
      <c r="G271" s="3">
        <v>1.428068E-3</v>
      </c>
      <c r="H271" s="3">
        <v>2.65E-6</v>
      </c>
      <c r="I271" s="3">
        <v>0</v>
      </c>
      <c r="J271" s="3">
        <v>0</v>
      </c>
    </row>
    <row r="272" spans="2:10">
      <c r="B272" t="s">
        <v>269</v>
      </c>
      <c r="C272" s="3">
        <v>1.4969939999999999E-2</v>
      </c>
      <c r="D272" s="3">
        <v>1.7936639999999999E-3</v>
      </c>
      <c r="E272" s="3">
        <v>1.781246E-3</v>
      </c>
      <c r="F272" s="3">
        <v>1.4327039999999999E-3</v>
      </c>
      <c r="G272" s="3">
        <v>1.2694550000000001E-3</v>
      </c>
      <c r="H272" s="3">
        <v>2.6299999999999999E-5</v>
      </c>
      <c r="I272" s="3">
        <v>4.6099999999999996E-9</v>
      </c>
      <c r="J272" s="3">
        <v>0</v>
      </c>
    </row>
    <row r="273" spans="2:10">
      <c r="B273" t="s">
        <v>270</v>
      </c>
      <c r="C273" s="3">
        <v>1.4969939999999999E-2</v>
      </c>
      <c r="D273" s="3">
        <v>2.3040600000000001E-3</v>
      </c>
      <c r="E273" s="3">
        <v>2.254233E-3</v>
      </c>
      <c r="F273" s="3">
        <v>2.1324640000000001E-3</v>
      </c>
      <c r="G273" s="3">
        <v>1.8275139999999999E-3</v>
      </c>
      <c r="H273" s="3">
        <v>8.9599999999999996E-5</v>
      </c>
      <c r="I273" s="3">
        <v>7.0200000000000001E-7</v>
      </c>
      <c r="J273" s="3">
        <v>0</v>
      </c>
    </row>
    <row r="274" spans="2:10">
      <c r="B274" t="s">
        <v>271</v>
      </c>
      <c r="C274" s="3">
        <v>1.4969939999999999E-2</v>
      </c>
      <c r="D274" s="3">
        <v>1.0097884999999999E-2</v>
      </c>
      <c r="E274" s="3">
        <v>8.0795989999999998E-3</v>
      </c>
      <c r="F274" s="3">
        <v>5.499683E-3</v>
      </c>
      <c r="G274" s="3">
        <v>5.2796889999999997E-3</v>
      </c>
      <c r="H274" s="3">
        <v>6.7799999999999995E-5</v>
      </c>
      <c r="I274" s="3">
        <v>0</v>
      </c>
      <c r="J274" s="3">
        <v>0</v>
      </c>
    </row>
    <row r="275" spans="2:10">
      <c r="B275" t="s">
        <v>272</v>
      </c>
      <c r="C275" s="3">
        <v>1.4969939999999999E-2</v>
      </c>
      <c r="D275" s="3">
        <v>2.7473689999999999E-3</v>
      </c>
      <c r="E275" s="3">
        <v>2.5967920000000001E-3</v>
      </c>
      <c r="F275" s="3">
        <v>2.5719829999999999E-3</v>
      </c>
      <c r="G275" s="3">
        <v>1.891591E-3</v>
      </c>
      <c r="H275" s="3">
        <v>1.4800000000000001E-5</v>
      </c>
      <c r="I275" s="3">
        <v>0</v>
      </c>
      <c r="J275" s="3">
        <v>0</v>
      </c>
    </row>
    <row r="276" spans="2:10">
      <c r="B276" t="s">
        <v>273</v>
      </c>
      <c r="C276" s="3">
        <v>1.4969939999999999E-2</v>
      </c>
      <c r="D276" s="3">
        <v>1.4969939999999999E-2</v>
      </c>
      <c r="E276" s="3">
        <v>1.4969939999999999E-2</v>
      </c>
      <c r="F276" s="3">
        <v>1.2367530999999999E-2</v>
      </c>
      <c r="G276" s="3">
        <v>9.4625390000000007E-3</v>
      </c>
      <c r="H276" s="3">
        <v>0</v>
      </c>
      <c r="I276" s="3">
        <v>0</v>
      </c>
      <c r="J276" s="3">
        <v>0</v>
      </c>
    </row>
    <row r="277" spans="2:10">
      <c r="B277" t="s">
        <v>274</v>
      </c>
      <c r="C277" s="3">
        <v>1.4969939999999999E-2</v>
      </c>
      <c r="D277" s="3">
        <v>1.4969939999999999E-2</v>
      </c>
      <c r="E277" s="3">
        <v>1.3313667E-2</v>
      </c>
      <c r="F277" s="3">
        <v>1.3021657000000001E-2</v>
      </c>
      <c r="G277" s="3">
        <v>9.1408429999999992E-3</v>
      </c>
      <c r="H277" s="3">
        <v>9.1199999999999994E-5</v>
      </c>
      <c r="I277" s="3">
        <v>1.11E-5</v>
      </c>
      <c r="J277" s="3">
        <v>0</v>
      </c>
    </row>
    <row r="278" spans="2:10">
      <c r="B278" t="s">
        <v>275</v>
      </c>
      <c r="C278" s="3">
        <v>1.4969939999999999E-2</v>
      </c>
      <c r="D278" s="3">
        <v>6.2184329999999998E-3</v>
      </c>
      <c r="E278" s="3">
        <v>5.5891090000000001E-3</v>
      </c>
      <c r="F278" s="3">
        <v>5.5640860000000002E-3</v>
      </c>
      <c r="G278" s="3">
        <v>5.0869280000000001E-3</v>
      </c>
      <c r="H278" s="3">
        <v>5.1699999999999996E-6</v>
      </c>
      <c r="I278" s="3">
        <v>0</v>
      </c>
      <c r="J278" s="3">
        <v>0</v>
      </c>
    </row>
    <row r="279" spans="2:10">
      <c r="B279" t="s">
        <v>276</v>
      </c>
      <c r="C279" s="3">
        <v>1.4969939999999999E-2</v>
      </c>
      <c r="D279" s="3">
        <v>2.0793640000000002E-3</v>
      </c>
      <c r="E279" s="3">
        <v>1.2363680000000001E-3</v>
      </c>
      <c r="F279" s="3">
        <v>1.063933E-3</v>
      </c>
      <c r="G279" s="3">
        <v>1.012907E-3</v>
      </c>
      <c r="H279" s="3">
        <v>9.1699999999999997E-7</v>
      </c>
      <c r="I279" s="3">
        <v>0</v>
      </c>
      <c r="J279" s="3">
        <v>0</v>
      </c>
    </row>
    <row r="280" spans="2:10">
      <c r="B280" t="s">
        <v>277</v>
      </c>
      <c r="C280" s="3">
        <v>1.4969939999999999E-2</v>
      </c>
      <c r="D280" s="3">
        <v>1.4969939999999999E-2</v>
      </c>
      <c r="E280" s="3">
        <v>1.3787603000000001E-2</v>
      </c>
      <c r="F280" s="3">
        <v>1.0424190999999999E-2</v>
      </c>
      <c r="G280" s="3">
        <v>1.0292243E-2</v>
      </c>
      <c r="H280" s="3">
        <v>0</v>
      </c>
      <c r="I280" s="3">
        <v>0</v>
      </c>
      <c r="J280" s="3">
        <v>0</v>
      </c>
    </row>
    <row r="281" spans="2:10">
      <c r="B281" t="s">
        <v>278</v>
      </c>
      <c r="C281" s="3">
        <v>1.4969939999999999E-2</v>
      </c>
      <c r="D281" s="3">
        <v>9.3889449999999992E-3</v>
      </c>
      <c r="E281" s="3">
        <v>9.167751E-3</v>
      </c>
      <c r="F281" s="3">
        <v>6.7057660000000002E-3</v>
      </c>
      <c r="G281" s="3">
        <v>5.9428939999999998E-3</v>
      </c>
      <c r="H281" s="3">
        <v>2.8899999999999999E-6</v>
      </c>
      <c r="I281" s="3">
        <v>0</v>
      </c>
      <c r="J281" s="3">
        <v>0</v>
      </c>
    </row>
    <row r="282" spans="2:10">
      <c r="B282" t="s">
        <v>279</v>
      </c>
      <c r="C282" s="3">
        <v>1.4969939999999999E-2</v>
      </c>
      <c r="D282" s="3">
        <v>2.0864960000000002E-3</v>
      </c>
      <c r="E282" s="3">
        <v>6.5651700000000002E-4</v>
      </c>
      <c r="F282" s="3">
        <v>6.5246E-4</v>
      </c>
      <c r="G282" s="3">
        <v>5.9204699999999995E-4</v>
      </c>
      <c r="H282" s="3">
        <v>2.0700000000000001E-6</v>
      </c>
      <c r="I282" s="3">
        <v>0</v>
      </c>
      <c r="J282" s="3">
        <v>0</v>
      </c>
    </row>
    <row r="283" spans="2:10">
      <c r="B283" t="s">
        <v>280</v>
      </c>
      <c r="C283" s="3">
        <v>1.4969939999999999E-2</v>
      </c>
      <c r="D283" s="3">
        <v>4.888997E-3</v>
      </c>
      <c r="E283" s="3">
        <v>4.80665E-3</v>
      </c>
      <c r="F283" s="3">
        <v>3.8434739999999999E-3</v>
      </c>
      <c r="G283" s="3">
        <v>3.6138289999999998E-3</v>
      </c>
      <c r="H283" s="3">
        <v>1.3200000000000001E-5</v>
      </c>
      <c r="I283" s="3">
        <v>0</v>
      </c>
      <c r="J283" s="3">
        <v>0</v>
      </c>
    </row>
    <row r="284" spans="2:10">
      <c r="B284" t="s">
        <v>281</v>
      </c>
      <c r="C284" s="3">
        <v>1.4969939999999999E-2</v>
      </c>
      <c r="D284" s="3">
        <v>6.173301E-3</v>
      </c>
      <c r="E284" s="3">
        <v>1.7683359999999999E-3</v>
      </c>
      <c r="F284" s="3">
        <v>1.6528560000000001E-3</v>
      </c>
      <c r="G284" s="3">
        <v>1.487922E-3</v>
      </c>
      <c r="H284" s="3">
        <v>7.9500000000000001E-6</v>
      </c>
      <c r="I284" s="3">
        <v>8.2600000000000001E-7</v>
      </c>
      <c r="J284" s="3">
        <v>0</v>
      </c>
    </row>
    <row r="285" spans="2:10">
      <c r="B285" t="s">
        <v>282</v>
      </c>
      <c r="C285" s="3">
        <v>1.4969939999999999E-2</v>
      </c>
      <c r="D285" s="3">
        <v>2.4142870000000002E-3</v>
      </c>
      <c r="E285" s="3">
        <v>1.1912839999999999E-3</v>
      </c>
      <c r="F285" s="3">
        <v>9.7004899999999995E-4</v>
      </c>
      <c r="G285" s="3">
        <v>7.9811599999999997E-4</v>
      </c>
      <c r="H285" s="3">
        <v>4.1799999999999998E-6</v>
      </c>
      <c r="I285" s="3">
        <v>2.88E-8</v>
      </c>
      <c r="J285" s="3">
        <v>0</v>
      </c>
    </row>
    <row r="286" spans="2:10">
      <c r="B286" t="s">
        <v>283</v>
      </c>
      <c r="C286" s="3">
        <v>1.4969939999999999E-2</v>
      </c>
      <c r="D286" s="3">
        <v>8.2087999999999996E-4</v>
      </c>
      <c r="E286" s="3">
        <v>5.9902000000000002E-4</v>
      </c>
      <c r="F286" s="3">
        <v>3.0559899999999999E-4</v>
      </c>
      <c r="G286" s="3">
        <v>2.4698800000000001E-4</v>
      </c>
      <c r="H286" s="3">
        <v>5.3799999999999997E-7</v>
      </c>
      <c r="I286" s="3">
        <v>0</v>
      </c>
      <c r="J286" s="3">
        <v>0</v>
      </c>
    </row>
    <row r="287" spans="2:10">
      <c r="B287" t="s">
        <v>284</v>
      </c>
      <c r="C287" s="3">
        <v>1.4969939999999999E-2</v>
      </c>
      <c r="D287" s="3">
        <v>1.9799560000000002E-3</v>
      </c>
      <c r="E287" s="3">
        <v>7.6110299999999995E-4</v>
      </c>
      <c r="F287" s="3">
        <v>5.1772500000000002E-4</v>
      </c>
      <c r="G287" s="3">
        <v>4.1493699999999999E-4</v>
      </c>
      <c r="H287" s="3">
        <v>7.0100000000000004E-7</v>
      </c>
      <c r="I287" s="3">
        <v>0</v>
      </c>
      <c r="J287" s="3">
        <v>0</v>
      </c>
    </row>
    <row r="288" spans="2:10">
      <c r="B288" t="s">
        <v>285</v>
      </c>
      <c r="C288" s="3">
        <v>1.4969939999999999E-2</v>
      </c>
      <c r="D288" s="3">
        <v>1.8704679999999999E-3</v>
      </c>
      <c r="E288" s="3">
        <v>6.62713E-4</v>
      </c>
      <c r="F288" s="3">
        <v>4.9204000000000001E-4</v>
      </c>
      <c r="G288" s="3">
        <v>4.6469099999999999E-4</v>
      </c>
      <c r="H288" s="3">
        <v>1.03E-7</v>
      </c>
      <c r="I288" s="3">
        <v>0</v>
      </c>
      <c r="J288" s="3">
        <v>0</v>
      </c>
    </row>
    <row r="289" spans="2:10">
      <c r="B289" t="s">
        <v>286</v>
      </c>
      <c r="C289" s="3">
        <v>1.4969939999999999E-2</v>
      </c>
      <c r="D289" s="3">
        <v>7.5089999999999998E-4</v>
      </c>
      <c r="E289" s="3">
        <v>6.05044E-4</v>
      </c>
      <c r="F289" s="3">
        <v>4.8481700000000002E-4</v>
      </c>
      <c r="G289" s="3">
        <v>3.4791800000000001E-4</v>
      </c>
      <c r="H289" s="3">
        <v>1.26E-5</v>
      </c>
      <c r="I289" s="3">
        <v>0</v>
      </c>
      <c r="J289" s="3">
        <v>0</v>
      </c>
    </row>
    <row r="290" spans="2:10">
      <c r="B290" t="s">
        <v>287</v>
      </c>
      <c r="C290" s="3">
        <v>1.4969939999999999E-2</v>
      </c>
      <c r="D290" s="3">
        <v>1.0891049999999999E-3</v>
      </c>
      <c r="E290" s="3">
        <v>1.065103E-3</v>
      </c>
      <c r="F290" s="3">
        <v>7.1860700000000001E-4</v>
      </c>
      <c r="G290" s="3">
        <v>5.2868299999999995E-4</v>
      </c>
      <c r="H290" s="3">
        <v>3.3099999999999999E-7</v>
      </c>
      <c r="I290" s="3">
        <v>0</v>
      </c>
      <c r="J290" s="3">
        <v>0</v>
      </c>
    </row>
    <row r="291" spans="2:10">
      <c r="B291" t="s">
        <v>288</v>
      </c>
      <c r="C291" s="3">
        <v>1.4969939999999999E-2</v>
      </c>
      <c r="D291" s="3">
        <v>2.8517260000000002E-3</v>
      </c>
      <c r="E291" s="3">
        <v>1.6482689999999999E-3</v>
      </c>
      <c r="F291" s="3">
        <v>1.491278E-3</v>
      </c>
      <c r="G291" s="3">
        <v>1.480997E-3</v>
      </c>
      <c r="H291" s="3">
        <v>1.3699999999999999E-5</v>
      </c>
      <c r="I291" s="3">
        <v>1.8099999999999999E-7</v>
      </c>
      <c r="J291" s="3">
        <v>0</v>
      </c>
    </row>
    <row r="292" spans="2:10">
      <c r="B292" t="s">
        <v>289</v>
      </c>
      <c r="C292" s="3">
        <v>1.4969939999999999E-2</v>
      </c>
      <c r="D292" s="3">
        <v>4.42299E-4</v>
      </c>
      <c r="E292" s="3">
        <v>2.0845099999999999E-4</v>
      </c>
      <c r="F292" s="3">
        <v>2.0671599999999999E-4</v>
      </c>
      <c r="G292" s="3">
        <v>1.7291999999999999E-4</v>
      </c>
      <c r="H292" s="3">
        <v>0</v>
      </c>
      <c r="I292" s="3">
        <v>0</v>
      </c>
      <c r="J292" s="3">
        <v>0</v>
      </c>
    </row>
    <row r="293" spans="2:10">
      <c r="B293" t="s">
        <v>290</v>
      </c>
      <c r="C293" s="3">
        <v>1.4969939999999999E-2</v>
      </c>
      <c r="D293" s="3">
        <v>3.6233700000000001E-4</v>
      </c>
      <c r="E293" s="3">
        <v>3.4592599999999998E-4</v>
      </c>
      <c r="F293" s="3">
        <v>3.1117699999999999E-4</v>
      </c>
      <c r="G293" s="3">
        <v>2.7376899999999999E-4</v>
      </c>
      <c r="H293" s="3">
        <v>4.7999999999999996E-7</v>
      </c>
      <c r="I293" s="3">
        <v>0</v>
      </c>
      <c r="J293" s="3">
        <v>0</v>
      </c>
    </row>
    <row r="294" spans="2:10">
      <c r="B294" t="s">
        <v>291</v>
      </c>
      <c r="C294" s="3">
        <v>1.4969939999999999E-2</v>
      </c>
      <c r="D294" s="3">
        <v>5.3688100000000001E-4</v>
      </c>
      <c r="E294" s="3">
        <v>4.45673E-4</v>
      </c>
      <c r="F294" s="3">
        <v>3.8082300000000002E-4</v>
      </c>
      <c r="G294" s="3">
        <v>3.5071400000000002E-4</v>
      </c>
      <c r="H294" s="3">
        <v>4.2400000000000001E-6</v>
      </c>
      <c r="I294" s="3">
        <v>0</v>
      </c>
      <c r="J294" s="3">
        <v>0</v>
      </c>
    </row>
    <row r="295" spans="2:10">
      <c r="B295" t="s">
        <v>292</v>
      </c>
      <c r="C295" s="3">
        <v>1.4969939999999999E-2</v>
      </c>
      <c r="D295" s="3">
        <v>1.4969939999999999E-2</v>
      </c>
      <c r="E295" s="3">
        <v>1.4969939999999999E-2</v>
      </c>
      <c r="F295" s="3">
        <v>1.2662392E-2</v>
      </c>
      <c r="G295" s="3">
        <v>9.8299990000000007E-3</v>
      </c>
      <c r="H295" s="3">
        <v>6.0399999999999998E-6</v>
      </c>
      <c r="I295" s="3">
        <v>0</v>
      </c>
      <c r="J295" s="3">
        <v>0</v>
      </c>
    </row>
    <row r="296" spans="2:10">
      <c r="B296" t="s">
        <v>293</v>
      </c>
      <c r="C296" s="3">
        <v>1.4969939999999999E-2</v>
      </c>
      <c r="D296" s="3">
        <v>8.2285169999999994E-3</v>
      </c>
      <c r="E296" s="3">
        <v>5.3829230000000004E-3</v>
      </c>
      <c r="F296" s="3">
        <v>3.502682E-3</v>
      </c>
      <c r="G296" s="3">
        <v>3.0941689999999999E-3</v>
      </c>
      <c r="H296" s="3">
        <v>2.5700000000000001E-5</v>
      </c>
      <c r="I296" s="3">
        <v>2.43E-6</v>
      </c>
      <c r="J296" s="3">
        <v>0</v>
      </c>
    </row>
    <row r="297" spans="2:10">
      <c r="B297" t="s">
        <v>294</v>
      </c>
      <c r="C297" s="3">
        <v>1.4969939999999999E-2</v>
      </c>
      <c r="D297" s="3">
        <v>3.3682339999999999E-3</v>
      </c>
      <c r="E297" s="3">
        <v>3.3470919999999999E-3</v>
      </c>
      <c r="F297" s="3">
        <v>3.0642080000000001E-3</v>
      </c>
      <c r="G297" s="3">
        <v>3.063133E-3</v>
      </c>
      <c r="H297" s="3">
        <v>2.8399999999999999E-6</v>
      </c>
      <c r="I297" s="3">
        <v>0</v>
      </c>
      <c r="J297" s="3">
        <v>0</v>
      </c>
    </row>
    <row r="298" spans="2:10">
      <c r="B298" t="s">
        <v>295</v>
      </c>
      <c r="C298" s="3">
        <v>1.4969939999999999E-2</v>
      </c>
      <c r="D298" s="3">
        <v>1.2039601E-2</v>
      </c>
      <c r="E298" s="3">
        <v>8.3291709999999998E-3</v>
      </c>
      <c r="F298" s="3">
        <v>7.604619E-3</v>
      </c>
      <c r="G298" s="3">
        <v>5.8336769999999998E-3</v>
      </c>
      <c r="H298" s="3">
        <v>9.2499999999999995E-6</v>
      </c>
      <c r="I298" s="3">
        <v>8.1299999999999993E-8</v>
      </c>
      <c r="J298" s="3">
        <v>0</v>
      </c>
    </row>
    <row r="299" spans="2:10">
      <c r="B299" t="s">
        <v>296</v>
      </c>
      <c r="C299" s="3">
        <v>1.4969939999999999E-2</v>
      </c>
      <c r="D299" s="3">
        <v>8.2485890000000006E-3</v>
      </c>
      <c r="E299" s="3">
        <v>5.9443359999999997E-3</v>
      </c>
      <c r="F299" s="3">
        <v>5.2435570000000003E-3</v>
      </c>
      <c r="G299" s="3">
        <v>5.2337879999999996E-3</v>
      </c>
      <c r="H299" s="3">
        <v>3.9700000000000001E-6</v>
      </c>
      <c r="I299" s="3">
        <v>0</v>
      </c>
      <c r="J299" s="3">
        <v>0</v>
      </c>
    </row>
    <row r="300" spans="2:10">
      <c r="B300" t="s">
        <v>297</v>
      </c>
      <c r="C300" s="3">
        <v>1.4969939999999999E-2</v>
      </c>
      <c r="D300" s="3">
        <v>3.287482E-3</v>
      </c>
      <c r="E300" s="3">
        <v>1.7997499999999999E-3</v>
      </c>
      <c r="F300" s="3">
        <v>1.574925E-3</v>
      </c>
      <c r="G300" s="3">
        <v>1.352362E-3</v>
      </c>
      <c r="H300" s="3">
        <v>1.3199999999999999E-7</v>
      </c>
      <c r="I300" s="3">
        <v>0</v>
      </c>
      <c r="J300" s="3">
        <v>0</v>
      </c>
    </row>
    <row r="301" spans="2:10">
      <c r="B301" t="s">
        <v>298</v>
      </c>
      <c r="C301" s="3">
        <v>1.4969939999999999E-2</v>
      </c>
      <c r="D301" s="3">
        <v>2.7827949999999998E-3</v>
      </c>
      <c r="E301" s="3">
        <v>2.6411E-3</v>
      </c>
      <c r="F301" s="3">
        <v>2.4094469999999999E-3</v>
      </c>
      <c r="G301" s="3">
        <v>2.3981889999999998E-3</v>
      </c>
      <c r="H301" s="3">
        <v>1.58906E-4</v>
      </c>
      <c r="I301" s="3">
        <v>2.4499999999999998E-6</v>
      </c>
      <c r="J301" s="3">
        <v>0</v>
      </c>
    </row>
    <row r="302" spans="2:10">
      <c r="B302" t="s">
        <v>299</v>
      </c>
      <c r="C302" s="3">
        <v>1.4969939999999999E-2</v>
      </c>
      <c r="D302" s="3">
        <v>9.8221099999999998E-4</v>
      </c>
      <c r="E302" s="3">
        <v>8.3865700000000003E-4</v>
      </c>
      <c r="F302" s="3">
        <v>8.2600399999999997E-4</v>
      </c>
      <c r="G302" s="3">
        <v>8.2575900000000002E-4</v>
      </c>
      <c r="H302" s="3">
        <v>8.8899999999999996E-6</v>
      </c>
      <c r="I302" s="3">
        <v>1.48E-6</v>
      </c>
      <c r="J302" s="3">
        <v>0</v>
      </c>
    </row>
    <row r="303" spans="2:10">
      <c r="B303" t="s">
        <v>300</v>
      </c>
      <c r="C303" s="3">
        <v>1.4969939999999999E-2</v>
      </c>
      <c r="D303" s="3">
        <v>2.6175840000000001E-3</v>
      </c>
      <c r="E303" s="3">
        <v>2.4712850000000001E-3</v>
      </c>
      <c r="F303" s="3">
        <v>2.1350549999999999E-3</v>
      </c>
      <c r="G303" s="3">
        <v>1.683297E-3</v>
      </c>
      <c r="H303" s="3">
        <v>9.1399999999999995E-7</v>
      </c>
      <c r="I303" s="3">
        <v>0</v>
      </c>
      <c r="J303" s="3">
        <v>0</v>
      </c>
    </row>
    <row r="304" spans="2:10">
      <c r="B304" t="s">
        <v>301</v>
      </c>
      <c r="C304" s="3">
        <v>1.4969939999999999E-2</v>
      </c>
      <c r="D304" s="3">
        <v>4.9655399999999996E-4</v>
      </c>
      <c r="E304" s="3">
        <v>3.077E-4</v>
      </c>
      <c r="F304" s="3">
        <v>3.0381100000000002E-4</v>
      </c>
      <c r="G304" s="3">
        <v>2.6325399999999998E-4</v>
      </c>
      <c r="H304" s="3">
        <v>1.55E-7</v>
      </c>
      <c r="I304" s="3">
        <v>0</v>
      </c>
      <c r="J304" s="3">
        <v>0</v>
      </c>
    </row>
    <row r="305" spans="2:10">
      <c r="B305" t="s">
        <v>302</v>
      </c>
      <c r="C305" s="3">
        <v>1.4969939999999999E-2</v>
      </c>
      <c r="D305" s="3">
        <v>2.7506679999999999E-3</v>
      </c>
      <c r="E305" s="3">
        <v>2.7505049999999999E-3</v>
      </c>
      <c r="F305" s="3">
        <v>2.6155380000000002E-3</v>
      </c>
      <c r="G305" s="3">
        <v>1.258737E-3</v>
      </c>
      <c r="H305" s="3">
        <v>7.5500000000000006E-5</v>
      </c>
      <c r="I305" s="3">
        <v>0</v>
      </c>
      <c r="J305" s="3">
        <v>0</v>
      </c>
    </row>
    <row r="306" spans="2:10">
      <c r="B306" t="s">
        <v>303</v>
      </c>
      <c r="C306" s="3">
        <v>1.4969939999999999E-2</v>
      </c>
      <c r="D306" s="3">
        <v>1.8162079999999999E-3</v>
      </c>
      <c r="E306" s="3">
        <v>1.4915460000000001E-3</v>
      </c>
      <c r="F306" s="3">
        <v>1.282264E-3</v>
      </c>
      <c r="G306" s="3">
        <v>1.1461830000000001E-3</v>
      </c>
      <c r="H306" s="3">
        <v>1.6799999999999998E-5</v>
      </c>
      <c r="I306" s="3">
        <v>2.1500000000000002E-6</v>
      </c>
      <c r="J306" s="3">
        <v>0</v>
      </c>
    </row>
    <row r="307" spans="2:10">
      <c r="B307" t="s">
        <v>304</v>
      </c>
      <c r="C307" s="3">
        <v>1.4969939999999999E-2</v>
      </c>
      <c r="D307" s="3">
        <v>8.6295800000000004E-4</v>
      </c>
      <c r="E307" s="3">
        <v>7.12643E-4</v>
      </c>
      <c r="F307" s="3">
        <v>6.4476900000000001E-4</v>
      </c>
      <c r="G307" s="3">
        <v>3.59107E-4</v>
      </c>
      <c r="H307" s="3">
        <v>7.0399999999999995E-8</v>
      </c>
      <c r="I307" s="3">
        <v>0</v>
      </c>
      <c r="J307" s="3">
        <v>0</v>
      </c>
    </row>
    <row r="308" spans="2:10">
      <c r="B308" t="s">
        <v>305</v>
      </c>
      <c r="C308" s="3">
        <v>1.4969939999999999E-2</v>
      </c>
      <c r="D308" s="3">
        <v>6.0736139999999997E-3</v>
      </c>
      <c r="E308" s="3">
        <v>2.4818100000000001E-3</v>
      </c>
      <c r="F308" s="3">
        <v>2.1601239999999998E-3</v>
      </c>
      <c r="G308" s="3">
        <v>1.4678130000000001E-3</v>
      </c>
      <c r="H308" s="3">
        <v>3.2300000000000002E-7</v>
      </c>
      <c r="I308" s="3">
        <v>0</v>
      </c>
      <c r="J308" s="3">
        <v>0</v>
      </c>
    </row>
    <row r="309" spans="2:10">
      <c r="B309" t="s">
        <v>306</v>
      </c>
      <c r="C309" s="3">
        <v>1.4969939999999999E-2</v>
      </c>
      <c r="D309" s="3">
        <v>1.190057E-3</v>
      </c>
      <c r="E309" s="3">
        <v>9.5258799999999998E-4</v>
      </c>
      <c r="F309" s="3">
        <v>6.0721400000000002E-4</v>
      </c>
      <c r="G309" s="3">
        <v>5.6536300000000004E-4</v>
      </c>
      <c r="H309" s="3">
        <v>1.81E-6</v>
      </c>
      <c r="I309" s="3">
        <v>0</v>
      </c>
      <c r="J309" s="3">
        <v>0</v>
      </c>
    </row>
    <row r="310" spans="2:10">
      <c r="B310" t="s">
        <v>307</v>
      </c>
      <c r="C310" s="3">
        <v>1.4969939999999999E-2</v>
      </c>
      <c r="D310" s="3">
        <v>1.4969939999999999E-2</v>
      </c>
      <c r="E310" s="3">
        <v>1.4969939999999999E-2</v>
      </c>
      <c r="F310" s="3">
        <v>1.4969939999999999E-2</v>
      </c>
      <c r="G310" s="3">
        <v>1.4969939999999999E-2</v>
      </c>
      <c r="H310" s="3">
        <v>1.06E-5</v>
      </c>
      <c r="I310" s="3">
        <v>0</v>
      </c>
      <c r="J310" s="3">
        <v>0</v>
      </c>
    </row>
    <row r="311" spans="2:10">
      <c r="B311" t="s">
        <v>308</v>
      </c>
      <c r="C311" s="3">
        <v>1.4969939999999999E-2</v>
      </c>
      <c r="D311" s="3">
        <v>1.4969939999999999E-2</v>
      </c>
      <c r="E311" s="3">
        <v>1.4969939999999999E-2</v>
      </c>
      <c r="F311" s="3">
        <v>1.1847523E-2</v>
      </c>
      <c r="G311" s="3">
        <v>8.9074089999999998E-3</v>
      </c>
      <c r="H311" s="3">
        <v>7.0900000000000002E-5</v>
      </c>
      <c r="I311" s="3">
        <v>6.5599999999999999E-6</v>
      </c>
      <c r="J311" s="3">
        <v>0</v>
      </c>
    </row>
    <row r="312" spans="2:10">
      <c r="B312" t="s">
        <v>309</v>
      </c>
      <c r="C312" s="3">
        <v>1.4969939999999999E-2</v>
      </c>
      <c r="D312" s="3">
        <v>1.7253819999999999E-3</v>
      </c>
      <c r="E312" s="3">
        <v>1.544901E-3</v>
      </c>
      <c r="F312" s="3">
        <v>1.355558E-3</v>
      </c>
      <c r="G312" s="3">
        <v>1.228776E-3</v>
      </c>
      <c r="H312" s="3">
        <v>1.29E-5</v>
      </c>
      <c r="I312" s="3">
        <v>0</v>
      </c>
      <c r="J312" s="3">
        <v>0</v>
      </c>
    </row>
    <row r="313" spans="2:10">
      <c r="B313" t="s">
        <v>310</v>
      </c>
      <c r="C313" s="3">
        <v>1.4969939999999999E-2</v>
      </c>
      <c r="D313" s="3">
        <v>4.7206700000000001E-4</v>
      </c>
      <c r="E313" s="3">
        <v>3.2735300000000001E-4</v>
      </c>
      <c r="F313" s="3">
        <v>2.6404899999999998E-4</v>
      </c>
      <c r="G313" s="3">
        <v>2.5198100000000003E-4</v>
      </c>
      <c r="H313" s="3">
        <v>9.1099999999999992E-6</v>
      </c>
      <c r="I313" s="3">
        <v>0</v>
      </c>
      <c r="J313" s="3">
        <v>0</v>
      </c>
    </row>
    <row r="314" spans="2:10">
      <c r="B314" t="s">
        <v>311</v>
      </c>
      <c r="C314" s="3">
        <v>1.4969939999999999E-2</v>
      </c>
      <c r="D314" s="3">
        <v>5.2983800000000003E-4</v>
      </c>
      <c r="E314" s="3">
        <v>4.7442399999999998E-4</v>
      </c>
      <c r="F314" s="3">
        <v>4.3478700000000001E-4</v>
      </c>
      <c r="G314" s="3">
        <v>4.1626899999999998E-4</v>
      </c>
      <c r="H314" s="3">
        <v>2.4199999999999999E-5</v>
      </c>
      <c r="I314" s="3">
        <v>0</v>
      </c>
      <c r="J314" s="3">
        <v>0</v>
      </c>
    </row>
    <row r="315" spans="2:10">
      <c r="B315" t="s">
        <v>312</v>
      </c>
      <c r="C315" s="3">
        <v>1.4969939999999999E-2</v>
      </c>
      <c r="D315" s="3">
        <v>2.9336229999999998E-3</v>
      </c>
      <c r="E315" s="3">
        <v>2.8701159999999998E-3</v>
      </c>
      <c r="F315" s="3">
        <v>2.4671929999999999E-3</v>
      </c>
      <c r="G315" s="3">
        <v>1.17847E-3</v>
      </c>
      <c r="H315" s="3">
        <v>1.2E-5</v>
      </c>
      <c r="I315" s="3">
        <v>8.6499999999999998E-7</v>
      </c>
      <c r="J315" s="3">
        <v>0</v>
      </c>
    </row>
    <row r="316" spans="2:10">
      <c r="B316" t="s">
        <v>313</v>
      </c>
      <c r="C316" s="3">
        <v>1.4969939999999999E-2</v>
      </c>
      <c r="D316" s="3">
        <v>4.0950999999999997E-4</v>
      </c>
      <c r="E316" s="3">
        <v>3.4058999999999999E-4</v>
      </c>
      <c r="F316" s="3">
        <v>2.42904E-4</v>
      </c>
      <c r="G316" s="3">
        <v>2.4202199999999999E-4</v>
      </c>
      <c r="H316" s="3">
        <v>8.4900000000000005E-7</v>
      </c>
      <c r="I316" s="3">
        <v>0</v>
      </c>
      <c r="J316" s="3">
        <v>0</v>
      </c>
    </row>
    <row r="317" spans="2:10">
      <c r="B317" t="s">
        <v>314</v>
      </c>
      <c r="C317" s="3">
        <v>1.4969939999999999E-2</v>
      </c>
      <c r="D317" s="3">
        <v>4.9590889999999999E-3</v>
      </c>
      <c r="E317" s="3">
        <v>2.872402E-3</v>
      </c>
      <c r="F317" s="3">
        <v>2.4626029999999998E-3</v>
      </c>
      <c r="G317" s="3">
        <v>1.8393800000000001E-3</v>
      </c>
      <c r="H317" s="3">
        <v>3.8000000000000002E-5</v>
      </c>
      <c r="I317" s="3">
        <v>0</v>
      </c>
      <c r="J317" s="3">
        <v>0</v>
      </c>
    </row>
    <row r="318" spans="2:10">
      <c r="B318" t="s">
        <v>315</v>
      </c>
      <c r="C318" s="3">
        <v>1.4969939999999999E-2</v>
      </c>
      <c r="D318" s="3">
        <v>6.735703E-3</v>
      </c>
      <c r="E318" s="3">
        <v>6.1815239999999999E-3</v>
      </c>
      <c r="F318" s="3">
        <v>3.9113209999999997E-3</v>
      </c>
      <c r="G318" s="3">
        <v>3.3607839999999999E-3</v>
      </c>
      <c r="H318" s="3">
        <v>3.4900000000000001E-5</v>
      </c>
      <c r="I318" s="3">
        <v>0</v>
      </c>
      <c r="J318" s="3">
        <v>0</v>
      </c>
    </row>
    <row r="319" spans="2:10">
      <c r="B319" t="s">
        <v>316</v>
      </c>
      <c r="C319" s="3">
        <v>1.4969939999999999E-2</v>
      </c>
      <c r="D319" s="3">
        <v>1.4969939999999999E-2</v>
      </c>
      <c r="E319" s="3">
        <v>1.4969939999999999E-2</v>
      </c>
      <c r="F319" s="3">
        <v>1.4969939999999999E-2</v>
      </c>
      <c r="G319" s="3">
        <v>1.4969939999999999E-2</v>
      </c>
      <c r="H319" s="3">
        <v>5.7299999999999997E-5</v>
      </c>
      <c r="I319" s="3">
        <v>2.34E-7</v>
      </c>
      <c r="J319" s="3">
        <v>0</v>
      </c>
    </row>
    <row r="320" spans="2:10">
      <c r="B320" t="s">
        <v>317</v>
      </c>
      <c r="C320" s="3">
        <v>1.4969939999999999E-2</v>
      </c>
      <c r="D320" s="3">
        <v>5.925652E-3</v>
      </c>
      <c r="E320" s="3">
        <v>2.6182969999999999E-3</v>
      </c>
      <c r="F320" s="3">
        <v>2.0427380000000001E-3</v>
      </c>
      <c r="G320" s="3">
        <v>1.7444699999999999E-3</v>
      </c>
      <c r="H320" s="3">
        <v>6.8800000000000005E-5</v>
      </c>
      <c r="I320" s="3">
        <v>3.4999999999999997E-5</v>
      </c>
      <c r="J320" s="3">
        <v>0</v>
      </c>
    </row>
    <row r="321" spans="2:10">
      <c r="B321" t="s">
        <v>318</v>
      </c>
      <c r="C321" s="3">
        <v>1.4969939999999999E-2</v>
      </c>
      <c r="D321" s="3">
        <v>3.206225E-3</v>
      </c>
      <c r="E321" s="3">
        <v>2.1810810000000001E-3</v>
      </c>
      <c r="F321" s="3">
        <v>2.095974E-3</v>
      </c>
      <c r="G321" s="3">
        <v>2.0395840000000001E-3</v>
      </c>
      <c r="H321" s="3">
        <v>9.2200000000000005E-5</v>
      </c>
      <c r="I321" s="3">
        <v>3.3900000000000002E-6</v>
      </c>
      <c r="J321" s="3">
        <v>0</v>
      </c>
    </row>
    <row r="322" spans="2:10">
      <c r="B322" t="s">
        <v>319</v>
      </c>
      <c r="C322" s="3">
        <v>1.4969939999999999E-2</v>
      </c>
      <c r="D322" s="3">
        <v>1.542631E-3</v>
      </c>
      <c r="E322" s="3">
        <v>1.0323929999999999E-3</v>
      </c>
      <c r="F322" s="3">
        <v>9.881E-4</v>
      </c>
      <c r="G322" s="3">
        <v>9.6752999999999997E-4</v>
      </c>
      <c r="H322" s="3">
        <v>3.8899999999999997E-5</v>
      </c>
      <c r="I322" s="3">
        <v>0</v>
      </c>
      <c r="J322" s="3">
        <v>0</v>
      </c>
    </row>
    <row r="323" spans="2:10">
      <c r="B323" t="s">
        <v>320</v>
      </c>
      <c r="C323" s="3">
        <v>1.4969939999999999E-2</v>
      </c>
      <c r="D323" s="3">
        <v>4.0512450000000002E-3</v>
      </c>
      <c r="E323" s="3">
        <v>3.706053E-3</v>
      </c>
      <c r="F323" s="3">
        <v>3.4732909999999999E-3</v>
      </c>
      <c r="G323" s="3">
        <v>3.1110999999999999E-3</v>
      </c>
      <c r="H323" s="3">
        <v>6.8800000000000002E-7</v>
      </c>
      <c r="I323" s="3">
        <v>0</v>
      </c>
      <c r="J323" s="3">
        <v>0</v>
      </c>
    </row>
    <row r="324" spans="2:10">
      <c r="B324" t="s">
        <v>321</v>
      </c>
      <c r="C324" s="3">
        <v>1.4969939999999999E-2</v>
      </c>
      <c r="D324" s="3">
        <v>4.1691100000000002E-3</v>
      </c>
      <c r="E324" s="3">
        <v>2.3702850000000002E-3</v>
      </c>
      <c r="F324" s="3">
        <v>1.590579E-3</v>
      </c>
      <c r="G324" s="3">
        <v>1.4478500000000001E-3</v>
      </c>
      <c r="H324" s="3">
        <v>2.9299999999999999E-6</v>
      </c>
      <c r="I324" s="3">
        <v>0</v>
      </c>
      <c r="J324" s="3">
        <v>0</v>
      </c>
    </row>
    <row r="325" spans="2:10">
      <c r="B325" t="s">
        <v>322</v>
      </c>
      <c r="C325" s="3">
        <v>1.4969939999999999E-2</v>
      </c>
      <c r="D325" s="3">
        <v>5.0941609999999998E-3</v>
      </c>
      <c r="E325" s="3">
        <v>2.4011359999999999E-3</v>
      </c>
      <c r="F325" s="3">
        <v>1.5485570000000001E-3</v>
      </c>
      <c r="G325" s="3">
        <v>1.0903950000000001E-3</v>
      </c>
      <c r="H325" s="3">
        <v>4.6699999999999997E-5</v>
      </c>
      <c r="I325" s="3">
        <v>0</v>
      </c>
      <c r="J325" s="3">
        <v>0</v>
      </c>
    </row>
    <row r="326" spans="2:10">
      <c r="B326" t="s">
        <v>323</v>
      </c>
      <c r="C326" s="3">
        <v>1.4969939999999999E-2</v>
      </c>
      <c r="D326" s="3">
        <v>7.8614689999999994E-3</v>
      </c>
      <c r="E326" s="3">
        <v>3.3463109999999998E-3</v>
      </c>
      <c r="F326" s="3">
        <v>3.1850099999999998E-3</v>
      </c>
      <c r="G326" s="3">
        <v>1.3967890000000001E-3</v>
      </c>
      <c r="H326" s="3">
        <v>2.6800000000000002E-6</v>
      </c>
      <c r="I326" s="3">
        <v>0</v>
      </c>
      <c r="J326" s="3">
        <v>0</v>
      </c>
    </row>
    <row r="327" spans="2:10">
      <c r="B327" t="s">
        <v>324</v>
      </c>
      <c r="C327" s="3">
        <v>1.4969939999999999E-2</v>
      </c>
      <c r="D327" s="3">
        <v>6.3001430000000002E-3</v>
      </c>
      <c r="E327" s="3">
        <v>2.9706749999999999E-3</v>
      </c>
      <c r="F327" s="3">
        <v>2.4205300000000002E-3</v>
      </c>
      <c r="G327" s="3">
        <v>2.2733039999999999E-3</v>
      </c>
      <c r="H327" s="3">
        <v>6.8499999999999996E-6</v>
      </c>
      <c r="I327" s="3">
        <v>0</v>
      </c>
      <c r="J327" s="3">
        <v>0</v>
      </c>
    </row>
    <row r="328" spans="2:10">
      <c r="B328" t="s">
        <v>325</v>
      </c>
      <c r="C328" s="3">
        <v>1.4969939999999999E-2</v>
      </c>
      <c r="D328" s="3">
        <v>2.0170069999999999E-3</v>
      </c>
      <c r="E328" s="3">
        <v>1.1433839999999999E-3</v>
      </c>
      <c r="F328" s="3">
        <v>9.5766799999999995E-4</v>
      </c>
      <c r="G328" s="3">
        <v>8.4192800000000003E-4</v>
      </c>
      <c r="H328" s="3">
        <v>3.1399999999999998E-5</v>
      </c>
      <c r="I328" s="3">
        <v>2.88E-6</v>
      </c>
      <c r="J328" s="3">
        <v>6.3300000000000002E-7</v>
      </c>
    </row>
    <row r="329" spans="2:10">
      <c r="B329" t="s">
        <v>326</v>
      </c>
      <c r="C329" s="3">
        <v>1.4969939999999999E-2</v>
      </c>
      <c r="D329" s="3">
        <v>2.6256249999999999E-3</v>
      </c>
      <c r="E329" s="3">
        <v>1.5906259999999999E-3</v>
      </c>
      <c r="F329" s="3">
        <v>1.556773E-3</v>
      </c>
      <c r="G329" s="3">
        <v>1.470423E-3</v>
      </c>
      <c r="H329" s="3">
        <v>1.1E-5</v>
      </c>
      <c r="I329" s="3">
        <v>0</v>
      </c>
      <c r="J329" s="3">
        <v>0</v>
      </c>
    </row>
    <row r="330" spans="2:10">
      <c r="B330" t="s">
        <v>327</v>
      </c>
      <c r="C330" s="3">
        <v>1.4969939999999999E-2</v>
      </c>
      <c r="D330" s="3">
        <v>1.5643300000000001E-3</v>
      </c>
      <c r="E330" s="3">
        <v>1.526339E-3</v>
      </c>
      <c r="F330" s="3">
        <v>1.4934E-3</v>
      </c>
      <c r="G330" s="3">
        <v>1.344696E-3</v>
      </c>
      <c r="H330" s="3">
        <v>5.7399999999999999E-5</v>
      </c>
      <c r="I330" s="3">
        <v>2.5600000000000001E-6</v>
      </c>
      <c r="J330" s="3">
        <v>0</v>
      </c>
    </row>
    <row r="331" spans="2:10">
      <c r="B331" t="s">
        <v>328</v>
      </c>
      <c r="C331" s="3">
        <v>1.4969939999999999E-2</v>
      </c>
      <c r="D331" s="3">
        <v>2.0892480000000001E-3</v>
      </c>
      <c r="E331" s="3">
        <v>1.606194E-3</v>
      </c>
      <c r="F331" s="3">
        <v>1.3424820000000001E-3</v>
      </c>
      <c r="G331" s="3">
        <v>1.039213E-3</v>
      </c>
      <c r="H331" s="3">
        <v>1.4100000000000001E-6</v>
      </c>
      <c r="I331" s="3">
        <v>0</v>
      </c>
      <c r="J331" s="3">
        <v>0</v>
      </c>
    </row>
    <row r="332" spans="2:10">
      <c r="B332" t="s">
        <v>329</v>
      </c>
      <c r="C332" s="3">
        <v>1.4969939999999999E-2</v>
      </c>
      <c r="D332" s="3">
        <v>3.6303970000000001E-3</v>
      </c>
      <c r="E332" s="3">
        <v>1.6169000000000001E-3</v>
      </c>
      <c r="F332" s="3">
        <v>1.103028E-3</v>
      </c>
      <c r="G332" s="3">
        <v>9.4251199999999995E-4</v>
      </c>
      <c r="H332" s="3">
        <v>7.61E-6</v>
      </c>
      <c r="I332" s="3">
        <v>2.0800000000000001E-7</v>
      </c>
      <c r="J332" s="3">
        <v>0</v>
      </c>
    </row>
    <row r="333" spans="2:10">
      <c r="B333" t="s">
        <v>330</v>
      </c>
      <c r="C333" s="3">
        <v>1.4969939999999999E-2</v>
      </c>
      <c r="D333" s="3">
        <v>3.8972600000000002E-4</v>
      </c>
      <c r="E333" s="3">
        <v>3.7079600000000001E-4</v>
      </c>
      <c r="F333" s="3">
        <v>2.9283100000000002E-4</v>
      </c>
      <c r="G333" s="3">
        <v>2.3631100000000001E-4</v>
      </c>
      <c r="H333" s="3">
        <v>7.5899999999999995E-7</v>
      </c>
      <c r="I333" s="3">
        <v>0</v>
      </c>
      <c r="J333" s="3">
        <v>0</v>
      </c>
    </row>
    <row r="334" spans="2:10">
      <c r="B334" t="s">
        <v>331</v>
      </c>
      <c r="C334" s="3">
        <v>1.4969939999999999E-2</v>
      </c>
      <c r="D334" s="3">
        <v>4.6536490000000002E-3</v>
      </c>
      <c r="E334" s="3">
        <v>3.113949E-3</v>
      </c>
      <c r="F334" s="3">
        <v>1.725814E-3</v>
      </c>
      <c r="G334" s="3">
        <v>1.540505E-3</v>
      </c>
      <c r="H334" s="3">
        <v>1.63E-5</v>
      </c>
      <c r="I334" s="3">
        <v>0</v>
      </c>
      <c r="J334" s="3">
        <v>0</v>
      </c>
    </row>
    <row r="335" spans="2:10">
      <c r="B335" t="s">
        <v>332</v>
      </c>
      <c r="C335" s="3">
        <v>1.4969939999999999E-2</v>
      </c>
      <c r="D335" s="3">
        <v>1.4969939999999999E-2</v>
      </c>
      <c r="E335" s="3">
        <v>3.1299940000000001E-3</v>
      </c>
      <c r="F335" s="3">
        <v>2.988428E-3</v>
      </c>
      <c r="G335" s="3">
        <v>2.586498E-3</v>
      </c>
      <c r="H335" s="3">
        <v>1.10919E-4</v>
      </c>
      <c r="I335" s="3">
        <v>1.0499999999999999E-6</v>
      </c>
      <c r="J335" s="3">
        <v>0</v>
      </c>
    </row>
    <row r="336" spans="2:10">
      <c r="B336" t="s">
        <v>333</v>
      </c>
      <c r="C336" s="3">
        <v>1.4969939999999999E-2</v>
      </c>
      <c r="D336" s="3">
        <v>1.2012596E-2</v>
      </c>
      <c r="E336" s="3">
        <v>9.0602559999999992E-3</v>
      </c>
      <c r="F336" s="3">
        <v>8.5055879999999997E-3</v>
      </c>
      <c r="G336" s="3">
        <v>8.243673E-3</v>
      </c>
      <c r="H336" s="3">
        <v>1.3995300000000001E-4</v>
      </c>
      <c r="I336" s="3">
        <v>0</v>
      </c>
      <c r="J336" s="3">
        <v>0</v>
      </c>
    </row>
    <row r="337" spans="2:10">
      <c r="B337" t="s">
        <v>334</v>
      </c>
      <c r="C337" s="3">
        <v>1.4969939999999999E-2</v>
      </c>
      <c r="D337" s="3">
        <v>1.473858E-3</v>
      </c>
      <c r="E337" s="3">
        <v>1.1220410000000001E-3</v>
      </c>
      <c r="F337" s="3">
        <v>1.102336E-3</v>
      </c>
      <c r="G337" s="3">
        <v>1.058516E-3</v>
      </c>
      <c r="H337" s="3">
        <v>1.7099999999999999E-5</v>
      </c>
      <c r="I337" s="3">
        <v>0</v>
      </c>
      <c r="J337" s="3">
        <v>0</v>
      </c>
    </row>
    <row r="338" spans="2:10">
      <c r="B338" t="s">
        <v>335</v>
      </c>
      <c r="C338" s="3">
        <v>1.4969939999999999E-2</v>
      </c>
      <c r="D338" s="3">
        <v>9.4412599999999999E-3</v>
      </c>
      <c r="E338" s="3">
        <v>2.5038859999999999E-3</v>
      </c>
      <c r="F338" s="3">
        <v>2.1080339999999999E-3</v>
      </c>
      <c r="G338" s="3">
        <v>1.941719E-3</v>
      </c>
      <c r="H338" s="3">
        <v>0</v>
      </c>
      <c r="I338" s="3">
        <v>0</v>
      </c>
      <c r="J338" s="3">
        <v>0</v>
      </c>
    </row>
    <row r="339" spans="2:10">
      <c r="B339" t="s">
        <v>336</v>
      </c>
      <c r="C339" s="3">
        <v>1.4969939999999999E-2</v>
      </c>
      <c r="D339" s="3">
        <v>2.4888919999999999E-3</v>
      </c>
      <c r="E339" s="3">
        <v>1.9537030000000002E-3</v>
      </c>
      <c r="F339" s="3">
        <v>7.3305500000000003E-4</v>
      </c>
      <c r="G339" s="3">
        <v>7.3102200000000001E-4</v>
      </c>
      <c r="H339" s="3">
        <v>8.1100000000000003E-6</v>
      </c>
      <c r="I339" s="3">
        <v>0</v>
      </c>
      <c r="J339" s="3">
        <v>0</v>
      </c>
    </row>
    <row r="340" spans="2:10">
      <c r="B340" t="s">
        <v>337</v>
      </c>
      <c r="C340" s="3">
        <v>1.4969939999999999E-2</v>
      </c>
      <c r="D340" s="3">
        <v>1.1697337E-2</v>
      </c>
      <c r="E340" s="3">
        <v>7.8470180000000007E-3</v>
      </c>
      <c r="F340" s="3">
        <v>7.3295269999999997E-3</v>
      </c>
      <c r="G340" s="3">
        <v>3.2130729999999999E-3</v>
      </c>
      <c r="H340" s="3">
        <v>1.2588500000000001E-4</v>
      </c>
      <c r="I340" s="3">
        <v>0</v>
      </c>
      <c r="J340" s="3">
        <v>0</v>
      </c>
    </row>
    <row r="341" spans="2:10">
      <c r="B341" t="s">
        <v>338</v>
      </c>
      <c r="C341" s="3">
        <v>1.4969939999999999E-2</v>
      </c>
      <c r="D341" s="3">
        <v>4.6340979999999997E-3</v>
      </c>
      <c r="E341" s="3">
        <v>1.3577350000000001E-3</v>
      </c>
      <c r="F341" s="3">
        <v>1.018567E-3</v>
      </c>
      <c r="G341" s="3">
        <v>6.9334400000000003E-4</v>
      </c>
      <c r="H341" s="3">
        <v>3.6200000000000001E-6</v>
      </c>
      <c r="I341" s="3">
        <v>0</v>
      </c>
      <c r="J341" s="3">
        <v>0</v>
      </c>
    </row>
    <row r="342" spans="2:10">
      <c r="B342" t="s">
        <v>339</v>
      </c>
      <c r="C342" s="3">
        <v>1.4969939999999999E-2</v>
      </c>
      <c r="D342" s="3">
        <v>1.852292E-3</v>
      </c>
      <c r="E342" s="3">
        <v>1.5819740000000001E-3</v>
      </c>
      <c r="F342" s="3">
        <v>1.093782E-3</v>
      </c>
      <c r="G342" s="3">
        <v>1.0591369999999999E-3</v>
      </c>
      <c r="H342" s="3">
        <v>1.8899999999999999E-5</v>
      </c>
      <c r="I342" s="3">
        <v>3.6200000000000001E-6</v>
      </c>
      <c r="J342" s="3">
        <v>0</v>
      </c>
    </row>
    <row r="343" spans="2:10">
      <c r="B343" t="s">
        <v>340</v>
      </c>
      <c r="C343" s="3">
        <v>1.4969939999999999E-2</v>
      </c>
      <c r="D343" s="3">
        <v>4.5222630000000003E-3</v>
      </c>
      <c r="E343" s="3">
        <v>1.6183289999999999E-3</v>
      </c>
      <c r="F343" s="3">
        <v>1.1238489999999999E-3</v>
      </c>
      <c r="G343" s="3">
        <v>1.0133220000000001E-3</v>
      </c>
      <c r="H343" s="3">
        <v>1.7099999999999999E-6</v>
      </c>
      <c r="I343" s="3">
        <v>0</v>
      </c>
      <c r="J343" s="3">
        <v>0</v>
      </c>
    </row>
    <row r="344" spans="2:10">
      <c r="B344" t="s">
        <v>341</v>
      </c>
      <c r="C344" s="3">
        <v>1.4969939999999999E-2</v>
      </c>
      <c r="D344" s="3">
        <v>3.2855779999999999E-3</v>
      </c>
      <c r="E344" s="3">
        <v>3.0821669999999998E-3</v>
      </c>
      <c r="F344" s="3">
        <v>2.4298140000000002E-3</v>
      </c>
      <c r="G344" s="3">
        <v>2.3201490000000001E-3</v>
      </c>
      <c r="H344" s="3">
        <v>2.3200000000000001E-5</v>
      </c>
      <c r="I344" s="3">
        <v>3.8999999999999999E-6</v>
      </c>
      <c r="J344" s="3">
        <v>0</v>
      </c>
    </row>
    <row r="345" spans="2:10">
      <c r="B345" t="s">
        <v>342</v>
      </c>
      <c r="C345" s="3">
        <v>1.4969939999999999E-2</v>
      </c>
      <c r="D345" s="3">
        <v>7.607394E-3</v>
      </c>
      <c r="E345" s="3">
        <v>6.4566409999999999E-3</v>
      </c>
      <c r="F345" s="3">
        <v>6.0152010000000004E-3</v>
      </c>
      <c r="G345" s="3">
        <v>5.6889640000000003E-3</v>
      </c>
      <c r="H345" s="3">
        <v>5.02E-5</v>
      </c>
      <c r="I345" s="3">
        <v>0</v>
      </c>
      <c r="J345" s="3">
        <v>0</v>
      </c>
    </row>
    <row r="346" spans="2:10">
      <c r="B346" t="s">
        <v>343</v>
      </c>
      <c r="C346" s="3">
        <v>1.4969939999999999E-2</v>
      </c>
      <c r="D346" s="3">
        <v>7.5535399999999996E-4</v>
      </c>
      <c r="E346" s="3">
        <v>6.1333299999999998E-4</v>
      </c>
      <c r="F346" s="3">
        <v>5.3077500000000004E-4</v>
      </c>
      <c r="G346" s="3">
        <v>5.1965900000000001E-4</v>
      </c>
      <c r="H346" s="3">
        <v>6.8100000000000002E-5</v>
      </c>
      <c r="I346" s="3">
        <v>5.5199999999999997E-7</v>
      </c>
      <c r="J346" s="3">
        <v>0</v>
      </c>
    </row>
    <row r="347" spans="2:10">
      <c r="B347" t="s">
        <v>344</v>
      </c>
      <c r="C347" s="3">
        <v>1.4969939999999999E-2</v>
      </c>
      <c r="D347" s="3">
        <v>1.4969939999999999E-2</v>
      </c>
      <c r="E347" s="3">
        <v>1.4969939999999999E-2</v>
      </c>
      <c r="F347" s="3">
        <v>1.1322885E-2</v>
      </c>
      <c r="G347" s="3">
        <v>1.0717752000000001E-2</v>
      </c>
      <c r="H347" s="3">
        <v>4.99E-5</v>
      </c>
      <c r="I347" s="3">
        <v>3.6199999999999999E-7</v>
      </c>
      <c r="J347" s="3">
        <v>0</v>
      </c>
    </row>
    <row r="348" spans="2:10">
      <c r="B348" t="s">
        <v>345</v>
      </c>
      <c r="C348" s="3">
        <v>1.4969939999999999E-2</v>
      </c>
      <c r="D348" s="3">
        <v>3.5061100000000002E-4</v>
      </c>
      <c r="E348" s="3">
        <v>2.20793E-4</v>
      </c>
      <c r="F348" s="3">
        <v>1.78763E-4</v>
      </c>
      <c r="G348" s="3">
        <v>1.35205E-4</v>
      </c>
      <c r="H348" s="3">
        <v>1.68E-7</v>
      </c>
      <c r="I348" s="3">
        <v>0</v>
      </c>
      <c r="J348" s="3">
        <v>0</v>
      </c>
    </row>
    <row r="349" spans="2:10">
      <c r="B349" t="s">
        <v>346</v>
      </c>
      <c r="C349" s="3">
        <v>1.4969939999999999E-2</v>
      </c>
      <c r="D349" s="3">
        <v>5.8025910000000002E-3</v>
      </c>
      <c r="E349" s="3">
        <v>5.4633370000000004E-3</v>
      </c>
      <c r="F349" s="3">
        <v>5.0295540000000003E-3</v>
      </c>
      <c r="G349" s="3">
        <v>4.478129E-3</v>
      </c>
      <c r="H349" s="3">
        <v>1.6300000000000001E-6</v>
      </c>
      <c r="I349" s="3">
        <v>0</v>
      </c>
      <c r="J349" s="3">
        <v>0</v>
      </c>
    </row>
    <row r="350" spans="2:10">
      <c r="B350" t="s">
        <v>347</v>
      </c>
      <c r="C350" s="3">
        <v>1.4969939999999999E-2</v>
      </c>
      <c r="D350" s="3">
        <v>5.1998840000000001E-3</v>
      </c>
      <c r="E350" s="3">
        <v>5.0386709999999998E-3</v>
      </c>
      <c r="F350" s="3">
        <v>4.6484810000000003E-3</v>
      </c>
      <c r="G350" s="3">
        <v>3.5037330000000002E-3</v>
      </c>
      <c r="H350" s="3">
        <v>6.3499999999999999E-5</v>
      </c>
      <c r="I350" s="3">
        <v>0</v>
      </c>
      <c r="J350" s="3">
        <v>0</v>
      </c>
    </row>
    <row r="351" spans="2:10">
      <c r="B351" t="s">
        <v>348</v>
      </c>
      <c r="C351" s="3">
        <v>1.4969939999999999E-2</v>
      </c>
      <c r="D351" s="3">
        <v>2.219983E-3</v>
      </c>
      <c r="E351" s="3">
        <v>2.1191180000000001E-3</v>
      </c>
      <c r="F351" s="3">
        <v>2.015925E-3</v>
      </c>
      <c r="G351" s="3">
        <v>1.350345E-3</v>
      </c>
      <c r="H351" s="3">
        <v>1.2999999999999999E-5</v>
      </c>
      <c r="I351" s="3">
        <v>0</v>
      </c>
      <c r="J351" s="3">
        <v>0</v>
      </c>
    </row>
    <row r="352" spans="2:10">
      <c r="B352" t="s">
        <v>349</v>
      </c>
      <c r="C352" s="3">
        <v>1.4969939999999999E-2</v>
      </c>
      <c r="D352" s="3">
        <v>1.2738272E-2</v>
      </c>
      <c r="E352" s="3">
        <v>1.0592842E-2</v>
      </c>
      <c r="F352" s="3">
        <v>5.8715570000000003E-3</v>
      </c>
      <c r="G352" s="3">
        <v>5.435657E-3</v>
      </c>
      <c r="H352" s="3">
        <v>2.83E-5</v>
      </c>
      <c r="I352" s="3">
        <v>0</v>
      </c>
      <c r="J352" s="3">
        <v>0</v>
      </c>
    </row>
    <row r="353" spans="2:10">
      <c r="B353" t="s">
        <v>350</v>
      </c>
      <c r="C353" s="3">
        <v>1.4969939999999999E-2</v>
      </c>
      <c r="D353" s="3">
        <v>3.9281599999999999E-4</v>
      </c>
      <c r="E353" s="3">
        <v>3.5986999999999998E-4</v>
      </c>
      <c r="F353" s="3">
        <v>9.3300000000000005E-5</v>
      </c>
      <c r="G353" s="3">
        <v>8.2999999999999998E-5</v>
      </c>
      <c r="H353" s="3">
        <v>6.68E-7</v>
      </c>
      <c r="I353" s="3">
        <v>0</v>
      </c>
      <c r="J353" s="3">
        <v>0</v>
      </c>
    </row>
    <row r="354" spans="2:10">
      <c r="B354" t="s">
        <v>351</v>
      </c>
      <c r="C354" s="3">
        <v>1.4969939999999999E-2</v>
      </c>
      <c r="D354" s="3">
        <v>4.8848800000000003E-4</v>
      </c>
      <c r="E354" s="3">
        <v>2.7858599999999999E-4</v>
      </c>
      <c r="F354" s="3">
        <v>2.2768500000000001E-4</v>
      </c>
      <c r="G354" s="3">
        <v>1.91263E-4</v>
      </c>
      <c r="H354" s="3">
        <v>6.81E-6</v>
      </c>
      <c r="I354" s="3">
        <v>0</v>
      </c>
      <c r="J354" s="3">
        <v>0</v>
      </c>
    </row>
    <row r="355" spans="2:10">
      <c r="B355" t="s">
        <v>352</v>
      </c>
      <c r="C355" s="3">
        <v>1.4969939999999999E-2</v>
      </c>
      <c r="D355" s="3">
        <v>1.4895627E-2</v>
      </c>
      <c r="E355" s="3">
        <v>8.8374920000000006E-3</v>
      </c>
      <c r="F355" s="3">
        <v>8.3379879999999993E-3</v>
      </c>
      <c r="G355" s="3">
        <v>4.7116129999999999E-3</v>
      </c>
      <c r="H355" s="3">
        <v>1.56E-5</v>
      </c>
      <c r="I355" s="3">
        <v>0</v>
      </c>
      <c r="J355" s="3">
        <v>0</v>
      </c>
    </row>
    <row r="356" spans="2:10">
      <c r="B356" t="s">
        <v>353</v>
      </c>
      <c r="C356" s="3">
        <v>1.4969939999999999E-2</v>
      </c>
      <c r="D356" s="3">
        <v>4.6917419999999996E-3</v>
      </c>
      <c r="E356" s="3">
        <v>2.8773929999999998E-3</v>
      </c>
      <c r="F356" s="3">
        <v>2.650258E-3</v>
      </c>
      <c r="G356" s="3">
        <v>2.3018130000000002E-3</v>
      </c>
      <c r="H356" s="3">
        <v>1.5699999999999999E-5</v>
      </c>
      <c r="I356" s="3">
        <v>0</v>
      </c>
      <c r="J356" s="3">
        <v>0</v>
      </c>
    </row>
    <row r="357" spans="2:10">
      <c r="B357" t="s">
        <v>354</v>
      </c>
      <c r="C357" s="3">
        <v>1.4969939999999999E-2</v>
      </c>
      <c r="D357" s="3">
        <v>3.2900410000000001E-3</v>
      </c>
      <c r="E357" s="3">
        <v>2.0468819999999999E-3</v>
      </c>
      <c r="F357" s="3">
        <v>1.7890790000000001E-3</v>
      </c>
      <c r="G357" s="3">
        <v>1.658664E-3</v>
      </c>
      <c r="H357" s="3">
        <v>2.1999999999999999E-5</v>
      </c>
      <c r="I357" s="3">
        <v>0</v>
      </c>
      <c r="J357" s="3">
        <v>0</v>
      </c>
    </row>
    <row r="358" spans="2:10">
      <c r="B358" t="s">
        <v>355</v>
      </c>
      <c r="C358" s="3">
        <v>1.4969939999999999E-2</v>
      </c>
      <c r="D358" s="3">
        <v>4.6198940000000003E-3</v>
      </c>
      <c r="E358" s="3">
        <v>4.270037E-3</v>
      </c>
      <c r="F358" s="3">
        <v>3.8574619999999999E-3</v>
      </c>
      <c r="G358" s="3">
        <v>3.8379680000000002E-3</v>
      </c>
      <c r="H358" s="3">
        <v>9.7499999999999998E-6</v>
      </c>
      <c r="I358" s="3">
        <v>0</v>
      </c>
      <c r="J358" s="3">
        <v>0</v>
      </c>
    </row>
    <row r="359" spans="2:10">
      <c r="B359" t="s">
        <v>356</v>
      </c>
      <c r="C359" s="3">
        <v>1.4969939999999999E-2</v>
      </c>
      <c r="D359" s="3">
        <v>1.5868799999999999E-3</v>
      </c>
      <c r="E359" s="3">
        <v>1.5557220000000001E-3</v>
      </c>
      <c r="F359" s="3">
        <v>1.2566019999999999E-3</v>
      </c>
      <c r="G359" s="3">
        <v>1.127224E-3</v>
      </c>
      <c r="H359" s="3">
        <v>5.4E-6</v>
      </c>
      <c r="I359" s="3">
        <v>0</v>
      </c>
      <c r="J359" s="3">
        <v>0</v>
      </c>
    </row>
    <row r="360" spans="2:10">
      <c r="B360" t="s">
        <v>357</v>
      </c>
      <c r="C360" s="3">
        <v>1.4969939999999999E-2</v>
      </c>
      <c r="D360" s="3">
        <v>5.0442170000000001E-3</v>
      </c>
      <c r="E360" s="3">
        <v>2.1783900000000001E-3</v>
      </c>
      <c r="F360" s="3">
        <v>2.0893449999999998E-3</v>
      </c>
      <c r="G360" s="3">
        <v>1.9906809999999998E-3</v>
      </c>
      <c r="H360" s="3">
        <v>3.8300000000000003E-5</v>
      </c>
      <c r="I360" s="3">
        <v>1.0499999999999999E-6</v>
      </c>
      <c r="J360" s="3">
        <v>0</v>
      </c>
    </row>
    <row r="361" spans="2:10">
      <c r="B361" t="s">
        <v>358</v>
      </c>
      <c r="C361" s="3">
        <v>1.4969939999999999E-2</v>
      </c>
      <c r="D361" s="3">
        <v>2.4982490000000001E-3</v>
      </c>
      <c r="E361" s="3">
        <v>1.560056E-3</v>
      </c>
      <c r="F361" s="3">
        <v>1.22186E-3</v>
      </c>
      <c r="G361" s="3">
        <v>1.00285E-3</v>
      </c>
      <c r="H361" s="3">
        <v>1.33E-5</v>
      </c>
      <c r="I361" s="3">
        <v>0</v>
      </c>
      <c r="J361" s="3">
        <v>0</v>
      </c>
    </row>
    <row r="362" spans="2:10">
      <c r="B362" t="s">
        <v>359</v>
      </c>
      <c r="C362" s="3">
        <v>1.4969939999999999E-2</v>
      </c>
      <c r="D362" s="3">
        <v>8.813609E-3</v>
      </c>
      <c r="E362" s="3">
        <v>8.2772439999999996E-3</v>
      </c>
      <c r="F362" s="3">
        <v>6.3180399999999996E-3</v>
      </c>
      <c r="G362" s="3">
        <v>5.846782E-3</v>
      </c>
      <c r="H362" s="3">
        <v>1.19E-5</v>
      </c>
      <c r="I362" s="3">
        <v>0</v>
      </c>
      <c r="J362" s="3">
        <v>0</v>
      </c>
    </row>
    <row r="363" spans="2:10">
      <c r="B363" t="s">
        <v>360</v>
      </c>
      <c r="C363" s="3">
        <v>1.4969939999999999E-2</v>
      </c>
      <c r="D363" s="3">
        <v>1.350537E-3</v>
      </c>
      <c r="E363" s="3">
        <v>1.1595589999999999E-3</v>
      </c>
      <c r="F363" s="3">
        <v>1.051104E-3</v>
      </c>
      <c r="G363" s="3">
        <v>8.4824800000000001E-4</v>
      </c>
      <c r="H363" s="3">
        <v>1.73E-5</v>
      </c>
      <c r="I363" s="3">
        <v>0</v>
      </c>
      <c r="J363" s="3">
        <v>0</v>
      </c>
    </row>
    <row r="364" spans="2:10">
      <c r="B364" t="s">
        <v>361</v>
      </c>
      <c r="C364" s="3">
        <v>1.4969939999999999E-2</v>
      </c>
      <c r="D364" s="3">
        <v>7.2103929999999998E-3</v>
      </c>
      <c r="E364" s="3">
        <v>3.2575870000000002E-3</v>
      </c>
      <c r="F364" s="3">
        <v>2.9107669999999999E-3</v>
      </c>
      <c r="G364" s="3">
        <v>2.7352539999999999E-3</v>
      </c>
      <c r="H364" s="3">
        <v>2.92E-6</v>
      </c>
      <c r="I364" s="3">
        <v>0</v>
      </c>
      <c r="J364" s="3">
        <v>0</v>
      </c>
    </row>
    <row r="365" spans="2:10">
      <c r="B365" t="s">
        <v>362</v>
      </c>
      <c r="C365" s="3">
        <v>1.4969939999999999E-2</v>
      </c>
      <c r="D365" s="3">
        <v>5.1892960000000004E-3</v>
      </c>
      <c r="E365" s="3">
        <v>4.125887E-3</v>
      </c>
      <c r="F365" s="3">
        <v>3.093817E-3</v>
      </c>
      <c r="G365" s="3">
        <v>2.8170069999999998E-3</v>
      </c>
      <c r="H365" s="3">
        <v>3.6000000000000001E-5</v>
      </c>
      <c r="I365" s="3">
        <v>0</v>
      </c>
      <c r="J365" s="3">
        <v>0</v>
      </c>
    </row>
    <row r="366" spans="2:10">
      <c r="B366" t="s">
        <v>363</v>
      </c>
      <c r="C366" s="3">
        <v>1.4969939999999999E-2</v>
      </c>
      <c r="D366" s="3">
        <v>3.770518E-3</v>
      </c>
      <c r="E366" s="3">
        <v>2.3714169999999998E-3</v>
      </c>
      <c r="F366" s="3">
        <v>2.1681130000000002E-3</v>
      </c>
      <c r="G366" s="3">
        <v>1.9853359999999999E-3</v>
      </c>
      <c r="H366" s="3">
        <v>1.2799999999999999E-5</v>
      </c>
      <c r="I366" s="3">
        <v>0</v>
      </c>
      <c r="J366" s="3">
        <v>0</v>
      </c>
    </row>
    <row r="367" spans="2:10">
      <c r="B367" t="s">
        <v>364</v>
      </c>
      <c r="C367" s="3">
        <v>1.4969939999999999E-2</v>
      </c>
      <c r="D367" s="3">
        <v>2.505064E-3</v>
      </c>
      <c r="E367" s="3">
        <v>2.0833789999999998E-3</v>
      </c>
      <c r="F367" s="3">
        <v>1.807983E-3</v>
      </c>
      <c r="G367" s="3">
        <v>1.7392849999999999E-3</v>
      </c>
      <c r="H367" s="3">
        <v>3.3699999999999999E-5</v>
      </c>
      <c r="I367" s="3">
        <v>0</v>
      </c>
      <c r="J367" s="3">
        <v>0</v>
      </c>
    </row>
    <row r="368" spans="2:10">
      <c r="B368" t="s">
        <v>365</v>
      </c>
      <c r="C368" s="3">
        <v>1.4969939999999999E-2</v>
      </c>
      <c r="D368" s="3">
        <v>5.2780429999999996E-3</v>
      </c>
      <c r="E368" s="3">
        <v>1.32449E-3</v>
      </c>
      <c r="F368" s="3">
        <v>9.4510799999999995E-4</v>
      </c>
      <c r="G368" s="3">
        <v>7.6592900000000005E-4</v>
      </c>
      <c r="H368" s="3">
        <v>4.9400000000000001E-5</v>
      </c>
      <c r="I368" s="3">
        <v>2.5399999999999999E-8</v>
      </c>
      <c r="J368" s="3">
        <v>0</v>
      </c>
    </row>
    <row r="369" spans="2:10">
      <c r="B369" t="s">
        <v>366</v>
      </c>
      <c r="C369" s="3">
        <v>1.4969939999999999E-2</v>
      </c>
      <c r="D369" s="3">
        <v>4.9686560000000001E-3</v>
      </c>
      <c r="E369" s="3">
        <v>4.701841E-3</v>
      </c>
      <c r="F369" s="3">
        <v>4.6329910000000004E-3</v>
      </c>
      <c r="G369" s="3">
        <v>3.1659219999999998E-3</v>
      </c>
      <c r="H369" s="3">
        <v>4.32E-5</v>
      </c>
      <c r="I369" s="3">
        <v>0</v>
      </c>
      <c r="J369" s="3">
        <v>0</v>
      </c>
    </row>
    <row r="370" spans="2:10">
      <c r="B370" t="s">
        <v>367</v>
      </c>
      <c r="C370" s="3">
        <v>1.4969939999999999E-2</v>
      </c>
      <c r="D370" s="3">
        <v>6.6589899999999996E-4</v>
      </c>
      <c r="E370" s="3">
        <v>5.8200199999999998E-4</v>
      </c>
      <c r="F370" s="3">
        <v>4.8923700000000001E-4</v>
      </c>
      <c r="G370" s="3">
        <v>4.5506000000000002E-4</v>
      </c>
      <c r="H370" s="3">
        <v>2.5700000000000001E-5</v>
      </c>
      <c r="I370" s="3">
        <v>0</v>
      </c>
      <c r="J370" s="3">
        <v>0</v>
      </c>
    </row>
    <row r="371" spans="2:10">
      <c r="B371" t="s">
        <v>368</v>
      </c>
      <c r="C371" s="3">
        <v>1.4969939999999999E-2</v>
      </c>
      <c r="D371" s="3">
        <v>3.7115130000000001E-3</v>
      </c>
      <c r="E371" s="3">
        <v>1.5110430000000001E-3</v>
      </c>
      <c r="F371" s="3">
        <v>8.0784800000000001E-4</v>
      </c>
      <c r="G371" s="3">
        <v>6.7080899999999997E-4</v>
      </c>
      <c r="H371" s="3">
        <v>5.7400000000000001E-6</v>
      </c>
      <c r="I371" s="3">
        <v>0</v>
      </c>
      <c r="J371" s="3">
        <v>0</v>
      </c>
    </row>
    <row r="372" spans="2:10">
      <c r="B372" t="s">
        <v>369</v>
      </c>
      <c r="C372" s="3">
        <v>1.4969939999999999E-2</v>
      </c>
      <c r="D372" s="3">
        <v>1.0074750000000001E-3</v>
      </c>
      <c r="E372" s="3">
        <v>9.4588699999999996E-4</v>
      </c>
      <c r="F372" s="3">
        <v>9.1488400000000003E-4</v>
      </c>
      <c r="G372" s="3">
        <v>8.6955699999999997E-4</v>
      </c>
      <c r="H372" s="3">
        <v>1.9599999999999999E-5</v>
      </c>
      <c r="I372" s="3">
        <v>5.3300000000000004E-9</v>
      </c>
      <c r="J372" s="3">
        <v>0</v>
      </c>
    </row>
    <row r="373" spans="2:10">
      <c r="B373" t="s">
        <v>370</v>
      </c>
      <c r="C373" s="3">
        <v>1.4969939999999999E-2</v>
      </c>
      <c r="D373" s="3">
        <v>4.682538E-3</v>
      </c>
      <c r="E373" s="3">
        <v>3.0051959999999999E-3</v>
      </c>
      <c r="F373" s="3">
        <v>2.5945059999999999E-3</v>
      </c>
      <c r="G373" s="3">
        <v>2.3334380000000002E-3</v>
      </c>
      <c r="H373" s="3">
        <v>1.5500000000000001E-5</v>
      </c>
      <c r="I373" s="3">
        <v>7.0000000000000005E-8</v>
      </c>
      <c r="J373" s="3">
        <v>0</v>
      </c>
    </row>
    <row r="374" spans="2:10">
      <c r="B374" t="s">
        <v>371</v>
      </c>
      <c r="C374" s="3">
        <v>1.4969939999999999E-2</v>
      </c>
      <c r="D374" s="3">
        <v>4.0600500000000003E-4</v>
      </c>
      <c r="E374" s="3">
        <v>3.7743599999999998E-4</v>
      </c>
      <c r="F374" s="3">
        <v>3.7718400000000003E-4</v>
      </c>
      <c r="G374" s="3">
        <v>3.0921300000000002E-4</v>
      </c>
      <c r="H374" s="3">
        <v>4.2E-7</v>
      </c>
      <c r="I374" s="3">
        <v>6.9600000000000001E-8</v>
      </c>
      <c r="J374" s="3">
        <v>0</v>
      </c>
    </row>
    <row r="375" spans="2:10">
      <c r="B375" t="s">
        <v>372</v>
      </c>
      <c r="C375" s="3">
        <v>1.4969939999999999E-2</v>
      </c>
      <c r="D375" s="3">
        <v>5.7963829999999996E-3</v>
      </c>
      <c r="E375" s="3">
        <v>4.7093739999999997E-3</v>
      </c>
      <c r="F375" s="3">
        <v>3.7834309999999999E-3</v>
      </c>
      <c r="G375" s="3">
        <v>3.1517810000000002E-3</v>
      </c>
      <c r="H375" s="3">
        <v>7.8499999999999994E-6</v>
      </c>
      <c r="I375" s="3">
        <v>0</v>
      </c>
      <c r="J375" s="3">
        <v>0</v>
      </c>
    </row>
    <row r="376" spans="2:10">
      <c r="B376" t="s">
        <v>373</v>
      </c>
      <c r="C376" s="3">
        <v>1.4969939999999999E-2</v>
      </c>
      <c r="D376" s="3">
        <v>2.4267770000000002E-3</v>
      </c>
      <c r="E376" s="3">
        <v>2.187718E-3</v>
      </c>
      <c r="F376" s="3">
        <v>2.174456E-3</v>
      </c>
      <c r="G376" s="3">
        <v>2.15781E-3</v>
      </c>
      <c r="H376" s="3">
        <v>1.07289E-4</v>
      </c>
      <c r="I376" s="3">
        <v>2.3E-6</v>
      </c>
      <c r="J376" s="3">
        <v>0</v>
      </c>
    </row>
    <row r="377" spans="2:10">
      <c r="B377" t="s">
        <v>374</v>
      </c>
      <c r="C377" s="3">
        <v>1.4969939999999999E-2</v>
      </c>
      <c r="D377" s="3">
        <v>2.0164330000000002E-3</v>
      </c>
      <c r="E377" s="3">
        <v>1.995386E-3</v>
      </c>
      <c r="F377" s="3">
        <v>1.8516120000000001E-3</v>
      </c>
      <c r="G377" s="3">
        <v>1.6188369999999999E-3</v>
      </c>
      <c r="H377" s="3">
        <v>2.26E-5</v>
      </c>
      <c r="I377" s="3">
        <v>0</v>
      </c>
      <c r="J377" s="3">
        <v>0</v>
      </c>
    </row>
    <row r="378" spans="2:10">
      <c r="B378" t="s">
        <v>375</v>
      </c>
      <c r="C378" s="3">
        <v>1.4969939999999999E-2</v>
      </c>
      <c r="D378" s="3">
        <v>5.3455799999999997E-4</v>
      </c>
      <c r="E378" s="3">
        <v>5.3118900000000005E-4</v>
      </c>
      <c r="F378" s="3">
        <v>4.6438799999999999E-4</v>
      </c>
      <c r="G378" s="3">
        <v>3.2020900000000001E-4</v>
      </c>
      <c r="H378" s="3">
        <v>3.1200000000000002E-6</v>
      </c>
      <c r="I378" s="3">
        <v>0</v>
      </c>
      <c r="J378" s="3">
        <v>0</v>
      </c>
    </row>
    <row r="379" spans="2:10">
      <c r="B379" t="s">
        <v>376</v>
      </c>
      <c r="C379" s="3">
        <v>1.4969939999999999E-2</v>
      </c>
      <c r="D379" s="3">
        <v>5.9438500000000001E-4</v>
      </c>
      <c r="E379" s="3">
        <v>5.78416E-4</v>
      </c>
      <c r="F379" s="3">
        <v>4.0673499999999997E-4</v>
      </c>
      <c r="G379" s="3">
        <v>3.5451999999999999E-4</v>
      </c>
      <c r="H379" s="3">
        <v>1.0499999999999999E-5</v>
      </c>
      <c r="I379" s="3">
        <v>0</v>
      </c>
      <c r="J379" s="3">
        <v>0</v>
      </c>
    </row>
    <row r="380" spans="2:10">
      <c r="B380" t="s">
        <v>377</v>
      </c>
      <c r="C380" s="3">
        <v>1.4969939999999999E-2</v>
      </c>
      <c r="D380" s="3">
        <v>1.0989169999999999E-2</v>
      </c>
      <c r="E380" s="3">
        <v>1.0735649999999999E-2</v>
      </c>
      <c r="F380" s="3">
        <v>8.377911E-3</v>
      </c>
      <c r="G380" s="3">
        <v>7.5666010000000001E-3</v>
      </c>
      <c r="H380" s="3">
        <v>8.0900000000000001E-5</v>
      </c>
      <c r="I380" s="3">
        <v>4.4700000000000002E-5</v>
      </c>
      <c r="J380" s="3">
        <v>0</v>
      </c>
    </row>
    <row r="381" spans="2:10">
      <c r="B381" t="s">
        <v>378</v>
      </c>
      <c r="C381" s="3">
        <v>1.4969939999999999E-2</v>
      </c>
      <c r="D381" s="3">
        <v>1.684851E-3</v>
      </c>
      <c r="E381" s="3">
        <v>6.3387800000000005E-4</v>
      </c>
      <c r="F381" s="3">
        <v>5.7731899999999997E-4</v>
      </c>
      <c r="G381" s="3">
        <v>5.56133E-4</v>
      </c>
      <c r="H381" s="3">
        <v>2.0999999999999998E-6</v>
      </c>
      <c r="I381" s="3">
        <v>0</v>
      </c>
      <c r="J381" s="3">
        <v>0</v>
      </c>
    </row>
    <row r="382" spans="2:10">
      <c r="B382" t="s">
        <v>379</v>
      </c>
      <c r="C382" s="3">
        <v>1.4969939999999999E-2</v>
      </c>
      <c r="D382" s="3">
        <v>1.8925420000000001E-3</v>
      </c>
      <c r="E382" s="3">
        <v>9.0020499999999995E-4</v>
      </c>
      <c r="F382" s="3">
        <v>8.0040700000000005E-4</v>
      </c>
      <c r="G382" s="3">
        <v>7.0530199999999999E-4</v>
      </c>
      <c r="H382" s="3">
        <v>2.4899999999999999E-5</v>
      </c>
      <c r="I382" s="3">
        <v>0</v>
      </c>
      <c r="J382" s="3">
        <v>0</v>
      </c>
    </row>
    <row r="383" spans="2:10">
      <c r="B383" t="s">
        <v>380</v>
      </c>
      <c r="C383" s="3">
        <v>1.4969939999999999E-2</v>
      </c>
      <c r="D383" s="3">
        <v>6.512047E-3</v>
      </c>
      <c r="E383" s="3">
        <v>6.3353080000000004E-3</v>
      </c>
      <c r="F383" s="3">
        <v>5.578693E-3</v>
      </c>
      <c r="G383" s="3">
        <v>4.1611310000000002E-3</v>
      </c>
      <c r="H383" s="3">
        <v>1.4800000000000001E-5</v>
      </c>
      <c r="I383" s="3">
        <v>1.7100000000000001E-7</v>
      </c>
      <c r="J383" s="3">
        <v>0</v>
      </c>
    </row>
    <row r="384" spans="2:10">
      <c r="B384" t="s">
        <v>381</v>
      </c>
      <c r="C384" s="3">
        <v>1.4969939999999999E-2</v>
      </c>
      <c r="D384" s="3">
        <v>1.3550319999999999E-2</v>
      </c>
      <c r="E384" s="3">
        <v>9.5264819999999993E-3</v>
      </c>
      <c r="F384" s="3">
        <v>6.6614869999999998E-3</v>
      </c>
      <c r="G384" s="3">
        <v>1.7758749999999999E-3</v>
      </c>
      <c r="H384" s="3">
        <v>1.7099999999999999E-6</v>
      </c>
      <c r="I384" s="3">
        <v>0</v>
      </c>
      <c r="J384" s="3">
        <v>0</v>
      </c>
    </row>
    <row r="385" spans="2:10">
      <c r="B385" t="s">
        <v>382</v>
      </c>
      <c r="C385" s="3">
        <v>1.4969939999999999E-2</v>
      </c>
      <c r="D385" s="3">
        <v>5.2321799999999999E-4</v>
      </c>
      <c r="E385" s="3">
        <v>4.7270100000000001E-4</v>
      </c>
      <c r="F385" s="3">
        <v>4.6825799999999999E-4</v>
      </c>
      <c r="G385" s="3">
        <v>3.9647199999999998E-4</v>
      </c>
      <c r="H385" s="3">
        <v>2.5000000000000002E-6</v>
      </c>
      <c r="I385" s="3">
        <v>0</v>
      </c>
      <c r="J385" s="3">
        <v>0</v>
      </c>
    </row>
    <row r="386" spans="2:10">
      <c r="B386" t="s">
        <v>383</v>
      </c>
      <c r="C386" s="3">
        <v>1.4969939999999999E-2</v>
      </c>
      <c r="D386" s="3">
        <v>7.7656679999999999E-3</v>
      </c>
      <c r="E386" s="3">
        <v>6.3160999999999998E-3</v>
      </c>
      <c r="F386" s="3">
        <v>4.2079099999999996E-3</v>
      </c>
      <c r="G386" s="3">
        <v>4.0677810000000003E-3</v>
      </c>
      <c r="H386" s="3">
        <v>8.0299999999999994E-6</v>
      </c>
      <c r="I386" s="3">
        <v>0</v>
      </c>
      <c r="J386" s="3">
        <v>0</v>
      </c>
    </row>
    <row r="387" spans="2:10">
      <c r="B387" t="s">
        <v>384</v>
      </c>
      <c r="C387" s="3">
        <v>1.4969939999999999E-2</v>
      </c>
      <c r="D387" s="3">
        <v>1.4969939999999999E-2</v>
      </c>
      <c r="E387" s="3">
        <v>1.4969939999999999E-2</v>
      </c>
      <c r="F387" s="3">
        <v>1.4969939999999999E-2</v>
      </c>
      <c r="G387" s="3">
        <v>1.4969939999999999E-2</v>
      </c>
      <c r="H387" s="3">
        <v>1.6274200000000001E-4</v>
      </c>
      <c r="I387" s="3">
        <v>0</v>
      </c>
      <c r="J387" s="3">
        <v>0</v>
      </c>
    </row>
    <row r="388" spans="2:10">
      <c r="B388" t="s">
        <v>385</v>
      </c>
      <c r="C388" s="3">
        <v>1.4969939999999999E-2</v>
      </c>
      <c r="D388" s="3">
        <v>6.6215370000000003E-3</v>
      </c>
      <c r="E388" s="3">
        <v>3.689009E-3</v>
      </c>
      <c r="F388" s="3">
        <v>3.2160090000000001E-3</v>
      </c>
      <c r="G388" s="3">
        <v>3.0796230000000001E-3</v>
      </c>
      <c r="H388" s="3">
        <v>2.6699999999999998E-5</v>
      </c>
      <c r="I388" s="3">
        <v>0</v>
      </c>
      <c r="J388" s="3">
        <v>0</v>
      </c>
    </row>
    <row r="389" spans="2:10">
      <c r="B389" t="s">
        <v>386</v>
      </c>
      <c r="C389" s="3">
        <v>1.4969939999999999E-2</v>
      </c>
      <c r="D389" s="3">
        <v>1.6136799999999999E-3</v>
      </c>
      <c r="E389" s="3">
        <v>1.2758660000000001E-3</v>
      </c>
      <c r="F389" s="3">
        <v>1.250829E-3</v>
      </c>
      <c r="G389" s="3">
        <v>9.1535399999999995E-4</v>
      </c>
      <c r="H389" s="3">
        <v>1.6799999999999998E-5</v>
      </c>
      <c r="I389" s="3">
        <v>3.4900000000000001E-7</v>
      </c>
      <c r="J389" s="3">
        <v>0</v>
      </c>
    </row>
    <row r="390" spans="2:10">
      <c r="B390" t="s">
        <v>387</v>
      </c>
      <c r="C390" s="3">
        <v>1.4969939999999999E-2</v>
      </c>
      <c r="D390" s="3">
        <v>2.7467239999999999E-3</v>
      </c>
      <c r="E390" s="3">
        <v>1.637969E-3</v>
      </c>
      <c r="F390" s="3">
        <v>1.403453E-3</v>
      </c>
      <c r="G390" s="3">
        <v>1.1107339999999999E-3</v>
      </c>
      <c r="H390" s="3">
        <v>9.3500000000000003E-6</v>
      </c>
      <c r="I390" s="3">
        <v>0</v>
      </c>
      <c r="J390" s="3">
        <v>0</v>
      </c>
    </row>
    <row r="391" spans="2:10">
      <c r="B391" t="s">
        <v>388</v>
      </c>
      <c r="C391" s="3">
        <v>1.4969939999999999E-2</v>
      </c>
      <c r="D391" s="3">
        <v>3.4799660000000001E-3</v>
      </c>
      <c r="E391" s="3">
        <v>1.9098629999999999E-3</v>
      </c>
      <c r="F391" s="3">
        <v>1.754881E-3</v>
      </c>
      <c r="G391" s="3">
        <v>1.4897980000000001E-3</v>
      </c>
      <c r="H391" s="3">
        <v>1.03E-5</v>
      </c>
      <c r="I391" s="3">
        <v>0</v>
      </c>
      <c r="J391" s="3">
        <v>0</v>
      </c>
    </row>
    <row r="392" spans="2:10">
      <c r="B392" t="s">
        <v>389</v>
      </c>
      <c r="C392" s="3">
        <v>1.4969939999999999E-2</v>
      </c>
      <c r="D392" s="3">
        <v>1.360446E-3</v>
      </c>
      <c r="E392" s="3">
        <v>1.0557640000000001E-3</v>
      </c>
      <c r="F392" s="3">
        <v>1.043598E-3</v>
      </c>
      <c r="G392" s="3">
        <v>8.9431299999999999E-4</v>
      </c>
      <c r="H392" s="3">
        <v>1.11E-6</v>
      </c>
      <c r="I392" s="3">
        <v>0</v>
      </c>
      <c r="J392" s="3">
        <v>0</v>
      </c>
    </row>
    <row r="393" spans="2:10">
      <c r="B393" t="s">
        <v>390</v>
      </c>
      <c r="C393" s="3">
        <v>1.4969939999999999E-2</v>
      </c>
      <c r="D393" s="3">
        <v>2.0115850000000002E-3</v>
      </c>
      <c r="E393" s="3">
        <v>1.289009E-3</v>
      </c>
      <c r="F393" s="3">
        <v>1.169568E-3</v>
      </c>
      <c r="G393" s="3">
        <v>1.159666E-3</v>
      </c>
      <c r="H393" s="3">
        <v>6.3600000000000001E-6</v>
      </c>
      <c r="I393" s="3">
        <v>0</v>
      </c>
      <c r="J393" s="3">
        <v>0</v>
      </c>
    </row>
    <row r="394" spans="2:10">
      <c r="B394" t="s">
        <v>391</v>
      </c>
      <c r="C394" s="3">
        <v>1.4969939999999999E-2</v>
      </c>
      <c r="D394" s="3">
        <v>8.4830300000000001E-4</v>
      </c>
      <c r="E394" s="3">
        <v>6.4879499999999997E-4</v>
      </c>
      <c r="F394" s="3">
        <v>5.8206000000000002E-4</v>
      </c>
      <c r="G394" s="3">
        <v>4.6880000000000001E-4</v>
      </c>
      <c r="H394" s="3">
        <v>5.0699999999999997E-6</v>
      </c>
      <c r="I394" s="3">
        <v>0</v>
      </c>
      <c r="J394" s="3">
        <v>0</v>
      </c>
    </row>
    <row r="395" spans="2:10">
      <c r="B395" t="s">
        <v>392</v>
      </c>
      <c r="C395" s="3">
        <v>1.4969939999999999E-2</v>
      </c>
      <c r="D395" s="3">
        <v>4.1426199999999999E-4</v>
      </c>
      <c r="E395" s="3">
        <v>2.6654599999999999E-4</v>
      </c>
      <c r="F395" s="3">
        <v>2.6407299999999998E-4</v>
      </c>
      <c r="G395" s="3">
        <v>2.34517E-4</v>
      </c>
      <c r="H395" s="3">
        <v>1.9599999999999999E-6</v>
      </c>
      <c r="I395" s="3">
        <v>0</v>
      </c>
      <c r="J395" s="3">
        <v>0</v>
      </c>
    </row>
    <row r="396" spans="2:10">
      <c r="B396" t="s">
        <v>393</v>
      </c>
      <c r="C396" s="3">
        <v>1.4969939999999999E-2</v>
      </c>
      <c r="D396" s="3">
        <v>1.7788750000000001E-3</v>
      </c>
      <c r="E396" s="3">
        <v>1.324672E-3</v>
      </c>
      <c r="F396" s="3">
        <v>1.2143919999999999E-3</v>
      </c>
      <c r="G396" s="3">
        <v>9.7680699999999989E-4</v>
      </c>
      <c r="H396" s="3">
        <v>2.5000000000000002E-6</v>
      </c>
      <c r="I396" s="3">
        <v>0</v>
      </c>
      <c r="J396" s="3">
        <v>0</v>
      </c>
    </row>
    <row r="397" spans="2:10">
      <c r="B397" t="s">
        <v>394</v>
      </c>
      <c r="C397" s="3">
        <v>1.4969939999999999E-2</v>
      </c>
      <c r="D397" s="3">
        <v>5.2384170000000004E-3</v>
      </c>
      <c r="E397" s="3">
        <v>3.291918E-3</v>
      </c>
      <c r="F397" s="3">
        <v>2.5518540000000001E-3</v>
      </c>
      <c r="G397" s="3">
        <v>2.5109170000000001E-3</v>
      </c>
      <c r="H397" s="3">
        <v>6.4400000000000002E-6</v>
      </c>
      <c r="I397" s="3">
        <v>0</v>
      </c>
      <c r="J397" s="3">
        <v>0</v>
      </c>
    </row>
    <row r="398" spans="2:10">
      <c r="B398" t="s">
        <v>395</v>
      </c>
      <c r="C398" s="3">
        <v>1.4969939999999999E-2</v>
      </c>
      <c r="D398" s="3">
        <v>1.2254239999999999E-3</v>
      </c>
      <c r="E398" s="3">
        <v>1.1201990000000001E-3</v>
      </c>
      <c r="F398" s="3">
        <v>9.9701999999999994E-4</v>
      </c>
      <c r="G398" s="3">
        <v>9.2340200000000003E-4</v>
      </c>
      <c r="H398" s="3">
        <v>3.41E-6</v>
      </c>
      <c r="I398" s="3">
        <v>0</v>
      </c>
      <c r="J398" s="3">
        <v>0</v>
      </c>
    </row>
    <row r="399" spans="2:10">
      <c r="B399" t="s">
        <v>396</v>
      </c>
      <c r="C399" s="3">
        <v>1.4969939999999999E-2</v>
      </c>
      <c r="D399" s="3">
        <v>2.0833269999999998E-3</v>
      </c>
      <c r="E399" s="3">
        <v>2.0302079999999999E-3</v>
      </c>
      <c r="F399" s="3">
        <v>1.848651E-3</v>
      </c>
      <c r="G399" s="3">
        <v>1.2166060000000001E-3</v>
      </c>
      <c r="H399" s="3">
        <v>6.9700000000000002E-6</v>
      </c>
      <c r="I399" s="3">
        <v>0</v>
      </c>
      <c r="J399" s="3">
        <v>0</v>
      </c>
    </row>
    <row r="400" spans="2:10">
      <c r="B400" t="s">
        <v>397</v>
      </c>
      <c r="C400" s="3">
        <v>1.4969939999999999E-2</v>
      </c>
      <c r="D400" s="3">
        <v>1.97042E-4</v>
      </c>
      <c r="E400" s="3">
        <v>1.8392199999999999E-4</v>
      </c>
      <c r="F400" s="3">
        <v>1.6890899999999999E-4</v>
      </c>
      <c r="G400" s="3">
        <v>1.4801199999999999E-4</v>
      </c>
      <c r="H400" s="3">
        <v>5.4299999999999997E-6</v>
      </c>
      <c r="I400" s="3">
        <v>1.9500000000000001E-7</v>
      </c>
      <c r="J400" s="3">
        <v>0</v>
      </c>
    </row>
    <row r="401" spans="2:10">
      <c r="B401" t="s">
        <v>398</v>
      </c>
      <c r="C401" s="3">
        <v>1.4969939999999999E-2</v>
      </c>
      <c r="D401" s="3">
        <v>1.0132837E-2</v>
      </c>
      <c r="E401" s="3">
        <v>6.7030620000000001E-3</v>
      </c>
      <c r="F401" s="3">
        <v>5.5815760000000004E-3</v>
      </c>
      <c r="G401" s="3">
        <v>5.4647089999999999E-3</v>
      </c>
      <c r="H401" s="3">
        <v>3.65E-5</v>
      </c>
      <c r="I401" s="3">
        <v>0</v>
      </c>
      <c r="J401" s="3">
        <v>0</v>
      </c>
    </row>
    <row r="402" spans="2:10">
      <c r="B402" t="s">
        <v>399</v>
      </c>
      <c r="C402" s="3">
        <v>1.4969939999999999E-2</v>
      </c>
      <c r="D402" s="3">
        <v>2.166299E-3</v>
      </c>
      <c r="E402" s="3">
        <v>2.0146309999999998E-3</v>
      </c>
      <c r="F402" s="3">
        <v>1.578987E-3</v>
      </c>
      <c r="G402" s="3">
        <v>1.3243510000000001E-3</v>
      </c>
      <c r="H402" s="3">
        <v>1.01E-5</v>
      </c>
      <c r="I402" s="3">
        <v>0</v>
      </c>
      <c r="J402" s="3">
        <v>0</v>
      </c>
    </row>
    <row r="403" spans="2:10">
      <c r="B403" t="s">
        <v>400</v>
      </c>
      <c r="C403" s="3">
        <v>1.4969939999999999E-2</v>
      </c>
      <c r="D403" s="3">
        <v>6.9248599999999997E-4</v>
      </c>
      <c r="E403" s="3">
        <v>3.4442199999999999E-4</v>
      </c>
      <c r="F403" s="3">
        <v>3.3719000000000002E-4</v>
      </c>
      <c r="G403" s="3">
        <v>3.1605799999999997E-4</v>
      </c>
      <c r="H403" s="3">
        <v>7.9799999999999998E-6</v>
      </c>
      <c r="I403" s="3">
        <v>2.6299999999999998E-6</v>
      </c>
      <c r="J403" s="3">
        <v>1.19E-6</v>
      </c>
    </row>
    <row r="404" spans="2:10">
      <c r="B404" t="s">
        <v>401</v>
      </c>
      <c r="C404" s="3">
        <v>1.4969939999999999E-2</v>
      </c>
      <c r="D404" s="3">
        <v>1.2883149999999999E-3</v>
      </c>
      <c r="E404" s="3">
        <v>1.0495820000000001E-3</v>
      </c>
      <c r="F404" s="3">
        <v>9.9298399999999992E-4</v>
      </c>
      <c r="G404" s="3">
        <v>6.9599099999999997E-4</v>
      </c>
      <c r="H404" s="3">
        <v>1.52E-5</v>
      </c>
      <c r="I404" s="3">
        <v>0</v>
      </c>
      <c r="J404" s="3">
        <v>0</v>
      </c>
    </row>
    <row r="405" spans="2:10">
      <c r="B405" t="s">
        <v>402</v>
      </c>
      <c r="C405" s="3">
        <v>1.4969939999999999E-2</v>
      </c>
      <c r="D405" s="3">
        <v>4.52204E-4</v>
      </c>
      <c r="E405" s="3">
        <v>2.6117000000000002E-4</v>
      </c>
      <c r="F405" s="3">
        <v>2.2756100000000001E-4</v>
      </c>
      <c r="G405" s="3">
        <v>2.19986E-4</v>
      </c>
      <c r="H405" s="3">
        <v>1.6300000000000001E-6</v>
      </c>
      <c r="I405" s="3">
        <v>0</v>
      </c>
      <c r="J405" s="3">
        <v>0</v>
      </c>
    </row>
    <row r="406" spans="2:10">
      <c r="B406" t="s">
        <v>403</v>
      </c>
      <c r="C406" s="3">
        <v>1.4969939999999999E-2</v>
      </c>
      <c r="D406" s="3">
        <v>1.017371E-3</v>
      </c>
      <c r="E406" s="3">
        <v>2.50857E-4</v>
      </c>
      <c r="F406" s="3">
        <v>2.4472200000000001E-4</v>
      </c>
      <c r="G406" s="3">
        <v>2.43052E-4</v>
      </c>
      <c r="H406" s="3">
        <v>6.1200000000000003E-7</v>
      </c>
      <c r="I406" s="3">
        <v>0</v>
      </c>
      <c r="J406" s="3">
        <v>0</v>
      </c>
    </row>
    <row r="407" spans="2:10">
      <c r="B407" t="s">
        <v>404</v>
      </c>
      <c r="C407" s="3">
        <v>1.4969939999999999E-2</v>
      </c>
      <c r="D407" s="3">
        <v>3.7413920000000001E-3</v>
      </c>
      <c r="E407" s="3">
        <v>3.2751109999999998E-3</v>
      </c>
      <c r="F407" s="3">
        <v>1.1403450000000001E-3</v>
      </c>
      <c r="G407" s="3">
        <v>1.06314E-3</v>
      </c>
      <c r="H407" s="3">
        <v>1.11E-6</v>
      </c>
      <c r="I407" s="3">
        <v>0</v>
      </c>
      <c r="J407" s="3">
        <v>0</v>
      </c>
    </row>
    <row r="408" spans="2:10">
      <c r="B408" t="s">
        <v>405</v>
      </c>
      <c r="C408" s="3">
        <v>1.4969939999999999E-2</v>
      </c>
      <c r="D408" s="3">
        <v>1.227522E-3</v>
      </c>
      <c r="E408" s="3">
        <v>1.0427310000000001E-3</v>
      </c>
      <c r="F408" s="3">
        <v>3.62884E-4</v>
      </c>
      <c r="G408" s="3">
        <v>2.42282E-4</v>
      </c>
      <c r="H408" s="3">
        <v>2.6000000000000001E-6</v>
      </c>
      <c r="I408" s="3">
        <v>0</v>
      </c>
      <c r="J408" s="3">
        <v>0</v>
      </c>
    </row>
    <row r="409" spans="2:10">
      <c r="B409" t="s">
        <v>406</v>
      </c>
      <c r="C409" s="3">
        <v>1.4969939999999999E-2</v>
      </c>
      <c r="D409" s="3">
        <v>5.7827310000000002E-3</v>
      </c>
      <c r="E409" s="3">
        <v>3.3825539999999999E-3</v>
      </c>
      <c r="F409" s="3">
        <v>3.2654950000000002E-3</v>
      </c>
      <c r="G409" s="3">
        <v>2.8544569999999999E-3</v>
      </c>
      <c r="H409" s="3">
        <v>2.3099999999999999E-5</v>
      </c>
      <c r="I409" s="3">
        <v>1.8199999999999999E-7</v>
      </c>
      <c r="J409" s="3">
        <v>0</v>
      </c>
    </row>
    <row r="410" spans="2:10">
      <c r="B410" t="s">
        <v>407</v>
      </c>
      <c r="C410" s="3">
        <v>1.4969939999999999E-2</v>
      </c>
      <c r="D410" s="3">
        <v>6.6245380000000001E-3</v>
      </c>
      <c r="E410" s="3">
        <v>5.5585670000000004E-3</v>
      </c>
      <c r="F410" s="3">
        <v>4.3760309999999998E-3</v>
      </c>
      <c r="G410" s="3">
        <v>4.3521360000000004E-3</v>
      </c>
      <c r="H410" s="3">
        <v>1.11E-6</v>
      </c>
      <c r="I410" s="3">
        <v>2.9499999999999998E-7</v>
      </c>
      <c r="J410" s="3">
        <v>0</v>
      </c>
    </row>
    <row r="411" spans="2:10">
      <c r="B411" t="s">
        <v>408</v>
      </c>
      <c r="C411" s="3">
        <v>1.4969939999999999E-2</v>
      </c>
      <c r="D411" s="3">
        <v>9.0843669999999994E-3</v>
      </c>
      <c r="E411" s="3">
        <v>8.9861869999999996E-3</v>
      </c>
      <c r="F411" s="3">
        <v>6.6838210000000004E-3</v>
      </c>
      <c r="G411" s="3">
        <v>6.57984E-3</v>
      </c>
      <c r="H411" s="3">
        <v>3.9499999999999998E-5</v>
      </c>
      <c r="I411" s="3">
        <v>9.8200000000000008E-7</v>
      </c>
      <c r="J411" s="3">
        <v>0</v>
      </c>
    </row>
    <row r="412" spans="2:10">
      <c r="B412" t="s">
        <v>409</v>
      </c>
      <c r="C412" s="3">
        <v>1.4969939999999999E-2</v>
      </c>
      <c r="D412" s="3">
        <v>1.5889960000000001E-3</v>
      </c>
      <c r="E412" s="3">
        <v>8.5764399999999996E-4</v>
      </c>
      <c r="F412" s="3">
        <v>6.1019199999999996E-4</v>
      </c>
      <c r="G412" s="3">
        <v>5.7739900000000003E-4</v>
      </c>
      <c r="H412" s="3">
        <v>1.15E-5</v>
      </c>
      <c r="I412" s="3">
        <v>0</v>
      </c>
      <c r="J412" s="3">
        <v>0</v>
      </c>
    </row>
    <row r="413" spans="2:10">
      <c r="B413" t="s">
        <v>410</v>
      </c>
      <c r="C413" s="3">
        <v>1.4969939999999999E-2</v>
      </c>
      <c r="D413" s="3">
        <v>5.6119569999999999E-3</v>
      </c>
      <c r="E413" s="3">
        <v>5.4921149999999997E-3</v>
      </c>
      <c r="F413" s="3">
        <v>4.3049409999999996E-3</v>
      </c>
      <c r="G413" s="3">
        <v>4.1304740000000003E-3</v>
      </c>
      <c r="H413" s="3">
        <v>2.3900000000000002E-5</v>
      </c>
      <c r="I413" s="3">
        <v>1.6999999999999999E-7</v>
      </c>
      <c r="J413" s="3">
        <v>0</v>
      </c>
    </row>
    <row r="414" spans="2:10">
      <c r="B414" t="s">
        <v>411</v>
      </c>
      <c r="C414" s="3">
        <v>1.4969939999999999E-2</v>
      </c>
      <c r="D414" s="3">
        <v>2.7094329999999998E-3</v>
      </c>
      <c r="E414" s="3">
        <v>2.3217709999999998E-3</v>
      </c>
      <c r="F414" s="3">
        <v>2.2876020000000001E-3</v>
      </c>
      <c r="G414" s="3">
        <v>1.7946539999999999E-3</v>
      </c>
      <c r="H414" s="3">
        <v>2.9900000000000002E-6</v>
      </c>
      <c r="I414" s="3">
        <v>0</v>
      </c>
      <c r="J414" s="3">
        <v>0</v>
      </c>
    </row>
    <row r="415" spans="2:10">
      <c r="B415" t="s">
        <v>412</v>
      </c>
      <c r="C415" s="3">
        <v>1.4969939999999999E-2</v>
      </c>
      <c r="D415" s="3">
        <v>3.3140800000000001E-3</v>
      </c>
      <c r="E415" s="3">
        <v>2.8107470000000002E-3</v>
      </c>
      <c r="F415" s="3">
        <v>2.4471440000000001E-3</v>
      </c>
      <c r="G415" s="3">
        <v>1.352436E-3</v>
      </c>
      <c r="H415" s="3">
        <v>2.4499999999999999E-5</v>
      </c>
      <c r="I415" s="3">
        <v>0</v>
      </c>
      <c r="J415" s="3">
        <v>0</v>
      </c>
    </row>
    <row r="416" spans="2:10">
      <c r="B416" t="s">
        <v>413</v>
      </c>
      <c r="C416" s="3">
        <v>1.4969939999999999E-2</v>
      </c>
      <c r="D416" s="3">
        <v>1.7910280000000001E-3</v>
      </c>
      <c r="E416" s="3">
        <v>1.2673210000000001E-3</v>
      </c>
      <c r="F416" s="3">
        <v>1.1445120000000001E-3</v>
      </c>
      <c r="G416" s="3">
        <v>1.137047E-3</v>
      </c>
      <c r="H416" s="3">
        <v>1.31E-5</v>
      </c>
      <c r="I416" s="3">
        <v>0</v>
      </c>
      <c r="J416" s="3">
        <v>0</v>
      </c>
    </row>
    <row r="417" spans="2:10">
      <c r="B417" t="s">
        <v>414</v>
      </c>
      <c r="C417" s="3">
        <v>1.4969939999999999E-2</v>
      </c>
      <c r="D417" s="3">
        <v>8.6171999999999996E-4</v>
      </c>
      <c r="E417" s="3">
        <v>6.6779100000000004E-4</v>
      </c>
      <c r="F417" s="3">
        <v>6.4200200000000002E-4</v>
      </c>
      <c r="G417" s="3">
        <v>5.6978699999999998E-4</v>
      </c>
      <c r="H417" s="3">
        <v>5.0100000000000005E-7</v>
      </c>
      <c r="I417" s="3">
        <v>0</v>
      </c>
      <c r="J417" s="3">
        <v>0</v>
      </c>
    </row>
    <row r="418" spans="2:10">
      <c r="B418" t="s">
        <v>415</v>
      </c>
      <c r="C418" s="3">
        <v>1.4969939999999999E-2</v>
      </c>
      <c r="D418" s="3">
        <v>2.2589469999999999E-3</v>
      </c>
      <c r="E418" s="3">
        <v>1.631752E-3</v>
      </c>
      <c r="F418" s="3">
        <v>1.459241E-3</v>
      </c>
      <c r="G418" s="3">
        <v>1.0314219999999999E-3</v>
      </c>
      <c r="H418" s="3">
        <v>0</v>
      </c>
      <c r="I418" s="3">
        <v>0</v>
      </c>
      <c r="J418" s="3">
        <v>0</v>
      </c>
    </row>
    <row r="419" spans="2:10">
      <c r="B419" t="s">
        <v>416</v>
      </c>
      <c r="C419" s="3">
        <v>1.4969939999999999E-2</v>
      </c>
      <c r="D419" s="3">
        <v>3.3549949999999999E-3</v>
      </c>
      <c r="E419" s="3">
        <v>3.0986109999999998E-3</v>
      </c>
      <c r="F419" s="3">
        <v>2.7295650000000002E-3</v>
      </c>
      <c r="G419" s="3">
        <v>1.5739079999999999E-3</v>
      </c>
      <c r="H419" s="3">
        <v>4.4499999999999997E-6</v>
      </c>
      <c r="I419" s="3">
        <v>0</v>
      </c>
      <c r="J419" s="3">
        <v>0</v>
      </c>
    </row>
    <row r="420" spans="2:10">
      <c r="B420" t="s">
        <v>417</v>
      </c>
      <c r="C420" s="3">
        <v>1.4969939999999999E-2</v>
      </c>
      <c r="D420" s="3">
        <v>1.7542549999999999E-3</v>
      </c>
      <c r="E420" s="3">
        <v>1.478727E-3</v>
      </c>
      <c r="F420" s="3">
        <v>9.8493199999999999E-4</v>
      </c>
      <c r="G420" s="3">
        <v>8.5550399999999999E-4</v>
      </c>
      <c r="H420" s="3">
        <v>5.84E-6</v>
      </c>
      <c r="I420" s="3">
        <v>5.0100000000000005E-7</v>
      </c>
      <c r="J420" s="3">
        <v>0</v>
      </c>
    </row>
    <row r="421" spans="2:10">
      <c r="B421" t="s">
        <v>418</v>
      </c>
      <c r="C421" s="3">
        <v>1.4969939999999999E-2</v>
      </c>
      <c r="D421" s="3">
        <v>2.338831E-3</v>
      </c>
      <c r="E421" s="3">
        <v>2.2834520000000001E-3</v>
      </c>
      <c r="F421" s="3">
        <v>2.1123560000000001E-3</v>
      </c>
      <c r="G421" s="3">
        <v>1.596271E-3</v>
      </c>
      <c r="H421" s="3">
        <v>2.65E-5</v>
      </c>
      <c r="I421" s="3">
        <v>0</v>
      </c>
      <c r="J421" s="3">
        <v>0</v>
      </c>
    </row>
    <row r="422" spans="2:10">
      <c r="B422" t="s">
        <v>419</v>
      </c>
      <c r="C422" s="3">
        <v>1.4969939999999999E-2</v>
      </c>
      <c r="D422" s="3">
        <v>2.724532E-3</v>
      </c>
      <c r="E422" s="3">
        <v>1.8022940000000001E-3</v>
      </c>
      <c r="F422" s="3">
        <v>9.8723999999999991E-4</v>
      </c>
      <c r="G422" s="3">
        <v>8.5579500000000001E-4</v>
      </c>
      <c r="H422" s="3">
        <v>4.4199999999999997E-5</v>
      </c>
      <c r="I422" s="3">
        <v>2.2100000000000001E-7</v>
      </c>
      <c r="J422" s="3">
        <v>0</v>
      </c>
    </row>
    <row r="423" spans="2:10">
      <c r="B423" t="s">
        <v>420</v>
      </c>
      <c r="C423" s="3">
        <v>1.4969939999999999E-2</v>
      </c>
      <c r="D423" s="3">
        <v>9.5122200000000005E-4</v>
      </c>
      <c r="E423" s="3">
        <v>4.3218999999999999E-4</v>
      </c>
      <c r="F423" s="3">
        <v>3.68069E-4</v>
      </c>
      <c r="G423" s="3">
        <v>2.7320900000000001E-4</v>
      </c>
      <c r="H423" s="3">
        <v>1.04E-6</v>
      </c>
      <c r="I423" s="3">
        <v>0</v>
      </c>
      <c r="J423" s="3">
        <v>0</v>
      </c>
    </row>
    <row r="424" spans="2:10">
      <c r="B424" t="s">
        <v>421</v>
      </c>
      <c r="C424" s="3">
        <v>1.4969939999999999E-2</v>
      </c>
      <c r="D424" s="3">
        <v>1.68679E-4</v>
      </c>
      <c r="E424" s="3">
        <v>1.5833199999999999E-4</v>
      </c>
      <c r="F424" s="3">
        <v>1.2027999999999999E-4</v>
      </c>
      <c r="G424" s="3">
        <v>9.0199999999999997E-5</v>
      </c>
      <c r="H424" s="3">
        <v>1.42E-5</v>
      </c>
      <c r="I424" s="3">
        <v>0</v>
      </c>
      <c r="J424" s="3">
        <v>0</v>
      </c>
    </row>
    <row r="425" spans="2:10">
      <c r="B425" t="s">
        <v>422</v>
      </c>
      <c r="C425" s="3">
        <v>1.4969939999999999E-2</v>
      </c>
      <c r="D425" s="3">
        <v>1.85405E-4</v>
      </c>
      <c r="E425" s="3">
        <v>8.6199999999999995E-5</v>
      </c>
      <c r="F425" s="3">
        <v>8.5199999999999997E-5</v>
      </c>
      <c r="G425" s="3">
        <v>7.9099999999999998E-5</v>
      </c>
      <c r="H425" s="3">
        <v>1.15E-5</v>
      </c>
      <c r="I425" s="3">
        <v>0</v>
      </c>
      <c r="J425" s="3">
        <v>0</v>
      </c>
    </row>
    <row r="426" spans="2:10">
      <c r="B426" t="s">
        <v>423</v>
      </c>
      <c r="C426" s="3">
        <v>1.4969939999999999E-2</v>
      </c>
      <c r="D426" s="3">
        <v>4.4568899999999998E-3</v>
      </c>
      <c r="E426" s="3">
        <v>2.9709580000000001E-3</v>
      </c>
      <c r="F426" s="3">
        <v>1.11173E-3</v>
      </c>
      <c r="G426" s="3">
        <v>8.3287599999999997E-4</v>
      </c>
      <c r="H426" s="3">
        <v>5.1200000000000001E-6</v>
      </c>
      <c r="I426" s="3">
        <v>0</v>
      </c>
      <c r="J426" s="3">
        <v>0</v>
      </c>
    </row>
    <row r="427" spans="2:10">
      <c r="B427" t="s">
        <v>424</v>
      </c>
      <c r="C427" s="3">
        <v>1.4969939999999999E-2</v>
      </c>
      <c r="D427" s="3">
        <v>1.31656E-3</v>
      </c>
      <c r="E427" s="3">
        <v>1.032107E-3</v>
      </c>
      <c r="F427" s="3">
        <v>4.1101100000000003E-4</v>
      </c>
      <c r="G427" s="3">
        <v>3.6609700000000002E-4</v>
      </c>
      <c r="H427" s="3">
        <v>2.4499999999999998E-6</v>
      </c>
      <c r="I427" s="3">
        <v>0</v>
      </c>
      <c r="J427" s="3">
        <v>0</v>
      </c>
    </row>
    <row r="428" spans="2:10">
      <c r="B428" t="s">
        <v>425</v>
      </c>
      <c r="C428" s="3">
        <v>1.4969939999999999E-2</v>
      </c>
      <c r="D428" s="3">
        <v>1.679191E-3</v>
      </c>
      <c r="E428" s="3">
        <v>7.4085000000000004E-4</v>
      </c>
      <c r="F428" s="3">
        <v>4.8085199999999998E-4</v>
      </c>
      <c r="G428" s="3">
        <v>4.3959100000000003E-4</v>
      </c>
      <c r="H428" s="3">
        <v>4.2799999999999997E-6</v>
      </c>
      <c r="I428" s="3">
        <v>0</v>
      </c>
      <c r="J428" s="3">
        <v>0</v>
      </c>
    </row>
    <row r="429" spans="2:10">
      <c r="B429" t="s">
        <v>426</v>
      </c>
      <c r="C429" s="3">
        <v>1.4969939999999999E-2</v>
      </c>
      <c r="D429" s="3">
        <v>2.9557200000000002E-4</v>
      </c>
      <c r="E429" s="3">
        <v>2.00664E-4</v>
      </c>
      <c r="F429" s="3">
        <v>1.95637E-4</v>
      </c>
      <c r="G429" s="3">
        <v>1.8856299999999999E-4</v>
      </c>
      <c r="H429" s="3">
        <v>2.2699999999999999E-6</v>
      </c>
      <c r="I429" s="3">
        <v>1.04E-6</v>
      </c>
      <c r="J429" s="3">
        <v>0</v>
      </c>
    </row>
    <row r="430" spans="2:10">
      <c r="B430" t="s">
        <v>427</v>
      </c>
      <c r="C430" s="3">
        <v>1.4969939999999999E-2</v>
      </c>
      <c r="D430" s="3">
        <v>1.8799499999999999E-4</v>
      </c>
      <c r="E430" s="3">
        <v>1.8624900000000001E-4</v>
      </c>
      <c r="F430" s="3">
        <v>1.61416E-4</v>
      </c>
      <c r="G430" s="3">
        <v>1.5613899999999999E-4</v>
      </c>
      <c r="H430" s="3">
        <v>1.46E-6</v>
      </c>
      <c r="I430" s="3">
        <v>0</v>
      </c>
      <c r="J430" s="3">
        <v>0</v>
      </c>
    </row>
    <row r="431" spans="2:10">
      <c r="B431" t="s">
        <v>428</v>
      </c>
      <c r="C431" s="3">
        <v>1.4969939999999999E-2</v>
      </c>
      <c r="D431" s="3">
        <v>2.0220599999999999E-4</v>
      </c>
      <c r="E431" s="3">
        <v>1.37238E-4</v>
      </c>
      <c r="F431" s="3">
        <v>1.19437E-4</v>
      </c>
      <c r="G431" s="3">
        <v>1.0540299999999999E-4</v>
      </c>
      <c r="H431" s="3">
        <v>1.15E-5</v>
      </c>
      <c r="I431" s="3">
        <v>0</v>
      </c>
      <c r="J431" s="3">
        <v>0</v>
      </c>
    </row>
    <row r="432" spans="2:10">
      <c r="B432" t="s">
        <v>429</v>
      </c>
      <c r="C432" s="3">
        <v>1.4969939999999999E-2</v>
      </c>
      <c r="D432" s="3">
        <v>1.4969939999999999E-2</v>
      </c>
      <c r="E432" s="3">
        <v>7.1760790000000001E-3</v>
      </c>
      <c r="F432" s="3">
        <v>5.7619660000000003E-3</v>
      </c>
      <c r="G432" s="3">
        <v>5.2368809999999997E-3</v>
      </c>
      <c r="H432" s="3">
        <v>6.3100000000000002E-5</v>
      </c>
      <c r="I432" s="3">
        <v>0</v>
      </c>
      <c r="J432" s="3">
        <v>0</v>
      </c>
    </row>
    <row r="433" spans="2:10">
      <c r="B433" t="s">
        <v>430</v>
      </c>
      <c r="C433" s="3">
        <v>1.4969939999999999E-2</v>
      </c>
      <c r="D433" s="3">
        <v>7.8007220000000004E-3</v>
      </c>
      <c r="E433" s="3">
        <v>5.9494329999999996E-3</v>
      </c>
      <c r="F433" s="3">
        <v>5.6137490000000003E-3</v>
      </c>
      <c r="G433" s="3">
        <v>5.5416900000000002E-3</v>
      </c>
      <c r="H433" s="3">
        <v>3.9400000000000002E-5</v>
      </c>
      <c r="I433" s="3">
        <v>0</v>
      </c>
      <c r="J433" s="3">
        <v>0</v>
      </c>
    </row>
    <row r="434" spans="2:10">
      <c r="B434" t="s">
        <v>431</v>
      </c>
      <c r="C434" s="3">
        <v>1.4969939999999999E-2</v>
      </c>
      <c r="D434" s="3">
        <v>2.0114809999999999E-3</v>
      </c>
      <c r="E434" s="3">
        <v>1.9568319999999999E-3</v>
      </c>
      <c r="F434" s="3">
        <v>1.460072E-3</v>
      </c>
      <c r="G434" s="3">
        <v>1.325852E-3</v>
      </c>
      <c r="H434" s="3">
        <v>7.34E-6</v>
      </c>
      <c r="I434" s="3">
        <v>1.1200000000000001E-6</v>
      </c>
      <c r="J434" s="3">
        <v>0</v>
      </c>
    </row>
    <row r="435" spans="2:10">
      <c r="B435" t="s">
        <v>432</v>
      </c>
      <c r="C435" s="3">
        <v>1.4969939999999999E-2</v>
      </c>
      <c r="D435" s="3">
        <v>2.8291200000000001E-3</v>
      </c>
      <c r="E435" s="3">
        <v>2.2215E-3</v>
      </c>
      <c r="F435" s="3">
        <v>1.2070900000000001E-3</v>
      </c>
      <c r="G435" s="3">
        <v>9.3724699999999999E-4</v>
      </c>
      <c r="H435" s="3">
        <v>1.08E-5</v>
      </c>
      <c r="I435" s="3">
        <v>2.2499999999999999E-7</v>
      </c>
      <c r="J435" s="3">
        <v>0</v>
      </c>
    </row>
    <row r="436" spans="2:10">
      <c r="B436" t="s">
        <v>433</v>
      </c>
      <c r="C436" s="3">
        <v>1.4969939999999999E-2</v>
      </c>
      <c r="D436" s="3">
        <v>4.4886220000000003E-3</v>
      </c>
      <c r="E436" s="3">
        <v>3.1321019999999999E-3</v>
      </c>
      <c r="F436" s="3">
        <v>2.0704920000000002E-3</v>
      </c>
      <c r="G436" s="3">
        <v>1.615956E-3</v>
      </c>
      <c r="H436" s="3">
        <v>1.4E-5</v>
      </c>
      <c r="I436" s="3">
        <v>0</v>
      </c>
      <c r="J436" s="3">
        <v>0</v>
      </c>
    </row>
    <row r="437" spans="2:10">
      <c r="B437" t="s">
        <v>434</v>
      </c>
      <c r="C437" s="3">
        <v>1.4969939999999999E-2</v>
      </c>
      <c r="D437" s="3">
        <v>4.7874160000000001E-3</v>
      </c>
      <c r="E437" s="3">
        <v>3.9249259999999996E-3</v>
      </c>
      <c r="F437" s="3">
        <v>3.2595139999999998E-3</v>
      </c>
      <c r="G437" s="3">
        <v>3.1741209999999998E-3</v>
      </c>
      <c r="H437" s="3">
        <v>2.92E-6</v>
      </c>
      <c r="I437" s="3">
        <v>0</v>
      </c>
      <c r="J437" s="3">
        <v>0</v>
      </c>
    </row>
    <row r="438" spans="2:10">
      <c r="B438" t="s">
        <v>435</v>
      </c>
      <c r="C438" s="3">
        <v>1.4969939999999999E-2</v>
      </c>
      <c r="D438" s="3">
        <v>1.4969939999999999E-2</v>
      </c>
      <c r="E438" s="3">
        <v>1.4068687999999999E-2</v>
      </c>
      <c r="F438" s="3">
        <v>8.8666790000000006E-3</v>
      </c>
      <c r="G438" s="3">
        <v>8.7455780000000004E-3</v>
      </c>
      <c r="H438" s="3">
        <v>1.17766E-4</v>
      </c>
      <c r="I438" s="3">
        <v>0</v>
      </c>
      <c r="J438" s="3">
        <v>0</v>
      </c>
    </row>
    <row r="439" spans="2:10">
      <c r="B439" t="s">
        <v>436</v>
      </c>
      <c r="C439" s="3">
        <v>1.4969939999999999E-2</v>
      </c>
      <c r="D439" s="3">
        <v>2.6717849999999999E-3</v>
      </c>
      <c r="E439" s="3">
        <v>9.9837100000000007E-4</v>
      </c>
      <c r="F439" s="3">
        <v>9.6391100000000002E-4</v>
      </c>
      <c r="G439" s="3">
        <v>8.7590200000000002E-4</v>
      </c>
      <c r="H439" s="3">
        <v>3.9400000000000004E-6</v>
      </c>
      <c r="I439" s="3">
        <v>0</v>
      </c>
      <c r="J439" s="3">
        <v>0</v>
      </c>
    </row>
    <row r="440" spans="2:10">
      <c r="B440" t="s">
        <v>437</v>
      </c>
      <c r="C440" s="3">
        <v>1.4969939999999999E-2</v>
      </c>
      <c r="D440" s="3">
        <v>9.2582000000000005E-4</v>
      </c>
      <c r="E440" s="3">
        <v>9.1215399999999998E-4</v>
      </c>
      <c r="F440" s="3">
        <v>5.8420599999999998E-4</v>
      </c>
      <c r="G440" s="3">
        <v>5.7177200000000001E-4</v>
      </c>
      <c r="H440" s="3">
        <v>3.9900000000000001E-7</v>
      </c>
      <c r="I440" s="3">
        <v>0</v>
      </c>
      <c r="J440" s="3">
        <v>0</v>
      </c>
    </row>
    <row r="441" spans="2:10">
      <c r="B441" t="s">
        <v>438</v>
      </c>
      <c r="C441" s="3">
        <v>1.4969939999999999E-2</v>
      </c>
      <c r="D441" s="3">
        <v>1.4969939999999999E-2</v>
      </c>
      <c r="E441" s="3">
        <v>1.4969939999999999E-2</v>
      </c>
      <c r="F441" s="3">
        <v>6.7906820000000001E-3</v>
      </c>
      <c r="G441" s="3">
        <v>5.1329069999999999E-3</v>
      </c>
      <c r="H441" s="3">
        <v>6.9E-6</v>
      </c>
      <c r="I441" s="3">
        <v>0</v>
      </c>
      <c r="J441" s="3">
        <v>0</v>
      </c>
    </row>
    <row r="442" spans="2:10">
      <c r="B442" t="s">
        <v>439</v>
      </c>
      <c r="C442" s="3">
        <v>1.4969939999999999E-2</v>
      </c>
      <c r="D442" s="3">
        <v>3.4332519999999999E-3</v>
      </c>
      <c r="E442" s="3">
        <v>6.8213599999999996E-4</v>
      </c>
      <c r="F442" s="3">
        <v>4.74091E-4</v>
      </c>
      <c r="G442" s="3">
        <v>3.6814699999999998E-4</v>
      </c>
      <c r="H442" s="3">
        <v>2.5100000000000001E-6</v>
      </c>
      <c r="I442" s="3">
        <v>1.8E-7</v>
      </c>
      <c r="J442" s="3">
        <v>0</v>
      </c>
    </row>
    <row r="443" spans="2:10">
      <c r="B443" t="s">
        <v>440</v>
      </c>
      <c r="C443" s="3">
        <v>1.4969939999999999E-2</v>
      </c>
      <c r="D443" s="3">
        <v>1.4969939999999999E-2</v>
      </c>
      <c r="E443" s="3">
        <v>1.4969939999999999E-2</v>
      </c>
      <c r="F443" s="3">
        <v>1.4969939999999999E-2</v>
      </c>
      <c r="G443" s="3">
        <v>1.4969939999999999E-2</v>
      </c>
      <c r="H443" s="3">
        <v>3.4599999999999999E-6</v>
      </c>
      <c r="I443" s="3">
        <v>0</v>
      </c>
      <c r="J443" s="3">
        <v>0</v>
      </c>
    </row>
    <row r="444" spans="2:10">
      <c r="B444" t="s">
        <v>441</v>
      </c>
      <c r="C444" s="3">
        <v>1.4969939999999999E-2</v>
      </c>
      <c r="D444" s="3">
        <v>2.942053E-3</v>
      </c>
      <c r="E444" s="3">
        <v>1.5137919999999999E-3</v>
      </c>
      <c r="F444" s="3">
        <v>1.0948069999999999E-3</v>
      </c>
      <c r="G444" s="3">
        <v>1.0332239999999999E-3</v>
      </c>
      <c r="H444" s="3">
        <v>2.41E-5</v>
      </c>
      <c r="I444" s="3">
        <v>2.9900000000000002E-6</v>
      </c>
      <c r="J444" s="3">
        <v>0</v>
      </c>
    </row>
    <row r="445" spans="2:10">
      <c r="B445" t="s">
        <v>442</v>
      </c>
      <c r="C445" s="3">
        <v>1.4969939999999999E-2</v>
      </c>
      <c r="D445" s="3">
        <v>3.8918999999999998E-4</v>
      </c>
      <c r="E445" s="3">
        <v>2.7975999999999999E-4</v>
      </c>
      <c r="F445" s="3">
        <v>1.9579600000000001E-4</v>
      </c>
      <c r="G445" s="3">
        <v>1.5509399999999999E-4</v>
      </c>
      <c r="H445" s="3">
        <v>3.3599999999999999E-7</v>
      </c>
      <c r="I445" s="3">
        <v>0</v>
      </c>
      <c r="J445" s="3">
        <v>0</v>
      </c>
    </row>
    <row r="446" spans="2:10">
      <c r="B446" t="s">
        <v>443</v>
      </c>
      <c r="C446" s="3">
        <v>1.4969939999999999E-2</v>
      </c>
      <c r="D446" s="3">
        <v>1.0584751999999999E-2</v>
      </c>
      <c r="E446" s="3">
        <v>7.7038769999999996E-3</v>
      </c>
      <c r="F446" s="3">
        <v>6.8635839999999998E-3</v>
      </c>
      <c r="G446" s="3">
        <v>4.5530340000000001E-3</v>
      </c>
      <c r="H446" s="3">
        <v>3.6399999999999997E-5</v>
      </c>
      <c r="I446" s="3">
        <v>2.4900000000000002E-7</v>
      </c>
      <c r="J446" s="3">
        <v>0</v>
      </c>
    </row>
    <row r="447" spans="2:10">
      <c r="B447" t="s">
        <v>444</v>
      </c>
      <c r="C447" s="3">
        <v>1.4969939999999999E-2</v>
      </c>
      <c r="D447" s="3">
        <v>6.5666159999999999E-3</v>
      </c>
      <c r="E447" s="3">
        <v>6.3291830000000004E-3</v>
      </c>
      <c r="F447" s="3">
        <v>5.8341349999999998E-3</v>
      </c>
      <c r="G447" s="3">
        <v>5.6498399999999997E-3</v>
      </c>
      <c r="H447" s="3">
        <v>1.6799999999999998E-5</v>
      </c>
      <c r="I447" s="3">
        <v>0</v>
      </c>
      <c r="J447" s="3">
        <v>0</v>
      </c>
    </row>
    <row r="448" spans="2:10">
      <c r="B448" t="s">
        <v>445</v>
      </c>
      <c r="C448" s="3">
        <v>1.4969939999999999E-2</v>
      </c>
      <c r="D448" s="3">
        <v>2.0978110000000002E-3</v>
      </c>
      <c r="E448" s="3">
        <v>1.6359809999999999E-3</v>
      </c>
      <c r="F448" s="3">
        <v>5.4387299999999995E-4</v>
      </c>
      <c r="G448" s="3">
        <v>3.58418E-4</v>
      </c>
      <c r="H448" s="3">
        <v>2.6800000000000002E-6</v>
      </c>
      <c r="I448" s="3">
        <v>0</v>
      </c>
      <c r="J448" s="3">
        <v>0</v>
      </c>
    </row>
    <row r="449" spans="2:10">
      <c r="B449" t="s">
        <v>446</v>
      </c>
      <c r="C449" s="3">
        <v>1.4969939999999999E-2</v>
      </c>
      <c r="D449" s="3">
        <v>1.4969939999999999E-2</v>
      </c>
      <c r="E449" s="3">
        <v>2.3948540000000001E-3</v>
      </c>
      <c r="F449" s="3">
        <v>2.1421909999999999E-3</v>
      </c>
      <c r="G449" s="3">
        <v>1.8942939999999999E-3</v>
      </c>
      <c r="H449" s="3">
        <v>2.6E-7</v>
      </c>
      <c r="I449" s="3">
        <v>0</v>
      </c>
      <c r="J449" s="3">
        <v>0</v>
      </c>
    </row>
    <row r="450" spans="2:10">
      <c r="B450" t="s">
        <v>447</v>
      </c>
      <c r="C450" s="3">
        <v>1.4969939999999999E-2</v>
      </c>
      <c r="D450" s="3">
        <v>2.2775579999999998E-3</v>
      </c>
      <c r="E450" s="3">
        <v>2.0272620000000002E-3</v>
      </c>
      <c r="F450" s="3">
        <v>4.8971599999999996E-4</v>
      </c>
      <c r="G450" s="3">
        <v>3.7579300000000003E-4</v>
      </c>
      <c r="H450" s="3">
        <v>3.3699999999999999E-6</v>
      </c>
      <c r="I450" s="3">
        <v>0</v>
      </c>
      <c r="J450" s="3">
        <v>0</v>
      </c>
    </row>
    <row r="451" spans="2:10">
      <c r="B451" t="s">
        <v>448</v>
      </c>
      <c r="C451" s="3">
        <v>1.4969939999999999E-2</v>
      </c>
      <c r="D451" s="3">
        <v>1.2973513000000001E-2</v>
      </c>
      <c r="E451" s="3">
        <v>9.7810060000000001E-3</v>
      </c>
      <c r="F451" s="3">
        <v>8.5807350000000008E-3</v>
      </c>
      <c r="G451" s="3">
        <v>4.7303750000000002E-3</v>
      </c>
      <c r="H451" s="3">
        <v>5.1399999999999999E-6</v>
      </c>
      <c r="I451" s="3">
        <v>0</v>
      </c>
      <c r="J451" s="3">
        <v>0</v>
      </c>
    </row>
    <row r="452" spans="2:10">
      <c r="B452" t="s">
        <v>449</v>
      </c>
      <c r="C452" s="3">
        <v>1.4969939999999999E-2</v>
      </c>
      <c r="D452" s="3">
        <v>9.5979500000000005E-4</v>
      </c>
      <c r="E452" s="3">
        <v>7.9838200000000004E-4</v>
      </c>
      <c r="F452" s="3">
        <v>5.8952400000000002E-4</v>
      </c>
      <c r="G452" s="3">
        <v>4.9755800000000005E-4</v>
      </c>
      <c r="H452" s="3">
        <v>1.0200000000000001E-5</v>
      </c>
      <c r="I452" s="3">
        <v>3.1300000000000002E-8</v>
      </c>
      <c r="J452" s="3">
        <v>0</v>
      </c>
    </row>
    <row r="453" spans="2:10">
      <c r="B453" t="s">
        <v>450</v>
      </c>
      <c r="C453" s="3">
        <v>1.4969939999999999E-2</v>
      </c>
      <c r="D453" s="3">
        <v>1.8680719999999999E-3</v>
      </c>
      <c r="E453" s="3">
        <v>1.563584E-3</v>
      </c>
      <c r="F453" s="3">
        <v>7.0554199999999997E-4</v>
      </c>
      <c r="G453" s="3">
        <v>6.9570500000000002E-4</v>
      </c>
      <c r="H453" s="3">
        <v>2.6900000000000001E-6</v>
      </c>
      <c r="I453" s="3">
        <v>0</v>
      </c>
      <c r="J453" s="3">
        <v>0</v>
      </c>
    </row>
    <row r="454" spans="2:10">
      <c r="B454" t="s">
        <v>451</v>
      </c>
      <c r="C454" s="3">
        <v>1.4969939999999999E-2</v>
      </c>
      <c r="D454" s="3">
        <v>7.3012499999999998E-4</v>
      </c>
      <c r="E454" s="3">
        <v>6.9522200000000001E-4</v>
      </c>
      <c r="F454" s="3">
        <v>6.4972200000000004E-4</v>
      </c>
      <c r="G454" s="3">
        <v>6.2091000000000002E-4</v>
      </c>
      <c r="H454" s="3">
        <v>1.3900000000000001E-5</v>
      </c>
      <c r="I454" s="3">
        <v>2.1500000000000002E-6</v>
      </c>
      <c r="J454" s="3">
        <v>0</v>
      </c>
    </row>
    <row r="455" spans="2:10">
      <c r="B455" t="s">
        <v>452</v>
      </c>
      <c r="C455" s="3">
        <v>1.4969939999999999E-2</v>
      </c>
      <c r="D455" s="3">
        <v>1.4969939999999999E-2</v>
      </c>
      <c r="E455" s="3">
        <v>6.1424829999999998E-3</v>
      </c>
      <c r="F455" s="3">
        <v>5.019763E-3</v>
      </c>
      <c r="G455" s="3">
        <v>3.6912189999999999E-3</v>
      </c>
      <c r="H455" s="3">
        <v>9.7399999999999991E-7</v>
      </c>
      <c r="I455" s="3">
        <v>0</v>
      </c>
      <c r="J455" s="3">
        <v>0</v>
      </c>
    </row>
    <row r="456" spans="2:10">
      <c r="B456" t="s">
        <v>453</v>
      </c>
      <c r="C456" s="3">
        <v>1.4969939999999999E-2</v>
      </c>
      <c r="D456" s="3">
        <v>1.8641400000000001E-4</v>
      </c>
      <c r="E456" s="3">
        <v>1.6822399999999999E-4</v>
      </c>
      <c r="F456" s="3">
        <v>7.9599999999999997E-5</v>
      </c>
      <c r="G456" s="3">
        <v>6.2899999999999997E-5</v>
      </c>
      <c r="H456" s="3">
        <v>5.3200000000000005E-7</v>
      </c>
      <c r="I456" s="3">
        <v>0</v>
      </c>
      <c r="J456" s="3">
        <v>0</v>
      </c>
    </row>
    <row r="457" spans="2:10">
      <c r="B457" t="s">
        <v>454</v>
      </c>
      <c r="C457" s="3">
        <v>1.4969939999999999E-2</v>
      </c>
      <c r="D457" s="3">
        <v>1.4969939999999999E-2</v>
      </c>
      <c r="E457" s="3">
        <v>9.8429840000000008E-3</v>
      </c>
      <c r="F457" s="3">
        <v>6.8963410000000003E-3</v>
      </c>
      <c r="G457" s="3">
        <v>5.1337070000000004E-3</v>
      </c>
      <c r="H457" s="3">
        <v>1.7099999999999999E-5</v>
      </c>
      <c r="I457" s="3">
        <v>0</v>
      </c>
      <c r="J457" s="3">
        <v>0</v>
      </c>
    </row>
    <row r="458" spans="2:10">
      <c r="B458" t="s">
        <v>455</v>
      </c>
      <c r="C458" s="3">
        <v>1.4969939999999999E-2</v>
      </c>
      <c r="D458" s="3">
        <v>1.4969939999999999E-2</v>
      </c>
      <c r="E458" s="3">
        <v>1.4969939999999999E-2</v>
      </c>
      <c r="F458" s="3">
        <v>1.4969939999999999E-2</v>
      </c>
      <c r="G458" s="3">
        <v>1.4969939999999999E-2</v>
      </c>
      <c r="H458" s="3">
        <v>1.5565699999999999E-4</v>
      </c>
      <c r="I458" s="3">
        <v>1.1999999999999999E-6</v>
      </c>
      <c r="J458" s="3">
        <v>4.5600000000000001E-7</v>
      </c>
    </row>
    <row r="459" spans="2:10">
      <c r="B459" t="s">
        <v>456</v>
      </c>
      <c r="C459" s="3">
        <v>1.4969939999999999E-2</v>
      </c>
      <c r="D459" s="3">
        <v>1.0239905000000001E-2</v>
      </c>
      <c r="E459" s="3">
        <v>7.0437720000000002E-3</v>
      </c>
      <c r="F459" s="3">
        <v>5.5710179999999996E-3</v>
      </c>
      <c r="G459" s="3">
        <v>4.4682280000000003E-3</v>
      </c>
      <c r="H459" s="3">
        <v>2.52E-6</v>
      </c>
      <c r="I459" s="3">
        <v>0</v>
      </c>
      <c r="J459" s="3">
        <v>0</v>
      </c>
    </row>
    <row r="460" spans="2:10">
      <c r="B460" t="s">
        <v>457</v>
      </c>
      <c r="C460" s="3">
        <v>1.4969939999999999E-2</v>
      </c>
      <c r="D460" s="3">
        <v>1.4969939999999999E-2</v>
      </c>
      <c r="E460" s="3">
        <v>1.1786338E-2</v>
      </c>
      <c r="F460" s="3">
        <v>9.5406970000000008E-3</v>
      </c>
      <c r="G460" s="3">
        <v>7.7765780000000001E-3</v>
      </c>
      <c r="H460" s="3">
        <v>1.38E-5</v>
      </c>
      <c r="I460" s="3">
        <v>0</v>
      </c>
      <c r="J460" s="3">
        <v>0</v>
      </c>
    </row>
    <row r="461" spans="2:10">
      <c r="B461" t="s">
        <v>458</v>
      </c>
      <c r="C461" s="3">
        <v>1.4969939999999999E-2</v>
      </c>
      <c r="D461" s="3">
        <v>3.8318400000000001E-4</v>
      </c>
      <c r="E461" s="3">
        <v>3.7043599999999997E-4</v>
      </c>
      <c r="F461" s="3">
        <v>2.4885899999999998E-4</v>
      </c>
      <c r="G461" s="3">
        <v>2.4479100000000001E-4</v>
      </c>
      <c r="H461" s="3">
        <v>9.569999999999999E-7</v>
      </c>
      <c r="I461" s="3">
        <v>1.8600000000000001E-8</v>
      </c>
      <c r="J461" s="3">
        <v>0</v>
      </c>
    </row>
    <row r="462" spans="2:10">
      <c r="B462" t="s">
        <v>459</v>
      </c>
      <c r="C462" s="3">
        <v>1.4969939999999999E-2</v>
      </c>
      <c r="D462" s="3">
        <v>1.642176E-3</v>
      </c>
      <c r="E462" s="3">
        <v>1.443298E-3</v>
      </c>
      <c r="F462" s="3">
        <v>8.9555600000000004E-4</v>
      </c>
      <c r="G462" s="3">
        <v>8.7584399999999997E-4</v>
      </c>
      <c r="H462" s="3">
        <v>3.72E-6</v>
      </c>
      <c r="I462" s="3">
        <v>7.4600000000000004E-7</v>
      </c>
      <c r="J462" s="3">
        <v>0</v>
      </c>
    </row>
    <row r="463" spans="2:10">
      <c r="B463" t="s">
        <v>460</v>
      </c>
      <c r="C463" s="3">
        <v>1.4969939999999999E-2</v>
      </c>
      <c r="D463" s="3">
        <v>6.8090140000000004E-3</v>
      </c>
      <c r="E463" s="3">
        <v>6.7906470000000003E-3</v>
      </c>
      <c r="F463" s="3">
        <v>4.9803740000000001E-3</v>
      </c>
      <c r="G463" s="3">
        <v>3.8769099999999999E-3</v>
      </c>
      <c r="H463" s="3">
        <v>1.07694E-4</v>
      </c>
      <c r="I463" s="3">
        <v>1.0699999999999999E-6</v>
      </c>
      <c r="J463" s="3">
        <v>0</v>
      </c>
    </row>
    <row r="464" spans="2:10">
      <c r="B464" t="s">
        <v>461</v>
      </c>
      <c r="C464" s="3">
        <v>1.4969939999999999E-2</v>
      </c>
      <c r="D464" s="3">
        <v>1.0199265000000001E-2</v>
      </c>
      <c r="E464" s="3">
        <v>6.8578500000000004E-3</v>
      </c>
      <c r="F464" s="3">
        <v>6.6257800000000004E-3</v>
      </c>
      <c r="G464" s="3">
        <v>5.3501069999999998E-3</v>
      </c>
      <c r="H464" s="3">
        <v>1.7600000000000001E-5</v>
      </c>
      <c r="I464" s="3">
        <v>0</v>
      </c>
      <c r="J464" s="3">
        <v>0</v>
      </c>
    </row>
    <row r="465" spans="2:10">
      <c r="B465" t="s">
        <v>462</v>
      </c>
      <c r="C465" s="3">
        <v>1.4969939999999999E-2</v>
      </c>
      <c r="D465" s="3">
        <v>1.4969939999999999E-2</v>
      </c>
      <c r="E465" s="3">
        <v>1.4969939999999999E-2</v>
      </c>
      <c r="F465" s="3">
        <v>9.4538250000000008E-3</v>
      </c>
      <c r="G465" s="3">
        <v>8.9820839999999996E-3</v>
      </c>
      <c r="H465" s="3">
        <v>3.8300000000000003E-5</v>
      </c>
      <c r="I465" s="3">
        <v>0</v>
      </c>
      <c r="J465" s="3">
        <v>0</v>
      </c>
    </row>
    <row r="466" spans="2:10">
      <c r="B466" t="s">
        <v>463</v>
      </c>
      <c r="C466" s="3">
        <v>1.4969939999999999E-2</v>
      </c>
      <c r="D466" s="3">
        <v>1.6646020000000001E-3</v>
      </c>
      <c r="E466" s="3">
        <v>1.248135E-3</v>
      </c>
      <c r="F466" s="3">
        <v>1.184011E-3</v>
      </c>
      <c r="G466" s="3">
        <v>7.3470800000000004E-4</v>
      </c>
      <c r="H466" s="3">
        <v>4.9100000000000003E-8</v>
      </c>
      <c r="I466" s="3">
        <v>0</v>
      </c>
      <c r="J466" s="3">
        <v>0</v>
      </c>
    </row>
    <row r="467" spans="2:10">
      <c r="B467" t="s">
        <v>464</v>
      </c>
      <c r="C467" s="3">
        <v>1.4969939999999999E-2</v>
      </c>
      <c r="D467" s="3">
        <v>1.9969639999999999E-3</v>
      </c>
      <c r="E467" s="3">
        <v>1.483079E-3</v>
      </c>
      <c r="F467" s="3">
        <v>9.0317900000000005E-4</v>
      </c>
      <c r="G467" s="3">
        <v>8.0655699999999996E-4</v>
      </c>
      <c r="H467" s="3">
        <v>1.17E-6</v>
      </c>
      <c r="I467" s="3">
        <v>0</v>
      </c>
      <c r="J467" s="3">
        <v>0</v>
      </c>
    </row>
    <row r="468" spans="2:10">
      <c r="B468" t="s">
        <v>465</v>
      </c>
      <c r="C468" s="3">
        <v>1.4969939999999999E-2</v>
      </c>
      <c r="D468" s="3">
        <v>4.3664300000000001E-4</v>
      </c>
      <c r="E468" s="3">
        <v>3.78298E-4</v>
      </c>
      <c r="F468" s="3">
        <v>3.1568699999999999E-4</v>
      </c>
      <c r="G468" s="3">
        <v>2.71804E-4</v>
      </c>
      <c r="H468" s="3">
        <v>1.61E-6</v>
      </c>
      <c r="I468" s="3">
        <v>0</v>
      </c>
      <c r="J468" s="3">
        <v>0</v>
      </c>
    </row>
    <row r="469" spans="2:10">
      <c r="B469" t="s">
        <v>466</v>
      </c>
      <c r="C469" s="3">
        <v>1.4969939999999999E-2</v>
      </c>
      <c r="D469" s="3">
        <v>3.1752100000000003E-4</v>
      </c>
      <c r="E469" s="3">
        <v>2.2410400000000001E-4</v>
      </c>
      <c r="F469" s="3">
        <v>2.2355899999999999E-4</v>
      </c>
      <c r="G469" s="3">
        <v>2.0577900000000001E-4</v>
      </c>
      <c r="H469" s="3">
        <v>2.5400000000000002E-7</v>
      </c>
      <c r="I469" s="3">
        <v>0</v>
      </c>
      <c r="J469" s="3">
        <v>0</v>
      </c>
    </row>
    <row r="470" spans="2:10">
      <c r="B470" t="s">
        <v>467</v>
      </c>
      <c r="C470" s="3">
        <v>1.4969939999999999E-2</v>
      </c>
      <c r="D470" s="3">
        <v>3.1995100000000001E-4</v>
      </c>
      <c r="E470" s="3">
        <v>2.11401E-4</v>
      </c>
      <c r="F470" s="3">
        <v>2.0353799999999999E-4</v>
      </c>
      <c r="G470" s="3">
        <v>2.0142900000000001E-4</v>
      </c>
      <c r="H470" s="3">
        <v>9.5000000000000001E-7</v>
      </c>
      <c r="I470" s="3">
        <v>0</v>
      </c>
      <c r="J470" s="3">
        <v>0</v>
      </c>
    </row>
    <row r="471" spans="2:10">
      <c r="B471" t="s">
        <v>468</v>
      </c>
      <c r="C471" s="3">
        <v>1.4969939999999999E-2</v>
      </c>
      <c r="D471" s="3">
        <v>2.7695459999999999E-3</v>
      </c>
      <c r="E471" s="3">
        <v>2.2982670000000001E-3</v>
      </c>
      <c r="F471" s="3">
        <v>1.5983010000000001E-3</v>
      </c>
      <c r="G471" s="3">
        <v>1.5743700000000001E-3</v>
      </c>
      <c r="H471" s="3">
        <v>1.5999999999999999E-5</v>
      </c>
      <c r="I471" s="3">
        <v>0</v>
      </c>
      <c r="J471" s="3">
        <v>0</v>
      </c>
    </row>
    <row r="472" spans="2:10">
      <c r="B472" t="s">
        <v>469</v>
      </c>
      <c r="C472" s="3">
        <v>1.4969939999999999E-2</v>
      </c>
      <c r="D472" s="3">
        <v>3.4938899999999999E-3</v>
      </c>
      <c r="E472" s="3">
        <v>3.3533980000000001E-3</v>
      </c>
      <c r="F472" s="3">
        <v>2.6259399999999998E-3</v>
      </c>
      <c r="G472" s="3">
        <v>2.2988209999999999E-3</v>
      </c>
      <c r="H472" s="3">
        <v>8.3999999999999992E-6</v>
      </c>
      <c r="I472" s="3">
        <v>0</v>
      </c>
      <c r="J472" s="3">
        <v>0</v>
      </c>
    </row>
    <row r="473" spans="2:10">
      <c r="B473" t="s">
        <v>470</v>
      </c>
      <c r="C473" s="3">
        <v>1.4969939999999999E-2</v>
      </c>
      <c r="D473" s="3">
        <v>7.7486259999999998E-3</v>
      </c>
      <c r="E473" s="3">
        <v>3.1053230000000001E-3</v>
      </c>
      <c r="F473" s="3">
        <v>2.9984479999999999E-3</v>
      </c>
      <c r="G473" s="3">
        <v>2.8952219999999998E-3</v>
      </c>
      <c r="H473" s="3">
        <v>2.4700000000000001E-5</v>
      </c>
      <c r="I473" s="3">
        <v>4.7199999999999997E-6</v>
      </c>
      <c r="J473" s="3">
        <v>3.0900000000000001E-6</v>
      </c>
    </row>
    <row r="474" spans="2:10">
      <c r="B474" t="s">
        <v>471</v>
      </c>
      <c r="C474" s="3">
        <v>1.4969939999999999E-2</v>
      </c>
      <c r="D474" s="3">
        <v>1.4351100000000001E-3</v>
      </c>
      <c r="E474" s="3">
        <v>1.4057469999999999E-3</v>
      </c>
      <c r="F474" s="3">
        <v>1.305723E-3</v>
      </c>
      <c r="G474" s="3">
        <v>1.0197660000000001E-3</v>
      </c>
      <c r="H474" s="3">
        <v>3.3599999999999997E-5</v>
      </c>
      <c r="I474" s="3">
        <v>0</v>
      </c>
      <c r="J474" s="3">
        <v>0</v>
      </c>
    </row>
    <row r="475" spans="2:10">
      <c r="B475" t="s">
        <v>472</v>
      </c>
      <c r="C475" s="3">
        <v>1.4969939999999999E-2</v>
      </c>
      <c r="D475" s="3">
        <v>5.7393160000000004E-3</v>
      </c>
      <c r="E475" s="3">
        <v>4.5850190000000001E-3</v>
      </c>
      <c r="F475" s="3">
        <v>3.511424E-3</v>
      </c>
      <c r="G475" s="3">
        <v>3.4280280000000001E-3</v>
      </c>
      <c r="H475" s="3">
        <v>2.41E-5</v>
      </c>
      <c r="I475" s="3">
        <v>0</v>
      </c>
      <c r="J475" s="3">
        <v>0</v>
      </c>
    </row>
    <row r="476" spans="2:10">
      <c r="B476" t="s">
        <v>473</v>
      </c>
      <c r="C476" s="3">
        <v>1.4969939999999999E-2</v>
      </c>
      <c r="D476" s="3">
        <v>1.4969939999999999E-2</v>
      </c>
      <c r="E476" s="3">
        <v>1.4969939999999999E-2</v>
      </c>
      <c r="F476" s="3">
        <v>1.4969939999999999E-2</v>
      </c>
      <c r="G476" s="3">
        <v>1.4969939999999999E-2</v>
      </c>
      <c r="H476" s="3">
        <v>2.5799999999999999E-6</v>
      </c>
      <c r="I476" s="3">
        <v>0</v>
      </c>
      <c r="J476" s="3">
        <v>0</v>
      </c>
    </row>
    <row r="477" spans="2:10">
      <c r="B477" t="s">
        <v>474</v>
      </c>
      <c r="C477" s="3">
        <v>1.4969939999999999E-2</v>
      </c>
      <c r="D477" s="3">
        <v>7.8015530000000001E-3</v>
      </c>
      <c r="E477" s="3">
        <v>1.5536619999999999E-3</v>
      </c>
      <c r="F477" s="3">
        <v>1.4002839999999999E-3</v>
      </c>
      <c r="G477" s="3">
        <v>1.015906E-3</v>
      </c>
      <c r="H477" s="3">
        <v>2.2800000000000002E-6</v>
      </c>
      <c r="I477" s="3">
        <v>0</v>
      </c>
      <c r="J477" s="3">
        <v>0</v>
      </c>
    </row>
    <row r="478" spans="2:10">
      <c r="B478" t="s">
        <v>475</v>
      </c>
      <c r="C478" s="3">
        <v>1.4969939999999999E-2</v>
      </c>
      <c r="D478" s="3">
        <v>2.8974650000000001E-3</v>
      </c>
      <c r="E478" s="3">
        <v>2.7407859999999998E-3</v>
      </c>
      <c r="F478" s="3">
        <v>2.1973740000000002E-3</v>
      </c>
      <c r="G478" s="3">
        <v>2.104075E-3</v>
      </c>
      <c r="H478" s="3">
        <v>6.6699999999999997E-6</v>
      </c>
      <c r="I478" s="3">
        <v>0</v>
      </c>
      <c r="J478" s="3">
        <v>0</v>
      </c>
    </row>
    <row r="479" spans="2:10">
      <c r="B479" t="s">
        <v>476</v>
      </c>
      <c r="C479" s="3">
        <v>1.4969939999999999E-2</v>
      </c>
      <c r="D479" s="3">
        <v>2.3622169999999998E-3</v>
      </c>
      <c r="E479" s="3">
        <v>2.1027229999999999E-3</v>
      </c>
      <c r="F479" s="3">
        <v>1.746079E-3</v>
      </c>
      <c r="G479" s="3">
        <v>1.732555E-3</v>
      </c>
      <c r="H479" s="3">
        <v>9.8200000000000002E-5</v>
      </c>
      <c r="I479" s="3">
        <v>0</v>
      </c>
      <c r="J479" s="3">
        <v>0</v>
      </c>
    </row>
    <row r="480" spans="2:10">
      <c r="B480" t="s">
        <v>477</v>
      </c>
      <c r="C480" s="3">
        <v>1.4969939999999999E-2</v>
      </c>
      <c r="D480" s="3">
        <v>1.4969939999999999E-2</v>
      </c>
      <c r="E480" s="3">
        <v>4.8393300000000002E-3</v>
      </c>
      <c r="F480" s="3">
        <v>4.0713060000000002E-3</v>
      </c>
      <c r="G480" s="3">
        <v>3.4949529999999999E-3</v>
      </c>
      <c r="H480" s="3">
        <v>4.8600000000000001E-6</v>
      </c>
      <c r="I480" s="3">
        <v>0</v>
      </c>
      <c r="J480" s="3">
        <v>0</v>
      </c>
    </row>
    <row r="481" spans="2:10">
      <c r="B481" t="s">
        <v>478</v>
      </c>
      <c r="C481" s="3">
        <v>1.4969939999999999E-2</v>
      </c>
      <c r="D481" s="3">
        <v>7.7093939999999996E-3</v>
      </c>
      <c r="E481" s="3">
        <v>7.6465700000000001E-3</v>
      </c>
      <c r="F481" s="3">
        <v>7.6096419999999998E-3</v>
      </c>
      <c r="G481" s="3">
        <v>7.5784229999999999E-3</v>
      </c>
      <c r="H481" s="3">
        <v>1.5280400000000001E-4</v>
      </c>
      <c r="I481" s="3">
        <v>0</v>
      </c>
      <c r="J481" s="3">
        <v>0</v>
      </c>
    </row>
    <row r="482" spans="2:10">
      <c r="B482" t="s">
        <v>479</v>
      </c>
      <c r="C482" s="3">
        <v>1.4969939999999999E-2</v>
      </c>
      <c r="D482" s="3">
        <v>2.1187760000000002E-3</v>
      </c>
      <c r="E482" s="3">
        <v>1.165548E-3</v>
      </c>
      <c r="F482" s="3">
        <v>8.4618300000000003E-4</v>
      </c>
      <c r="G482" s="3">
        <v>8.2582200000000004E-4</v>
      </c>
      <c r="H482" s="3">
        <v>4.6199999999999998E-6</v>
      </c>
      <c r="I482" s="3">
        <v>0</v>
      </c>
      <c r="J482" s="3">
        <v>0</v>
      </c>
    </row>
    <row r="483" spans="2:10">
      <c r="B483" t="s">
        <v>480</v>
      </c>
      <c r="C483" s="3">
        <v>1.4969939999999999E-2</v>
      </c>
      <c r="D483" s="3">
        <v>1.1015628E-2</v>
      </c>
      <c r="E483" s="3">
        <v>8.1513120000000008E-3</v>
      </c>
      <c r="F483" s="3">
        <v>7.3948269999999997E-3</v>
      </c>
      <c r="G483" s="3">
        <v>4.9243860000000002E-3</v>
      </c>
      <c r="H483" s="3">
        <v>1.41645E-4</v>
      </c>
      <c r="I483" s="3">
        <v>0</v>
      </c>
      <c r="J483" s="3">
        <v>0</v>
      </c>
    </row>
    <row r="484" spans="2:10">
      <c r="B484" t="s">
        <v>481</v>
      </c>
      <c r="C484" s="3">
        <v>1.4969939999999999E-2</v>
      </c>
      <c r="D484" s="3">
        <v>1.562412E-3</v>
      </c>
      <c r="E484" s="3">
        <v>8.7575200000000004E-4</v>
      </c>
      <c r="F484" s="3">
        <v>6.2626999999999995E-4</v>
      </c>
      <c r="G484" s="3">
        <v>5.9422100000000003E-4</v>
      </c>
      <c r="H484" s="3">
        <v>4.6299999999999997E-6</v>
      </c>
      <c r="I484" s="3">
        <v>0</v>
      </c>
      <c r="J484" s="3">
        <v>0</v>
      </c>
    </row>
    <row r="485" spans="2:10">
      <c r="B485" t="s">
        <v>482</v>
      </c>
      <c r="C485" s="3">
        <v>1.4969939999999999E-2</v>
      </c>
      <c r="D485" s="3">
        <v>1.775661E-3</v>
      </c>
      <c r="E485" s="3">
        <v>1.730772E-3</v>
      </c>
      <c r="F485" s="3">
        <v>1.612224E-3</v>
      </c>
      <c r="G485" s="3">
        <v>1.485706E-3</v>
      </c>
      <c r="H485" s="3">
        <v>8.8599999999999999E-6</v>
      </c>
      <c r="I485" s="3">
        <v>1.42E-7</v>
      </c>
      <c r="J485" s="3">
        <v>0</v>
      </c>
    </row>
    <row r="486" spans="2:10">
      <c r="B486" t="s">
        <v>483</v>
      </c>
      <c r="C486" s="3">
        <v>1.4969939999999999E-2</v>
      </c>
      <c r="D486" s="3">
        <v>3.0823299999999999E-3</v>
      </c>
      <c r="E486" s="3">
        <v>1.323241E-3</v>
      </c>
      <c r="F486" s="3">
        <v>1.099921E-3</v>
      </c>
      <c r="G486" s="3">
        <v>1.041609E-3</v>
      </c>
      <c r="H486" s="3">
        <v>4.9200000000000003E-6</v>
      </c>
      <c r="I486" s="3">
        <v>0</v>
      </c>
      <c r="J486" s="3">
        <v>0</v>
      </c>
    </row>
    <row r="487" spans="2:10">
      <c r="B487" t="s">
        <v>484</v>
      </c>
      <c r="C487" s="3">
        <v>1.4969939999999999E-2</v>
      </c>
      <c r="D487" s="3">
        <v>5.1854279999999997E-3</v>
      </c>
      <c r="E487" s="3">
        <v>4.2234689999999997E-3</v>
      </c>
      <c r="F487" s="3">
        <v>3.1732940000000001E-3</v>
      </c>
      <c r="G487" s="3">
        <v>2.9383170000000002E-3</v>
      </c>
      <c r="H487" s="3">
        <v>1.3400000000000001E-6</v>
      </c>
      <c r="I487" s="3">
        <v>0</v>
      </c>
      <c r="J487" s="3">
        <v>0</v>
      </c>
    </row>
    <row r="488" spans="2:10">
      <c r="B488" t="s">
        <v>485</v>
      </c>
      <c r="C488" s="3">
        <v>1.4969939999999999E-2</v>
      </c>
      <c r="D488" s="3">
        <v>1.3258649000000001E-2</v>
      </c>
      <c r="E488" s="3">
        <v>1.2318201000000001E-2</v>
      </c>
      <c r="F488" s="3">
        <v>1.1709692000000001E-2</v>
      </c>
      <c r="G488" s="3">
        <v>1.1262306E-2</v>
      </c>
      <c r="H488" s="3">
        <v>8.3800000000000004E-5</v>
      </c>
      <c r="I488" s="3">
        <v>5.1900000000000003E-7</v>
      </c>
      <c r="J488" s="3">
        <v>0</v>
      </c>
    </row>
    <row r="489" spans="2:10">
      <c r="B489" t="s">
        <v>486</v>
      </c>
      <c r="C489" s="3">
        <v>1.4969939999999999E-2</v>
      </c>
      <c r="D489" s="3">
        <v>1.0464523999999999E-2</v>
      </c>
      <c r="E489" s="3">
        <v>7.526385E-3</v>
      </c>
      <c r="F489" s="3">
        <v>5.7807500000000003E-3</v>
      </c>
      <c r="G489" s="3">
        <v>5.3761479999999999E-3</v>
      </c>
      <c r="H489" s="3">
        <v>7.8300000000000006E-5</v>
      </c>
      <c r="I489" s="3">
        <v>2.3200000000000001E-5</v>
      </c>
      <c r="J489" s="3">
        <v>0</v>
      </c>
    </row>
    <row r="490" spans="2:10">
      <c r="B490" t="s">
        <v>487</v>
      </c>
      <c r="C490" s="3">
        <v>1.4969939999999999E-2</v>
      </c>
      <c r="D490" s="3">
        <v>1.1595486E-2</v>
      </c>
      <c r="E490" s="3">
        <v>6.0079749999999996E-3</v>
      </c>
      <c r="F490" s="3">
        <v>3.8732749999999998E-3</v>
      </c>
      <c r="G490" s="3">
        <v>3.8376270000000001E-3</v>
      </c>
      <c r="H490" s="3">
        <v>8.6600000000000004E-5</v>
      </c>
      <c r="I490" s="3">
        <v>1.9899999999999999E-5</v>
      </c>
      <c r="J490" s="3">
        <v>0</v>
      </c>
    </row>
    <row r="491" spans="2:10">
      <c r="B491" t="s">
        <v>488</v>
      </c>
      <c r="C491" s="3">
        <v>1.4969939999999999E-2</v>
      </c>
      <c r="D491" s="3">
        <v>6.0719659999999998E-3</v>
      </c>
      <c r="E491" s="3">
        <v>5.1500249999999999E-3</v>
      </c>
      <c r="F491" s="3">
        <v>4.3864129999999996E-3</v>
      </c>
      <c r="G491" s="3">
        <v>4.3597419999999998E-3</v>
      </c>
      <c r="H491" s="3">
        <v>7.1299999999999998E-5</v>
      </c>
      <c r="I491" s="3">
        <v>7.8299999999999996E-7</v>
      </c>
      <c r="J491" s="3">
        <v>0</v>
      </c>
    </row>
    <row r="492" spans="2:10">
      <c r="B492" t="s">
        <v>489</v>
      </c>
      <c r="C492" s="3">
        <v>1.4969939999999999E-2</v>
      </c>
      <c r="D492" s="3">
        <v>1.4964977000000001E-2</v>
      </c>
      <c r="E492" s="3">
        <v>1.0415776E-2</v>
      </c>
      <c r="F492" s="3">
        <v>8.6034600000000003E-3</v>
      </c>
      <c r="G492" s="3">
        <v>8.1935600000000008E-3</v>
      </c>
      <c r="H492" s="3">
        <v>8.1699999999999997E-6</v>
      </c>
      <c r="I492" s="3">
        <v>0</v>
      </c>
      <c r="J492" s="3">
        <v>0</v>
      </c>
    </row>
    <row r="493" spans="2:10">
      <c r="B493" t="s">
        <v>490</v>
      </c>
      <c r="C493" s="3">
        <v>1.4969939999999999E-2</v>
      </c>
      <c r="D493" s="3">
        <v>6.6478850000000001E-3</v>
      </c>
      <c r="E493" s="3">
        <v>5.2027929999999998E-3</v>
      </c>
      <c r="F493" s="3">
        <v>4.2405510000000004E-3</v>
      </c>
      <c r="G493" s="3">
        <v>3.2914469999999999E-3</v>
      </c>
      <c r="H493" s="3">
        <v>5.2700000000000004E-6</v>
      </c>
      <c r="I493" s="3">
        <v>3.3599999999999999E-7</v>
      </c>
      <c r="J493" s="3">
        <v>0</v>
      </c>
    </row>
    <row r="494" spans="2:10">
      <c r="B494" t="s">
        <v>491</v>
      </c>
      <c r="C494" s="3">
        <v>1.4969939999999999E-2</v>
      </c>
      <c r="D494" s="3">
        <v>1.4969939999999999E-2</v>
      </c>
      <c r="E494" s="3">
        <v>1.4969939999999999E-2</v>
      </c>
      <c r="F494" s="3">
        <v>1.4969939999999999E-2</v>
      </c>
      <c r="G494" s="3">
        <v>1.4969939999999999E-2</v>
      </c>
      <c r="H494" s="3">
        <v>5.8499999999999999E-5</v>
      </c>
      <c r="I494" s="3">
        <v>0</v>
      </c>
      <c r="J494" s="3">
        <v>0</v>
      </c>
    </row>
    <row r="495" spans="2:10">
      <c r="B495" t="s">
        <v>492</v>
      </c>
      <c r="C495" s="3">
        <v>1.4969939999999999E-2</v>
      </c>
      <c r="D495" s="3">
        <v>1.4969939999999999E-2</v>
      </c>
      <c r="E495" s="3">
        <v>1.4969939999999999E-2</v>
      </c>
      <c r="F495" s="3">
        <v>1.4969939999999999E-2</v>
      </c>
      <c r="G495" s="3">
        <v>8.0269E-3</v>
      </c>
      <c r="H495" s="3">
        <v>1.6547099999999999E-4</v>
      </c>
      <c r="I495" s="3">
        <v>6.4000000000000001E-7</v>
      </c>
      <c r="J495" s="3">
        <v>0</v>
      </c>
    </row>
    <row r="496" spans="2:10">
      <c r="B496" t="s">
        <v>493</v>
      </c>
      <c r="C496" s="3">
        <v>1.4969939999999999E-2</v>
      </c>
      <c r="D496" s="3">
        <v>2.4011950000000001E-3</v>
      </c>
      <c r="E496" s="3">
        <v>1.1675749999999999E-3</v>
      </c>
      <c r="F496" s="3">
        <v>1.0985929999999999E-3</v>
      </c>
      <c r="G496" s="3">
        <v>8.0537399999999998E-4</v>
      </c>
      <c r="H496" s="3">
        <v>5.0200000000000002E-7</v>
      </c>
      <c r="I496" s="3">
        <v>0</v>
      </c>
      <c r="J496" s="3">
        <v>0</v>
      </c>
    </row>
    <row r="497" spans="2:10">
      <c r="B497" t="s">
        <v>494</v>
      </c>
      <c r="C497" s="3">
        <v>1.4969939999999999E-2</v>
      </c>
      <c r="D497" s="3">
        <v>8.6311210000000003E-3</v>
      </c>
      <c r="E497" s="3">
        <v>8.0009230000000001E-3</v>
      </c>
      <c r="F497" s="3">
        <v>6.1571409999999997E-3</v>
      </c>
      <c r="G497" s="3">
        <v>4.5548539999999997E-3</v>
      </c>
      <c r="H497" s="3">
        <v>3.2199999999999997E-5</v>
      </c>
      <c r="I497" s="3">
        <v>0</v>
      </c>
      <c r="J497" s="3">
        <v>0</v>
      </c>
    </row>
    <row r="498" spans="2:10">
      <c r="B498" t="s">
        <v>495</v>
      </c>
      <c r="C498" s="3">
        <v>1.4969939999999999E-2</v>
      </c>
      <c r="D498" s="3">
        <v>1.4969939999999999E-2</v>
      </c>
      <c r="E498" s="3">
        <v>1.3175654E-2</v>
      </c>
      <c r="F498" s="3">
        <v>1.2067672999999999E-2</v>
      </c>
      <c r="G498" s="3">
        <v>8.0236309999999998E-3</v>
      </c>
      <c r="H498" s="3">
        <v>0</v>
      </c>
      <c r="I498" s="3">
        <v>0</v>
      </c>
      <c r="J498" s="3">
        <v>0</v>
      </c>
    </row>
    <row r="499" spans="2:10">
      <c r="B499" t="s">
        <v>496</v>
      </c>
      <c r="C499" s="3">
        <v>1.4969939999999999E-2</v>
      </c>
      <c r="D499" s="3">
        <v>5.2154860000000001E-3</v>
      </c>
      <c r="E499" s="3">
        <v>2.9582609999999998E-3</v>
      </c>
      <c r="F499" s="3">
        <v>2.5145179999999999E-3</v>
      </c>
      <c r="G499" s="3">
        <v>2.0795219999999999E-3</v>
      </c>
      <c r="H499" s="3">
        <v>1.57E-6</v>
      </c>
      <c r="I499" s="3">
        <v>0</v>
      </c>
      <c r="J499" s="3">
        <v>0</v>
      </c>
    </row>
    <row r="500" spans="2:10">
      <c r="B500" t="s">
        <v>497</v>
      </c>
      <c r="C500" s="3">
        <v>1.4969939999999999E-2</v>
      </c>
      <c r="D500" s="3">
        <v>8.9361700000000002E-3</v>
      </c>
      <c r="E500" s="3">
        <v>3.2626529999999999E-3</v>
      </c>
      <c r="F500" s="3">
        <v>3.0932210000000002E-3</v>
      </c>
      <c r="G500" s="3">
        <v>2.3430410000000001E-3</v>
      </c>
      <c r="H500" s="3">
        <v>2.8399999999999999E-6</v>
      </c>
      <c r="I500" s="3">
        <v>0</v>
      </c>
      <c r="J500" s="3">
        <v>0</v>
      </c>
    </row>
    <row r="501" spans="2:10">
      <c r="B501" t="s">
        <v>498</v>
      </c>
      <c r="C501" s="3">
        <v>1.4969939999999999E-2</v>
      </c>
      <c r="D501" s="3">
        <v>1.1790975E-2</v>
      </c>
      <c r="E501" s="3">
        <v>8.6374590000000001E-3</v>
      </c>
      <c r="F501" s="3">
        <v>7.2889210000000003E-3</v>
      </c>
      <c r="G501" s="3">
        <v>6.4937299999999996E-3</v>
      </c>
      <c r="H501" s="3">
        <v>6.2899999999999997E-5</v>
      </c>
      <c r="I501" s="3">
        <v>0</v>
      </c>
      <c r="J501" s="3">
        <v>0</v>
      </c>
    </row>
    <row r="502" spans="2:10">
      <c r="B502" t="s">
        <v>499</v>
      </c>
      <c r="C502" s="3">
        <v>1.4969939999999999E-2</v>
      </c>
      <c r="D502" s="3">
        <v>9.4996900000000005E-4</v>
      </c>
      <c r="E502" s="3">
        <v>6.7750600000000003E-4</v>
      </c>
      <c r="F502" s="3">
        <v>6.7196200000000002E-4</v>
      </c>
      <c r="G502" s="3">
        <v>4.3649200000000002E-4</v>
      </c>
      <c r="H502" s="3">
        <v>1.4800000000000001E-5</v>
      </c>
      <c r="I502" s="3">
        <v>0</v>
      </c>
      <c r="J502" s="3">
        <v>0</v>
      </c>
    </row>
    <row r="503" spans="2:10">
      <c r="B503" t="s">
        <v>500</v>
      </c>
      <c r="C503" s="3">
        <v>1.4969939999999999E-2</v>
      </c>
      <c r="D503" s="3">
        <v>3.80157E-4</v>
      </c>
      <c r="E503" s="3">
        <v>3.7783199999999998E-4</v>
      </c>
      <c r="F503" s="3">
        <v>2.8074099999999999E-4</v>
      </c>
      <c r="G503" s="3">
        <v>2.5090600000000001E-4</v>
      </c>
      <c r="H503" s="3">
        <v>1.4500000000000001E-6</v>
      </c>
      <c r="I503" s="3">
        <v>1.7599999999999999E-7</v>
      </c>
      <c r="J503" s="3">
        <v>0</v>
      </c>
    </row>
    <row r="504" spans="2:10">
      <c r="B504" t="s">
        <v>501</v>
      </c>
      <c r="C504" s="3">
        <v>1.4969939999999999E-2</v>
      </c>
      <c r="D504" s="3">
        <v>1.2324790000000001E-3</v>
      </c>
      <c r="E504" s="3">
        <v>1.148708E-3</v>
      </c>
      <c r="F504" s="3">
        <v>1.0048170000000001E-3</v>
      </c>
      <c r="G504" s="3">
        <v>9.9964299999999993E-4</v>
      </c>
      <c r="H504" s="3">
        <v>5.3200000000000005E-7</v>
      </c>
      <c r="I504" s="3">
        <v>0</v>
      </c>
      <c r="J504" s="3">
        <v>0</v>
      </c>
    </row>
    <row r="505" spans="2:10">
      <c r="B505" t="s">
        <v>502</v>
      </c>
      <c r="C505" s="3">
        <v>1.4969939999999999E-2</v>
      </c>
      <c r="D505" s="3">
        <v>2.433396E-3</v>
      </c>
      <c r="E505" s="3">
        <v>1.156401E-3</v>
      </c>
      <c r="F505" s="3">
        <v>1.0931160000000001E-3</v>
      </c>
      <c r="G505" s="3">
        <v>1.006184E-3</v>
      </c>
      <c r="H505" s="3">
        <v>8.2900000000000002E-6</v>
      </c>
      <c r="I505" s="3">
        <v>1.9800000000000001E-6</v>
      </c>
      <c r="J505" s="3">
        <v>0</v>
      </c>
    </row>
    <row r="506" spans="2:10">
      <c r="B506" t="s">
        <v>503</v>
      </c>
      <c r="C506" s="3">
        <v>1.4969939999999999E-2</v>
      </c>
      <c r="D506" s="3">
        <v>1.5698140000000001E-3</v>
      </c>
      <c r="E506" s="3">
        <v>1.170861E-3</v>
      </c>
      <c r="F506" s="3">
        <v>1.0209189999999999E-3</v>
      </c>
      <c r="G506" s="3">
        <v>8.8500099999999995E-4</v>
      </c>
      <c r="H506" s="3">
        <v>5.22E-6</v>
      </c>
      <c r="I506" s="3">
        <v>1.0499999999999999E-6</v>
      </c>
      <c r="J506" s="3">
        <v>0</v>
      </c>
    </row>
    <row r="507" spans="2:10">
      <c r="B507" t="s">
        <v>504</v>
      </c>
      <c r="C507" s="3">
        <v>1.4969939999999999E-2</v>
      </c>
      <c r="D507" s="3">
        <v>3.9518590000000003E-3</v>
      </c>
      <c r="E507" s="3">
        <v>3.900653E-3</v>
      </c>
      <c r="F507" s="3">
        <v>3.7784519999999999E-3</v>
      </c>
      <c r="G507" s="3">
        <v>2.690736E-3</v>
      </c>
      <c r="H507" s="3">
        <v>5.0599999999999998E-6</v>
      </c>
      <c r="I507" s="3">
        <v>0</v>
      </c>
      <c r="J507" s="3">
        <v>0</v>
      </c>
    </row>
    <row r="508" spans="2:10">
      <c r="B508" t="s">
        <v>505</v>
      </c>
      <c r="C508" s="3">
        <v>1.4969939999999999E-2</v>
      </c>
      <c r="D508" s="3">
        <v>1.5858910000000001E-3</v>
      </c>
      <c r="E508" s="3">
        <v>1.5131459999999999E-3</v>
      </c>
      <c r="F508" s="3">
        <v>1.182273E-3</v>
      </c>
      <c r="G508" s="3">
        <v>7.2910599999999998E-4</v>
      </c>
      <c r="H508" s="3">
        <v>3.7500000000000001E-6</v>
      </c>
      <c r="I508" s="3">
        <v>1.1999999999999999E-7</v>
      </c>
      <c r="J508" s="3">
        <v>0</v>
      </c>
    </row>
    <row r="509" spans="2:10">
      <c r="B509" t="s">
        <v>506</v>
      </c>
      <c r="C509" s="3">
        <v>1.4969939999999999E-2</v>
      </c>
      <c r="D509" s="3">
        <v>7.9429979999999997E-3</v>
      </c>
      <c r="E509" s="3">
        <v>5.6083139999999997E-3</v>
      </c>
      <c r="F509" s="3">
        <v>3.7808469999999999E-3</v>
      </c>
      <c r="G509" s="3">
        <v>3.3169779999999999E-3</v>
      </c>
      <c r="H509" s="3">
        <v>9.9199999999999999E-5</v>
      </c>
      <c r="I509" s="3">
        <v>2.0000000000000002E-5</v>
      </c>
      <c r="J509" s="3">
        <v>2.5400000000000002E-7</v>
      </c>
    </row>
    <row r="510" spans="2:10">
      <c r="B510" t="s">
        <v>507</v>
      </c>
      <c r="C510" s="3">
        <v>1.4969939999999999E-2</v>
      </c>
      <c r="D510" s="3">
        <v>2.48365E-3</v>
      </c>
      <c r="E510" s="3">
        <v>1.841884E-3</v>
      </c>
      <c r="F510" s="3">
        <v>1.0247030000000001E-3</v>
      </c>
      <c r="G510" s="3">
        <v>9.0740700000000005E-4</v>
      </c>
      <c r="H510" s="3">
        <v>2.6299999999999999E-5</v>
      </c>
      <c r="I510" s="3">
        <v>1.64E-6</v>
      </c>
      <c r="J510" s="3">
        <v>0</v>
      </c>
    </row>
    <row r="511" spans="2:10">
      <c r="B511" t="s">
        <v>508</v>
      </c>
      <c r="C511" s="3">
        <v>1.4969939999999999E-2</v>
      </c>
      <c r="D511" s="3">
        <v>7.58799E-4</v>
      </c>
      <c r="E511" s="3">
        <v>6.8011099999999995E-4</v>
      </c>
      <c r="F511" s="3">
        <v>6.0297900000000001E-4</v>
      </c>
      <c r="G511" s="3">
        <v>3.0161199999999998E-4</v>
      </c>
      <c r="H511" s="3">
        <v>2.87E-5</v>
      </c>
      <c r="I511" s="3">
        <v>0</v>
      </c>
      <c r="J511" s="3">
        <v>0</v>
      </c>
    </row>
    <row r="512" spans="2:10">
      <c r="B512" t="s">
        <v>509</v>
      </c>
      <c r="C512" s="3">
        <v>1.4969939999999999E-2</v>
      </c>
      <c r="D512" s="3">
        <v>4.1908000000000001E-4</v>
      </c>
      <c r="E512" s="3">
        <v>3.3194700000000003E-4</v>
      </c>
      <c r="F512" s="3">
        <v>1.7831100000000001E-4</v>
      </c>
      <c r="G512" s="3">
        <v>1.7531900000000001E-4</v>
      </c>
      <c r="H512" s="3">
        <v>1.9300000000000002E-6</v>
      </c>
      <c r="I512" s="3">
        <v>0</v>
      </c>
      <c r="J512" s="3">
        <v>0</v>
      </c>
    </row>
    <row r="513" spans="2:10">
      <c r="B513" t="s">
        <v>510</v>
      </c>
      <c r="C513" s="3">
        <v>1.4969939999999999E-2</v>
      </c>
      <c r="D513" s="3">
        <v>1.189774E-3</v>
      </c>
      <c r="E513" s="3">
        <v>1.090836E-3</v>
      </c>
      <c r="F513" s="3">
        <v>9.7933200000000008E-4</v>
      </c>
      <c r="G513" s="3">
        <v>8.53749E-4</v>
      </c>
      <c r="H513" s="3">
        <v>4.51E-7</v>
      </c>
      <c r="I513" s="3">
        <v>0</v>
      </c>
      <c r="J513" s="3">
        <v>0</v>
      </c>
    </row>
    <row r="514" spans="2:10">
      <c r="B514" t="s">
        <v>511</v>
      </c>
      <c r="C514" s="3">
        <v>1.4969939999999999E-2</v>
      </c>
      <c r="D514" s="3">
        <v>1.3209719999999999E-3</v>
      </c>
      <c r="E514" s="3">
        <v>9.4814599999999997E-4</v>
      </c>
      <c r="F514" s="3">
        <v>5.3386899999999997E-4</v>
      </c>
      <c r="G514" s="3">
        <v>3.5139500000000001E-4</v>
      </c>
      <c r="H514" s="3">
        <v>5.66E-6</v>
      </c>
      <c r="I514" s="3">
        <v>2.2600000000000001E-7</v>
      </c>
      <c r="J514" s="3">
        <v>0</v>
      </c>
    </row>
    <row r="515" spans="2:10">
      <c r="B515" t="s">
        <v>512</v>
      </c>
      <c r="C515" s="3">
        <v>1.4969939999999999E-2</v>
      </c>
      <c r="D515" s="3">
        <v>2.6078939999999999E-3</v>
      </c>
      <c r="E515" s="3">
        <v>1.5032400000000001E-3</v>
      </c>
      <c r="F515" s="3">
        <v>1.1041359999999999E-3</v>
      </c>
      <c r="G515" s="3">
        <v>7.4084800000000001E-4</v>
      </c>
      <c r="H515" s="3">
        <v>1.8199999999999999E-6</v>
      </c>
      <c r="I515" s="3">
        <v>0</v>
      </c>
      <c r="J515" s="3">
        <v>0</v>
      </c>
    </row>
    <row r="516" spans="2:10">
      <c r="B516" t="s">
        <v>513</v>
      </c>
      <c r="C516" s="3">
        <v>1.4969939999999999E-2</v>
      </c>
      <c r="D516" s="3">
        <v>1.7643820000000001E-3</v>
      </c>
      <c r="E516" s="3">
        <v>1.680845E-3</v>
      </c>
      <c r="F516" s="3">
        <v>1.1397790000000001E-3</v>
      </c>
      <c r="G516" s="3">
        <v>7.7897800000000005E-4</v>
      </c>
      <c r="H516" s="3">
        <v>1.22E-5</v>
      </c>
      <c r="I516" s="3">
        <v>0</v>
      </c>
      <c r="J516" s="3">
        <v>0</v>
      </c>
    </row>
    <row r="517" spans="2:10">
      <c r="B517" t="s">
        <v>514</v>
      </c>
      <c r="C517" s="3">
        <v>1.4969939999999999E-2</v>
      </c>
      <c r="D517" s="3">
        <v>1.924701E-3</v>
      </c>
      <c r="E517" s="3">
        <v>1.4123600000000001E-3</v>
      </c>
      <c r="F517" s="3">
        <v>1.219868E-3</v>
      </c>
      <c r="G517" s="3">
        <v>1.103887E-3</v>
      </c>
      <c r="H517" s="3">
        <v>1.2799999999999999E-5</v>
      </c>
      <c r="I517" s="3">
        <v>0</v>
      </c>
      <c r="J517" s="3">
        <v>0</v>
      </c>
    </row>
    <row r="518" spans="2:10">
      <c r="B518" t="s">
        <v>515</v>
      </c>
      <c r="C518" s="3">
        <v>1.4969939999999999E-2</v>
      </c>
      <c r="D518" s="3">
        <v>9.5450199999999998E-4</v>
      </c>
      <c r="E518" s="3">
        <v>8.9651800000000001E-4</v>
      </c>
      <c r="F518" s="3">
        <v>8.3080000000000003E-4</v>
      </c>
      <c r="G518" s="3">
        <v>7.85E-4</v>
      </c>
      <c r="H518" s="3">
        <v>2.4200000000000002E-7</v>
      </c>
      <c r="I518" s="3">
        <v>0</v>
      </c>
      <c r="J518" s="3">
        <v>0</v>
      </c>
    </row>
    <row r="519" spans="2:10">
      <c r="B519" t="s">
        <v>516</v>
      </c>
      <c r="C519" s="3">
        <v>1.4969939999999999E-2</v>
      </c>
      <c r="D519" s="3">
        <v>2.6584209999999998E-3</v>
      </c>
      <c r="E519" s="3">
        <v>4.2557700000000001E-4</v>
      </c>
      <c r="F519" s="3">
        <v>3.7926600000000001E-4</v>
      </c>
      <c r="G519" s="3">
        <v>3.1931499999999997E-4</v>
      </c>
      <c r="H519" s="3">
        <v>8.8100000000000004E-6</v>
      </c>
      <c r="I519" s="3">
        <v>4.27E-7</v>
      </c>
      <c r="J519" s="3">
        <v>0</v>
      </c>
    </row>
    <row r="520" spans="2:10">
      <c r="B520" t="s">
        <v>517</v>
      </c>
      <c r="C520" s="3">
        <v>1.4969939999999999E-2</v>
      </c>
      <c r="D520" s="3">
        <v>1.279812E-3</v>
      </c>
      <c r="E520" s="3">
        <v>2.76018E-4</v>
      </c>
      <c r="F520" s="3">
        <v>2.4411600000000001E-4</v>
      </c>
      <c r="G520" s="3">
        <v>2.3700500000000001E-4</v>
      </c>
      <c r="H520" s="3">
        <v>6.7899999999999998E-7</v>
      </c>
      <c r="I520" s="3">
        <v>2.96E-7</v>
      </c>
      <c r="J520" s="3">
        <v>0</v>
      </c>
    </row>
    <row r="521" spans="2:10">
      <c r="B521" t="s">
        <v>518</v>
      </c>
      <c r="C521" s="3">
        <v>1.4969939999999999E-2</v>
      </c>
      <c r="D521" s="3">
        <v>8.0080699999999995E-4</v>
      </c>
      <c r="E521" s="3">
        <v>6.8129400000000004E-4</v>
      </c>
      <c r="F521" s="3">
        <v>3.6569199999999998E-4</v>
      </c>
      <c r="G521" s="3">
        <v>3.21534E-4</v>
      </c>
      <c r="H521" s="3">
        <v>8.8899999999999996E-6</v>
      </c>
      <c r="I521" s="3">
        <v>0</v>
      </c>
      <c r="J521" s="3">
        <v>0</v>
      </c>
    </row>
    <row r="522" spans="2:10">
      <c r="B522" t="s">
        <v>519</v>
      </c>
      <c r="C522" s="3">
        <v>1.4969939999999999E-2</v>
      </c>
      <c r="D522" s="3">
        <v>4.1260199999999998E-4</v>
      </c>
      <c r="E522" s="3">
        <v>2.5449499999999998E-4</v>
      </c>
      <c r="F522" s="3">
        <v>1.58386E-4</v>
      </c>
      <c r="G522" s="3">
        <v>1.4127399999999999E-4</v>
      </c>
      <c r="H522" s="3">
        <v>2.3700000000000002E-6</v>
      </c>
      <c r="I522" s="3">
        <v>0</v>
      </c>
      <c r="J522" s="3">
        <v>0</v>
      </c>
    </row>
    <row r="523" spans="2:10">
      <c r="B523" t="s">
        <v>520</v>
      </c>
      <c r="C523" s="3">
        <v>1.4969939999999999E-2</v>
      </c>
      <c r="D523" s="3">
        <v>2.7034870000000001E-3</v>
      </c>
      <c r="E523" s="3">
        <v>1.3016900000000001E-3</v>
      </c>
      <c r="F523" s="3">
        <v>1.0978610000000001E-3</v>
      </c>
      <c r="G523" s="3">
        <v>9.2650999999999996E-4</v>
      </c>
      <c r="H523" s="3">
        <v>1.1199999999999999E-5</v>
      </c>
      <c r="I523" s="3">
        <v>0</v>
      </c>
      <c r="J523" s="3">
        <v>0</v>
      </c>
    </row>
    <row r="524" spans="2:10">
      <c r="B524" t="s">
        <v>521</v>
      </c>
      <c r="C524" s="3">
        <v>1.4969939999999999E-2</v>
      </c>
      <c r="D524" s="3">
        <v>5.5073100000000005E-4</v>
      </c>
      <c r="E524" s="3">
        <v>4.3989000000000002E-4</v>
      </c>
      <c r="F524" s="3">
        <v>1.4458599999999999E-4</v>
      </c>
      <c r="G524" s="3">
        <v>1.02564E-4</v>
      </c>
      <c r="H524" s="3">
        <v>1.75E-6</v>
      </c>
      <c r="I524" s="3">
        <v>0</v>
      </c>
      <c r="J524" s="3">
        <v>0</v>
      </c>
    </row>
    <row r="525" spans="2:10">
      <c r="B525" t="s">
        <v>522</v>
      </c>
      <c r="C525" s="3">
        <v>1.4969939999999999E-2</v>
      </c>
      <c r="D525" s="3">
        <v>9.0116899999999995E-4</v>
      </c>
      <c r="E525" s="3">
        <v>6.3102899999999996E-4</v>
      </c>
      <c r="F525" s="3">
        <v>4.72163E-4</v>
      </c>
      <c r="G525" s="3">
        <v>3.6014599999999999E-4</v>
      </c>
      <c r="H525" s="3">
        <v>4.42E-6</v>
      </c>
      <c r="I525" s="3">
        <v>3.4900000000000001E-7</v>
      </c>
      <c r="J525" s="3">
        <v>0</v>
      </c>
    </row>
    <row r="526" spans="2:10">
      <c r="B526" t="s">
        <v>523</v>
      </c>
      <c r="C526" s="3">
        <v>1.4969939999999999E-2</v>
      </c>
      <c r="D526" s="3">
        <v>1.225472E-3</v>
      </c>
      <c r="E526" s="3">
        <v>1.1651859999999999E-3</v>
      </c>
      <c r="F526" s="3">
        <v>1.0673600000000001E-3</v>
      </c>
      <c r="G526" s="3">
        <v>9.6237099999999995E-4</v>
      </c>
      <c r="H526" s="3">
        <v>1.4800000000000001E-5</v>
      </c>
      <c r="I526" s="3">
        <v>0</v>
      </c>
      <c r="J526" s="3">
        <v>0</v>
      </c>
    </row>
    <row r="527" spans="2:10">
      <c r="B527" t="s">
        <v>524</v>
      </c>
      <c r="C527" s="3">
        <v>1.4969939999999999E-2</v>
      </c>
      <c r="D527" s="3">
        <v>5.1924899999999995E-4</v>
      </c>
      <c r="E527" s="3">
        <v>3.5895099999999999E-4</v>
      </c>
      <c r="F527" s="3">
        <v>2.8030500000000001E-4</v>
      </c>
      <c r="G527" s="3">
        <v>2.6500200000000002E-4</v>
      </c>
      <c r="H527" s="3">
        <v>3.0699999999999998E-6</v>
      </c>
      <c r="I527" s="3">
        <v>9.8200000000000006E-8</v>
      </c>
      <c r="J527" s="3">
        <v>0</v>
      </c>
    </row>
    <row r="528" spans="2:10">
      <c r="B528" t="s">
        <v>525</v>
      </c>
      <c r="C528" s="3">
        <v>1.4969939999999999E-2</v>
      </c>
      <c r="D528" s="3">
        <v>1.1212539999999999E-3</v>
      </c>
      <c r="E528" s="3">
        <v>9.9297500000000011E-4</v>
      </c>
      <c r="F528" s="3">
        <v>8.9104199999999998E-4</v>
      </c>
      <c r="G528" s="3">
        <v>8.5181600000000003E-4</v>
      </c>
      <c r="H528" s="3">
        <v>3.8999999999999999E-5</v>
      </c>
      <c r="I528" s="3">
        <v>1.14E-7</v>
      </c>
      <c r="J528" s="3">
        <v>0</v>
      </c>
    </row>
    <row r="529" spans="2:10">
      <c r="B529" t="s">
        <v>526</v>
      </c>
      <c r="C529" s="3">
        <v>1.4969939999999999E-2</v>
      </c>
      <c r="D529" s="3">
        <v>5.4513200000000004E-4</v>
      </c>
      <c r="E529" s="3">
        <v>5.1664799999999998E-4</v>
      </c>
      <c r="F529" s="3">
        <v>1.91218E-4</v>
      </c>
      <c r="G529" s="3">
        <v>1.7961999999999999E-4</v>
      </c>
      <c r="H529" s="3">
        <v>4.3800000000000004E-6</v>
      </c>
      <c r="I529" s="3">
        <v>0</v>
      </c>
      <c r="J529" s="3">
        <v>0</v>
      </c>
    </row>
    <row r="530" spans="2:10">
      <c r="B530" t="s">
        <v>527</v>
      </c>
      <c r="C530" s="3">
        <v>1.4969939999999999E-2</v>
      </c>
      <c r="D530" s="3">
        <v>1.4969939999999999E-2</v>
      </c>
      <c r="E530" s="3">
        <v>1.4969939999999999E-2</v>
      </c>
      <c r="F530" s="3">
        <v>1.4969939999999999E-2</v>
      </c>
      <c r="G530" s="3">
        <v>1.4969939999999999E-2</v>
      </c>
      <c r="H530" s="3">
        <v>2.0999999999999999E-5</v>
      </c>
      <c r="I530" s="3">
        <v>0</v>
      </c>
      <c r="J530" s="3">
        <v>0</v>
      </c>
    </row>
    <row r="531" spans="2:10">
      <c r="B531" t="s">
        <v>528</v>
      </c>
      <c r="C531" s="3">
        <v>1.4969939999999999E-2</v>
      </c>
      <c r="D531" s="3">
        <v>1.3699490000000001E-3</v>
      </c>
      <c r="E531" s="3">
        <v>4.9769699999999996E-4</v>
      </c>
      <c r="F531" s="3">
        <v>3.8441799999999998E-4</v>
      </c>
      <c r="G531" s="3">
        <v>3.3694299999999998E-4</v>
      </c>
      <c r="H531" s="3">
        <v>4.0199999999999996E-6</v>
      </c>
      <c r="I531" s="3">
        <v>1.86E-7</v>
      </c>
      <c r="J531" s="3">
        <v>0</v>
      </c>
    </row>
    <row r="532" spans="2:10">
      <c r="B532" t="s">
        <v>529</v>
      </c>
      <c r="C532" s="3">
        <v>1.4969939999999999E-2</v>
      </c>
      <c r="D532" s="3">
        <v>1.030886E-3</v>
      </c>
      <c r="E532" s="3">
        <v>6.2465399999999999E-4</v>
      </c>
      <c r="F532" s="3">
        <v>2.6332599999999998E-4</v>
      </c>
      <c r="G532" s="3">
        <v>2.40659E-4</v>
      </c>
      <c r="H532" s="3">
        <v>1.1800000000000001E-5</v>
      </c>
      <c r="I532" s="3">
        <v>2.8499999999999998E-6</v>
      </c>
      <c r="J532" s="3">
        <v>0</v>
      </c>
    </row>
    <row r="533" spans="2:10">
      <c r="B533" t="s">
        <v>530</v>
      </c>
      <c r="C533" s="3">
        <v>1.4969939999999999E-2</v>
      </c>
      <c r="D533" s="3">
        <v>1.5395859999999999E-3</v>
      </c>
      <c r="E533" s="3">
        <v>8.6841999999999996E-4</v>
      </c>
      <c r="F533" s="3">
        <v>7.4702899999999997E-4</v>
      </c>
      <c r="G533" s="3">
        <v>4.8008799999999999E-4</v>
      </c>
      <c r="H533" s="3">
        <v>2.6599999999999999E-6</v>
      </c>
      <c r="I533" s="3">
        <v>0</v>
      </c>
      <c r="J533" s="3">
        <v>0</v>
      </c>
    </row>
    <row r="534" spans="2:10">
      <c r="B534" t="s">
        <v>531</v>
      </c>
      <c r="C534" s="3">
        <v>1.4969939999999999E-2</v>
      </c>
      <c r="D534" s="3">
        <v>7.1673799999999997E-4</v>
      </c>
      <c r="E534" s="3">
        <v>6.8439E-4</v>
      </c>
      <c r="F534" s="3">
        <v>5.6320000000000003E-4</v>
      </c>
      <c r="G534" s="3">
        <v>3.8310699999999999E-4</v>
      </c>
      <c r="H534" s="3">
        <v>4.8400000000000002E-6</v>
      </c>
      <c r="I534" s="3">
        <v>0</v>
      </c>
      <c r="J534" s="3">
        <v>0</v>
      </c>
    </row>
    <row r="535" spans="2:10">
      <c r="B535" t="s">
        <v>532</v>
      </c>
      <c r="C535" s="3">
        <v>1.4969939999999999E-2</v>
      </c>
      <c r="D535" s="3">
        <v>6.9443329999999996E-3</v>
      </c>
      <c r="E535" s="3">
        <v>5.2050789999999996E-3</v>
      </c>
      <c r="F535" s="3">
        <v>4.9417610000000002E-3</v>
      </c>
      <c r="G535" s="3">
        <v>3.407438E-3</v>
      </c>
      <c r="H535" s="3">
        <v>9.59E-5</v>
      </c>
      <c r="I535" s="3">
        <v>0</v>
      </c>
      <c r="J535" s="3">
        <v>0</v>
      </c>
    </row>
    <row r="536" spans="2:10">
      <c r="B536" t="s">
        <v>533</v>
      </c>
      <c r="C536" s="3">
        <v>1.4969939999999999E-2</v>
      </c>
      <c r="D536" s="3">
        <v>4.7079690000000002E-3</v>
      </c>
      <c r="E536" s="3">
        <v>3.8327299999999999E-3</v>
      </c>
      <c r="F536" s="3">
        <v>2.9354580000000002E-3</v>
      </c>
      <c r="G536" s="3">
        <v>2.193871E-3</v>
      </c>
      <c r="H536" s="3">
        <v>1.04E-5</v>
      </c>
      <c r="I536" s="3">
        <v>0</v>
      </c>
      <c r="J536" s="3">
        <v>0</v>
      </c>
    </row>
    <row r="537" spans="2:10">
      <c r="B537" t="s">
        <v>534</v>
      </c>
      <c r="C537" s="3">
        <v>1.4969939999999999E-2</v>
      </c>
      <c r="D537" s="3">
        <v>5.266845E-3</v>
      </c>
      <c r="E537" s="3">
        <v>3.5432110000000001E-3</v>
      </c>
      <c r="F537" s="3">
        <v>2.1340590000000002E-3</v>
      </c>
      <c r="G537" s="3">
        <v>2.0982990000000001E-3</v>
      </c>
      <c r="H537" s="3">
        <v>6.4800000000000003E-5</v>
      </c>
      <c r="I537" s="3">
        <v>0</v>
      </c>
      <c r="J537" s="3">
        <v>0</v>
      </c>
    </row>
    <row r="538" spans="2:10">
      <c r="B538" t="s">
        <v>535</v>
      </c>
      <c r="C538" s="3">
        <v>1.4969939999999999E-2</v>
      </c>
      <c r="D538" s="3">
        <v>2.3867340000000002E-3</v>
      </c>
      <c r="E538" s="3">
        <v>1.0862560000000001E-3</v>
      </c>
      <c r="F538" s="3">
        <v>1.0541680000000001E-3</v>
      </c>
      <c r="G538" s="3">
        <v>9.7285099999999995E-4</v>
      </c>
      <c r="H538" s="3">
        <v>5.8100000000000003E-5</v>
      </c>
      <c r="I538" s="3">
        <v>6.6599999999999996E-7</v>
      </c>
      <c r="J538" s="3">
        <v>0</v>
      </c>
    </row>
    <row r="539" spans="2:10">
      <c r="B539" t="s">
        <v>536</v>
      </c>
      <c r="C539" s="3">
        <v>1.4969939999999999E-2</v>
      </c>
      <c r="D539" s="3">
        <v>9.0783699999999999E-4</v>
      </c>
      <c r="E539" s="3">
        <v>2.36293E-4</v>
      </c>
      <c r="F539" s="3">
        <v>1.60006E-4</v>
      </c>
      <c r="G539" s="3">
        <v>1.5241000000000001E-4</v>
      </c>
      <c r="H539" s="3">
        <v>6.2299999999999996E-6</v>
      </c>
      <c r="I539" s="3">
        <v>0</v>
      </c>
      <c r="J539" s="3">
        <v>0</v>
      </c>
    </row>
    <row r="540" spans="2:10">
      <c r="B540" t="s">
        <v>537</v>
      </c>
      <c r="C540" s="3">
        <v>1.4969939999999999E-2</v>
      </c>
      <c r="D540" s="3">
        <v>1.9644500000000001E-4</v>
      </c>
      <c r="E540" s="3">
        <v>1.2306E-4</v>
      </c>
      <c r="F540" s="3">
        <v>1.02045E-4</v>
      </c>
      <c r="G540" s="3">
        <v>1.0082900000000001E-4</v>
      </c>
      <c r="H540" s="3">
        <v>2.8899999999999999E-6</v>
      </c>
      <c r="I540" s="3">
        <v>0</v>
      </c>
      <c r="J540" s="3">
        <v>0</v>
      </c>
    </row>
    <row r="541" spans="2:10">
      <c r="B541" t="s">
        <v>538</v>
      </c>
      <c r="C541" s="3">
        <v>1.4969939999999999E-2</v>
      </c>
      <c r="D541" s="3">
        <v>4.9163600000000005E-4</v>
      </c>
      <c r="E541" s="3">
        <v>4.5776399999999999E-4</v>
      </c>
      <c r="F541" s="3">
        <v>2.87614E-4</v>
      </c>
      <c r="G541" s="3">
        <v>2.7476300000000003E-4</v>
      </c>
      <c r="H541" s="3">
        <v>2.6000000000000001E-6</v>
      </c>
      <c r="I541" s="3">
        <v>2.5199999999999998E-7</v>
      </c>
      <c r="J541" s="3">
        <v>6.9300000000000005E-8</v>
      </c>
    </row>
    <row r="542" spans="2:10">
      <c r="B542" t="s">
        <v>539</v>
      </c>
      <c r="C542" s="3">
        <v>1.4969939999999999E-2</v>
      </c>
      <c r="D542" s="3">
        <v>3.6348799999999997E-4</v>
      </c>
      <c r="E542" s="3">
        <v>3.3650800000000001E-4</v>
      </c>
      <c r="F542" s="3">
        <v>2.6604999999999999E-4</v>
      </c>
      <c r="G542" s="3">
        <v>1.6512499999999999E-4</v>
      </c>
      <c r="H542" s="3">
        <v>0</v>
      </c>
      <c r="I542" s="3">
        <v>0</v>
      </c>
      <c r="J542" s="3">
        <v>0</v>
      </c>
    </row>
    <row r="543" spans="2:10">
      <c r="B543" t="s">
        <v>540</v>
      </c>
      <c r="C543" s="3">
        <v>1.4969939999999999E-2</v>
      </c>
      <c r="D543" s="3">
        <v>3.57578E-4</v>
      </c>
      <c r="E543" s="3">
        <v>1.7723899999999999E-4</v>
      </c>
      <c r="F543" s="3">
        <v>1.39405E-4</v>
      </c>
      <c r="G543" s="3">
        <v>1.2133099999999999E-4</v>
      </c>
      <c r="H543" s="3">
        <v>1.1000000000000001E-7</v>
      </c>
      <c r="I543" s="3">
        <v>0</v>
      </c>
      <c r="J543" s="3">
        <v>0</v>
      </c>
    </row>
    <row r="544" spans="2:10">
      <c r="B544" t="s">
        <v>541</v>
      </c>
      <c r="C544" s="3">
        <v>1.4969939999999999E-2</v>
      </c>
      <c r="D544" s="3">
        <v>3.6548199999999998E-4</v>
      </c>
      <c r="E544" s="3">
        <v>3.3813300000000001E-4</v>
      </c>
      <c r="F544" s="3">
        <v>3.1143099999999998E-4</v>
      </c>
      <c r="G544" s="3">
        <v>2.31287E-4</v>
      </c>
      <c r="H544" s="3">
        <v>6.3199999999999996E-6</v>
      </c>
      <c r="I544" s="3">
        <v>3.1099999999999998E-9</v>
      </c>
      <c r="J544" s="3">
        <v>0</v>
      </c>
    </row>
    <row r="545" spans="2:10">
      <c r="B545" t="s">
        <v>542</v>
      </c>
      <c r="C545" s="3">
        <v>1.4969939999999999E-2</v>
      </c>
      <c r="D545" s="3">
        <v>5.3161300000000001E-4</v>
      </c>
      <c r="E545" s="3">
        <v>3.9510499999999998E-4</v>
      </c>
      <c r="F545" s="3">
        <v>3.5282999999999999E-4</v>
      </c>
      <c r="G545" s="3">
        <v>2.5845600000000001E-4</v>
      </c>
      <c r="H545" s="3">
        <v>1.85E-7</v>
      </c>
      <c r="I545" s="3">
        <v>0</v>
      </c>
      <c r="J545" s="3">
        <v>0</v>
      </c>
    </row>
    <row r="546" spans="2:10">
      <c r="B546" t="s">
        <v>543</v>
      </c>
      <c r="C546" s="3">
        <v>1.4969939999999999E-2</v>
      </c>
      <c r="D546" s="3">
        <v>1.4969939999999999E-2</v>
      </c>
      <c r="E546" s="3">
        <v>1.4969939999999999E-2</v>
      </c>
      <c r="F546" s="3">
        <v>1.4969939999999999E-2</v>
      </c>
      <c r="G546" s="3">
        <v>1.4969939999999999E-2</v>
      </c>
      <c r="H546" s="3">
        <v>1.8899999999999999E-5</v>
      </c>
      <c r="I546" s="3">
        <v>0</v>
      </c>
      <c r="J546" s="3">
        <v>0</v>
      </c>
    </row>
    <row r="547" spans="2:10">
      <c r="B547" t="s">
        <v>544</v>
      </c>
      <c r="C547" s="3">
        <v>1.4969939999999999E-2</v>
      </c>
      <c r="D547" s="3">
        <v>1.4565211999999999E-2</v>
      </c>
      <c r="E547" s="3">
        <v>1.1066681E-2</v>
      </c>
      <c r="F547" s="3">
        <v>1.0374349999999999E-2</v>
      </c>
      <c r="G547" s="3">
        <v>9.6879300000000008E-3</v>
      </c>
      <c r="H547" s="3">
        <v>1.0699999999999999E-5</v>
      </c>
      <c r="I547" s="3">
        <v>0</v>
      </c>
      <c r="J547" s="3">
        <v>0</v>
      </c>
    </row>
    <row r="548" spans="2:10">
      <c r="B548" t="s">
        <v>545</v>
      </c>
      <c r="C548" s="3">
        <v>1.4969939999999999E-2</v>
      </c>
      <c r="D548" s="3">
        <v>7.4992699999999995E-4</v>
      </c>
      <c r="E548" s="3">
        <v>4.7437299999999999E-4</v>
      </c>
      <c r="F548" s="3">
        <v>3.5491500000000003E-4</v>
      </c>
      <c r="G548" s="3">
        <v>3.46895E-4</v>
      </c>
      <c r="H548" s="3">
        <v>1.22E-6</v>
      </c>
      <c r="I548" s="3">
        <v>1.08E-7</v>
      </c>
      <c r="J548" s="3">
        <v>0</v>
      </c>
    </row>
    <row r="549" spans="2:10">
      <c r="B549" t="s">
        <v>546</v>
      </c>
      <c r="C549" s="3">
        <v>1.4969939999999999E-2</v>
      </c>
      <c r="D549" s="3">
        <v>2.0767659999999999E-3</v>
      </c>
      <c r="E549" s="3">
        <v>1.9263489999999999E-3</v>
      </c>
      <c r="F549" s="3">
        <v>6.4897100000000003E-4</v>
      </c>
      <c r="G549" s="3">
        <v>5.6790400000000004E-4</v>
      </c>
      <c r="H549" s="3">
        <v>5.9200000000000001E-7</v>
      </c>
      <c r="I549" s="3">
        <v>0</v>
      </c>
      <c r="J549" s="3">
        <v>0</v>
      </c>
    </row>
    <row r="550" spans="2:10">
      <c r="B550" t="s">
        <v>547</v>
      </c>
      <c r="C550" s="3">
        <v>1.4969939999999999E-2</v>
      </c>
      <c r="D550" s="3">
        <v>8.5068899999999996E-3</v>
      </c>
      <c r="E550" s="3">
        <v>1.391446E-3</v>
      </c>
      <c r="F550" s="3">
        <v>1.2308410000000001E-3</v>
      </c>
      <c r="G550" s="3">
        <v>1.2286560000000001E-3</v>
      </c>
      <c r="H550" s="3">
        <v>9.9000000000000005E-7</v>
      </c>
      <c r="I550" s="3">
        <v>0</v>
      </c>
      <c r="J550" s="3">
        <v>0</v>
      </c>
    </row>
    <row r="551" spans="2:10">
      <c r="B551" t="s">
        <v>548</v>
      </c>
      <c r="C551" s="3">
        <v>1.4969939999999999E-2</v>
      </c>
      <c r="D551" s="3">
        <v>4.8743049999999998E-3</v>
      </c>
      <c r="E551" s="3">
        <v>4.1838509999999997E-3</v>
      </c>
      <c r="F551" s="3">
        <v>2.613878E-3</v>
      </c>
      <c r="G551" s="3">
        <v>2.2368230000000002E-3</v>
      </c>
      <c r="H551" s="3">
        <v>8.5099999999999998E-6</v>
      </c>
      <c r="I551" s="3">
        <v>0</v>
      </c>
      <c r="J551" s="3">
        <v>0</v>
      </c>
    </row>
    <row r="552" spans="2:10">
      <c r="B552" t="s">
        <v>549</v>
      </c>
      <c r="C552" s="3">
        <v>1.4969939999999999E-2</v>
      </c>
      <c r="D552" s="3">
        <v>6.0898829999999999E-3</v>
      </c>
      <c r="E552" s="3">
        <v>4.1828940000000004E-3</v>
      </c>
      <c r="F552" s="3">
        <v>2.9290169999999999E-3</v>
      </c>
      <c r="G552" s="3">
        <v>2.5864460000000001E-3</v>
      </c>
      <c r="H552" s="3">
        <v>5.1199999999999998E-5</v>
      </c>
      <c r="I552" s="3">
        <v>0</v>
      </c>
      <c r="J552" s="3">
        <v>0</v>
      </c>
    </row>
    <row r="553" spans="2:10">
      <c r="B553" t="s">
        <v>550</v>
      </c>
      <c r="C553" s="3">
        <v>1.4969939999999999E-2</v>
      </c>
      <c r="D553" s="3">
        <v>6.8150349999999997E-3</v>
      </c>
      <c r="E553" s="3">
        <v>5.1055759999999997E-3</v>
      </c>
      <c r="F553" s="3">
        <v>3.1666939999999998E-3</v>
      </c>
      <c r="G553" s="3">
        <v>2.4551780000000001E-3</v>
      </c>
      <c r="H553" s="3">
        <v>5.3000000000000001E-5</v>
      </c>
      <c r="I553" s="3">
        <v>0</v>
      </c>
      <c r="J553" s="3">
        <v>0</v>
      </c>
    </row>
    <row r="554" spans="2:10">
      <c r="B554" t="s">
        <v>551</v>
      </c>
      <c r="C554" s="3">
        <v>1.4969939999999999E-2</v>
      </c>
      <c r="D554" s="3">
        <v>1.7482750000000001E-3</v>
      </c>
      <c r="E554" s="3">
        <v>1.7116880000000001E-3</v>
      </c>
      <c r="F554" s="3">
        <v>1.3491550000000001E-3</v>
      </c>
      <c r="G554" s="3">
        <v>1.310896E-3</v>
      </c>
      <c r="H554" s="3">
        <v>5.2099999999999997E-7</v>
      </c>
      <c r="I554" s="3">
        <v>0</v>
      </c>
      <c r="J554" s="3">
        <v>0</v>
      </c>
    </row>
    <row r="555" spans="2:10">
      <c r="B555" t="s">
        <v>552</v>
      </c>
      <c r="C555" s="3">
        <v>1.4969939999999999E-2</v>
      </c>
      <c r="D555" s="3">
        <v>1.1653537E-2</v>
      </c>
      <c r="E555" s="3">
        <v>3.927041E-3</v>
      </c>
      <c r="F555" s="3">
        <v>3.4553829999999998E-3</v>
      </c>
      <c r="G555" s="3">
        <v>2.9335250000000002E-3</v>
      </c>
      <c r="H555" s="3">
        <v>5.5300000000000004E-6</v>
      </c>
      <c r="I555" s="3">
        <v>0</v>
      </c>
      <c r="J555" s="3">
        <v>0</v>
      </c>
    </row>
    <row r="556" spans="2:10">
      <c r="B556" t="s">
        <v>553</v>
      </c>
      <c r="C556" s="3">
        <v>1.4969939999999999E-2</v>
      </c>
      <c r="D556" s="3">
        <v>3.035916E-3</v>
      </c>
      <c r="E556" s="3">
        <v>2.7324710000000002E-3</v>
      </c>
      <c r="F556" s="3">
        <v>2.674142E-3</v>
      </c>
      <c r="G556" s="3">
        <v>2.4506599999999999E-3</v>
      </c>
      <c r="H556" s="3">
        <v>7.0300000000000001E-5</v>
      </c>
      <c r="I556" s="3">
        <v>7.4399999999999999E-6</v>
      </c>
      <c r="J556" s="3">
        <v>0</v>
      </c>
    </row>
    <row r="557" spans="2:10">
      <c r="B557" t="s">
        <v>554</v>
      </c>
      <c r="C557" s="3">
        <v>1.4969939999999999E-2</v>
      </c>
      <c r="D557" s="3">
        <v>1.4969939999999999E-2</v>
      </c>
      <c r="E557" s="3">
        <v>9.6288120000000005E-3</v>
      </c>
      <c r="F557" s="3">
        <v>9.5719840000000004E-3</v>
      </c>
      <c r="G557" s="3">
        <v>9.4367640000000003E-3</v>
      </c>
      <c r="H557" s="3">
        <v>1.9300000000000002E-5</v>
      </c>
      <c r="I557" s="3">
        <v>0</v>
      </c>
      <c r="J557" s="3">
        <v>0</v>
      </c>
    </row>
    <row r="558" spans="2:10">
      <c r="B558" t="s">
        <v>555</v>
      </c>
      <c r="C558" s="3">
        <v>1.4969939999999999E-2</v>
      </c>
      <c r="D558" s="3">
        <v>3.0031099999999998E-3</v>
      </c>
      <c r="E558" s="3">
        <v>2.9181979999999999E-3</v>
      </c>
      <c r="F558" s="3">
        <v>2.1073390000000002E-3</v>
      </c>
      <c r="G558" s="3">
        <v>1.4282100000000001E-3</v>
      </c>
      <c r="H558" s="3">
        <v>9.2399999999999996E-6</v>
      </c>
      <c r="I558" s="3">
        <v>0</v>
      </c>
      <c r="J558" s="3">
        <v>0</v>
      </c>
    </row>
    <row r="559" spans="2:10">
      <c r="B559" t="s">
        <v>556</v>
      </c>
      <c r="C559" s="3">
        <v>1.4969939999999999E-2</v>
      </c>
      <c r="D559" s="3">
        <v>1.645872E-3</v>
      </c>
      <c r="E559" s="3">
        <v>9.6456799999999996E-4</v>
      </c>
      <c r="F559" s="3">
        <v>8.31914E-4</v>
      </c>
      <c r="G559" s="3">
        <v>7.4508400000000002E-4</v>
      </c>
      <c r="H559" s="3">
        <v>7.2699999999999999E-7</v>
      </c>
      <c r="I559" s="3">
        <v>0</v>
      </c>
      <c r="J559" s="3">
        <v>0</v>
      </c>
    </row>
    <row r="560" spans="2:10">
      <c r="B560" t="s">
        <v>557</v>
      </c>
      <c r="C560" s="3">
        <v>1.4969939999999999E-2</v>
      </c>
      <c r="D560" s="3">
        <v>8.6211299999999996E-4</v>
      </c>
      <c r="E560" s="3">
        <v>6.9200299999999995E-4</v>
      </c>
      <c r="F560" s="3">
        <v>6.4547300000000003E-4</v>
      </c>
      <c r="G560" s="3">
        <v>5.5538699999999996E-4</v>
      </c>
      <c r="H560" s="3">
        <v>9.9600000000000008E-7</v>
      </c>
      <c r="I560" s="3">
        <v>0</v>
      </c>
      <c r="J560" s="3">
        <v>0</v>
      </c>
    </row>
    <row r="561" spans="2:10">
      <c r="B561" t="s">
        <v>558</v>
      </c>
      <c r="C561" s="3">
        <v>1.4969939999999999E-2</v>
      </c>
      <c r="D561" s="3">
        <v>1.1451230000000001E-3</v>
      </c>
      <c r="E561" s="3">
        <v>4.5519799999999997E-4</v>
      </c>
      <c r="F561" s="3">
        <v>3.87659E-4</v>
      </c>
      <c r="G561" s="3">
        <v>3.6420000000000002E-4</v>
      </c>
      <c r="H561" s="3">
        <v>1.0499999999999999E-6</v>
      </c>
      <c r="I561" s="3">
        <v>0</v>
      </c>
      <c r="J561" s="3">
        <v>0</v>
      </c>
    </row>
    <row r="562" spans="2:10">
      <c r="B562" t="s">
        <v>559</v>
      </c>
      <c r="C562" s="3">
        <v>1.4969939999999999E-2</v>
      </c>
      <c r="D562" s="3">
        <v>1.34442E-3</v>
      </c>
      <c r="E562" s="3">
        <v>1.154116E-3</v>
      </c>
      <c r="F562" s="3">
        <v>9.9061200000000009E-4</v>
      </c>
      <c r="G562" s="3">
        <v>9.4804199999999996E-4</v>
      </c>
      <c r="H562" s="3">
        <v>1.6899999999999999E-6</v>
      </c>
      <c r="I562" s="3">
        <v>0</v>
      </c>
      <c r="J562" s="3">
        <v>0</v>
      </c>
    </row>
    <row r="563" spans="2:10">
      <c r="B563" t="s">
        <v>560</v>
      </c>
      <c r="C563" s="3">
        <v>1.4969939999999999E-2</v>
      </c>
      <c r="D563" s="3">
        <v>1.253407E-3</v>
      </c>
      <c r="E563" s="3">
        <v>9.6366900000000001E-4</v>
      </c>
      <c r="F563" s="3">
        <v>6.0157699999999995E-4</v>
      </c>
      <c r="G563" s="3">
        <v>5.8083199999999998E-4</v>
      </c>
      <c r="H563" s="3">
        <v>3.76E-6</v>
      </c>
      <c r="I563" s="3">
        <v>0</v>
      </c>
      <c r="J563" s="3">
        <v>0</v>
      </c>
    </row>
    <row r="564" spans="2:10">
      <c r="B564" t="s">
        <v>561</v>
      </c>
      <c r="C564" s="3">
        <v>1.4969939999999999E-2</v>
      </c>
      <c r="D564" s="3">
        <v>1.8981969999999999E-3</v>
      </c>
      <c r="E564" s="3">
        <v>1.8493170000000001E-3</v>
      </c>
      <c r="F564" s="3">
        <v>1.2607E-3</v>
      </c>
      <c r="G564" s="3">
        <v>1.162843E-3</v>
      </c>
      <c r="H564" s="3">
        <v>2.6599999999999999E-5</v>
      </c>
      <c r="I564" s="3">
        <v>0</v>
      </c>
      <c r="J564" s="3">
        <v>0</v>
      </c>
    </row>
    <row r="565" spans="2:10">
      <c r="B565" t="s">
        <v>562</v>
      </c>
      <c r="C565" s="3">
        <v>1.4969939999999999E-2</v>
      </c>
      <c r="D565" s="3">
        <v>4.451048E-3</v>
      </c>
      <c r="E565" s="3">
        <v>3.1796279999999999E-3</v>
      </c>
      <c r="F565" s="3">
        <v>2.6883900000000001E-3</v>
      </c>
      <c r="G565" s="3">
        <v>2.5781290000000002E-3</v>
      </c>
      <c r="H565" s="3">
        <v>0</v>
      </c>
      <c r="I565" s="3">
        <v>0</v>
      </c>
      <c r="J565" s="3">
        <v>0</v>
      </c>
    </row>
    <row r="566" spans="2:10">
      <c r="B566" t="s">
        <v>563</v>
      </c>
      <c r="C566" s="3">
        <v>1.4969939999999999E-2</v>
      </c>
      <c r="D566" s="3">
        <v>1.4480439999999999E-3</v>
      </c>
      <c r="E566" s="3">
        <v>1.1280330000000001E-3</v>
      </c>
      <c r="F566" s="3">
        <v>9.773570000000001E-4</v>
      </c>
      <c r="G566" s="3">
        <v>9.3264200000000002E-4</v>
      </c>
      <c r="H566" s="3">
        <v>6.8000000000000001E-6</v>
      </c>
      <c r="I566" s="3">
        <v>0</v>
      </c>
      <c r="J566" s="3">
        <v>0</v>
      </c>
    </row>
    <row r="567" spans="2:10">
      <c r="B567" t="s">
        <v>564</v>
      </c>
      <c r="C567" s="3">
        <v>1.4969939999999999E-2</v>
      </c>
      <c r="D567" s="3">
        <v>2.4672629999999999E-3</v>
      </c>
      <c r="E567" s="3">
        <v>2.4083220000000001E-3</v>
      </c>
      <c r="F567" s="3">
        <v>1.133979E-3</v>
      </c>
      <c r="G567" s="3">
        <v>1.100911E-3</v>
      </c>
      <c r="H567" s="3">
        <v>5.4599999999999999E-5</v>
      </c>
      <c r="I567" s="3">
        <v>2.6300000000000001E-7</v>
      </c>
      <c r="J567" s="3">
        <v>0</v>
      </c>
    </row>
    <row r="568" spans="2:10">
      <c r="B568" t="s">
        <v>565</v>
      </c>
      <c r="C568" s="3">
        <v>1.4969939999999999E-2</v>
      </c>
      <c r="D568" s="3">
        <v>6.7475039999999997E-3</v>
      </c>
      <c r="E568" s="3">
        <v>6.6205220000000002E-3</v>
      </c>
      <c r="F568" s="3">
        <v>6.5117040000000001E-3</v>
      </c>
      <c r="G568" s="3">
        <v>5.9111149999999998E-3</v>
      </c>
      <c r="H568" s="3">
        <v>5.8499999999999999E-5</v>
      </c>
      <c r="I568" s="3">
        <v>5.5600000000000001E-6</v>
      </c>
      <c r="J568" s="3">
        <v>0</v>
      </c>
    </row>
    <row r="569" spans="2:10">
      <c r="B569" t="s">
        <v>566</v>
      </c>
      <c r="C569" s="3">
        <v>1.4969939999999999E-2</v>
      </c>
      <c r="D569" s="3">
        <v>4.2930429999999999E-3</v>
      </c>
      <c r="E569" s="3">
        <v>3.850156E-3</v>
      </c>
      <c r="F569" s="3">
        <v>3.651568E-3</v>
      </c>
      <c r="G569" s="3">
        <v>2.0513850000000002E-3</v>
      </c>
      <c r="H569" s="3">
        <v>5.5899999999999998E-6</v>
      </c>
      <c r="I569" s="3">
        <v>0</v>
      </c>
      <c r="J569" s="3">
        <v>0</v>
      </c>
    </row>
    <row r="570" spans="2:10">
      <c r="B570" t="s">
        <v>567</v>
      </c>
      <c r="C570" s="3">
        <v>1.4969939999999999E-2</v>
      </c>
      <c r="D570" s="3">
        <v>4.7805859999999999E-3</v>
      </c>
      <c r="E570" s="3">
        <v>4.0838599999999999E-3</v>
      </c>
      <c r="F570" s="3">
        <v>3.1291629999999999E-3</v>
      </c>
      <c r="G570" s="3">
        <v>2.5262079999999998E-3</v>
      </c>
      <c r="H570" s="3">
        <v>8.4499999999999994E-5</v>
      </c>
      <c r="I570" s="3">
        <v>0</v>
      </c>
      <c r="J570" s="3">
        <v>0</v>
      </c>
    </row>
    <row r="571" spans="2:10">
      <c r="B571" t="s">
        <v>568</v>
      </c>
      <c r="C571" s="3">
        <v>1.4969939999999999E-2</v>
      </c>
      <c r="D571" s="3">
        <v>1.4969939999999999E-2</v>
      </c>
      <c r="E571" s="3">
        <v>1.4969939999999999E-2</v>
      </c>
      <c r="F571" s="3">
        <v>1.3747677999999999E-2</v>
      </c>
      <c r="G571" s="3">
        <v>6.7812410000000004E-3</v>
      </c>
      <c r="H571" s="3">
        <v>1.0200000000000001E-5</v>
      </c>
      <c r="I571" s="3">
        <v>0</v>
      </c>
      <c r="J571" s="3">
        <v>0</v>
      </c>
    </row>
    <row r="572" spans="2:10">
      <c r="B572" t="s">
        <v>569</v>
      </c>
      <c r="C572" s="3">
        <v>1.4969939999999999E-2</v>
      </c>
      <c r="D572" s="3">
        <v>5.518317E-3</v>
      </c>
      <c r="E572" s="3">
        <v>3.4472410000000002E-3</v>
      </c>
      <c r="F572" s="3">
        <v>3.132578E-3</v>
      </c>
      <c r="G572" s="3">
        <v>2.9546720000000002E-3</v>
      </c>
      <c r="H572" s="3">
        <v>3.1900000000000003E-5</v>
      </c>
      <c r="I572" s="3">
        <v>1.13E-6</v>
      </c>
      <c r="J572" s="3">
        <v>0</v>
      </c>
    </row>
    <row r="573" spans="2:10">
      <c r="B573" t="s">
        <v>570</v>
      </c>
      <c r="C573" s="3">
        <v>1.4969939999999999E-2</v>
      </c>
      <c r="D573" s="3">
        <v>5.2280549999999997E-3</v>
      </c>
      <c r="E573" s="3">
        <v>3.7267759999999998E-3</v>
      </c>
      <c r="F573" s="3">
        <v>3.1839210000000001E-3</v>
      </c>
      <c r="G573" s="3">
        <v>3.123692E-3</v>
      </c>
      <c r="H573" s="3">
        <v>2.3900000000000002E-5</v>
      </c>
      <c r="I573" s="3">
        <v>3.5699999999999998E-7</v>
      </c>
      <c r="J573" s="3">
        <v>0</v>
      </c>
    </row>
    <row r="574" spans="2:10">
      <c r="B574" t="s">
        <v>571</v>
      </c>
      <c r="C574" s="3">
        <v>1.4969939999999999E-2</v>
      </c>
      <c r="D574" s="3">
        <v>1.4969939999999999E-2</v>
      </c>
      <c r="E574" s="3">
        <v>1.4969939999999999E-2</v>
      </c>
      <c r="F574" s="3">
        <v>1.0978376999999999E-2</v>
      </c>
      <c r="G574" s="3">
        <v>9.5499160000000003E-3</v>
      </c>
      <c r="H574" s="3">
        <v>3.0599999999999998E-5</v>
      </c>
      <c r="I574" s="3">
        <v>0</v>
      </c>
      <c r="J574" s="3">
        <v>0</v>
      </c>
    </row>
    <row r="575" spans="2:10">
      <c r="B575" t="s">
        <v>572</v>
      </c>
      <c r="C575" s="3">
        <v>1.4969939999999999E-2</v>
      </c>
      <c r="D575" s="3">
        <v>2.3822969999999998E-3</v>
      </c>
      <c r="E575" s="3">
        <v>2.2418809999999998E-3</v>
      </c>
      <c r="F575" s="3">
        <v>1.8883389999999999E-3</v>
      </c>
      <c r="G575" s="3">
        <v>1.293158E-3</v>
      </c>
      <c r="H575" s="3">
        <v>7.5700000000000004E-6</v>
      </c>
      <c r="I575" s="3">
        <v>4.0399999999999998E-8</v>
      </c>
      <c r="J575" s="3">
        <v>0</v>
      </c>
    </row>
    <row r="576" spans="2:10">
      <c r="B576" t="s">
        <v>573</v>
      </c>
      <c r="C576" s="3">
        <v>1.4969939999999999E-2</v>
      </c>
      <c r="D576" s="3">
        <v>1.4969939999999999E-2</v>
      </c>
      <c r="E576" s="3">
        <v>1.4874982E-2</v>
      </c>
      <c r="F576" s="3">
        <v>1.4488335999999999E-2</v>
      </c>
      <c r="G576" s="3">
        <v>1.2702822000000001E-2</v>
      </c>
      <c r="H576" s="3">
        <v>1.7099999999999999E-6</v>
      </c>
      <c r="I576" s="3">
        <v>0</v>
      </c>
      <c r="J576" s="3">
        <v>0</v>
      </c>
    </row>
    <row r="577" spans="2:10">
      <c r="B577" t="s">
        <v>574</v>
      </c>
      <c r="C577" s="3">
        <v>1.4969939999999999E-2</v>
      </c>
      <c r="D577" s="3">
        <v>1.4969939999999999E-2</v>
      </c>
      <c r="E577" s="3">
        <v>1.4969939999999999E-2</v>
      </c>
      <c r="F577" s="3">
        <v>1.3532366000000001E-2</v>
      </c>
      <c r="G577" s="3">
        <v>1.2794908000000001E-2</v>
      </c>
      <c r="H577" s="3">
        <v>3.0000000000000001E-6</v>
      </c>
      <c r="I577" s="3">
        <v>0</v>
      </c>
      <c r="J577" s="3">
        <v>0</v>
      </c>
    </row>
    <row r="578" spans="2:10">
      <c r="B578" t="s">
        <v>575</v>
      </c>
      <c r="C578" s="3">
        <v>1.4969939999999999E-2</v>
      </c>
      <c r="D578" s="3">
        <v>1.4969939999999999E-2</v>
      </c>
      <c r="E578" s="3">
        <v>6.5440539999999997E-3</v>
      </c>
      <c r="F578" s="3">
        <v>6.4483860000000004E-3</v>
      </c>
      <c r="G578" s="3">
        <v>5.6396220000000004E-3</v>
      </c>
      <c r="H578" s="3">
        <v>1.26E-6</v>
      </c>
      <c r="I578" s="3">
        <v>0</v>
      </c>
      <c r="J578" s="3">
        <v>0</v>
      </c>
    </row>
    <row r="579" spans="2:10">
      <c r="B579" t="s">
        <v>576</v>
      </c>
      <c r="C579" s="3">
        <v>1.4969939999999999E-2</v>
      </c>
      <c r="D579" s="3">
        <v>7.7636420000000003E-3</v>
      </c>
      <c r="E579" s="3">
        <v>4.6900079999999999E-3</v>
      </c>
      <c r="F579" s="3">
        <v>3.537424E-3</v>
      </c>
      <c r="G579" s="3">
        <v>3.099741E-3</v>
      </c>
      <c r="H579" s="3">
        <v>2.0400000000000001E-5</v>
      </c>
      <c r="I579" s="3">
        <v>0</v>
      </c>
      <c r="J579" s="3">
        <v>0</v>
      </c>
    </row>
    <row r="580" spans="2:10">
      <c r="B580" t="s">
        <v>577</v>
      </c>
      <c r="C580" s="3">
        <v>1.4969939999999999E-2</v>
      </c>
      <c r="D580" s="3">
        <v>1.9215409999999999E-3</v>
      </c>
      <c r="E580" s="3">
        <v>1.781705E-3</v>
      </c>
      <c r="F580" s="3">
        <v>1.4550710000000001E-3</v>
      </c>
      <c r="G580" s="3">
        <v>1.1519989999999999E-3</v>
      </c>
      <c r="H580" s="3">
        <v>1.5099999999999999E-5</v>
      </c>
      <c r="I580" s="3">
        <v>0</v>
      </c>
      <c r="J580" s="3">
        <v>0</v>
      </c>
    </row>
    <row r="581" spans="2:10">
      <c r="B581" t="s">
        <v>578</v>
      </c>
      <c r="C581" s="3">
        <v>1.4969939999999999E-2</v>
      </c>
      <c r="D581" s="3">
        <v>1.4969939999999999E-2</v>
      </c>
      <c r="E581" s="3">
        <v>1.4969939999999999E-2</v>
      </c>
      <c r="F581" s="3">
        <v>1.4969939999999999E-2</v>
      </c>
      <c r="G581" s="3">
        <v>1.4969939999999999E-2</v>
      </c>
      <c r="H581" s="3">
        <v>0</v>
      </c>
      <c r="I581" s="3">
        <v>0</v>
      </c>
      <c r="J581" s="3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2:G581"/>
  <sheetViews>
    <sheetView showGridLines="0" topLeftCell="A460" workbookViewId="0">
      <selection activeCell="G3" sqref="G3"/>
    </sheetView>
  </sheetViews>
  <sheetFormatPr defaultRowHeight="15.75"/>
  <cols>
    <col min="3" max="6" width="21.42578125" bestFit="1" customWidth="1"/>
    <col min="7" max="7" width="13.85546875" bestFit="1" customWidth="1"/>
  </cols>
  <sheetData>
    <row r="2" spans="2:7">
      <c r="C2" s="1" t="s">
        <v>4135</v>
      </c>
      <c r="D2" s="1" t="s">
        <v>4136</v>
      </c>
      <c r="E2" s="1" t="s">
        <v>4137</v>
      </c>
      <c r="F2" s="1" t="s">
        <v>4138</v>
      </c>
      <c r="G2" s="1" t="s">
        <v>4133</v>
      </c>
    </row>
    <row r="3" spans="2:7">
      <c r="B3" t="s">
        <v>0</v>
      </c>
      <c r="C3">
        <v>4.8581895343950965E-3</v>
      </c>
      <c r="D3">
        <v>-8.0193575636468006E-3</v>
      </c>
      <c r="E3">
        <v>1.0449791372386885E-2</v>
      </c>
      <c r="F3">
        <v>1.0182122212202493E-2</v>
      </c>
      <c r="G3">
        <v>8.4967010396614917E-3</v>
      </c>
    </row>
    <row r="4" spans="2:7">
      <c r="B4" t="s">
        <v>1</v>
      </c>
      <c r="C4">
        <v>2.791659485403275E-2</v>
      </c>
      <c r="D4">
        <v>4.549371061897145E-2</v>
      </c>
      <c r="E4">
        <v>4.8940203636888668E-2</v>
      </c>
      <c r="F4">
        <v>2.4297777653250474E-2</v>
      </c>
      <c r="G4">
        <v>3.6662071690785836E-2</v>
      </c>
    </row>
    <row r="5" spans="2:7">
      <c r="B5" t="s">
        <v>2</v>
      </c>
      <c r="C5">
        <v>2.4308613766349074E-2</v>
      </c>
      <c r="D5">
        <v>4.756033236718693E-3</v>
      </c>
      <c r="E5">
        <v>2.6862779974620388E-2</v>
      </c>
      <c r="F5">
        <v>2.3251717403150129E-2</v>
      </c>
      <c r="G5">
        <v>1.9794786095209571E-2</v>
      </c>
    </row>
    <row r="6" spans="2:7">
      <c r="B6" t="s">
        <v>3</v>
      </c>
      <c r="C6">
        <v>2.0323426180520521E-2</v>
      </c>
      <c r="D6">
        <v>1.1800699292630945E-2</v>
      </c>
      <c r="E6">
        <v>2.7644230457277486E-2</v>
      </c>
      <c r="F6">
        <v>2.1634615296842075E-2</v>
      </c>
      <c r="G6">
        <v>2.0350742806817756E-2</v>
      </c>
    </row>
    <row r="7" spans="2:7">
      <c r="B7" t="s">
        <v>4</v>
      </c>
      <c r="C7">
        <v>-3.4600889199967733E-2</v>
      </c>
      <c r="D7">
        <v>-4.7276462711479672E-2</v>
      </c>
      <c r="E7">
        <v>-4.2446041003325941E-2</v>
      </c>
      <c r="F7">
        <v>-5.7553954879885461E-2</v>
      </c>
      <c r="G7">
        <v>-4.5469336948664701E-2</v>
      </c>
    </row>
    <row r="8" spans="2:7">
      <c r="B8" t="s">
        <v>5</v>
      </c>
      <c r="C8">
        <v>6.8937554836665527E-3</v>
      </c>
      <c r="D8">
        <v>-1.2084347177840571E-2</v>
      </c>
      <c r="E8">
        <v>6.8937545522080867E-3</v>
      </c>
      <c r="F8">
        <v>2.8386047416371074E-3</v>
      </c>
      <c r="G8">
        <v>5.5420382591705826E-3</v>
      </c>
    </row>
    <row r="9" spans="2:7">
      <c r="B9" t="s">
        <v>6</v>
      </c>
      <c r="C9">
        <v>2.1508963229451616E-2</v>
      </c>
      <c r="D9">
        <v>4.1249609642735052E-2</v>
      </c>
      <c r="E9">
        <v>4.7616663580770657E-2</v>
      </c>
      <c r="F9">
        <v>2.7069708719977825E-2</v>
      </c>
      <c r="G9">
        <v>3.4361236293233788E-2</v>
      </c>
    </row>
    <row r="10" spans="2:7">
      <c r="B10" t="s">
        <v>7</v>
      </c>
      <c r="C10">
        <v>7.8659026361711515E-3</v>
      </c>
      <c r="D10">
        <v>-9.11075548337692E-10</v>
      </c>
      <c r="E10">
        <v>1.798855207253558E-2</v>
      </c>
      <c r="F10">
        <v>1.962387535028709E-2</v>
      </c>
      <c r="G10">
        <v>1.515944335299794E-2</v>
      </c>
    </row>
    <row r="11" spans="2:7">
      <c r="B11" t="s">
        <v>8</v>
      </c>
      <c r="C11">
        <v>4.0772289801162653E-2</v>
      </c>
      <c r="D11">
        <v>3.9443154896115606E-2</v>
      </c>
      <c r="E11">
        <v>5.9661915646315178E-2</v>
      </c>
      <c r="F11">
        <v>7.9217765426846887E-2</v>
      </c>
      <c r="G11">
        <v>5.4773781442610081E-2</v>
      </c>
    </row>
    <row r="12" spans="2:7">
      <c r="B12" t="s">
        <v>9</v>
      </c>
      <c r="C12">
        <v>1.163882192177379E-2</v>
      </c>
      <c r="D12">
        <v>1.7739816363935956E-2</v>
      </c>
      <c r="E12">
        <v>1.5487140876997874E-2</v>
      </c>
      <c r="F12">
        <v>1.736437040562322E-2</v>
      </c>
      <c r="G12">
        <v>1.555753739208271E-2</v>
      </c>
    </row>
    <row r="13" spans="2:7">
      <c r="B13" t="s">
        <v>10</v>
      </c>
      <c r="C13">
        <v>-4.1642054853962995E-2</v>
      </c>
      <c r="D13">
        <v>-4.0756053892033517E-2</v>
      </c>
      <c r="E13">
        <v>-7.1470761110202563E-2</v>
      </c>
      <c r="F13">
        <v>-6.4678085035460797E-2</v>
      </c>
      <c r="G13">
        <v>-5.4636738722914968E-2</v>
      </c>
    </row>
    <row r="14" spans="2:7">
      <c r="B14" t="s">
        <v>11</v>
      </c>
      <c r="C14">
        <v>8.8640834920037381E-3</v>
      </c>
      <c r="D14">
        <v>1.474180836928296E-2</v>
      </c>
      <c r="E14">
        <v>1.0581547579010753E-2</v>
      </c>
      <c r="F14">
        <v>1.2843463537411726E-2</v>
      </c>
      <c r="G14">
        <v>1.1757725744427294E-2</v>
      </c>
    </row>
    <row r="15" spans="2:7">
      <c r="B15" t="s">
        <v>12</v>
      </c>
      <c r="C15">
        <v>1.1063234063676264E-2</v>
      </c>
      <c r="D15">
        <v>2.4469470491462531E-2</v>
      </c>
      <c r="E15">
        <v>2.8367261290085821E-2</v>
      </c>
      <c r="F15">
        <v>3.4647063567754266E-3</v>
      </c>
      <c r="G15">
        <v>1.6841168050500011E-2</v>
      </c>
    </row>
    <row r="16" spans="2:7">
      <c r="B16" t="s">
        <v>13</v>
      </c>
      <c r="C16">
        <v>3.5886212366355696E-2</v>
      </c>
      <c r="D16">
        <v>4.0262579893254102E-2</v>
      </c>
      <c r="E16">
        <v>5.4485774948572985E-2</v>
      </c>
      <c r="F16">
        <v>4.4857766218260542E-2</v>
      </c>
      <c r="G16">
        <v>4.3873083356610831E-2</v>
      </c>
    </row>
    <row r="17" spans="2:7">
      <c r="B17" t="s">
        <v>14</v>
      </c>
      <c r="C17">
        <v>2.2181983306574615E-2</v>
      </c>
      <c r="D17">
        <v>4.5246727101870832E-3</v>
      </c>
      <c r="E17">
        <v>2.2408330933537446E-2</v>
      </c>
      <c r="F17">
        <v>1.8786782726321061E-2</v>
      </c>
      <c r="G17">
        <v>1.6975442419155051E-2</v>
      </c>
    </row>
    <row r="18" spans="2:7">
      <c r="B18" t="s">
        <v>15</v>
      </c>
      <c r="C18">
        <v>1.2844612329419913E-2</v>
      </c>
      <c r="D18">
        <v>6.2656649573649137E-3</v>
      </c>
      <c r="E18">
        <v>1.2844612768340147E-2</v>
      </c>
      <c r="F18">
        <v>1.2844612768340147E-2</v>
      </c>
      <c r="G18">
        <v>1.119987570586628E-2</v>
      </c>
    </row>
    <row r="19" spans="2:7">
      <c r="B19" t="s">
        <v>16</v>
      </c>
      <c r="C19">
        <v>1.5510681100884049E-2</v>
      </c>
      <c r="D19">
        <v>6.1457411198182488E-3</v>
      </c>
      <c r="E19">
        <v>1.6973953022097588E-2</v>
      </c>
      <c r="F19">
        <v>1.6095990255688086E-2</v>
      </c>
      <c r="G19">
        <v>1.3681591374621993E-2</v>
      </c>
    </row>
    <row r="20" spans="2:7">
      <c r="B20" t="s">
        <v>17</v>
      </c>
      <c r="C20">
        <v>1.8039256845723717E-2</v>
      </c>
      <c r="D20">
        <v>6.5359884355471465E-3</v>
      </c>
      <c r="E20">
        <v>2.0392198381772086E-2</v>
      </c>
      <c r="F20">
        <v>1.6732067892451852E-2</v>
      </c>
      <c r="G20">
        <v>1.54248778888737E-2</v>
      </c>
    </row>
    <row r="21" spans="2:7">
      <c r="B21" t="s">
        <v>18</v>
      </c>
      <c r="C21">
        <v>3.9426523802418068E-2</v>
      </c>
      <c r="D21">
        <v>5.2229049865984756E-2</v>
      </c>
      <c r="E21">
        <v>5.6067588805499335E-2</v>
      </c>
      <c r="F21">
        <v>5.7518347926742264E-2</v>
      </c>
      <c r="G21">
        <v>5.1310377600161106E-2</v>
      </c>
    </row>
    <row r="22" spans="2:7">
      <c r="B22" t="s">
        <v>19</v>
      </c>
      <c r="C22">
        <v>1.8854712359059889E-2</v>
      </c>
      <c r="D22">
        <v>3.4466767793907005E-2</v>
      </c>
      <c r="E22">
        <v>3.9876350379269399E-2</v>
      </c>
      <c r="F22">
        <v>2.410973475605549E-2</v>
      </c>
      <c r="G22">
        <v>2.9326891322072945E-2</v>
      </c>
    </row>
    <row r="23" spans="2:7">
      <c r="B23" t="s">
        <v>20</v>
      </c>
      <c r="C23">
        <v>4.8926612158392002E-2</v>
      </c>
      <c r="D23">
        <v>5.8050380371635013E-2</v>
      </c>
      <c r="E23">
        <v>4.8557864483802948E-2</v>
      </c>
      <c r="F23">
        <v>5.8046729110651007E-2</v>
      </c>
      <c r="G23">
        <v>5.3395396531120243E-2</v>
      </c>
    </row>
    <row r="24" spans="2:7">
      <c r="B24" t="s">
        <v>21</v>
      </c>
      <c r="C24">
        <v>9.9904490559259207E-2</v>
      </c>
      <c r="D24">
        <v>7.3543459101074848E-2</v>
      </c>
      <c r="E24">
        <v>8.9780326193139137E-2</v>
      </c>
      <c r="F24">
        <v>0.10047755647581491</v>
      </c>
      <c r="G24">
        <v>9.0926458082322026E-2</v>
      </c>
    </row>
    <row r="25" spans="2:7">
      <c r="B25" t="s">
        <v>22</v>
      </c>
      <c r="C25">
        <v>-6.8663479377937597E-2</v>
      </c>
      <c r="D25">
        <v>-7.7097315520168741E-2</v>
      </c>
      <c r="E25">
        <v>-6.8663479163469154E-2</v>
      </c>
      <c r="F25">
        <v>-6.2639310489059574E-2</v>
      </c>
      <c r="G25">
        <v>-6.9265896137658767E-2</v>
      </c>
    </row>
    <row r="26" spans="2:7">
      <c r="B26" t="s">
        <v>23</v>
      </c>
      <c r="C26">
        <v>-2.5809480304090804E-2</v>
      </c>
      <c r="D26">
        <v>-0.11684655172772263</v>
      </c>
      <c r="E26">
        <v>-6.3886841273404937E-2</v>
      </c>
      <c r="F26">
        <v>-4.9672186689186493E-2</v>
      </c>
      <c r="G26">
        <v>-6.4053764998601215E-2</v>
      </c>
    </row>
    <row r="27" spans="2:7">
      <c r="B27" t="s">
        <v>24</v>
      </c>
      <c r="C27">
        <v>2.8333333296403529E-2</v>
      </c>
      <c r="D27">
        <v>3.7083333192756029E-2</v>
      </c>
      <c r="E27">
        <v>3.9583333535333942E-2</v>
      </c>
      <c r="F27">
        <v>1.499999977014066E-2</v>
      </c>
      <c r="G27">
        <v>2.999999994865854E-2</v>
      </c>
    </row>
    <row r="28" spans="2:7">
      <c r="B28" t="s">
        <v>25</v>
      </c>
      <c r="C28">
        <v>-6.5457026838739774E-2</v>
      </c>
      <c r="D28">
        <v>3.859365615254351E-3</v>
      </c>
      <c r="E28">
        <v>-5.8279721857328104E-2</v>
      </c>
      <c r="F28">
        <v>-7.8511052679491655E-2</v>
      </c>
      <c r="G28">
        <v>3.859365615254351E-3</v>
      </c>
    </row>
    <row r="29" spans="2:7">
      <c r="B29" t="s">
        <v>26</v>
      </c>
      <c r="C29">
        <v>1.5493475512260879E-2</v>
      </c>
      <c r="D29">
        <v>2.3423206127193286E-2</v>
      </c>
      <c r="E29">
        <v>1.8055388254291538E-2</v>
      </c>
      <c r="F29">
        <v>2.122728030804133E-2</v>
      </c>
      <c r="G29">
        <v>1.9549837550446758E-2</v>
      </c>
    </row>
    <row r="30" spans="2:7">
      <c r="B30" t="s">
        <v>27</v>
      </c>
      <c r="C30">
        <v>-2.9345372544228088E-2</v>
      </c>
      <c r="D30">
        <v>-4.3829947779998935E-2</v>
      </c>
      <c r="E30">
        <v>-4.2325056595231336E-2</v>
      </c>
      <c r="F30">
        <v>-5.2859293268394891E-2</v>
      </c>
      <c r="G30">
        <v>-4.2089917546963312E-2</v>
      </c>
    </row>
    <row r="31" spans="2:7">
      <c r="B31" t="s">
        <v>28</v>
      </c>
      <c r="C31">
        <v>-1.9199141398461572E-3</v>
      </c>
      <c r="D31">
        <v>1.5907842257792293E-2</v>
      </c>
      <c r="E31">
        <v>1.2616563969008121E-2</v>
      </c>
      <c r="F31">
        <v>-1.8650577905954258E-2</v>
      </c>
      <c r="G31">
        <v>1.4262203113400207E-2</v>
      </c>
    </row>
    <row r="32" spans="2:7">
      <c r="B32" t="s">
        <v>29</v>
      </c>
      <c r="C32">
        <v>5.0560429253738715E-2</v>
      </c>
      <c r="D32">
        <v>6.8469785682772066E-2</v>
      </c>
      <c r="E32">
        <v>6.7251461941177482E-2</v>
      </c>
      <c r="F32">
        <v>7.6815301867655839E-2</v>
      </c>
      <c r="G32">
        <v>6.5774244686336025E-2</v>
      </c>
    </row>
    <row r="33" spans="2:7">
      <c r="B33" t="s">
        <v>30</v>
      </c>
      <c r="C33">
        <v>1.1606141291675032E-2</v>
      </c>
      <c r="D33">
        <v>1.772120431319979E-2</v>
      </c>
      <c r="E33">
        <v>1.485086820828796E-2</v>
      </c>
      <c r="F33">
        <v>1.7346812730576922E-2</v>
      </c>
      <c r="G33">
        <v>1.5381256635934926E-2</v>
      </c>
    </row>
    <row r="34" spans="2:7">
      <c r="B34" t="s">
        <v>31</v>
      </c>
      <c r="C34">
        <v>8.0435282606861058E-3</v>
      </c>
      <c r="D34">
        <v>1.4431037407294678E-2</v>
      </c>
      <c r="E34">
        <v>3.6905605890828808E-2</v>
      </c>
      <c r="F34">
        <v>3.524958468577255E-2</v>
      </c>
      <c r="G34">
        <v>2.3657439061145535E-2</v>
      </c>
    </row>
    <row r="35" spans="2:7">
      <c r="B35" t="s">
        <v>32</v>
      </c>
      <c r="C35">
        <v>4.0790312425156072E-2</v>
      </c>
      <c r="D35">
        <v>6.182281746144791E-2</v>
      </c>
      <c r="E35">
        <v>5.8062460084702172E-2</v>
      </c>
      <c r="F35">
        <v>3.1867431116344269E-2</v>
      </c>
      <c r="G35">
        <v>4.8135755271912606E-2</v>
      </c>
    </row>
    <row r="36" spans="2:7">
      <c r="B36" t="s">
        <v>33</v>
      </c>
      <c r="C36">
        <v>3.9168666227503479E-2</v>
      </c>
      <c r="D36">
        <v>2.9576340317519545E-2</v>
      </c>
      <c r="E36">
        <v>3.1175061310882768E-2</v>
      </c>
      <c r="F36">
        <v>1.9184653597240642E-2</v>
      </c>
      <c r="G36">
        <v>2.9776180363286608E-2</v>
      </c>
    </row>
    <row r="37" spans="2:7">
      <c r="B37" t="s">
        <v>34</v>
      </c>
      <c r="C37">
        <v>5.1546398919566361E-3</v>
      </c>
      <c r="D37">
        <v>5.1546398919566361E-3</v>
      </c>
      <c r="E37">
        <v>1.3058420103777779E-2</v>
      </c>
      <c r="F37">
        <v>-6.5292083032243431E-3</v>
      </c>
      <c r="G37">
        <v>7.7892332958970174E-3</v>
      </c>
    </row>
    <row r="38" spans="2:7">
      <c r="B38" t="s">
        <v>35</v>
      </c>
      <c r="C38">
        <v>3.284416364752385E-2</v>
      </c>
      <c r="D38">
        <v>4.8392730858282329E-2</v>
      </c>
      <c r="E38">
        <v>4.2627532214696062E-2</v>
      </c>
      <c r="F38">
        <v>4.2627532214696062E-2</v>
      </c>
      <c r="G38">
        <v>4.1622989733799576E-2</v>
      </c>
    </row>
    <row r="39" spans="2:7">
      <c r="B39" t="s">
        <v>36</v>
      </c>
      <c r="C39">
        <v>1.1602364523332742E-2</v>
      </c>
      <c r="D39">
        <v>2.4781750773681832E-2</v>
      </c>
      <c r="E39">
        <v>1.7797802680035835E-2</v>
      </c>
      <c r="F39">
        <v>2.0726555551362047E-2</v>
      </c>
      <c r="G39">
        <v>1.8727118382103114E-2</v>
      </c>
    </row>
    <row r="40" spans="2:7">
      <c r="B40" t="s">
        <v>37</v>
      </c>
      <c r="C40">
        <v>8.5614444671846757E-2</v>
      </c>
      <c r="D40">
        <v>0.10658124755419984</v>
      </c>
      <c r="E40">
        <v>9.2603379105800299E-2</v>
      </c>
      <c r="F40">
        <v>9.7262668214832315E-2</v>
      </c>
      <c r="G40">
        <v>9.5515434886669803E-2</v>
      </c>
    </row>
    <row r="41" spans="2:7">
      <c r="B41" t="s">
        <v>38</v>
      </c>
      <c r="C41">
        <v>-0.16250443978291929</v>
      </c>
      <c r="D41">
        <v>-0.20866374876785443</v>
      </c>
      <c r="E41">
        <v>-0.21493431304934307</v>
      </c>
      <c r="F41">
        <v>-0.18771452340204675</v>
      </c>
      <c r="G41">
        <v>-0.19345425625054088</v>
      </c>
    </row>
    <row r="42" spans="2:7">
      <c r="B42" t="s">
        <v>39</v>
      </c>
      <c r="C42">
        <v>1.8145163259170483E-2</v>
      </c>
      <c r="D42">
        <v>2.7721776594221703E-2</v>
      </c>
      <c r="E42">
        <v>2.0665324799008511E-2</v>
      </c>
      <c r="F42">
        <v>1.612903492019746E-2</v>
      </c>
      <c r="G42">
        <v>2.0665324893149539E-2</v>
      </c>
    </row>
    <row r="43" spans="2:7">
      <c r="B43" t="s">
        <v>40</v>
      </c>
      <c r="C43">
        <v>6.2798384152623843E-2</v>
      </c>
      <c r="D43">
        <v>4.7477047574332909E-2</v>
      </c>
      <c r="E43">
        <v>6.3165626674561048E-2</v>
      </c>
      <c r="F43">
        <v>5.4351818838756838E-2</v>
      </c>
      <c r="G43">
        <v>5.694821931006866E-2</v>
      </c>
    </row>
    <row r="44" spans="2:7">
      <c r="B44" t="s">
        <v>41</v>
      </c>
      <c r="C44">
        <v>3.5782632542287196E-3</v>
      </c>
      <c r="D44">
        <v>-8.9040535078355187E-3</v>
      </c>
      <c r="E44">
        <v>-2.4714988311402064E-2</v>
      </c>
      <c r="F44">
        <v>-3.7197305196975283E-2</v>
      </c>
      <c r="G44">
        <v>3.5782632542287196E-3</v>
      </c>
    </row>
    <row r="45" spans="2:7">
      <c r="B45" t="s">
        <v>42</v>
      </c>
      <c r="C45">
        <v>-6.8729660443467289E-5</v>
      </c>
      <c r="D45">
        <v>1.3745703812974019E-2</v>
      </c>
      <c r="E45">
        <v>-4.8109974637071673E-3</v>
      </c>
      <c r="F45">
        <v>-3.4364262443162152E-2</v>
      </c>
      <c r="G45">
        <v>1.3745703812974019E-2</v>
      </c>
    </row>
    <row r="46" spans="2:7">
      <c r="B46" t="s">
        <v>43</v>
      </c>
      <c r="C46">
        <v>-6.9032258227858745E-2</v>
      </c>
      <c r="D46">
        <v>-5.2903226275204718E-2</v>
      </c>
      <c r="E46">
        <v>-4.5806452095491279E-2</v>
      </c>
      <c r="F46">
        <v>-7.8064516501112124E-2</v>
      </c>
      <c r="G46">
        <v>-6.1451613274916717E-2</v>
      </c>
    </row>
    <row r="47" spans="2:7">
      <c r="B47" t="s">
        <v>44</v>
      </c>
      <c r="C47">
        <v>-5.0524667915127441E-2</v>
      </c>
      <c r="D47">
        <v>-3.9154268802135017E-2</v>
      </c>
      <c r="E47">
        <v>-5.4815976392156074E-2</v>
      </c>
      <c r="F47">
        <v>-9.005481771081203E-2</v>
      </c>
      <c r="G47">
        <v>-5.863743270505764E-2</v>
      </c>
    </row>
    <row r="48" spans="2:7">
      <c r="B48" t="s">
        <v>45</v>
      </c>
      <c r="C48">
        <v>8.7946324454022395E-3</v>
      </c>
      <c r="D48">
        <v>1.3701131110297915E-2</v>
      </c>
      <c r="E48">
        <v>1.1942197455640624E-2</v>
      </c>
      <c r="F48">
        <v>1.3053102540296457E-2</v>
      </c>
      <c r="G48">
        <v>1.1872765887909309E-2</v>
      </c>
    </row>
    <row r="49" spans="2:7">
      <c r="B49" t="s">
        <v>46</v>
      </c>
      <c r="C49">
        <v>4.5490477328894663E-2</v>
      </c>
      <c r="D49">
        <v>5.9827523479863309E-2</v>
      </c>
      <c r="E49">
        <v>5.8390225665965856E-2</v>
      </c>
      <c r="F49">
        <v>6.6834350768470108E-2</v>
      </c>
      <c r="G49">
        <v>5.7635644310798484E-2</v>
      </c>
    </row>
    <row r="50" spans="2:7">
      <c r="B50" t="s">
        <v>47</v>
      </c>
      <c r="C50">
        <v>1.6799293393906956E-2</v>
      </c>
      <c r="D50">
        <v>-6.4839370826375031E-3</v>
      </c>
      <c r="E50">
        <v>2.6525200872999921E-3</v>
      </c>
      <c r="F50">
        <v>9.4311820567771765E-3</v>
      </c>
      <c r="G50">
        <v>9.6276651793280408E-3</v>
      </c>
    </row>
    <row r="51" spans="2:7">
      <c r="B51" t="s">
        <v>48</v>
      </c>
      <c r="C51">
        <v>3.4352073911570802E-2</v>
      </c>
      <c r="D51">
        <v>4.316323101504449E-2</v>
      </c>
      <c r="E51">
        <v>4.2706898216473776E-2</v>
      </c>
      <c r="F51">
        <v>4.7736619122003887E-2</v>
      </c>
      <c r="G51">
        <v>4.1989705566273239E-2</v>
      </c>
    </row>
    <row r="52" spans="2:7">
      <c r="B52" t="s">
        <v>49</v>
      </c>
      <c r="C52">
        <v>8.7586776361365581E-2</v>
      </c>
      <c r="D52">
        <v>8.6839807624732535E-2</v>
      </c>
      <c r="E52">
        <v>8.9640941597719959E-2</v>
      </c>
      <c r="F52">
        <v>0.10297900535993798</v>
      </c>
      <c r="G52">
        <v>9.1761632735939014E-2</v>
      </c>
    </row>
    <row r="53" spans="2:7">
      <c r="B53" t="s">
        <v>50</v>
      </c>
      <c r="C53">
        <v>-3.0255109444658146E-2</v>
      </c>
      <c r="D53">
        <v>-1.9792561882548187E-2</v>
      </c>
      <c r="E53">
        <v>-1.7743772483900022E-2</v>
      </c>
      <c r="F53">
        <v>-1.9325131340983792E-2</v>
      </c>
      <c r="G53">
        <v>-2.1779143788022537E-2</v>
      </c>
    </row>
    <row r="54" spans="2:7">
      <c r="B54" t="s">
        <v>51</v>
      </c>
      <c r="C54">
        <v>-8.5405394435544846E-3</v>
      </c>
      <c r="D54">
        <v>1.4102192746889841E-9</v>
      </c>
      <c r="E54">
        <v>1.7297298434612474E-2</v>
      </c>
      <c r="F54">
        <v>1.1891893308569434E-2</v>
      </c>
      <c r="G54">
        <v>9.7297310511337276E-3</v>
      </c>
    </row>
    <row r="55" spans="2:7">
      <c r="B55" t="s">
        <v>52</v>
      </c>
      <c r="C55">
        <v>0.13524426082435959</v>
      </c>
      <c r="D55">
        <v>0.12126502193076494</v>
      </c>
      <c r="E55">
        <v>0.10923637445554224</v>
      </c>
      <c r="F55">
        <v>0.13264347266464838</v>
      </c>
      <c r="G55">
        <v>0.12459728246882878</v>
      </c>
    </row>
    <row r="56" spans="2:7">
      <c r="B56" t="s">
        <v>53</v>
      </c>
      <c r="C56">
        <v>0.1115552331640941</v>
      </c>
      <c r="D56">
        <v>0.12242005865112171</v>
      </c>
      <c r="E56">
        <v>0.13008721017638236</v>
      </c>
      <c r="F56">
        <v>0.14534883792437814</v>
      </c>
      <c r="G56">
        <v>0.12735283497899408</v>
      </c>
    </row>
    <row r="57" spans="2:7">
      <c r="B57" t="s">
        <v>54</v>
      </c>
      <c r="C57">
        <v>1.1175358978617878E-2</v>
      </c>
      <c r="D57">
        <v>8.0925077676712309E-3</v>
      </c>
      <c r="E57">
        <v>1.1714858349242574E-2</v>
      </c>
      <c r="F57">
        <v>1.2100214468498738E-2</v>
      </c>
      <c r="G57">
        <v>1.0770734891007605E-2</v>
      </c>
    </row>
    <row r="58" spans="2:7">
      <c r="B58" t="s">
        <v>55</v>
      </c>
      <c r="C58">
        <v>-2.6147430379939052E-2</v>
      </c>
      <c r="D58">
        <v>-3.8647288743277941E-2</v>
      </c>
      <c r="E58">
        <v>-2.2454290592745618E-2</v>
      </c>
      <c r="F58">
        <v>-3.211327213799664E-2</v>
      </c>
      <c r="G58">
        <v>-2.9840570463489813E-2</v>
      </c>
    </row>
    <row r="59" spans="2:7">
      <c r="B59" t="s">
        <v>56</v>
      </c>
      <c r="C59">
        <v>2.1076232299131581E-2</v>
      </c>
      <c r="D59">
        <v>-2.9372198533838323E-2</v>
      </c>
      <c r="E59">
        <v>5.3811648402584122E-3</v>
      </c>
      <c r="F59">
        <v>-3.8116604969606893E-3</v>
      </c>
      <c r="G59">
        <v>1.3228698569694997E-2</v>
      </c>
    </row>
    <row r="60" spans="2:7">
      <c r="B60" t="s">
        <v>57</v>
      </c>
      <c r="C60">
        <v>2.6059489675641867E-2</v>
      </c>
      <c r="D60">
        <v>-7.9542888172667858E-4</v>
      </c>
      <c r="E60">
        <v>2.7659493233432197E-2</v>
      </c>
      <c r="F60">
        <v>3.0404642014305594E-2</v>
      </c>
      <c r="G60">
        <v>2.8041208307793219E-2</v>
      </c>
    </row>
    <row r="61" spans="2:7">
      <c r="B61" t="s">
        <v>58</v>
      </c>
      <c r="C61">
        <v>-1.9623231392821294E-3</v>
      </c>
      <c r="D61">
        <v>-4.8665619984651354E-2</v>
      </c>
      <c r="E61">
        <v>-3.7284144667799168E-2</v>
      </c>
      <c r="F61">
        <v>-4.0565149618312923E-2</v>
      </c>
      <c r="G61">
        <v>-3.2119309352511394E-2</v>
      </c>
    </row>
    <row r="62" spans="2:7">
      <c r="B62" t="s">
        <v>59</v>
      </c>
      <c r="C62">
        <v>2.3548518437657373E-2</v>
      </c>
      <c r="D62">
        <v>1.258627695744341E-2</v>
      </c>
      <c r="E62">
        <v>2.6796589753241618E-2</v>
      </c>
      <c r="F62">
        <v>2.3142509220151597E-2</v>
      </c>
      <c r="G62">
        <v>2.1518473592123499E-2</v>
      </c>
    </row>
    <row r="63" spans="2:7">
      <c r="B63" t="s">
        <v>60</v>
      </c>
      <c r="C63">
        <v>3.3927419961633509E-2</v>
      </c>
      <c r="D63">
        <v>1.4816404788094983E-2</v>
      </c>
      <c r="E63">
        <v>2.7914965880760922E-2</v>
      </c>
      <c r="F63">
        <v>3.242430651419892E-2</v>
      </c>
      <c r="G63">
        <v>2.7270774286172084E-2</v>
      </c>
    </row>
    <row r="64" spans="2:7">
      <c r="B64" t="s">
        <v>61</v>
      </c>
      <c r="C64">
        <v>3.0407344189143481E-2</v>
      </c>
      <c r="D64">
        <v>2.0940907424675581E-2</v>
      </c>
      <c r="E64">
        <v>3.7578888382935105E-2</v>
      </c>
      <c r="F64">
        <v>3.2071142609835457E-2</v>
      </c>
      <c r="G64">
        <v>3.0249570651647406E-2</v>
      </c>
    </row>
    <row r="65" spans="2:7">
      <c r="B65" t="s">
        <v>62</v>
      </c>
      <c r="C65">
        <v>2.4606518517216625E-2</v>
      </c>
      <c r="D65">
        <v>-8.8672125056978857E-3</v>
      </c>
      <c r="E65">
        <v>2.0837952942201809E-2</v>
      </c>
      <c r="F65">
        <v>1.8177789091633922E-2</v>
      </c>
      <c r="G65">
        <v>2.1207420183684118E-2</v>
      </c>
    </row>
    <row r="66" spans="2:7">
      <c r="B66" t="s">
        <v>63</v>
      </c>
      <c r="C66">
        <v>0.17857142855698327</v>
      </c>
      <c r="D66">
        <v>0.15247252762873154</v>
      </c>
      <c r="E66">
        <v>0.19629120882423101</v>
      </c>
      <c r="F66">
        <v>0.22307692265326717</v>
      </c>
      <c r="G66">
        <v>0.18760302191580325</v>
      </c>
    </row>
    <row r="67" spans="2:7">
      <c r="B67" t="s">
        <v>64</v>
      </c>
      <c r="C67">
        <v>0.15671031152222969</v>
      </c>
      <c r="D67">
        <v>0.16857610500093445</v>
      </c>
      <c r="E67">
        <v>0.18166939493504741</v>
      </c>
      <c r="F67">
        <v>0.19108019699794698</v>
      </c>
      <c r="G67">
        <v>0.17450900211403964</v>
      </c>
    </row>
    <row r="68" spans="2:7">
      <c r="B68" t="s">
        <v>65</v>
      </c>
      <c r="C68">
        <v>-3.8554216786112816E-2</v>
      </c>
      <c r="D68">
        <v>-2.5903614122391727E-2</v>
      </c>
      <c r="E68">
        <v>-2.1686746971542048E-2</v>
      </c>
      <c r="F68">
        <v>-1.9277108600417425E-2</v>
      </c>
      <c r="G68">
        <v>-2.6355421620116004E-2</v>
      </c>
    </row>
    <row r="69" spans="2:7">
      <c r="B69" t="s">
        <v>66</v>
      </c>
      <c r="C69">
        <v>3.7405490043107781E-2</v>
      </c>
      <c r="D69">
        <v>4.5364104983013576E-2</v>
      </c>
      <c r="E69">
        <v>6.0087543037195434E-2</v>
      </c>
      <c r="F69">
        <v>5.7302027326659566E-2</v>
      </c>
      <c r="G69">
        <v>5.0039791347494089E-2</v>
      </c>
    </row>
    <row r="70" spans="2:7">
      <c r="B70" t="s">
        <v>67</v>
      </c>
      <c r="C70">
        <v>3.1493279115154538E-2</v>
      </c>
      <c r="D70">
        <v>4.5293704026938775E-2</v>
      </c>
      <c r="E70">
        <v>6.652512646924702E-2</v>
      </c>
      <c r="F70">
        <v>5.4140130101251183E-2</v>
      </c>
      <c r="G70">
        <v>4.9363059928147879E-2</v>
      </c>
    </row>
    <row r="71" spans="2:7">
      <c r="B71" t="s">
        <v>68</v>
      </c>
      <c r="C71">
        <v>7.2850170200906561E-2</v>
      </c>
      <c r="D71">
        <v>8.9748405787505092E-2</v>
      </c>
      <c r="E71">
        <v>0.10664664066002394</v>
      </c>
      <c r="F71">
        <v>7.7731882864852553E-2</v>
      </c>
      <c r="G71">
        <v>8.6744274878322036E-2</v>
      </c>
    </row>
    <row r="72" spans="2:7">
      <c r="B72" t="s">
        <v>69</v>
      </c>
      <c r="C72">
        <v>3.9611191360564568E-2</v>
      </c>
      <c r="D72">
        <v>4.9514608659138037E-2</v>
      </c>
      <c r="E72">
        <v>3.0202945834541417E-2</v>
      </c>
      <c r="F72">
        <v>3.4758517683862955E-2</v>
      </c>
      <c r="G72">
        <v>3.8521815884526744E-2</v>
      </c>
    </row>
    <row r="73" spans="2:7">
      <c r="B73" t="s">
        <v>70</v>
      </c>
      <c r="C73">
        <v>-1.2834973942215111E-2</v>
      </c>
      <c r="D73">
        <v>-1.313040775538854E-2</v>
      </c>
      <c r="E73">
        <v>-3.2823037169315672E-2</v>
      </c>
      <c r="F73">
        <v>-3.0796776285584304E-2</v>
      </c>
      <c r="G73">
        <v>-2.2396298788125907E-2</v>
      </c>
    </row>
    <row r="74" spans="2:7">
      <c r="B74" t="s">
        <v>71</v>
      </c>
      <c r="C74">
        <v>2.5147347117892238E-2</v>
      </c>
      <c r="D74">
        <v>2.554027481942156E-2</v>
      </c>
      <c r="E74">
        <v>2.1218074824318922E-2</v>
      </c>
      <c r="F74">
        <v>1.571709269649757E-2</v>
      </c>
      <c r="G74">
        <v>2.1905697364532573E-2</v>
      </c>
    </row>
    <row r="75" spans="2:7">
      <c r="B75" t="s">
        <v>72</v>
      </c>
      <c r="C75">
        <v>-2.4491491395180476E-2</v>
      </c>
      <c r="D75">
        <v>4.1510892829466073E-4</v>
      </c>
      <c r="E75">
        <v>-4.5246991952446303E-2</v>
      </c>
      <c r="F75">
        <v>-4.9398091904413799E-2</v>
      </c>
      <c r="G75">
        <v>4.1510892829466073E-4</v>
      </c>
    </row>
    <row r="76" spans="2:7">
      <c r="B76" t="s">
        <v>73</v>
      </c>
      <c r="C76">
        <v>-2.4643551062126789E-3</v>
      </c>
      <c r="D76">
        <v>-4.9551135890912423E-2</v>
      </c>
      <c r="E76">
        <v>-3.9605712448507191E-3</v>
      </c>
      <c r="F76">
        <v>-8.7132560504286083E-3</v>
      </c>
      <c r="G76">
        <v>-1.6172329573101107E-2</v>
      </c>
    </row>
    <row r="77" spans="2:7">
      <c r="B77" t="s">
        <v>74</v>
      </c>
      <c r="C77">
        <v>4.6246031721131509E-2</v>
      </c>
      <c r="D77">
        <v>3.8533415664108617E-2</v>
      </c>
      <c r="E77">
        <v>6.0514371087871055E-2</v>
      </c>
      <c r="F77">
        <v>6.1789919594898324E-2</v>
      </c>
      <c r="G77">
        <v>5.1770934517002376E-2</v>
      </c>
    </row>
    <row r="78" spans="2:7">
      <c r="B78" t="s">
        <v>75</v>
      </c>
      <c r="C78">
        <v>-2.0358399208308953E-4</v>
      </c>
      <c r="D78">
        <v>1.689739281387137E-2</v>
      </c>
      <c r="E78">
        <v>2.3412050372578319E-2</v>
      </c>
      <c r="F78">
        <v>-1.058632119873737E-2</v>
      </c>
      <c r="G78">
        <v>2.0154721593224845E-2</v>
      </c>
    </row>
    <row r="79" spans="2:7">
      <c r="B79" t="s">
        <v>76</v>
      </c>
      <c r="C79">
        <v>1.0709535909733114E-2</v>
      </c>
      <c r="D79">
        <v>-1.2048161955312553E-2</v>
      </c>
      <c r="E79">
        <v>9.6683344088062118E-3</v>
      </c>
      <c r="F79">
        <v>-2.5286014340875074E-3</v>
      </c>
      <c r="G79">
        <v>1.0188935159269663E-2</v>
      </c>
    </row>
    <row r="80" spans="2:7">
      <c r="B80" t="s">
        <v>77</v>
      </c>
      <c r="C80">
        <v>1.4759357866481748E-2</v>
      </c>
      <c r="D80">
        <v>1.2406417077728271E-2</v>
      </c>
      <c r="E80">
        <v>2.6866310161298701E-2</v>
      </c>
      <c r="F80">
        <v>2.0770053379518094E-2</v>
      </c>
      <c r="G80">
        <v>1.8700534621256704E-2</v>
      </c>
    </row>
    <row r="81" spans="2:7">
      <c r="B81" t="s">
        <v>78</v>
      </c>
      <c r="C81">
        <v>9.745022580446383E-2</v>
      </c>
      <c r="D81">
        <v>7.1428570331011576E-2</v>
      </c>
      <c r="E81">
        <v>7.439748389939882E-2</v>
      </c>
      <c r="F81">
        <v>7.6842471988751271E-2</v>
      </c>
      <c r="G81">
        <v>8.0029688005906374E-2</v>
      </c>
    </row>
    <row r="82" spans="2:7">
      <c r="B82" t="s">
        <v>79</v>
      </c>
      <c r="C82">
        <v>-1.1510221142718713E-2</v>
      </c>
      <c r="D82">
        <v>-5.2391348119814607E-2</v>
      </c>
      <c r="E82">
        <v>-1.9448303797608202E-2</v>
      </c>
      <c r="F82">
        <v>-2.3020440879701454E-2</v>
      </c>
      <c r="G82">
        <v>-2.6592578484960744E-2</v>
      </c>
    </row>
    <row r="83" spans="2:7">
      <c r="B83" t="s">
        <v>80</v>
      </c>
      <c r="C83">
        <v>5.2530120461273366E-2</v>
      </c>
      <c r="D83">
        <v>6.4096385532853573E-2</v>
      </c>
      <c r="E83">
        <v>4.5301205319042248E-2</v>
      </c>
      <c r="F83">
        <v>5.0602410660372188E-2</v>
      </c>
      <c r="G83">
        <v>5.3132530493385344E-2</v>
      </c>
    </row>
    <row r="84" spans="2:7">
      <c r="B84" t="s">
        <v>81</v>
      </c>
      <c r="C84">
        <v>0.10037735896347355</v>
      </c>
      <c r="D84">
        <v>0.12452830259045689</v>
      </c>
      <c r="E84">
        <v>8.5283019388540771E-2</v>
      </c>
      <c r="F84">
        <v>9.773584977942007E-2</v>
      </c>
      <c r="G84">
        <v>0.10198113268047282</v>
      </c>
    </row>
    <row r="85" spans="2:7">
      <c r="B85" t="s">
        <v>82</v>
      </c>
      <c r="C85">
        <v>3.9575502930170536E-2</v>
      </c>
      <c r="D85">
        <v>4.5544991847389804E-2</v>
      </c>
      <c r="E85">
        <v>5.7041785757933949E-2</v>
      </c>
      <c r="F85">
        <v>3.1616183597325209E-2</v>
      </c>
      <c r="G85">
        <v>4.3444616033204875E-2</v>
      </c>
    </row>
    <row r="86" spans="2:7">
      <c r="B86" t="s">
        <v>83</v>
      </c>
      <c r="C86">
        <v>2.2083225641374327E-2</v>
      </c>
      <c r="D86">
        <v>6.9597412244459811E-3</v>
      </c>
      <c r="E86">
        <v>2.3845184294626565E-2</v>
      </c>
      <c r="F86">
        <v>1.8412476430780922E-2</v>
      </c>
      <c r="G86">
        <v>1.7825156897806949E-2</v>
      </c>
    </row>
    <row r="87" spans="2:7">
      <c r="B87" t="s">
        <v>84</v>
      </c>
      <c r="C87">
        <v>-5.7516338908600972E-2</v>
      </c>
      <c r="D87">
        <v>-6.7973854866972827E-2</v>
      </c>
      <c r="E87">
        <v>-5.0980390859494684E-2</v>
      </c>
      <c r="F87">
        <v>-5.6209149156838722E-2</v>
      </c>
      <c r="G87">
        <v>-5.8169933447976802E-2</v>
      </c>
    </row>
    <row r="88" spans="2:7">
      <c r="B88" t="s">
        <v>85</v>
      </c>
      <c r="C88">
        <v>3.7228200593958372E-2</v>
      </c>
      <c r="D88">
        <v>2.2402810610657298E-2</v>
      </c>
      <c r="E88">
        <v>4.6379675810053644E-2</v>
      </c>
      <c r="F88">
        <v>4.3634232950128471E-2</v>
      </c>
      <c r="G88">
        <v>3.7411229991199446E-2</v>
      </c>
    </row>
    <row r="89" spans="2:7">
      <c r="B89" t="s">
        <v>86</v>
      </c>
      <c r="C89">
        <v>-3.1023788728093971E-3</v>
      </c>
      <c r="D89">
        <v>-2.6583125999267265E-2</v>
      </c>
      <c r="E89">
        <v>-3.8931816608959169E-3</v>
      </c>
      <c r="F89">
        <v>-6.326419599180122E-3</v>
      </c>
      <c r="G89">
        <v>-9.9762765330381753E-3</v>
      </c>
    </row>
    <row r="90" spans="2:7">
      <c r="B90" t="s">
        <v>87</v>
      </c>
      <c r="C90">
        <v>7.2171071675174447E-2</v>
      </c>
      <c r="D90">
        <v>3.6382536316021952E-2</v>
      </c>
      <c r="E90">
        <v>0.13572913608303483</v>
      </c>
      <c r="F90">
        <v>0.14226314253354122</v>
      </c>
      <c r="G90">
        <v>9.6636471651943112E-2</v>
      </c>
    </row>
    <row r="91" spans="2:7">
      <c r="B91" t="s">
        <v>88</v>
      </c>
      <c r="C91">
        <v>3.780068600114217E-2</v>
      </c>
      <c r="D91">
        <v>2.2458761188509868E-2</v>
      </c>
      <c r="E91">
        <v>3.3848795351959504E-2</v>
      </c>
      <c r="F91">
        <v>3.4537798712377832E-2</v>
      </c>
      <c r="G91">
        <v>3.2161510313497343E-2</v>
      </c>
    </row>
    <row r="92" spans="2:7">
      <c r="B92" t="s">
        <v>89</v>
      </c>
      <c r="C92">
        <v>7.229376800095233E-2</v>
      </c>
      <c r="D92">
        <v>9.208731265275194E-2</v>
      </c>
      <c r="E92">
        <v>0.1024143796843342</v>
      </c>
      <c r="F92">
        <v>0.10577067585362565</v>
      </c>
      <c r="G92">
        <v>9.314153404791603E-2</v>
      </c>
    </row>
    <row r="93" spans="2:7">
      <c r="B93" t="s">
        <v>90</v>
      </c>
      <c r="C93">
        <v>8.1532147296816015E-2</v>
      </c>
      <c r="D93">
        <v>9.4391244394659291E-2</v>
      </c>
      <c r="E93">
        <v>0.10725034151629642</v>
      </c>
      <c r="F93">
        <v>0.10916552585800909</v>
      </c>
      <c r="G93">
        <v>9.8084814766445205E-2</v>
      </c>
    </row>
    <row r="94" spans="2:7">
      <c r="B94" t="s">
        <v>91</v>
      </c>
      <c r="C94">
        <v>2.5174401080259923E-2</v>
      </c>
      <c r="D94">
        <v>5.4595089883722192E-3</v>
      </c>
      <c r="E94">
        <v>2.9269032476958667E-2</v>
      </c>
      <c r="F94">
        <v>2.8814072920685163E-2</v>
      </c>
      <c r="G94">
        <v>2.2179253866568993E-2</v>
      </c>
    </row>
    <row r="95" spans="2:7">
      <c r="B95" t="s">
        <v>92</v>
      </c>
      <c r="C95">
        <v>4.3408617799416183E-2</v>
      </c>
      <c r="D95">
        <v>2.691013952413579E-2</v>
      </c>
      <c r="E95">
        <v>4.0044850094281381E-2</v>
      </c>
      <c r="F95">
        <v>3.6360724182868953E-2</v>
      </c>
      <c r="G95">
        <v>3.6681082900175577E-2</v>
      </c>
    </row>
    <row r="96" spans="2:7">
      <c r="B96" t="s">
        <v>93</v>
      </c>
      <c r="C96">
        <v>3.4503510196472353E-2</v>
      </c>
      <c r="D96">
        <v>3.2076228747910829E-2</v>
      </c>
      <c r="E96">
        <v>4.9548645605808517E-2</v>
      </c>
      <c r="F96">
        <v>3.2497492539186101E-2</v>
      </c>
      <c r="G96">
        <v>3.715646927234445E-2</v>
      </c>
    </row>
    <row r="97" spans="2:7">
      <c r="B97" t="s">
        <v>94</v>
      </c>
      <c r="C97">
        <v>-8.4303466123903159E-2</v>
      </c>
      <c r="D97">
        <v>-0.10223083825673895</v>
      </c>
      <c r="E97">
        <v>-0.11091440902578531</v>
      </c>
      <c r="F97">
        <v>-8.9905769944715996E-2</v>
      </c>
      <c r="G97">
        <v>-9.6838620837785855E-2</v>
      </c>
    </row>
    <row r="98" spans="2:7">
      <c r="B98" t="s">
        <v>95</v>
      </c>
      <c r="C98">
        <v>2.558695536115585E-2</v>
      </c>
      <c r="D98">
        <v>1.8840578731224911E-2</v>
      </c>
      <c r="E98">
        <v>3.9855071416830867E-2</v>
      </c>
      <c r="F98">
        <v>3.0434782038634145E-2</v>
      </c>
      <c r="G98">
        <v>2.8679346886961443E-2</v>
      </c>
    </row>
    <row r="99" spans="2:7">
      <c r="B99" t="s">
        <v>96</v>
      </c>
      <c r="C99">
        <v>-7.2353386721109025E-3</v>
      </c>
      <c r="D99">
        <v>1.5993906952085579E-2</v>
      </c>
      <c r="E99">
        <v>-8.3777609838445732E-3</v>
      </c>
      <c r="F99">
        <v>-6.0929175766821775E-3</v>
      </c>
      <c r="G99">
        <v>1.5993906952085579E-2</v>
      </c>
    </row>
    <row r="100" spans="2:7">
      <c r="B100" t="s">
        <v>97</v>
      </c>
      <c r="C100">
        <v>1.6859440380405433E-2</v>
      </c>
      <c r="D100">
        <v>1.2546560205180857E-2</v>
      </c>
      <c r="E100">
        <v>2.9798079411502698E-2</v>
      </c>
      <c r="F100">
        <v>2.4701039238157252E-2</v>
      </c>
      <c r="G100">
        <v>2.097627980881156E-2</v>
      </c>
    </row>
    <row r="101" spans="2:7">
      <c r="B101" t="s">
        <v>98</v>
      </c>
      <c r="C101">
        <v>4.078325420422213E-2</v>
      </c>
      <c r="D101">
        <v>1.5259958895268211E-2</v>
      </c>
      <c r="E101">
        <v>4.0378122785291737E-2</v>
      </c>
      <c r="F101">
        <v>4.0783254349329168E-2</v>
      </c>
      <c r="G101">
        <v>3.4301147558527811E-2</v>
      </c>
    </row>
    <row r="102" spans="2:7">
      <c r="B102" t="s">
        <v>99</v>
      </c>
      <c r="C102">
        <v>4.9538922463385981E-2</v>
      </c>
      <c r="D102">
        <v>4.3105296097936785E-2</v>
      </c>
      <c r="E102">
        <v>6.1762812536961365E-2</v>
      </c>
      <c r="F102">
        <v>5.8545999299683515E-2</v>
      </c>
      <c r="G102">
        <v>5.3238257599491912E-2</v>
      </c>
    </row>
    <row r="103" spans="2:7">
      <c r="B103" t="s">
        <v>100</v>
      </c>
      <c r="C103">
        <v>-9.5827338683373231E-2</v>
      </c>
      <c r="D103">
        <v>-5.3525180391588822E-2</v>
      </c>
      <c r="E103">
        <v>-0.10618705071229861</v>
      </c>
      <c r="F103">
        <v>-0.10273381332085496</v>
      </c>
      <c r="G103">
        <v>-8.9568345777028907E-2</v>
      </c>
    </row>
    <row r="104" spans="2:7">
      <c r="B104" t="s">
        <v>101</v>
      </c>
      <c r="C104">
        <v>0.31053315959542727</v>
      </c>
      <c r="D104">
        <v>0.27854356283030102</v>
      </c>
      <c r="E104">
        <v>0.35812743767838673</v>
      </c>
      <c r="F104">
        <v>0.3630689205283899</v>
      </c>
      <c r="G104">
        <v>0.32756827015812623</v>
      </c>
    </row>
    <row r="105" spans="2:7">
      <c r="B105" t="s">
        <v>102</v>
      </c>
      <c r="C105">
        <v>-2.3763875123611888E-2</v>
      </c>
      <c r="D105">
        <v>-5.322906143605366E-2</v>
      </c>
      <c r="E105">
        <v>-4.0363269018457104E-2</v>
      </c>
      <c r="F105">
        <v>-4.2885973572502012E-2</v>
      </c>
      <c r="G105">
        <v>-4.0060544787656166E-2</v>
      </c>
    </row>
    <row r="106" spans="2:7">
      <c r="B106" t="s">
        <v>103</v>
      </c>
      <c r="C106">
        <v>-0.27150749721812595</v>
      </c>
      <c r="D106">
        <v>-0.25704498761880346</v>
      </c>
      <c r="E106">
        <v>-0.29881610047374574</v>
      </c>
      <c r="F106">
        <v>-0.30576164112894033</v>
      </c>
      <c r="G106">
        <v>-0.28328255660990387</v>
      </c>
    </row>
    <row r="107" spans="2:7">
      <c r="B107" t="s">
        <v>104</v>
      </c>
      <c r="C107">
        <v>3.8045807192708114E-2</v>
      </c>
      <c r="D107">
        <v>5.2456594372191301E-2</v>
      </c>
      <c r="E107">
        <v>6.4281492539848495E-2</v>
      </c>
      <c r="F107">
        <v>5.356483244308996E-2</v>
      </c>
      <c r="G107">
        <v>5.2087181636959468E-2</v>
      </c>
    </row>
    <row r="108" spans="2:7">
      <c r="B108" t="s">
        <v>105</v>
      </c>
      <c r="C108">
        <v>2.0720851720470002E-2</v>
      </c>
      <c r="D108">
        <v>-4.6125793515541247E-3</v>
      </c>
      <c r="E108">
        <v>1.9407557443515744E-2</v>
      </c>
      <c r="F108">
        <v>1.2398948012138922E-2</v>
      </c>
      <c r="G108">
        <v>1.7509119058708222E-2</v>
      </c>
    </row>
    <row r="109" spans="2:7">
      <c r="B109" t="s">
        <v>106</v>
      </c>
      <c r="C109">
        <v>2.4825621629787076E-2</v>
      </c>
      <c r="D109">
        <v>5.0251266919003612E-3</v>
      </c>
      <c r="E109">
        <v>2.7825696565279667E-2</v>
      </c>
      <c r="F109">
        <v>2.7375685696203966E-2</v>
      </c>
      <c r="G109">
        <v>2.1263032645792768E-2</v>
      </c>
    </row>
    <row r="110" spans="2:7">
      <c r="B110" t="s">
        <v>107</v>
      </c>
      <c r="C110">
        <v>2.755058063200444E-2</v>
      </c>
      <c r="D110">
        <v>2.7206198082456057E-2</v>
      </c>
      <c r="E110">
        <v>4.1325870428262856E-2</v>
      </c>
      <c r="F110">
        <v>3.878174679731905E-2</v>
      </c>
      <c r="G110">
        <v>3.3716098985010601E-2</v>
      </c>
    </row>
    <row r="111" spans="2:7">
      <c r="B111" t="s">
        <v>108</v>
      </c>
      <c r="C111">
        <v>3.5441177200242091E-2</v>
      </c>
      <c r="D111">
        <v>1.985294161866924E-2</v>
      </c>
      <c r="E111">
        <v>4.3970588178391168E-2</v>
      </c>
      <c r="F111">
        <v>4.4411764929102482E-2</v>
      </c>
      <c r="G111">
        <v>3.5919117981601245E-2</v>
      </c>
    </row>
    <row r="112" spans="2:7">
      <c r="B112" t="s">
        <v>109</v>
      </c>
      <c r="C112">
        <v>-0.15467011769928096</v>
      </c>
      <c r="D112">
        <v>-0.18499353256622841</v>
      </c>
      <c r="E112">
        <v>-0.20827943198505317</v>
      </c>
      <c r="F112">
        <v>-0.15912031196099152</v>
      </c>
      <c r="G112">
        <v>-0.17676584855288852</v>
      </c>
    </row>
    <row r="113" spans="2:7">
      <c r="B113" t="s">
        <v>110</v>
      </c>
      <c r="C113">
        <v>-2.0580589824347406E-2</v>
      </c>
      <c r="D113">
        <v>9.5320615034610867E-3</v>
      </c>
      <c r="E113">
        <v>1.2131714581762987E-2</v>
      </c>
      <c r="F113">
        <v>-1.5814558841200088E-2</v>
      </c>
      <c r="G113">
        <v>1.0831888042612037E-2</v>
      </c>
    </row>
    <row r="114" spans="2:7">
      <c r="B114" t="s">
        <v>111</v>
      </c>
      <c r="C114">
        <v>5.4214483095141652E-2</v>
      </c>
      <c r="D114">
        <v>9.3787099314476041E-2</v>
      </c>
      <c r="E114">
        <v>0.10605461071916045</v>
      </c>
      <c r="F114">
        <v>1.385041650969665E-2</v>
      </c>
      <c r="G114">
        <v>6.6976652409618698E-2</v>
      </c>
    </row>
    <row r="115" spans="2:7">
      <c r="B115" t="s">
        <v>112</v>
      </c>
      <c r="C115">
        <v>0.10057357782352638</v>
      </c>
      <c r="D115">
        <v>0.13604220494662345</v>
      </c>
      <c r="E115">
        <v>0.12739925946975306</v>
      </c>
      <c r="F115">
        <v>0.15119542107388551</v>
      </c>
      <c r="G115">
        <v>0.1288026158284471</v>
      </c>
    </row>
    <row r="116" spans="2:7">
      <c r="B116" t="s">
        <v>113</v>
      </c>
      <c r="C116">
        <v>-0.13726805198236458</v>
      </c>
      <c r="D116">
        <v>-0.17124972014113615</v>
      </c>
      <c r="E116">
        <v>-0.18578135407579166</v>
      </c>
      <c r="F116">
        <v>-0.11334674614724993</v>
      </c>
      <c r="G116">
        <v>-0.15191146808663558</v>
      </c>
    </row>
    <row r="117" spans="2:7">
      <c r="B117" t="s">
        <v>114</v>
      </c>
      <c r="C117">
        <v>-3.0113296814500257E-2</v>
      </c>
      <c r="D117">
        <v>-1.4311269310184893E-2</v>
      </c>
      <c r="E117">
        <v>-1.4609420437443954E-2</v>
      </c>
      <c r="F117">
        <v>-4.2039354683791386E-2</v>
      </c>
      <c r="G117">
        <v>-2.5268335311480122E-2</v>
      </c>
    </row>
    <row r="118" spans="2:7">
      <c r="B118" t="s">
        <v>115</v>
      </c>
      <c r="C118">
        <v>2.9411764990216138E-2</v>
      </c>
      <c r="D118">
        <v>4.2622134111512278E-2</v>
      </c>
      <c r="E118">
        <v>4.7108674780715676E-2</v>
      </c>
      <c r="F118">
        <v>1.7447657711867848E-2</v>
      </c>
      <c r="G118">
        <v>3.4147557898577985E-2</v>
      </c>
    </row>
    <row r="119" spans="2:7">
      <c r="B119" t="s">
        <v>116</v>
      </c>
      <c r="C119">
        <v>-4.2067464021177114E-3</v>
      </c>
      <c r="D119">
        <v>-2.9306258066375657E-2</v>
      </c>
      <c r="E119">
        <v>-8.2873644220656795E-3</v>
      </c>
      <c r="F119">
        <v>-1.9586966951506968E-2</v>
      </c>
      <c r="G119">
        <v>-1.5346833960516504E-2</v>
      </c>
    </row>
    <row r="120" spans="2:7">
      <c r="B120" t="s">
        <v>117</v>
      </c>
      <c r="C120">
        <v>4.8965022658140622E-2</v>
      </c>
      <c r="D120">
        <v>8.0799426457988766E-2</v>
      </c>
      <c r="E120">
        <v>8.8222695209122737E-2</v>
      </c>
      <c r="F120">
        <v>2.3269090768914813E-2</v>
      </c>
      <c r="G120">
        <v>6.0314058773541734E-2</v>
      </c>
    </row>
    <row r="121" spans="2:7">
      <c r="B121" t="s">
        <v>118</v>
      </c>
      <c r="C121">
        <v>-8.3755176333978887E-2</v>
      </c>
      <c r="D121">
        <v>-0.10906580646257946</v>
      </c>
      <c r="E121">
        <v>-0.11642889914050425</v>
      </c>
      <c r="F121">
        <v>-6.7648411575076617E-2</v>
      </c>
      <c r="G121">
        <v>-9.4224573378034804E-2</v>
      </c>
    </row>
    <row r="122" spans="2:7">
      <c r="B122" t="s">
        <v>119</v>
      </c>
      <c r="C122">
        <v>2.0915430761126785E-2</v>
      </c>
      <c r="D122">
        <v>4.2437123048360004E-3</v>
      </c>
      <c r="E122">
        <v>2.3491969190598372E-2</v>
      </c>
      <c r="F122">
        <v>2.1521675505468796E-2</v>
      </c>
      <c r="G122">
        <v>1.7543196940507488E-2</v>
      </c>
    </row>
    <row r="123" spans="2:7">
      <c r="B123" t="s">
        <v>120</v>
      </c>
      <c r="C123">
        <v>1.1092151424744845E-2</v>
      </c>
      <c r="D123">
        <v>-8.8168364369798358E-3</v>
      </c>
      <c r="E123">
        <v>9.913254449921638E-3</v>
      </c>
      <c r="F123">
        <v>6.683732636663331E-3</v>
      </c>
      <c r="G123">
        <v>9.229712837109938E-3</v>
      </c>
    </row>
    <row r="124" spans="2:7">
      <c r="B124" t="s">
        <v>121</v>
      </c>
      <c r="C124">
        <v>3.5987614219899378E-2</v>
      </c>
      <c r="D124">
        <v>-2.6463353987904448E-3</v>
      </c>
      <c r="E124">
        <v>2.2282004813425793E-2</v>
      </c>
      <c r="F124">
        <v>3.2052810605747828E-2</v>
      </c>
      <c r="G124">
        <v>3.0107476546357665E-2</v>
      </c>
    </row>
    <row r="125" spans="2:7">
      <c r="B125" t="s">
        <v>122</v>
      </c>
      <c r="C125">
        <v>-6.0374740238850699E-2</v>
      </c>
      <c r="D125">
        <v>-3.6317372829771655E-2</v>
      </c>
      <c r="E125">
        <v>-6.8241961797878781E-2</v>
      </c>
      <c r="F125">
        <v>-6.5695119533723978E-2</v>
      </c>
      <c r="G125">
        <v>-5.7657298600056278E-2</v>
      </c>
    </row>
    <row r="126" spans="2:7">
      <c r="B126" t="s">
        <v>123</v>
      </c>
      <c r="C126">
        <v>2.7965799011399728E-2</v>
      </c>
      <c r="D126">
        <v>1.4784467009579139E-2</v>
      </c>
      <c r="E126">
        <v>3.3843961133826594E-2</v>
      </c>
      <c r="F126">
        <v>3.2953330407408998E-2</v>
      </c>
      <c r="G126">
        <v>2.7386889390553615E-2</v>
      </c>
    </row>
    <row r="127" spans="2:7">
      <c r="B127" t="s">
        <v>124</v>
      </c>
      <c r="C127">
        <v>-2.8728888716379908E-2</v>
      </c>
      <c r="D127">
        <v>-1.1851851695462434E-2</v>
      </c>
      <c r="E127">
        <v>-3.1407407305964807E-2</v>
      </c>
      <c r="F127">
        <v>-2.8740740169685641E-2</v>
      </c>
      <c r="G127">
        <v>-2.5182221971873198E-2</v>
      </c>
    </row>
    <row r="128" spans="2:7">
      <c r="B128" t="s">
        <v>125</v>
      </c>
      <c r="C128">
        <v>0.22941982458429133</v>
      </c>
      <c r="D128">
        <v>0.21368122720458116</v>
      </c>
      <c r="E128">
        <v>0.25905075784699827</v>
      </c>
      <c r="F128">
        <v>0.30127219781504944</v>
      </c>
      <c r="G128">
        <v>0.25085600186273005</v>
      </c>
    </row>
    <row r="129" spans="2:7">
      <c r="B129" t="s">
        <v>126</v>
      </c>
      <c r="C129">
        <v>0.28519527510049358</v>
      </c>
      <c r="D129">
        <v>0.24795640142770892</v>
      </c>
      <c r="E129">
        <v>0.28701180601311282</v>
      </c>
      <c r="F129">
        <v>0.25113533003312338</v>
      </c>
      <c r="G129">
        <v>0.26782470314360968</v>
      </c>
    </row>
    <row r="130" spans="2:7">
      <c r="B130" t="s">
        <v>127</v>
      </c>
      <c r="C130">
        <v>0.11957134870991371</v>
      </c>
      <c r="D130">
        <v>8.770445649562153E-2</v>
      </c>
      <c r="E130">
        <v>8.2064298824111592E-2</v>
      </c>
      <c r="F130">
        <v>8.0090243477066059E-2</v>
      </c>
      <c r="G130">
        <v>9.2357586876678222E-2</v>
      </c>
    </row>
    <row r="131" spans="2:7">
      <c r="B131" t="s">
        <v>128</v>
      </c>
      <c r="C131">
        <v>0.11206535267915485</v>
      </c>
      <c r="D131">
        <v>8.9442814053758424E-2</v>
      </c>
      <c r="E131">
        <v>0.1032656045591176</v>
      </c>
      <c r="F131">
        <v>7.729367309281554E-2</v>
      </c>
      <c r="G131">
        <v>9.5516861096211603E-2</v>
      </c>
    </row>
    <row r="132" spans="2:7">
      <c r="B132" t="s">
        <v>129</v>
      </c>
      <c r="C132">
        <v>3.0661250569967491E-2</v>
      </c>
      <c r="D132">
        <v>3.6941265395328049E-2</v>
      </c>
      <c r="E132">
        <v>3.5371261659748354E-2</v>
      </c>
      <c r="F132">
        <v>3.0199484882859284E-2</v>
      </c>
      <c r="G132">
        <v>3.3293315626975795E-2</v>
      </c>
    </row>
    <row r="133" spans="2:7">
      <c r="B133" t="s">
        <v>130</v>
      </c>
      <c r="C133">
        <v>8.7071807002574442E-3</v>
      </c>
      <c r="D133">
        <v>4.3355127474661082E-2</v>
      </c>
      <c r="E133">
        <v>3.9438402583420018E-2</v>
      </c>
      <c r="F133">
        <v>2.4976651392425664E-2</v>
      </c>
      <c r="G133">
        <v>2.9119340537691052E-2</v>
      </c>
    </row>
    <row r="134" spans="2:7">
      <c r="B134" t="s">
        <v>131</v>
      </c>
      <c r="C134">
        <v>3.414424534212257E-3</v>
      </c>
      <c r="D134">
        <v>1.5791719065194831E-2</v>
      </c>
      <c r="E134">
        <v>1.3657703190113946E-2</v>
      </c>
      <c r="F134">
        <v>3.8412281106454671E-3</v>
      </c>
      <c r="G134">
        <v>9.1762687250416253E-3</v>
      </c>
    </row>
    <row r="135" spans="2:7">
      <c r="B135" t="s">
        <v>132</v>
      </c>
      <c r="C135">
        <v>6.9713187910181329E-2</v>
      </c>
      <c r="D135">
        <v>7.7672567526929193E-2</v>
      </c>
      <c r="E135">
        <v>0.10607931915278779</v>
      </c>
      <c r="F135">
        <v>9.029779048790898E-2</v>
      </c>
      <c r="G135">
        <v>8.5940716269451822E-2</v>
      </c>
    </row>
    <row r="136" spans="2:7">
      <c r="B136" t="s">
        <v>133</v>
      </c>
      <c r="C136">
        <v>0.12677725163990838</v>
      </c>
      <c r="D136">
        <v>0.13684834164397564</v>
      </c>
      <c r="E136">
        <v>0.1421800955659307</v>
      </c>
      <c r="F136">
        <v>0.12618483532279101</v>
      </c>
      <c r="G136">
        <v>0.13299763104315143</v>
      </c>
    </row>
    <row r="137" spans="2:7">
      <c r="B137" t="s">
        <v>134</v>
      </c>
      <c r="C137">
        <v>3.0397238507851032E-2</v>
      </c>
      <c r="D137">
        <v>4.3177895333748939E-2</v>
      </c>
      <c r="E137">
        <v>3.2469777512759812E-2</v>
      </c>
      <c r="F137">
        <v>2.7633853237584605E-2</v>
      </c>
      <c r="G137">
        <v>3.3419691147986097E-2</v>
      </c>
    </row>
    <row r="138" spans="2:7">
      <c r="B138" t="s">
        <v>135</v>
      </c>
      <c r="C138">
        <v>4.3731150966746846E-2</v>
      </c>
      <c r="D138">
        <v>6.33347703769922E-2</v>
      </c>
      <c r="E138">
        <v>6.9582078009915449E-2</v>
      </c>
      <c r="F138">
        <v>6.0534253251882664E-2</v>
      </c>
      <c r="G138">
        <v>5.929556315138429E-2</v>
      </c>
    </row>
    <row r="139" spans="2:7">
      <c r="B139" t="s">
        <v>136</v>
      </c>
      <c r="C139">
        <v>1.9089847934061543E-2</v>
      </c>
      <c r="D139">
        <v>-7.2531741973211883E-3</v>
      </c>
      <c r="E139">
        <v>1.3636718754074462E-2</v>
      </c>
      <c r="F139">
        <v>1.6130290423127525E-2</v>
      </c>
      <c r="G139">
        <v>1.6285619037087844E-2</v>
      </c>
    </row>
    <row r="140" spans="2:7">
      <c r="B140" t="s">
        <v>137</v>
      </c>
      <c r="C140">
        <v>-2.3228113338115697E-2</v>
      </c>
      <c r="D140">
        <v>-1.4592020842754572E-2</v>
      </c>
      <c r="E140">
        <v>-7.444908996549926E-3</v>
      </c>
      <c r="F140">
        <v>2.0845727299705352E-3</v>
      </c>
      <c r="G140">
        <v>2.0845727299705352E-3</v>
      </c>
    </row>
    <row r="141" spans="2:7">
      <c r="B141" t="s">
        <v>138</v>
      </c>
      <c r="C141">
        <v>-0.10191082703126986</v>
      </c>
      <c r="D141">
        <v>-7.8662419202985445E-2</v>
      </c>
      <c r="E141">
        <v>-0.11273885249627991</v>
      </c>
      <c r="F141">
        <v>-0.11656050896112657</v>
      </c>
      <c r="G141">
        <v>-0.10246815192291545</v>
      </c>
    </row>
    <row r="142" spans="2:7">
      <c r="B142" t="s">
        <v>139</v>
      </c>
      <c r="C142">
        <v>2.908587334354884E-2</v>
      </c>
      <c r="D142">
        <v>6.3316197587142131E-3</v>
      </c>
      <c r="E142">
        <v>3.3240998720607262E-2</v>
      </c>
      <c r="F142">
        <v>3.4982193720349386E-2</v>
      </c>
      <c r="G142">
        <v>2.5910171385804925E-2</v>
      </c>
    </row>
    <row r="143" spans="2:7">
      <c r="B143" t="s">
        <v>140</v>
      </c>
      <c r="C143">
        <v>0.11174885648926569</v>
      </c>
      <c r="D143">
        <v>4.7674825404846466E-2</v>
      </c>
      <c r="E143">
        <v>0.20768419623931278</v>
      </c>
      <c r="F143">
        <v>0.2237319883768345</v>
      </c>
      <c r="G143">
        <v>0.14770996662756486</v>
      </c>
    </row>
    <row r="144" spans="2:7">
      <c r="B144" t="s">
        <v>141</v>
      </c>
      <c r="C144">
        <v>-0.14522232774482291</v>
      </c>
      <c r="D144">
        <v>-9.8391674701638676E-2</v>
      </c>
      <c r="E144">
        <v>-0.22280037896651406</v>
      </c>
      <c r="F144">
        <v>-0.23368022780904396</v>
      </c>
      <c r="G144">
        <v>-0.1750236523055049</v>
      </c>
    </row>
    <row r="145" spans="2:7">
      <c r="B145" t="s">
        <v>142</v>
      </c>
      <c r="C145">
        <v>3.5900931438050954E-2</v>
      </c>
      <c r="D145">
        <v>7.6255390000208312E-3</v>
      </c>
      <c r="E145">
        <v>3.1583730525759579E-2</v>
      </c>
      <c r="F145">
        <v>3.2038173074984355E-2</v>
      </c>
      <c r="G145">
        <v>2.678709350970393E-2</v>
      </c>
    </row>
    <row r="146" spans="2:7">
      <c r="B146" t="s">
        <v>143</v>
      </c>
      <c r="C146">
        <v>8.4840375323156358E-3</v>
      </c>
      <c r="D146">
        <v>-3.5233309829606041E-2</v>
      </c>
      <c r="E146">
        <v>-5.9388243591647072E-3</v>
      </c>
      <c r="F146">
        <v>-1.8530920340889212E-2</v>
      </c>
      <c r="G146">
        <v>8.4840375323156358E-3</v>
      </c>
    </row>
    <row r="147" spans="2:7">
      <c r="B147" t="s">
        <v>144</v>
      </c>
      <c r="C147">
        <v>7.6248904695341624E-2</v>
      </c>
      <c r="D147">
        <v>4.6012269663587846E-2</v>
      </c>
      <c r="E147">
        <v>5.1709027168224786E-2</v>
      </c>
      <c r="F147">
        <v>5.8720421033249259E-2</v>
      </c>
      <c r="G147">
        <v>5.8172655640100879E-2</v>
      </c>
    </row>
    <row r="148" spans="2:7">
      <c r="B148" t="s">
        <v>145</v>
      </c>
      <c r="C148">
        <v>2.3392460790187863E-2</v>
      </c>
      <c r="D148">
        <v>-9.0909090815557314E-2</v>
      </c>
      <c r="E148">
        <v>-1.7960088989870004E-2</v>
      </c>
      <c r="F148">
        <v>-2.7494457191410748E-2</v>
      </c>
      <c r="G148">
        <v>2.3392460790187863E-2</v>
      </c>
    </row>
    <row r="149" spans="2:7">
      <c r="B149" t="s">
        <v>146</v>
      </c>
      <c r="C149">
        <v>-7.3057236323154751E-2</v>
      </c>
      <c r="D149">
        <v>3.3503954551350246E-2</v>
      </c>
      <c r="E149">
        <v>-4.6067939509835565E-2</v>
      </c>
      <c r="F149">
        <v>-3.9087948986188614E-2</v>
      </c>
      <c r="G149">
        <v>3.3503954551350246E-2</v>
      </c>
    </row>
    <row r="150" spans="2:7">
      <c r="B150" t="s">
        <v>147</v>
      </c>
      <c r="C150">
        <v>7.3093069135920175E-2</v>
      </c>
      <c r="D150">
        <v>1.8526561282184328E-2</v>
      </c>
      <c r="E150">
        <v>4.9790130191031734E-2</v>
      </c>
      <c r="F150">
        <v>3.6763643493715747E-2</v>
      </c>
      <c r="G150">
        <v>4.4543351025712996E-2</v>
      </c>
    </row>
    <row r="151" spans="2:7">
      <c r="B151" t="s">
        <v>148</v>
      </c>
      <c r="C151">
        <v>0.10704960722393753</v>
      </c>
      <c r="D151">
        <v>9.2950390590824217E-2</v>
      </c>
      <c r="E151">
        <v>0.17127937226932755</v>
      </c>
      <c r="F151">
        <v>0.16292428043800111</v>
      </c>
      <c r="G151">
        <v>0.1335509126305226</v>
      </c>
    </row>
    <row r="152" spans="2:7">
      <c r="B152" t="s">
        <v>149</v>
      </c>
      <c r="C152">
        <v>5.1149000206919482E-2</v>
      </c>
      <c r="D152">
        <v>5.0348407286997965E-2</v>
      </c>
      <c r="E152">
        <v>6.8939956422798154E-2</v>
      </c>
      <c r="F152">
        <v>7.7835434228658462E-2</v>
      </c>
      <c r="G152">
        <v>6.2068199536343516E-2</v>
      </c>
    </row>
    <row r="153" spans="2:7">
      <c r="B153" t="s">
        <v>150</v>
      </c>
      <c r="C153">
        <v>4.1070605176485531E-2</v>
      </c>
      <c r="D153">
        <v>3.5071528469440061E-2</v>
      </c>
      <c r="E153">
        <v>6.137517396908776E-2</v>
      </c>
      <c r="F153">
        <v>5.5376096806534214E-2</v>
      </c>
      <c r="G153">
        <v>4.8223351105386891E-2</v>
      </c>
    </row>
    <row r="154" spans="2:7">
      <c r="B154" t="s">
        <v>151</v>
      </c>
      <c r="C154">
        <v>-2.4891116232564903E-3</v>
      </c>
      <c r="D154">
        <v>-3.4536404284478017E-2</v>
      </c>
      <c r="E154">
        <v>-1.4623523564662566E-2</v>
      </c>
      <c r="F154">
        <v>-2.7302428707179915E-2</v>
      </c>
      <c r="G154">
        <v>-1.9737867044894247E-2</v>
      </c>
    </row>
    <row r="155" spans="2:7">
      <c r="B155" t="s">
        <v>152</v>
      </c>
      <c r="C155">
        <v>-4.4856660381634161E-2</v>
      </c>
      <c r="D155">
        <v>-7.7403035003919096E-2</v>
      </c>
      <c r="E155">
        <v>-3.8785833871275321E-2</v>
      </c>
      <c r="F155">
        <v>-7.9258009135451002E-2</v>
      </c>
      <c r="G155">
        <v>-6.0075884598069895E-2</v>
      </c>
    </row>
    <row r="156" spans="2:7">
      <c r="B156" t="s">
        <v>153</v>
      </c>
      <c r="C156">
        <v>-2.3407024305055479E-3</v>
      </c>
      <c r="D156">
        <v>-1.1183354850923588E-2</v>
      </c>
      <c r="E156">
        <v>7.0221063545414797E-3</v>
      </c>
      <c r="F156">
        <v>9.5708712495479187E-3</v>
      </c>
      <c r="G156">
        <v>8.2964888020446992E-3</v>
      </c>
    </row>
    <row r="157" spans="2:7">
      <c r="B157" t="s">
        <v>154</v>
      </c>
      <c r="C157">
        <v>3.1746811347839632E-2</v>
      </c>
      <c r="D157">
        <v>-4.9067594774854228E-4</v>
      </c>
      <c r="E157">
        <v>2.8459275034120601E-2</v>
      </c>
      <c r="F157">
        <v>2.6496566439023317E-2</v>
      </c>
      <c r="G157">
        <v>2.8900884273661182E-2</v>
      </c>
    </row>
    <row r="158" spans="2:7">
      <c r="B158" t="s">
        <v>155</v>
      </c>
      <c r="C158">
        <v>5.2167525619408517E-2</v>
      </c>
      <c r="D158">
        <v>3.3308843148840195E-2</v>
      </c>
      <c r="E158">
        <v>5.094293537446748E-2</v>
      </c>
      <c r="F158">
        <v>4.8003919857602995E-2</v>
      </c>
      <c r="G158">
        <v>4.6105806000079796E-2</v>
      </c>
    </row>
    <row r="159" spans="2:7">
      <c r="B159" t="s">
        <v>156</v>
      </c>
      <c r="C159">
        <v>4.4849605363675327E-2</v>
      </c>
      <c r="D159">
        <v>3.9671020399160151E-2</v>
      </c>
      <c r="E159">
        <v>5.7400657149891732E-2</v>
      </c>
      <c r="F159">
        <v>5.6125143286989587E-2</v>
      </c>
      <c r="G159">
        <v>4.9511606549929199E-2</v>
      </c>
    </row>
    <row r="160" spans="2:7">
      <c r="B160" t="s">
        <v>157</v>
      </c>
      <c r="C160">
        <v>4.0962042832106693E-2</v>
      </c>
      <c r="D160">
        <v>4.396843177550358E-2</v>
      </c>
      <c r="E160">
        <v>6.0503569026824522E-2</v>
      </c>
      <c r="F160">
        <v>6.501315153490772E-2</v>
      </c>
      <c r="G160">
        <v>5.2611798792335629E-2</v>
      </c>
    </row>
    <row r="161" spans="2:7">
      <c r="B161" t="s">
        <v>158</v>
      </c>
      <c r="C161">
        <v>2.3944926805521183E-2</v>
      </c>
      <c r="D161">
        <v>-8.0814123439255647E-3</v>
      </c>
      <c r="E161">
        <v>1.0475905480505476E-2</v>
      </c>
      <c r="F161">
        <v>-1.4965576199112984E-3</v>
      </c>
      <c r="G161">
        <v>1.721041614301333E-2</v>
      </c>
    </row>
    <row r="162" spans="2:7">
      <c r="B162" t="s">
        <v>159</v>
      </c>
      <c r="C162">
        <v>4.9056603543216948E-2</v>
      </c>
      <c r="D162">
        <v>2.0059582757131711E-2</v>
      </c>
      <c r="E162">
        <v>3.4359483869452534E-2</v>
      </c>
      <c r="F162">
        <v>3.6544190737914928E-2</v>
      </c>
      <c r="G162">
        <v>3.500496522692903E-2</v>
      </c>
    </row>
    <row r="163" spans="2:7">
      <c r="B163" t="s">
        <v>160</v>
      </c>
      <c r="C163">
        <v>1.0504005588998888E-2</v>
      </c>
      <c r="D163">
        <v>-5.5244897081812017E-3</v>
      </c>
      <c r="E163">
        <v>2.1193230566841192E-2</v>
      </c>
      <c r="F163">
        <v>-1.3713269966307173E-2</v>
      </c>
      <c r="G163">
        <v>1.584861807792004E-2</v>
      </c>
    </row>
    <row r="164" spans="2:7">
      <c r="B164" t="s">
        <v>161</v>
      </c>
      <c r="C164">
        <v>2.0395921184960031E-2</v>
      </c>
      <c r="D164">
        <v>-1.7596480148519444E-2</v>
      </c>
      <c r="E164">
        <v>6.5986812890728164E-3</v>
      </c>
      <c r="F164">
        <v>5.1989615323984051E-3</v>
      </c>
      <c r="G164">
        <v>1.0731188002143751E-2</v>
      </c>
    </row>
    <row r="165" spans="2:7">
      <c r="B165" t="s">
        <v>162</v>
      </c>
      <c r="C165">
        <v>5.3094392593984407E-2</v>
      </c>
      <c r="D165">
        <v>6.8710390245366293E-2</v>
      </c>
      <c r="E165">
        <v>9.387792145782603E-2</v>
      </c>
      <c r="F165">
        <v>7.4471632339024429E-2</v>
      </c>
      <c r="G165">
        <v>7.253858415905029E-2</v>
      </c>
    </row>
    <row r="166" spans="2:7">
      <c r="B166" t="s">
        <v>163</v>
      </c>
      <c r="C166">
        <v>0.31483790748505269</v>
      </c>
      <c r="D166">
        <v>0.25935162287958247</v>
      </c>
      <c r="E166">
        <v>0.54083541322412043</v>
      </c>
      <c r="F166">
        <v>0.50311720915284708</v>
      </c>
      <c r="G166">
        <v>0.40453553818540067</v>
      </c>
    </row>
    <row r="167" spans="2:7">
      <c r="B167" t="s">
        <v>164</v>
      </c>
      <c r="C167">
        <v>0.11406844322041976</v>
      </c>
      <c r="D167">
        <v>0.18718631373072792</v>
      </c>
      <c r="E167">
        <v>0.21292775877979198</v>
      </c>
      <c r="F167">
        <v>0.1901140710477931</v>
      </c>
      <c r="G167">
        <v>0.17607414669468319</v>
      </c>
    </row>
    <row r="168" spans="2:7">
      <c r="B168" t="s">
        <v>165</v>
      </c>
      <c r="C168">
        <v>1.0451698024699807E-2</v>
      </c>
      <c r="D168">
        <v>1.8993914206111295E-2</v>
      </c>
      <c r="E168">
        <v>1.3178227562459455E-2</v>
      </c>
      <c r="F168">
        <v>1.7086252542743985E-2</v>
      </c>
      <c r="G168">
        <v>1.4927523084003635E-2</v>
      </c>
    </row>
    <row r="169" spans="2:7">
      <c r="B169" t="s">
        <v>166</v>
      </c>
      <c r="C169">
        <v>9.7940146294659414E-2</v>
      </c>
      <c r="D169">
        <v>0.10765643129982272</v>
      </c>
      <c r="E169">
        <v>0.11348620210746985</v>
      </c>
      <c r="F169">
        <v>0.11780023292066</v>
      </c>
      <c r="G169">
        <v>0.10922075315565299</v>
      </c>
    </row>
    <row r="170" spans="2:7">
      <c r="B170" t="s">
        <v>167</v>
      </c>
      <c r="C170">
        <v>2.3972602734125825E-2</v>
      </c>
      <c r="D170">
        <v>1.8264840186211995E-2</v>
      </c>
      <c r="E170">
        <v>2.7910958734191027E-2</v>
      </c>
      <c r="F170">
        <v>3.7665525359290797E-2</v>
      </c>
      <c r="G170">
        <v>2.6953481753454911E-2</v>
      </c>
    </row>
    <row r="171" spans="2:7">
      <c r="B171" t="s">
        <v>168</v>
      </c>
      <c r="C171">
        <v>0.11131470701093615</v>
      </c>
      <c r="D171">
        <v>0.10948236576544312</v>
      </c>
      <c r="E171">
        <v>7.9706826933626962E-2</v>
      </c>
      <c r="F171">
        <v>0.12047640987851227</v>
      </c>
      <c r="G171">
        <v>0.10524507739712963</v>
      </c>
    </row>
    <row r="172" spans="2:7">
      <c r="B172" t="s">
        <v>169</v>
      </c>
      <c r="C172">
        <v>0.14854517725386596</v>
      </c>
      <c r="D172">
        <v>0.11914242071616687</v>
      </c>
      <c r="E172">
        <v>6.1562022769094504E-2</v>
      </c>
      <c r="F172">
        <v>0.14670750499273577</v>
      </c>
      <c r="G172">
        <v>0.11898928143296578</v>
      </c>
    </row>
    <row r="173" spans="2:7">
      <c r="B173" t="s">
        <v>170</v>
      </c>
      <c r="C173">
        <v>8.1554014981461087E-2</v>
      </c>
      <c r="D173">
        <v>3.2239817722327313E-2</v>
      </c>
      <c r="E173">
        <v>5.0091910926962191E-2</v>
      </c>
      <c r="F173">
        <v>5.2036198103720066E-2</v>
      </c>
      <c r="G173">
        <v>5.3980485433617664E-2</v>
      </c>
    </row>
    <row r="174" spans="2:7">
      <c r="B174" t="s">
        <v>171</v>
      </c>
      <c r="C174">
        <v>8.9030207110187609E-2</v>
      </c>
      <c r="D174">
        <v>8.6986146417801224E-2</v>
      </c>
      <c r="E174">
        <v>0.10265728004001384</v>
      </c>
      <c r="F174">
        <v>0.10084033681116589</v>
      </c>
      <c r="G174">
        <v>9.4878492594792141E-2</v>
      </c>
    </row>
    <row r="175" spans="2:7">
      <c r="B175" t="s">
        <v>172</v>
      </c>
      <c r="C175">
        <v>5.2644813424823411E-2</v>
      </c>
      <c r="D175">
        <v>6.4045600972839845E-2</v>
      </c>
      <c r="E175">
        <v>4.5770808240293892E-2</v>
      </c>
      <c r="F175">
        <v>5.1471202430472429E-2</v>
      </c>
      <c r="G175">
        <v>5.3483106267107394E-2</v>
      </c>
    </row>
    <row r="176" spans="2:7">
      <c r="B176" t="s">
        <v>173</v>
      </c>
      <c r="C176">
        <v>-0.1156358440172699</v>
      </c>
      <c r="D176">
        <v>-0.13615023505548129</v>
      </c>
      <c r="E176">
        <v>-0.10685854252151727</v>
      </c>
      <c r="F176">
        <v>-0.11788120048249062</v>
      </c>
      <c r="G176">
        <v>-0.11913145551918977</v>
      </c>
    </row>
    <row r="177" spans="2:7">
      <c r="B177" t="s">
        <v>174</v>
      </c>
      <c r="C177">
        <v>3.0081192432874326E-2</v>
      </c>
      <c r="D177">
        <v>3.7401836286208967E-2</v>
      </c>
      <c r="E177">
        <v>4.512178861395677E-2</v>
      </c>
      <c r="F177">
        <v>2.1562623991610907E-2</v>
      </c>
      <c r="G177">
        <v>3.3541860331162743E-2</v>
      </c>
    </row>
    <row r="178" spans="2:7">
      <c r="B178" t="s">
        <v>175</v>
      </c>
      <c r="C178">
        <v>2.5742572216004955E-2</v>
      </c>
      <c r="D178">
        <v>4.6287127113731286E-2</v>
      </c>
      <c r="E178">
        <v>4.4059403951294485E-2</v>
      </c>
      <c r="F178">
        <v>3.0528050580541644E-2</v>
      </c>
      <c r="G178">
        <v>3.6654288465393092E-2</v>
      </c>
    </row>
    <row r="179" spans="2:7">
      <c r="B179" t="s">
        <v>176</v>
      </c>
      <c r="C179">
        <v>2.0806657757238112E-2</v>
      </c>
      <c r="D179">
        <v>3.2810498824550782E-2</v>
      </c>
      <c r="E179">
        <v>4.257362342000337E-2</v>
      </c>
      <c r="F179">
        <v>1.4084506804098007E-2</v>
      </c>
      <c r="G179">
        <v>2.7568821701472568E-2</v>
      </c>
    </row>
    <row r="180" spans="2:7">
      <c r="B180" t="s">
        <v>177</v>
      </c>
      <c r="C180">
        <v>2.7622378309102746E-2</v>
      </c>
      <c r="D180">
        <v>1.8531469668761735E-2</v>
      </c>
      <c r="E180">
        <v>2.0506993955233588E-2</v>
      </c>
      <c r="F180">
        <v>2.342657466032394E-2</v>
      </c>
      <c r="G180">
        <v>2.2521854148355502E-2</v>
      </c>
    </row>
    <row r="181" spans="2:7">
      <c r="B181" t="s">
        <v>178</v>
      </c>
      <c r="C181">
        <v>3.6130417587248109E-2</v>
      </c>
      <c r="D181">
        <v>3.2080437636851755E-2</v>
      </c>
      <c r="E181">
        <v>4.8701963042858232E-2</v>
      </c>
      <c r="F181">
        <v>4.416394230443399E-2</v>
      </c>
      <c r="G181">
        <v>4.0269190142848021E-2</v>
      </c>
    </row>
    <row r="182" spans="2:7">
      <c r="B182" t="s">
        <v>179</v>
      </c>
      <c r="C182">
        <v>8.4942720022674223E-2</v>
      </c>
      <c r="D182">
        <v>5.9511035568450499E-2</v>
      </c>
      <c r="E182">
        <v>7.683710404639843E-2</v>
      </c>
      <c r="F182">
        <v>7.8723105625027268E-2</v>
      </c>
      <c r="G182">
        <v>7.5003491315637605E-2</v>
      </c>
    </row>
    <row r="183" spans="2:7">
      <c r="B183" t="s">
        <v>180</v>
      </c>
      <c r="C183">
        <v>-1.3333332297105205E-2</v>
      </c>
      <c r="D183">
        <v>4.1666667520657397E-2</v>
      </c>
      <c r="E183">
        <v>0.10833333424197966</v>
      </c>
      <c r="F183">
        <v>5.8333334150987959E-2</v>
      </c>
      <c r="G183">
        <v>6.9444445304541677E-2</v>
      </c>
    </row>
    <row r="184" spans="2:7">
      <c r="B184" t="s">
        <v>181</v>
      </c>
      <c r="C184">
        <v>0.14102497604152031</v>
      </c>
      <c r="D184">
        <v>0.12306972600575783</v>
      </c>
      <c r="E184">
        <v>0.15253297510139729</v>
      </c>
      <c r="F184">
        <v>0.1646649013977346</v>
      </c>
      <c r="G184">
        <v>0.14532314463660251</v>
      </c>
    </row>
    <row r="185" spans="2:7">
      <c r="B185" t="s">
        <v>182</v>
      </c>
      <c r="C185">
        <v>4.9801673814074965E-2</v>
      </c>
      <c r="D185">
        <v>6.3045393290191099E-2</v>
      </c>
      <c r="E185">
        <v>8.4398411913232829E-2</v>
      </c>
      <c r="F185">
        <v>7.6463198575045022E-2</v>
      </c>
      <c r="G185">
        <v>6.8427169398135979E-2</v>
      </c>
    </row>
    <row r="186" spans="2:7">
      <c r="B186" t="s">
        <v>183</v>
      </c>
      <c r="C186">
        <v>5.0272173719329905E-2</v>
      </c>
      <c r="D186">
        <v>6.1159141732366917E-2</v>
      </c>
      <c r="E186">
        <v>7.8770412627616082E-2</v>
      </c>
      <c r="F186">
        <v>7.1405698801586981E-2</v>
      </c>
      <c r="G186">
        <v>6.5401856720224971E-2</v>
      </c>
    </row>
    <row r="187" spans="2:7">
      <c r="B187" t="s">
        <v>184</v>
      </c>
      <c r="C187">
        <v>5.1769912337655155E-2</v>
      </c>
      <c r="D187">
        <v>6.5739570798279745E-2</v>
      </c>
      <c r="E187">
        <v>8.3438686188074485E-2</v>
      </c>
      <c r="F187">
        <v>7.6169406328152611E-2</v>
      </c>
      <c r="G187">
        <v>6.9279393913040499E-2</v>
      </c>
    </row>
    <row r="188" spans="2:7">
      <c r="B188" t="s">
        <v>185</v>
      </c>
      <c r="C188">
        <v>0.14356435886234231</v>
      </c>
      <c r="D188">
        <v>0.16584158608288302</v>
      </c>
      <c r="E188">
        <v>0.18019802168826438</v>
      </c>
      <c r="F188">
        <v>0.18712871450726243</v>
      </c>
      <c r="G188">
        <v>0.16918317028518803</v>
      </c>
    </row>
    <row r="189" spans="2:7">
      <c r="B189" t="s">
        <v>186</v>
      </c>
      <c r="C189">
        <v>-4.6517604245125077E-2</v>
      </c>
      <c r="D189">
        <v>-5.0886660813777018E-2</v>
      </c>
      <c r="E189">
        <v>-3.6237470374093417E-2</v>
      </c>
      <c r="F189">
        <v>-9.3551785181338776E-2</v>
      </c>
      <c r="G189">
        <v>-5.6798380153583572E-2</v>
      </c>
    </row>
    <row r="190" spans="2:7">
      <c r="B190" t="s">
        <v>187</v>
      </c>
      <c r="C190">
        <v>5.6672769095611475E-3</v>
      </c>
      <c r="D190">
        <v>1.1608776277886479E-2</v>
      </c>
      <c r="E190">
        <v>6.5813537941550315E-3</v>
      </c>
      <c r="F190">
        <v>8.4095078554973224E-3</v>
      </c>
      <c r="G190">
        <v>8.0667287092749951E-3</v>
      </c>
    </row>
    <row r="191" spans="2:7">
      <c r="B191" t="s">
        <v>188</v>
      </c>
      <c r="C191">
        <v>2.218370896375732E-2</v>
      </c>
      <c r="D191">
        <v>9.3552860391390436E-3</v>
      </c>
      <c r="E191">
        <v>2.3916811643855063E-2</v>
      </c>
      <c r="F191">
        <v>2.0800693869558406E-2</v>
      </c>
      <c r="G191">
        <v>1.9064125129077458E-2</v>
      </c>
    </row>
    <row r="192" spans="2:7">
      <c r="B192" t="s">
        <v>189</v>
      </c>
      <c r="C192">
        <v>2.043883322646356E-2</v>
      </c>
      <c r="D192">
        <v>3.0057102828806581E-3</v>
      </c>
      <c r="E192">
        <v>1.653140878499304E-2</v>
      </c>
      <c r="F192">
        <v>1.5930266671905446E-2</v>
      </c>
      <c r="G192">
        <v>1.3976554741560676E-2</v>
      </c>
    </row>
    <row r="193" spans="2:7">
      <c r="B193" t="s">
        <v>190</v>
      </c>
      <c r="C193">
        <v>-3.7174720566051644E-2</v>
      </c>
      <c r="D193">
        <v>-2.4561868271638088E-2</v>
      </c>
      <c r="E193">
        <v>-2.7615505630719461E-2</v>
      </c>
      <c r="F193">
        <v>-5.1248006798757961E-2</v>
      </c>
      <c r="G193">
        <v>-3.5150025316791789E-2</v>
      </c>
    </row>
    <row r="194" spans="2:7">
      <c r="B194" t="s">
        <v>191</v>
      </c>
      <c r="C194">
        <v>6.291946252174685E-2</v>
      </c>
      <c r="D194">
        <v>4.404362319034627E-2</v>
      </c>
      <c r="E194">
        <v>5.4647649573523749E-2</v>
      </c>
      <c r="F194">
        <v>5.2852347136550515E-2</v>
      </c>
      <c r="G194">
        <v>5.3615770605541846E-2</v>
      </c>
    </row>
    <row r="195" spans="2:7">
      <c r="B195" t="s">
        <v>192</v>
      </c>
      <c r="C195">
        <v>5.8790903132740269E-2</v>
      </c>
      <c r="D195">
        <v>5.4353853505963556E-2</v>
      </c>
      <c r="E195">
        <v>6.2118689906031532E-2</v>
      </c>
      <c r="F195">
        <v>4.1042705497634113E-2</v>
      </c>
      <c r="G195">
        <v>5.4076538010592368E-2</v>
      </c>
    </row>
    <row r="196" spans="2:7">
      <c r="B196" t="s">
        <v>193</v>
      </c>
      <c r="C196">
        <v>-3.107237627150039E-2</v>
      </c>
      <c r="D196">
        <v>-3.5240621518859983E-2</v>
      </c>
      <c r="E196">
        <v>-3.7893141566409216E-2</v>
      </c>
      <c r="F196">
        <v>-4.9261083520931503E-2</v>
      </c>
      <c r="G196">
        <v>-3.8366805719425273E-2</v>
      </c>
    </row>
    <row r="197" spans="2:7">
      <c r="B197" t="s">
        <v>194</v>
      </c>
      <c r="C197">
        <v>2.7238403716265625E-2</v>
      </c>
      <c r="D197">
        <v>1.7259978329664083E-2</v>
      </c>
      <c r="E197">
        <v>4.207119741255938E-2</v>
      </c>
      <c r="F197">
        <v>4.0385652461100596E-2</v>
      </c>
      <c r="G197">
        <v>3.1738807979897421E-2</v>
      </c>
    </row>
    <row r="198" spans="2:7">
      <c r="B198" t="s">
        <v>195</v>
      </c>
      <c r="C198">
        <v>3.6943137587118091E-2</v>
      </c>
      <c r="D198">
        <v>1.1408910556741203E-2</v>
      </c>
      <c r="E198">
        <v>3.3140167823668243E-2</v>
      </c>
      <c r="F198">
        <v>2.9699385411066537E-2</v>
      </c>
      <c r="G198">
        <v>2.7797900344648518E-2</v>
      </c>
    </row>
    <row r="199" spans="2:7">
      <c r="B199" t="s">
        <v>196</v>
      </c>
      <c r="C199">
        <v>4.8298573210902918E-2</v>
      </c>
      <c r="D199">
        <v>4.5005488956662676E-2</v>
      </c>
      <c r="E199">
        <v>5.8177827035191809E-2</v>
      </c>
      <c r="F199">
        <v>4.7200878604400698E-2</v>
      </c>
      <c r="G199">
        <v>4.9670691951789525E-2</v>
      </c>
    </row>
    <row r="200" spans="2:7">
      <c r="B200" t="s">
        <v>197</v>
      </c>
      <c r="C200">
        <v>1.3654446195045411E-2</v>
      </c>
      <c r="D200">
        <v>8.2786798605078982E-3</v>
      </c>
      <c r="E200">
        <v>1.1934201272292944E-2</v>
      </c>
      <c r="F200">
        <v>1.3224384997020611E-2</v>
      </c>
      <c r="G200">
        <v>1.1772928081216716E-2</v>
      </c>
    </row>
    <row r="201" spans="2:7">
      <c r="B201" t="s">
        <v>198</v>
      </c>
      <c r="C201">
        <v>-4.2344435371663325E-2</v>
      </c>
      <c r="D201">
        <v>-9.2434805041283652E-2</v>
      </c>
      <c r="E201">
        <v>-4.5961786608842203E-2</v>
      </c>
      <c r="F201">
        <v>-3.8729666540892937E-2</v>
      </c>
      <c r="G201">
        <v>-5.4867673390670529E-2</v>
      </c>
    </row>
    <row r="202" spans="2:7">
      <c r="B202" t="s">
        <v>199</v>
      </c>
      <c r="C202">
        <v>-1.7553473190095148E-2</v>
      </c>
      <c r="D202">
        <v>-4.9565390961192723E-2</v>
      </c>
      <c r="E202">
        <v>-2.5258936351380767E-2</v>
      </c>
      <c r="F202">
        <v>-2.2690448810577801E-2</v>
      </c>
      <c r="G202">
        <v>-2.876706232831161E-2</v>
      </c>
    </row>
    <row r="203" spans="2:7">
      <c r="B203" t="s">
        <v>200</v>
      </c>
      <c r="C203">
        <v>6.1965812005441379E-2</v>
      </c>
      <c r="D203">
        <v>1.0378510787704354E-2</v>
      </c>
      <c r="E203">
        <v>1.9230769335245368E-2</v>
      </c>
      <c r="F203">
        <v>7.0207567378399727E-3</v>
      </c>
      <c r="G203">
        <v>2.4648962216557768E-2</v>
      </c>
    </row>
    <row r="204" spans="2:7">
      <c r="B204" t="s">
        <v>201</v>
      </c>
      <c r="C204">
        <v>5.1623649056546705E-2</v>
      </c>
      <c r="D204">
        <v>6.3280601700093086E-2</v>
      </c>
      <c r="E204">
        <v>4.5795173367500164E-2</v>
      </c>
      <c r="F204">
        <v>5.0791010116338908E-2</v>
      </c>
      <c r="G204">
        <v>5.2872608560119716E-2</v>
      </c>
    </row>
    <row r="205" spans="2:7">
      <c r="B205" t="s">
        <v>202</v>
      </c>
      <c r="C205">
        <v>-3.2296590423124272E-3</v>
      </c>
      <c r="D205">
        <v>-4.6807945012256935E-2</v>
      </c>
      <c r="E205">
        <v>-1.7121620128248249E-2</v>
      </c>
      <c r="F205">
        <v>-9.1580751002431349E-3</v>
      </c>
      <c r="G205">
        <v>-1.9079324820765187E-2</v>
      </c>
    </row>
    <row r="206" spans="2:7">
      <c r="B206" t="s">
        <v>203</v>
      </c>
      <c r="C206">
        <v>2.4793160392235558E-2</v>
      </c>
      <c r="D206">
        <v>4.0816326149066162E-2</v>
      </c>
      <c r="E206">
        <v>3.6638168844475461E-2</v>
      </c>
      <c r="F206">
        <v>3.971318285377845E-2</v>
      </c>
      <c r="G206">
        <v>3.5490209559888908E-2</v>
      </c>
    </row>
    <row r="207" spans="2:7">
      <c r="B207" t="s">
        <v>204</v>
      </c>
      <c r="C207">
        <v>0.10412783037328199</v>
      </c>
      <c r="D207">
        <v>9.9467377465457529E-2</v>
      </c>
      <c r="E207">
        <v>0.12037283709003987</v>
      </c>
      <c r="F207">
        <v>0.12316910843176276</v>
      </c>
      <c r="G207">
        <v>0.11178428834013554</v>
      </c>
    </row>
    <row r="208" spans="2:7">
      <c r="B208" t="s">
        <v>205</v>
      </c>
      <c r="C208">
        <v>3.9849976497692507E-2</v>
      </c>
      <c r="D208">
        <v>3.2817626667438482E-3</v>
      </c>
      <c r="E208">
        <v>1.6408813617032836E-2</v>
      </c>
      <c r="F208">
        <v>1.2658227487659879E-2</v>
      </c>
      <c r="G208">
        <v>1.8049695067282268E-2</v>
      </c>
    </row>
    <row r="209" spans="2:7">
      <c r="B209" t="s">
        <v>206</v>
      </c>
      <c r="C209">
        <v>1.7338093864236237E-2</v>
      </c>
      <c r="D209">
        <v>1.2748598902824426E-2</v>
      </c>
      <c r="E209">
        <v>2.9571648436058418E-2</v>
      </c>
      <c r="F209">
        <v>3.0188681020682395E-2</v>
      </c>
      <c r="G209">
        <v>2.2461755555950369E-2</v>
      </c>
    </row>
    <row r="210" spans="2:7">
      <c r="B210" t="s">
        <v>207</v>
      </c>
      <c r="C210">
        <v>0.10584484799539084</v>
      </c>
      <c r="D210">
        <v>0.10882040554935868</v>
      </c>
      <c r="E210">
        <v>0.12667375353375321</v>
      </c>
      <c r="F210">
        <v>0.14675876937009247</v>
      </c>
      <c r="G210">
        <v>0.1220244441121488</v>
      </c>
    </row>
    <row r="211" spans="2:7">
      <c r="B211" t="s">
        <v>208</v>
      </c>
      <c r="C211">
        <v>3.1601499249406473E-2</v>
      </c>
      <c r="D211">
        <v>3.5350830139992517E-2</v>
      </c>
      <c r="E211">
        <v>5.0348151964382692E-2</v>
      </c>
      <c r="F211">
        <v>5.0348151964382692E-2</v>
      </c>
      <c r="G211">
        <v>4.1912158329541094E-2</v>
      </c>
    </row>
    <row r="212" spans="2:7">
      <c r="B212" t="s">
        <v>209</v>
      </c>
      <c r="C212">
        <v>0.2531893998576058</v>
      </c>
      <c r="D212">
        <v>0.22718351169083806</v>
      </c>
      <c r="E212">
        <v>0.26840039047317088</v>
      </c>
      <c r="F212">
        <v>0.24337585661064476</v>
      </c>
      <c r="G212">
        <v>0.24803728965806487</v>
      </c>
    </row>
    <row r="213" spans="2:7">
      <c r="B213" t="s">
        <v>210</v>
      </c>
      <c r="C213">
        <v>2.0186804355166954E-2</v>
      </c>
      <c r="D213">
        <v>3.0129558212840912E-2</v>
      </c>
      <c r="E213">
        <v>2.2295873089249296E-2</v>
      </c>
      <c r="F213">
        <v>2.5409260858600291E-2</v>
      </c>
      <c r="G213">
        <v>2.4505374128964363E-2</v>
      </c>
    </row>
    <row r="214" spans="2:7">
      <c r="B214" t="s">
        <v>211</v>
      </c>
      <c r="C214">
        <v>5.2473769152832084E-3</v>
      </c>
      <c r="D214">
        <v>1.1577545303640857E-2</v>
      </c>
      <c r="E214">
        <v>5.0807937229928601E-3</v>
      </c>
      <c r="F214">
        <v>7.0797938882245504E-3</v>
      </c>
      <c r="G214">
        <v>7.246377457535369E-3</v>
      </c>
    </row>
    <row r="215" spans="2:7">
      <c r="B215" t="s">
        <v>212</v>
      </c>
      <c r="C215">
        <v>8.4193509415568357E-2</v>
      </c>
      <c r="D215">
        <v>6.3922398663894375E-2</v>
      </c>
      <c r="E215">
        <v>0.12299465350223615</v>
      </c>
      <c r="F215">
        <v>0.1191394117337683</v>
      </c>
      <c r="G215">
        <v>9.7562493328866795E-2</v>
      </c>
    </row>
    <row r="216" spans="2:7">
      <c r="B216" t="s">
        <v>213</v>
      </c>
      <c r="C216">
        <v>4.137931097437475E-2</v>
      </c>
      <c r="D216">
        <v>2.8232759435392607E-2</v>
      </c>
      <c r="E216">
        <v>4.6120690314220836E-2</v>
      </c>
      <c r="F216">
        <v>4.827586317721666E-2</v>
      </c>
      <c r="G216">
        <v>4.1002155975301213E-2</v>
      </c>
    </row>
    <row r="217" spans="2:7">
      <c r="B217" t="s">
        <v>214</v>
      </c>
      <c r="C217">
        <v>7.157400263856295E-2</v>
      </c>
      <c r="D217">
        <v>4.2913078924680326E-2</v>
      </c>
      <c r="E217">
        <v>9.0994519374780314E-2</v>
      </c>
      <c r="F217">
        <v>0.11104150439248905</v>
      </c>
      <c r="G217">
        <v>7.9130776332628161E-2</v>
      </c>
    </row>
    <row r="218" spans="2:7">
      <c r="B218" t="s">
        <v>215</v>
      </c>
      <c r="C218">
        <v>6.737588647987458E-2</v>
      </c>
      <c r="D218">
        <v>7.0035460571961305E-2</v>
      </c>
      <c r="E218">
        <v>9.1903073336408125E-2</v>
      </c>
      <c r="F218">
        <v>0.1028368797021606</v>
      </c>
      <c r="G218">
        <v>8.3037825022601153E-2</v>
      </c>
    </row>
    <row r="219" spans="2:7">
      <c r="B219" t="s">
        <v>216</v>
      </c>
      <c r="C219">
        <v>-6.594117818788936E-4</v>
      </c>
      <c r="D219">
        <v>-2.6376514465831224E-3</v>
      </c>
      <c r="E219">
        <v>1.4836796156585175E-2</v>
      </c>
      <c r="F219">
        <v>7.9129584530857056E-3</v>
      </c>
      <c r="G219">
        <v>1.137487730483544E-2</v>
      </c>
    </row>
    <row r="220" spans="2:7">
      <c r="B220" t="s">
        <v>217</v>
      </c>
      <c r="C220">
        <v>5.1498127334750565E-2</v>
      </c>
      <c r="D220">
        <v>3.2771535577368116E-2</v>
      </c>
      <c r="E220">
        <v>7.4906366918063405E-2</v>
      </c>
      <c r="F220">
        <v>7.9119850464397068E-2</v>
      </c>
      <c r="G220">
        <v>5.9573970073644789E-2</v>
      </c>
    </row>
    <row r="221" spans="2:7">
      <c r="B221" t="s">
        <v>218</v>
      </c>
      <c r="C221">
        <v>8.4309132518591845E-2</v>
      </c>
      <c r="D221">
        <v>8.1446785197969884E-2</v>
      </c>
      <c r="E221">
        <v>9.4197240700215623E-2</v>
      </c>
      <c r="F221">
        <v>8.9773613530329532E-2</v>
      </c>
      <c r="G221">
        <v>8.7431692986776721E-2</v>
      </c>
    </row>
    <row r="222" spans="2:7">
      <c r="B222" t="s">
        <v>219</v>
      </c>
      <c r="C222">
        <v>9.2488146846445574E-3</v>
      </c>
      <c r="D222">
        <v>-1.5790661527915972E-2</v>
      </c>
      <c r="E222">
        <v>9.361605326302147E-3</v>
      </c>
      <c r="F222">
        <v>-4.7371989607214449E-3</v>
      </c>
      <c r="G222">
        <v>9.3052100054733522E-3</v>
      </c>
    </row>
    <row r="223" spans="2:7">
      <c r="B223" t="s">
        <v>220</v>
      </c>
      <c r="C223">
        <v>6.0124608383065992E-2</v>
      </c>
      <c r="D223">
        <v>2.2429903979985344E-2</v>
      </c>
      <c r="E223">
        <v>5.7009343196137596E-2</v>
      </c>
      <c r="F223">
        <v>3.3956383768692477E-2</v>
      </c>
      <c r="G223">
        <v>4.3380059831970352E-2</v>
      </c>
    </row>
    <row r="224" spans="2:7">
      <c r="B224" t="s">
        <v>221</v>
      </c>
      <c r="C224">
        <v>3.4950285455142449E-2</v>
      </c>
      <c r="D224">
        <v>4.7403836030322388E-2</v>
      </c>
      <c r="E224">
        <v>4.1377924849718806E-2</v>
      </c>
      <c r="F224">
        <v>4.5093903898919763E-2</v>
      </c>
      <c r="G224">
        <v>4.2206487558525851E-2</v>
      </c>
    </row>
    <row r="225" spans="2:7">
      <c r="B225" t="s">
        <v>222</v>
      </c>
      <c r="C225">
        <v>-1.1522431500367358E-2</v>
      </c>
      <c r="D225">
        <v>-4.8786467118902332E-2</v>
      </c>
      <c r="E225">
        <v>-1.0664377973296113E-2</v>
      </c>
      <c r="F225">
        <v>-3.493503250948693E-2</v>
      </c>
      <c r="G225">
        <v>-2.6477077275513183E-2</v>
      </c>
    </row>
    <row r="226" spans="2:7">
      <c r="B226" t="s">
        <v>223</v>
      </c>
      <c r="C226">
        <v>5.5456475377338554E-2</v>
      </c>
      <c r="D226">
        <v>2.1740976894254471E-2</v>
      </c>
      <c r="E226">
        <v>4.4301486643187893E-2</v>
      </c>
      <c r="F226">
        <v>8.1188960620033779E-2</v>
      </c>
      <c r="G226">
        <v>5.0671974883703674E-2</v>
      </c>
    </row>
    <row r="227" spans="2:7">
      <c r="B227" t="s">
        <v>224</v>
      </c>
      <c r="C227">
        <v>4.8594722923226419E-2</v>
      </c>
      <c r="D227">
        <v>1.2550954977107898E-2</v>
      </c>
      <c r="E227">
        <v>2.1454629376740364E-3</v>
      </c>
      <c r="F227">
        <v>2.4672818071523883E-2</v>
      </c>
      <c r="G227">
        <v>2.1990989727383059E-2</v>
      </c>
    </row>
    <row r="228" spans="2:7">
      <c r="B228" t="s">
        <v>225</v>
      </c>
      <c r="C228">
        <v>7.2479445026575107E-2</v>
      </c>
      <c r="D228">
        <v>2.4015576782499659E-2</v>
      </c>
      <c r="E228">
        <v>4.1107744363498622E-2</v>
      </c>
      <c r="F228">
        <v>2.553007187433165E-2</v>
      </c>
      <c r="G228">
        <v>4.0783209511726259E-2</v>
      </c>
    </row>
    <row r="229" spans="2:7">
      <c r="B229" t="s">
        <v>226</v>
      </c>
      <c r="C229">
        <v>2.5639097625470342E-2</v>
      </c>
      <c r="D229">
        <v>-1.067669154332751E-2</v>
      </c>
      <c r="E229">
        <v>1.3308270818174428E-2</v>
      </c>
      <c r="F229">
        <v>1.0601503525615952E-2</v>
      </c>
      <c r="G229">
        <v>1.6516290656420241E-2</v>
      </c>
    </row>
    <row r="230" spans="2:7">
      <c r="B230" t="s">
        <v>227</v>
      </c>
      <c r="C230">
        <v>3.8591330835263005E-2</v>
      </c>
      <c r="D230">
        <v>8.6527652315067094E-3</v>
      </c>
      <c r="E230">
        <v>3.089037035347042E-2</v>
      </c>
      <c r="F230">
        <v>3.2880506275218657E-2</v>
      </c>
      <c r="G230">
        <v>2.7753743173864698E-2</v>
      </c>
    </row>
    <row r="231" spans="2:7">
      <c r="B231" t="s">
        <v>228</v>
      </c>
      <c r="C231">
        <v>1.2874672294889367E-2</v>
      </c>
      <c r="D231">
        <v>-2.8364514923223672E-2</v>
      </c>
      <c r="E231">
        <v>-2.0787241164735848E-3</v>
      </c>
      <c r="F231">
        <v>-9.0525053521007814E-3</v>
      </c>
      <c r="G231">
        <v>1.2874672294889367E-2</v>
      </c>
    </row>
    <row r="232" spans="2:7">
      <c r="B232" t="s">
        <v>229</v>
      </c>
      <c r="C232">
        <v>6.2788543288083698E-3</v>
      </c>
      <c r="D232">
        <v>-2.5577101524266843E-2</v>
      </c>
      <c r="E232">
        <v>-3.6934448351186866E-3</v>
      </c>
      <c r="F232">
        <v>-1.4681440829262371E-2</v>
      </c>
      <c r="G232">
        <v>6.2788543288083698E-3</v>
      </c>
    </row>
    <row r="233" spans="2:7">
      <c r="B233" t="s">
        <v>230</v>
      </c>
      <c r="C233">
        <v>1.6260162785832311E-2</v>
      </c>
      <c r="D233">
        <v>-1.3640469333408567E-2</v>
      </c>
      <c r="E233">
        <v>6.684734295254513E-3</v>
      </c>
      <c r="F233">
        <v>1.8066905587987847E-4</v>
      </c>
      <c r="G233">
        <v>7.7085220456555676E-3</v>
      </c>
    </row>
    <row r="234" spans="2:7">
      <c r="B234" t="s">
        <v>231</v>
      </c>
      <c r="C234">
        <v>-6.1943161557226345E-3</v>
      </c>
      <c r="D234">
        <v>-3.92023773901784E-2</v>
      </c>
      <c r="E234">
        <v>-1.3915996027404121E-2</v>
      </c>
      <c r="F234">
        <v>-3.1989818308725493E-2</v>
      </c>
      <c r="G234">
        <v>-2.2825626970507662E-2</v>
      </c>
    </row>
    <row r="235" spans="2:7">
      <c r="B235" t="s">
        <v>232</v>
      </c>
      <c r="C235">
        <v>3.992183087377299E-2</v>
      </c>
      <c r="D235">
        <v>6.1418201668742789E-2</v>
      </c>
      <c r="E235">
        <v>6.4489111669665533E-2</v>
      </c>
      <c r="F235">
        <v>4.9134560925622406E-2</v>
      </c>
      <c r="G235">
        <v>5.3740926284450929E-2</v>
      </c>
    </row>
    <row r="236" spans="2:7">
      <c r="B236" t="s">
        <v>233</v>
      </c>
      <c r="C236">
        <v>6.6843174595222488E-2</v>
      </c>
      <c r="D236">
        <v>7.8766503028999013E-2</v>
      </c>
      <c r="E236">
        <v>7.5001813977830123E-2</v>
      </c>
      <c r="F236">
        <v>8.6428260884026553E-2</v>
      </c>
      <c r="G236">
        <v>7.6759938121519544E-2</v>
      </c>
    </row>
    <row r="237" spans="2:7">
      <c r="B237" t="s">
        <v>234</v>
      </c>
      <c r="C237">
        <v>0.26660019907424104</v>
      </c>
      <c r="D237">
        <v>0.26959122604694707</v>
      </c>
      <c r="E237">
        <v>0.29132602224185611</v>
      </c>
      <c r="F237">
        <v>0.22213359989077497</v>
      </c>
      <c r="G237">
        <v>0.2624127618134548</v>
      </c>
    </row>
    <row r="238" spans="2:7">
      <c r="B238" t="s">
        <v>235</v>
      </c>
      <c r="C238">
        <v>0.12615384623434678</v>
      </c>
      <c r="D238">
        <v>0.12923076881918227</v>
      </c>
      <c r="E238">
        <v>0.13758241730229193</v>
      </c>
      <c r="F238">
        <v>0.12175824203585894</v>
      </c>
      <c r="G238">
        <v>0.12868131859791998</v>
      </c>
    </row>
    <row r="239" spans="2:7">
      <c r="B239" t="s">
        <v>236</v>
      </c>
      <c r="C239">
        <v>8.8198310918146783E-2</v>
      </c>
      <c r="D239">
        <v>9.8437218882697852E-2</v>
      </c>
      <c r="E239">
        <v>0.10202981817888768</v>
      </c>
      <c r="F239">
        <v>9.8077959087434774E-2</v>
      </c>
      <c r="G239">
        <v>9.6685826766791771E-2</v>
      </c>
    </row>
    <row r="240" spans="2:7">
      <c r="B240" t="s">
        <v>237</v>
      </c>
      <c r="C240">
        <v>2.1392390376320458E-2</v>
      </c>
      <c r="D240">
        <v>6.6929155654111838E-3</v>
      </c>
      <c r="E240">
        <v>2.8215224879725609E-2</v>
      </c>
      <c r="F240">
        <v>2.7559056995385856E-2</v>
      </c>
      <c r="G240">
        <v>2.0964896954210777E-2</v>
      </c>
    </row>
    <row r="241" spans="2:7">
      <c r="B241" t="s">
        <v>238</v>
      </c>
      <c r="C241">
        <v>-1.6255298061247925E-2</v>
      </c>
      <c r="D241">
        <v>-3.664921503764873E-2</v>
      </c>
      <c r="E241">
        <v>-1.9645973494581637E-2</v>
      </c>
      <c r="F241">
        <v>-3.0914983231555171E-2</v>
      </c>
      <c r="G241">
        <v>-2.5866367456258366E-2</v>
      </c>
    </row>
    <row r="242" spans="2:7">
      <c r="B242" t="s">
        <v>239</v>
      </c>
      <c r="C242">
        <v>1.7575979244486284E-2</v>
      </c>
      <c r="D242">
        <v>2.7645550913192984E-2</v>
      </c>
      <c r="E242">
        <v>2.5997802456302121E-2</v>
      </c>
      <c r="F242">
        <v>3.2039545441734374E-2</v>
      </c>
      <c r="G242">
        <v>2.5814719513928941E-2</v>
      </c>
    </row>
    <row r="243" spans="2:7">
      <c r="B243" t="s">
        <v>240</v>
      </c>
      <c r="C243">
        <v>-1.3100441314803923E-3</v>
      </c>
      <c r="D243">
        <v>-2.3144105027026907E-2</v>
      </c>
      <c r="E243">
        <v>-3.1436681608535522E-2</v>
      </c>
      <c r="F243">
        <v>-3.2930131666119578E-2</v>
      </c>
      <c r="G243">
        <v>-2.22052406082906E-2</v>
      </c>
    </row>
    <row r="244" spans="2:7">
      <c r="B244" t="s">
        <v>241</v>
      </c>
      <c r="C244">
        <v>2.4420133120596876E-2</v>
      </c>
      <c r="D244">
        <v>-6.2167306162198566E-3</v>
      </c>
      <c r="E244">
        <v>-4.7231847638717905E-4</v>
      </c>
      <c r="F244">
        <v>8.4602425163546879E-3</v>
      </c>
      <c r="G244">
        <v>1.6440187818475782E-2</v>
      </c>
    </row>
    <row r="245" spans="2:7">
      <c r="B245" t="s">
        <v>242</v>
      </c>
      <c r="C245">
        <v>1.1686176522780256E-2</v>
      </c>
      <c r="D245">
        <v>-1.0101073078306322E-2</v>
      </c>
      <c r="E245">
        <v>4.739517371475932E-3</v>
      </c>
      <c r="F245">
        <v>-1.3924882822037299E-3</v>
      </c>
      <c r="G245">
        <v>8.212846947128094E-3</v>
      </c>
    </row>
    <row r="246" spans="2:7">
      <c r="B246" t="s">
        <v>243</v>
      </c>
      <c r="C246">
        <v>1.9204540825223937E-3</v>
      </c>
      <c r="D246">
        <v>1.2786174201558698E-2</v>
      </c>
      <c r="E246">
        <v>3.2748776098266319E-2</v>
      </c>
      <c r="F246">
        <v>3.4239654296939204E-2</v>
      </c>
      <c r="G246">
        <v>2.0423764669821654E-2</v>
      </c>
    </row>
    <row r="247" spans="2:7">
      <c r="B247" t="s">
        <v>244</v>
      </c>
      <c r="C247">
        <v>7.0443548521877952E-2</v>
      </c>
      <c r="D247">
        <v>6.5356963486721487E-2</v>
      </c>
      <c r="E247">
        <v>8.7964007643666964E-2</v>
      </c>
      <c r="F247">
        <v>7.8356013626248444E-2</v>
      </c>
      <c r="G247">
        <v>7.5530133319628712E-2</v>
      </c>
    </row>
    <row r="248" spans="2:7">
      <c r="B248" t="s">
        <v>245</v>
      </c>
      <c r="C248">
        <v>4.6795385289531533E-2</v>
      </c>
      <c r="D248">
        <v>6.1238116478751214E-2</v>
      </c>
      <c r="E248">
        <v>7.4517307314915016E-2</v>
      </c>
      <c r="F248">
        <v>7.4911661613803471E-2</v>
      </c>
      <c r="G248">
        <v>6.4365617674250308E-2</v>
      </c>
    </row>
    <row r="249" spans="2:7">
      <c r="B249" t="s">
        <v>246</v>
      </c>
      <c r="C249">
        <v>1.9055049816392611E-2</v>
      </c>
      <c r="D249">
        <v>1.6038144474796345E-2</v>
      </c>
      <c r="E249">
        <v>2.1239705017680244E-2</v>
      </c>
      <c r="F249">
        <v>2.6267879808065775E-2</v>
      </c>
      <c r="G249">
        <v>2.0650194779233744E-2</v>
      </c>
    </row>
    <row r="250" spans="2:7">
      <c r="B250" t="s">
        <v>247</v>
      </c>
      <c r="C250">
        <v>4.5161362397170057E-2</v>
      </c>
      <c r="D250">
        <v>1.8618821740983282E-2</v>
      </c>
      <c r="E250">
        <v>3.2960956415957643E-2</v>
      </c>
      <c r="F250">
        <v>4.649063357281169E-2</v>
      </c>
      <c r="G250">
        <v>3.5807943531730668E-2</v>
      </c>
    </row>
    <row r="251" spans="2:7">
      <c r="B251" t="s">
        <v>248</v>
      </c>
      <c r="C251">
        <v>0.17741099171186248</v>
      </c>
      <c r="D251">
        <v>0.17737425648892091</v>
      </c>
      <c r="E251">
        <v>0.1966384281713589</v>
      </c>
      <c r="F251">
        <v>0.21370548614642981</v>
      </c>
      <c r="G251">
        <v>0.19128229062964303</v>
      </c>
    </row>
    <row r="252" spans="2:7">
      <c r="B252" t="s">
        <v>249</v>
      </c>
      <c r="C252">
        <v>-0.10241994719279923</v>
      </c>
      <c r="D252">
        <v>-9.6308971768453211E-2</v>
      </c>
      <c r="E252">
        <v>-9.4842337258477238E-2</v>
      </c>
      <c r="F252">
        <v>-7.8220484475457708E-2</v>
      </c>
      <c r="G252">
        <v>-9.2947935173796847E-2</v>
      </c>
    </row>
    <row r="253" spans="2:7">
      <c r="B253" t="s">
        <v>250</v>
      </c>
      <c r="C253">
        <v>6.8298237110970161E-2</v>
      </c>
      <c r="D253">
        <v>9.5617530941698892E-2</v>
      </c>
      <c r="E253">
        <v>0.11724530586304627</v>
      </c>
      <c r="F253">
        <v>0.10637450345077215</v>
      </c>
      <c r="G253">
        <v>9.6883894341621868E-2</v>
      </c>
    </row>
    <row r="254" spans="2:7">
      <c r="B254" t="s">
        <v>251</v>
      </c>
      <c r="C254">
        <v>0.16279609863741529</v>
      </c>
      <c r="D254">
        <v>0.14839758524747726</v>
      </c>
      <c r="E254">
        <v>0.17487227118636528</v>
      </c>
      <c r="F254">
        <v>0.19368323218651673</v>
      </c>
      <c r="G254">
        <v>0.16993729681444364</v>
      </c>
    </row>
    <row r="255" spans="2:7">
      <c r="B255" t="s">
        <v>252</v>
      </c>
      <c r="C255">
        <v>-2.5626989532870459E-2</v>
      </c>
      <c r="D255">
        <v>-4.3853841058710819E-3</v>
      </c>
      <c r="E255">
        <v>1.7849593796541718E-3</v>
      </c>
      <c r="F255">
        <v>8.9762707069911407E-3</v>
      </c>
      <c r="G255">
        <v>5.3806150433226563E-3</v>
      </c>
    </row>
    <row r="256" spans="2:7">
      <c r="B256" t="s">
        <v>253</v>
      </c>
      <c r="C256">
        <v>0.18826666309868068</v>
      </c>
      <c r="D256">
        <v>0.26240532945739936</v>
      </c>
      <c r="E256">
        <v>0.29866666266554409</v>
      </c>
      <c r="F256">
        <v>0.34668799620025958</v>
      </c>
      <c r="G256">
        <v>0.27400666285547093</v>
      </c>
    </row>
    <row r="257" spans="2:7">
      <c r="B257" t="s">
        <v>254</v>
      </c>
      <c r="C257">
        <v>3.4602946099537846E-2</v>
      </c>
      <c r="D257">
        <v>5.8271393195588495E-2</v>
      </c>
      <c r="E257">
        <v>3.9531170960507289E-2</v>
      </c>
      <c r="F257">
        <v>4.2060127839783412E-2</v>
      </c>
      <c r="G257">
        <v>4.361640952385426E-2</v>
      </c>
    </row>
    <row r="258" spans="2:7">
      <c r="B258" t="s">
        <v>255</v>
      </c>
      <c r="C258">
        <v>-1.0723859607065789E-3</v>
      </c>
      <c r="D258">
        <v>4.2627345751367285E-2</v>
      </c>
      <c r="E258">
        <v>1.6091152537383691E-2</v>
      </c>
      <c r="F258">
        <v>8.0482566011039758E-3</v>
      </c>
      <c r="G258">
        <v>2.2255584963284985E-2</v>
      </c>
    </row>
    <row r="259" spans="2:7">
      <c r="B259" t="s">
        <v>256</v>
      </c>
      <c r="C259">
        <v>2.9414508992382959E-2</v>
      </c>
      <c r="D259">
        <v>3.6417949915290571E-3</v>
      </c>
      <c r="E259">
        <v>2.6043513428995357E-2</v>
      </c>
      <c r="F259">
        <v>2.3438227859567506E-2</v>
      </c>
      <c r="G259">
        <v>2.063451131811872E-2</v>
      </c>
    </row>
    <row r="260" spans="2:7">
      <c r="B260" t="s">
        <v>257</v>
      </c>
      <c r="C260">
        <v>1.3173892548312693E-3</v>
      </c>
      <c r="D260">
        <v>-2.7259829535211111E-2</v>
      </c>
      <c r="E260">
        <v>3.7494938684601298E-3</v>
      </c>
      <c r="F260">
        <v>4.9645326307878879E-3</v>
      </c>
      <c r="G260">
        <v>3.3438052513597625E-3</v>
      </c>
    </row>
    <row r="261" spans="2:7">
      <c r="B261" t="s">
        <v>258</v>
      </c>
      <c r="C261">
        <v>1.997503210846574E-2</v>
      </c>
      <c r="D261">
        <v>-2.9962539791624776E-3</v>
      </c>
      <c r="E261">
        <v>2.397003834171052E-2</v>
      </c>
      <c r="F261">
        <v>2.0973783228998233E-2</v>
      </c>
      <c r="G261">
        <v>2.1639617893058165E-2</v>
      </c>
    </row>
    <row r="262" spans="2:7">
      <c r="B262" t="s">
        <v>259</v>
      </c>
      <c r="C262">
        <v>4.5942171885993588E-2</v>
      </c>
      <c r="D262">
        <v>9.7178244479039222E-3</v>
      </c>
      <c r="E262">
        <v>3.4864745893996352E-2</v>
      </c>
      <c r="F262">
        <v>3.1172270865790663E-2</v>
      </c>
      <c r="G262">
        <v>3.0424253273421131E-2</v>
      </c>
    </row>
    <row r="263" spans="2:7">
      <c r="B263" t="s">
        <v>260</v>
      </c>
      <c r="C263">
        <v>1.2575810302072332E-2</v>
      </c>
      <c r="D263">
        <v>-2.0099668845751761E-2</v>
      </c>
      <c r="E263">
        <v>8.8294328013476253E-3</v>
      </c>
      <c r="F263">
        <v>-5.6549104334757683E-3</v>
      </c>
      <c r="G263">
        <v>1.0702621551709979E-2</v>
      </c>
    </row>
    <row r="264" spans="2:7">
      <c r="B264" t="s">
        <v>261</v>
      </c>
      <c r="C264">
        <v>4.4675966783809917E-2</v>
      </c>
      <c r="D264">
        <v>1.2216139886972455E-2</v>
      </c>
      <c r="E264">
        <v>3.8806286573104698E-2</v>
      </c>
      <c r="F264">
        <v>4.1320854312184574E-2</v>
      </c>
      <c r="G264">
        <v>3.4254811889017911E-2</v>
      </c>
    </row>
    <row r="265" spans="2:7">
      <c r="B265" t="s">
        <v>262</v>
      </c>
      <c r="C265">
        <v>3.5914483822977239E-2</v>
      </c>
      <c r="D265">
        <v>-9.7630102965475807E-3</v>
      </c>
      <c r="E265">
        <v>1.5617700513744115E-2</v>
      </c>
      <c r="F265">
        <v>9.1557404730147063E-3</v>
      </c>
      <c r="G265">
        <v>2.0229308269912021E-2</v>
      </c>
    </row>
    <row r="266" spans="2:7">
      <c r="B266" t="s">
        <v>263</v>
      </c>
      <c r="C266">
        <v>-2.8173310925466266E-2</v>
      </c>
      <c r="D266">
        <v>-6.1853316646268697E-2</v>
      </c>
      <c r="E266">
        <v>-3.4920875948894259E-2</v>
      </c>
      <c r="F266">
        <v>-4.8613054726101557E-2</v>
      </c>
      <c r="G266">
        <v>-4.3390139561682695E-2</v>
      </c>
    </row>
    <row r="267" spans="2:7">
      <c r="B267" t="s">
        <v>264</v>
      </c>
      <c r="C267">
        <v>3.2582781132437733E-2</v>
      </c>
      <c r="D267">
        <v>4.5671766544796988E-4</v>
      </c>
      <c r="E267">
        <v>2.103496382351433E-2</v>
      </c>
      <c r="F267">
        <v>2.0699759065926138E-2</v>
      </c>
      <c r="G267">
        <v>1.8693555421831543E-2</v>
      </c>
    </row>
    <row r="268" spans="2:7">
      <c r="B268" t="s">
        <v>265</v>
      </c>
      <c r="C268">
        <v>1.6272188591555325E-2</v>
      </c>
      <c r="D268">
        <v>1.2080866636099863E-2</v>
      </c>
      <c r="E268">
        <v>1.6272188020372225E-2</v>
      </c>
      <c r="F268">
        <v>1.7504929233257416E-2</v>
      </c>
      <c r="G268">
        <v>1.5532543120321207E-2</v>
      </c>
    </row>
    <row r="269" spans="2:7">
      <c r="B269" t="s">
        <v>266</v>
      </c>
      <c r="C269">
        <v>0.60277536563545975</v>
      </c>
      <c r="D269">
        <v>0.73373373473205339</v>
      </c>
      <c r="E269">
        <v>0.72896790700958936</v>
      </c>
      <c r="F269">
        <v>0.75498698770609707</v>
      </c>
      <c r="G269">
        <v>0.70511599877079989</v>
      </c>
    </row>
    <row r="270" spans="2:7">
      <c r="B270" t="s">
        <v>267</v>
      </c>
      <c r="C270">
        <v>9.6026184787939117E-2</v>
      </c>
      <c r="D270">
        <v>9.6948183935106513E-2</v>
      </c>
      <c r="E270">
        <v>0.11792365853372377</v>
      </c>
      <c r="F270">
        <v>0.12092015452314131</v>
      </c>
      <c r="G270">
        <v>0.10795454544497768</v>
      </c>
    </row>
    <row r="271" spans="2:7">
      <c r="B271" t="s">
        <v>268</v>
      </c>
      <c r="C271">
        <v>3.1050227629167315E-2</v>
      </c>
      <c r="D271">
        <v>-1.8569255319778377E-2</v>
      </c>
      <c r="E271">
        <v>-2.1308988334463042E-3</v>
      </c>
      <c r="F271">
        <v>-1.9786911314662592E-2</v>
      </c>
      <c r="G271">
        <v>3.1050227629167315E-2</v>
      </c>
    </row>
    <row r="272" spans="2:7">
      <c r="B272" t="s">
        <v>269</v>
      </c>
      <c r="C272">
        <v>-4.8380647290095946E-2</v>
      </c>
      <c r="D272">
        <v>-9.9760095879009913E-2</v>
      </c>
      <c r="E272">
        <v>-6.3374650454439796E-2</v>
      </c>
      <c r="F272">
        <v>-6.8772491654146672E-2</v>
      </c>
      <c r="G272">
        <v>-7.0071971319423082E-2</v>
      </c>
    </row>
    <row r="273" spans="2:7">
      <c r="B273" t="s">
        <v>270</v>
      </c>
      <c r="C273">
        <v>9.7055904199994103E-4</v>
      </c>
      <c r="D273">
        <v>-2.8955031348220528E-2</v>
      </c>
      <c r="E273">
        <v>-6.4703986760863419E-3</v>
      </c>
      <c r="F273">
        <v>-3.2352000282427351E-3</v>
      </c>
      <c r="G273">
        <v>9.7055904199994103E-4</v>
      </c>
    </row>
    <row r="274" spans="2:7">
      <c r="B274" t="s">
        <v>271</v>
      </c>
      <c r="C274">
        <v>-1.2175754993783205E-2</v>
      </c>
      <c r="D274">
        <v>-1.3763896825491839E-2</v>
      </c>
      <c r="E274">
        <v>-4.235045339340715E-3</v>
      </c>
      <c r="F274">
        <v>-8.47009045011482E-3</v>
      </c>
      <c r="G274">
        <v>-9.6611969021826449E-3</v>
      </c>
    </row>
    <row r="275" spans="2:7">
      <c r="B275" t="s">
        <v>272</v>
      </c>
      <c r="C275">
        <v>2.9727702738216122E-2</v>
      </c>
      <c r="D275">
        <v>-2.2732952056546574E-2</v>
      </c>
      <c r="E275">
        <v>-4.4966290358523509E-3</v>
      </c>
      <c r="F275">
        <v>-3.1226581443565604E-2</v>
      </c>
      <c r="G275">
        <v>2.9727702738216122E-2</v>
      </c>
    </row>
    <row r="276" spans="2:7">
      <c r="B276" t="s">
        <v>273</v>
      </c>
      <c r="C276">
        <v>3.650883453454612E-2</v>
      </c>
      <c r="D276">
        <v>6.1666549924728864E-2</v>
      </c>
      <c r="E276">
        <v>6.1173261425637948E-2</v>
      </c>
      <c r="F276">
        <v>6.78052515505847E-2</v>
      </c>
      <c r="G276">
        <v>5.6788474358874408E-2</v>
      </c>
    </row>
    <row r="277" spans="2:7">
      <c r="B277" t="s">
        <v>274</v>
      </c>
      <c r="C277">
        <v>3.6281001588835737E-2</v>
      </c>
      <c r="D277">
        <v>-7.4826634939347492E-2</v>
      </c>
      <c r="E277">
        <v>-3.3064956861865169E-2</v>
      </c>
      <c r="F277">
        <v>-0.10086989501175014</v>
      </c>
      <c r="G277">
        <v>3.6281001588835737E-2</v>
      </c>
    </row>
    <row r="278" spans="2:7">
      <c r="B278" t="s">
        <v>275</v>
      </c>
      <c r="C278">
        <v>0.1069904944465232</v>
      </c>
      <c r="D278">
        <v>6.7557918291685226E-3</v>
      </c>
      <c r="E278">
        <v>2.5415266438191919E-2</v>
      </c>
      <c r="F278">
        <v>5.4345880557346682E-2</v>
      </c>
      <c r="G278">
        <v>4.8376858317807581E-2</v>
      </c>
    </row>
    <row r="279" spans="2:7">
      <c r="B279" t="s">
        <v>276</v>
      </c>
      <c r="C279">
        <v>1.2806026285274053E-2</v>
      </c>
      <c r="D279">
        <v>1.7890772351162099E-2</v>
      </c>
      <c r="E279">
        <v>3.8017890997757986E-2</v>
      </c>
      <c r="F279">
        <v>3.7782486186383801E-2</v>
      </c>
      <c r="G279">
        <v>2.6624293955144485E-2</v>
      </c>
    </row>
    <row r="280" spans="2:7">
      <c r="B280" t="s">
        <v>277</v>
      </c>
      <c r="C280">
        <v>7.3384224125394359E-2</v>
      </c>
      <c r="D280">
        <v>0.12722646379520874</v>
      </c>
      <c r="E280">
        <v>0.13436768466981452</v>
      </c>
      <c r="F280">
        <v>8.7531807343340207E-2</v>
      </c>
      <c r="G280">
        <v>0.10562754498343946</v>
      </c>
    </row>
    <row r="281" spans="2:7">
      <c r="B281" t="s">
        <v>278</v>
      </c>
      <c r="C281">
        <v>5.3726009487262916E-2</v>
      </c>
      <c r="D281">
        <v>2.7246568220562262E-2</v>
      </c>
      <c r="E281">
        <v>4.5937938959015989E-2</v>
      </c>
      <c r="F281">
        <v>2.8804182739574635E-2</v>
      </c>
      <c r="G281">
        <v>3.892867485160395E-2</v>
      </c>
    </row>
    <row r="282" spans="2:7">
      <c r="B282" t="s">
        <v>279</v>
      </c>
      <c r="C282">
        <v>1.9636933409561408E-2</v>
      </c>
      <c r="D282">
        <v>2.7753532976390494E-2</v>
      </c>
      <c r="E282">
        <v>2.513527535244231E-2</v>
      </c>
      <c r="F282">
        <v>2.9324488604899557E-2</v>
      </c>
      <c r="G282">
        <v>2.5462557585823442E-2</v>
      </c>
    </row>
    <row r="283" spans="2:7">
      <c r="B283" t="s">
        <v>280</v>
      </c>
      <c r="C283">
        <v>4.9117953008620097E-2</v>
      </c>
      <c r="D283">
        <v>7.404012556656725E-2</v>
      </c>
      <c r="E283">
        <v>6.8144241369476388E-2</v>
      </c>
      <c r="F283">
        <v>8.7685922106878866E-2</v>
      </c>
      <c r="G283">
        <v>6.974706051288565E-2</v>
      </c>
    </row>
    <row r="284" spans="2:7">
      <c r="B284" t="s">
        <v>281</v>
      </c>
      <c r="C284">
        <v>2.743902309684354E-2</v>
      </c>
      <c r="D284">
        <v>3.1242376323763033E-2</v>
      </c>
      <c r="E284">
        <v>4.4702741690180181E-2</v>
      </c>
      <c r="F284">
        <v>4.1920729630141373E-2</v>
      </c>
      <c r="G284">
        <v>3.6326217685232032E-2</v>
      </c>
    </row>
    <row r="285" spans="2:7">
      <c r="B285" t="s">
        <v>282</v>
      </c>
      <c r="C285">
        <v>5.1274088812875318E-2</v>
      </c>
      <c r="D285">
        <v>6.3792825712490897E-2</v>
      </c>
      <c r="E285">
        <v>6.6113489761782773E-2</v>
      </c>
      <c r="F285">
        <v>7.4009635869206614E-2</v>
      </c>
      <c r="G285">
        <v>6.3797510039088901E-2</v>
      </c>
    </row>
    <row r="286" spans="2:7">
      <c r="B286" t="s">
        <v>283</v>
      </c>
      <c r="C286">
        <v>1.4049507051403953E-2</v>
      </c>
      <c r="D286">
        <v>2.2460096533957863E-2</v>
      </c>
      <c r="E286">
        <v>1.6534453583537667E-2</v>
      </c>
      <c r="F286">
        <v>2.0453024140848264E-2</v>
      </c>
      <c r="G286">
        <v>1.8374270327436937E-2</v>
      </c>
    </row>
    <row r="287" spans="2:7">
      <c r="B287" t="s">
        <v>284</v>
      </c>
      <c r="C287">
        <v>1.1653504513451152E-2</v>
      </c>
      <c r="D287">
        <v>1.6582388634365675E-2</v>
      </c>
      <c r="E287">
        <v>1.0533986716829924E-2</v>
      </c>
      <c r="F287">
        <v>1.5515465541583673E-2</v>
      </c>
      <c r="G287">
        <v>1.3571336351557606E-2</v>
      </c>
    </row>
    <row r="288" spans="2:7">
      <c r="B288" t="s">
        <v>285</v>
      </c>
      <c r="C288">
        <v>1.4159966452190975E-2</v>
      </c>
      <c r="D288">
        <v>1.7604282898415091E-2</v>
      </c>
      <c r="E288">
        <v>1.6073475335543819E-2</v>
      </c>
      <c r="F288">
        <v>1.1863754901970891E-2</v>
      </c>
      <c r="G288">
        <v>1.4925369897030194E-2</v>
      </c>
    </row>
    <row r="289" spans="2:7">
      <c r="B289" t="s">
        <v>286</v>
      </c>
      <c r="C289">
        <v>2.5200031647403698E-2</v>
      </c>
      <c r="D289">
        <v>-1.1094614523393664E-2</v>
      </c>
      <c r="E289">
        <v>1.352800321173997E-2</v>
      </c>
      <c r="F289">
        <v>1.1135856175055636E-2</v>
      </c>
      <c r="G289">
        <v>1.6621297011399767E-2</v>
      </c>
    </row>
    <row r="290" spans="2:7">
      <c r="B290" t="s">
        <v>287</v>
      </c>
      <c r="C290">
        <v>1.3767162864350313E-2</v>
      </c>
      <c r="D290">
        <v>-2.7300377631702788E-2</v>
      </c>
      <c r="E290">
        <v>-2.8254196487288441E-3</v>
      </c>
      <c r="F290">
        <v>-1.020389927813603E-2</v>
      </c>
      <c r="G290">
        <v>1.3767162864350313E-2</v>
      </c>
    </row>
    <row r="291" spans="2:7">
      <c r="B291" t="s">
        <v>288</v>
      </c>
      <c r="C291">
        <v>3.9190736996268294E-2</v>
      </c>
      <c r="D291">
        <v>1.1451838962063032E-2</v>
      </c>
      <c r="E291">
        <v>3.2955847196582067E-2</v>
      </c>
      <c r="F291">
        <v>3.3973787997583882E-2</v>
      </c>
      <c r="G291">
        <v>2.9393052788124319E-2</v>
      </c>
    </row>
    <row r="292" spans="2:7">
      <c r="B292" t="s">
        <v>289</v>
      </c>
      <c r="C292">
        <v>1.694102662391983E-2</v>
      </c>
      <c r="D292">
        <v>-8.4689147434445777E-3</v>
      </c>
      <c r="E292">
        <v>1.8539235893698658E-2</v>
      </c>
      <c r="F292">
        <v>1.8699056922281354E-2</v>
      </c>
      <c r="G292">
        <v>1.805977314663328E-2</v>
      </c>
    </row>
    <row r="293" spans="2:7">
      <c r="B293" t="s">
        <v>290</v>
      </c>
      <c r="C293">
        <v>3.3524217819256297E-3</v>
      </c>
      <c r="D293">
        <v>-2.2489175695935337E-2</v>
      </c>
      <c r="E293">
        <v>4.7492650844229711E-3</v>
      </c>
      <c r="F293">
        <v>5.1683178699104548E-3</v>
      </c>
      <c r="G293">
        <v>4.4233349120863519E-3</v>
      </c>
    </row>
    <row r="294" spans="2:7">
      <c r="B294" t="s">
        <v>291</v>
      </c>
      <c r="C294">
        <v>2.7833730625933084E-2</v>
      </c>
      <c r="D294">
        <v>3.1129839700261286E-3</v>
      </c>
      <c r="E294">
        <v>2.9298664604807234E-2</v>
      </c>
      <c r="F294">
        <v>2.8199964448442749E-2</v>
      </c>
      <c r="G294">
        <v>2.2111335912302299E-2</v>
      </c>
    </row>
    <row r="295" spans="2:7">
      <c r="B295" t="s">
        <v>292</v>
      </c>
      <c r="C295">
        <v>6.3810743015024096E-2</v>
      </c>
      <c r="D295">
        <v>-4.6419435784502472E-2</v>
      </c>
      <c r="E295">
        <v>2.3657290811404774E-2</v>
      </c>
      <c r="F295">
        <v>1.4833761119982025E-2</v>
      </c>
      <c r="G295">
        <v>3.4100598315470299E-2</v>
      </c>
    </row>
    <row r="296" spans="2:7">
      <c r="B296" t="s">
        <v>293</v>
      </c>
      <c r="C296">
        <v>-0.11808910267039097</v>
      </c>
      <c r="D296">
        <v>-2.2007513807298928E-2</v>
      </c>
      <c r="E296">
        <v>-9.2324207307977746E-2</v>
      </c>
      <c r="F296">
        <v>-8.587224808484839E-2</v>
      </c>
      <c r="G296">
        <v>-7.9573267967629008E-2</v>
      </c>
    </row>
    <row r="297" spans="2:7">
      <c r="B297" t="s">
        <v>294</v>
      </c>
      <c r="C297">
        <v>6.4852475007804111E-2</v>
      </c>
      <c r="D297">
        <v>7.6797935764965297E-2</v>
      </c>
      <c r="E297">
        <v>7.2247284315820615E-2</v>
      </c>
      <c r="F297">
        <v>7.8504430522326141E-2</v>
      </c>
      <c r="G297">
        <v>7.3100531402729041E-2</v>
      </c>
    </row>
    <row r="298" spans="2:7">
      <c r="B298" t="s">
        <v>295</v>
      </c>
      <c r="C298">
        <v>2.0770282426957332E-2</v>
      </c>
      <c r="D298">
        <v>3.5509432388867168E-3</v>
      </c>
      <c r="E298">
        <v>1.4750068986410181E-2</v>
      </c>
      <c r="F298">
        <v>1.4203770168770724E-2</v>
      </c>
      <c r="G298">
        <v>1.3318766205256238E-2</v>
      </c>
    </row>
    <row r="299" spans="2:7">
      <c r="B299" t="s">
        <v>296</v>
      </c>
      <c r="C299">
        <v>3.2406224519556881E-2</v>
      </c>
      <c r="D299">
        <v>2.4751210082018638E-2</v>
      </c>
      <c r="E299">
        <v>3.9040569474922293E-2</v>
      </c>
      <c r="F299">
        <v>2.8578717272534915E-2</v>
      </c>
      <c r="G299">
        <v>3.1194180337258182E-2</v>
      </c>
    </row>
    <row r="300" spans="2:7">
      <c r="B300" t="s">
        <v>297</v>
      </c>
      <c r="C300">
        <v>2.1423135372976576E-2</v>
      </c>
      <c r="D300">
        <v>1.0617375410243435E-2</v>
      </c>
      <c r="E300">
        <v>1.7651668505110019E-2</v>
      </c>
      <c r="F300">
        <v>1.8785745630401918E-2</v>
      </c>
      <c r="G300">
        <v>1.7119481229682987E-2</v>
      </c>
    </row>
    <row r="301" spans="2:7">
      <c r="B301" t="s">
        <v>298</v>
      </c>
      <c r="C301">
        <v>-9.2885077486148937E-4</v>
      </c>
      <c r="D301">
        <v>-1.281813213947558E-2</v>
      </c>
      <c r="E301">
        <v>8.3596494711790648E-3</v>
      </c>
      <c r="F301">
        <v>6.3161793990957893E-3</v>
      </c>
      <c r="G301">
        <v>7.337914435137427E-3</v>
      </c>
    </row>
    <row r="302" spans="2:7">
      <c r="B302" t="s">
        <v>299</v>
      </c>
      <c r="C302">
        <v>3.1151241718283096E-2</v>
      </c>
      <c r="D302">
        <v>3.961625110289857E-3</v>
      </c>
      <c r="E302">
        <v>3.1038374763159959E-2</v>
      </c>
      <c r="F302">
        <v>6.1625283918631535E-3</v>
      </c>
      <c r="G302">
        <v>1.8078442495899016E-2</v>
      </c>
    </row>
    <row r="303" spans="2:7">
      <c r="B303" t="s">
        <v>300</v>
      </c>
      <c r="C303">
        <v>2.7767103819785532E-2</v>
      </c>
      <c r="D303">
        <v>3.5741738915237686E-2</v>
      </c>
      <c r="E303">
        <v>3.3147580797764364E-2</v>
      </c>
      <c r="F303">
        <v>3.872021767756495E-2</v>
      </c>
      <c r="G303">
        <v>3.3844160302588133E-2</v>
      </c>
    </row>
    <row r="304" spans="2:7">
      <c r="B304" t="s">
        <v>301</v>
      </c>
      <c r="C304">
        <v>1.4062800898511751E-2</v>
      </c>
      <c r="D304">
        <v>1.887882851505096E-2</v>
      </c>
      <c r="E304">
        <v>2.0034675224483323E-2</v>
      </c>
      <c r="F304">
        <v>2.388749715793792E-2</v>
      </c>
      <c r="G304">
        <v>1.9215950448995989E-2</v>
      </c>
    </row>
    <row r="305" spans="2:7">
      <c r="B305" t="s">
        <v>302</v>
      </c>
      <c r="C305">
        <v>4.3457462337927133E-2</v>
      </c>
      <c r="D305">
        <v>-3.1177734878746977E-2</v>
      </c>
      <c r="E305">
        <v>1.5867955573015902E-2</v>
      </c>
      <c r="F305">
        <v>9.8078328711592722E-3</v>
      </c>
      <c r="G305">
        <v>2.3044416927367434E-2</v>
      </c>
    </row>
    <row r="306" spans="2:7">
      <c r="B306" t="s">
        <v>303</v>
      </c>
      <c r="C306">
        <v>2.0735679601566748E-2</v>
      </c>
      <c r="D306">
        <v>1.0416669633237952E-2</v>
      </c>
      <c r="E306">
        <v>2.4617516154098018E-2</v>
      </c>
      <c r="F306">
        <v>2.5390627980884428E-2</v>
      </c>
      <c r="G306">
        <v>2.0290123342446786E-2</v>
      </c>
    </row>
    <row r="307" spans="2:7">
      <c r="B307" t="s">
        <v>304</v>
      </c>
      <c r="C307">
        <v>-3.6021505916763008E-2</v>
      </c>
      <c r="D307">
        <v>-1.6129037688484837E-3</v>
      </c>
      <c r="E307">
        <v>-2.4731182970790022E-2</v>
      </c>
      <c r="F307">
        <v>-2.3279570432340968E-2</v>
      </c>
      <c r="G307">
        <v>-2.141129077218562E-2</v>
      </c>
    </row>
    <row r="308" spans="2:7">
      <c r="B308" t="s">
        <v>305</v>
      </c>
      <c r="C308">
        <v>-7.1322986512026176E-2</v>
      </c>
      <c r="D308">
        <v>-6.467111079972665E-3</v>
      </c>
      <c r="E308">
        <v>-5.4138951211935238E-2</v>
      </c>
      <c r="F308">
        <v>-4.9150037377655997E-2</v>
      </c>
      <c r="G308">
        <v>-4.5269771545397519E-2</v>
      </c>
    </row>
    <row r="309" spans="2:7">
      <c r="B309" t="s">
        <v>306</v>
      </c>
      <c r="C309">
        <v>1.0293763329521699E-2</v>
      </c>
      <c r="D309">
        <v>-2.1653131795876357E-2</v>
      </c>
      <c r="E309">
        <v>1.1151398309416471E-2</v>
      </c>
      <c r="F309">
        <v>4.3096389850338923E-4</v>
      </c>
      <c r="G309">
        <v>7.292041845813853E-3</v>
      </c>
    </row>
    <row r="310" spans="2:7">
      <c r="B310" t="s">
        <v>307</v>
      </c>
      <c r="C310">
        <v>8.901726292366674E-2</v>
      </c>
      <c r="D310">
        <v>9.4874982235276129E-2</v>
      </c>
      <c r="E310">
        <v>0.10267876936365705</v>
      </c>
      <c r="F310">
        <v>8.0092674010258769E-2</v>
      </c>
      <c r="G310">
        <v>9.1665922133214672E-2</v>
      </c>
    </row>
    <row r="311" spans="2:7">
      <c r="B311" t="s">
        <v>308</v>
      </c>
      <c r="C311">
        <v>6.3490957430494044E-2</v>
      </c>
      <c r="D311">
        <v>4.7994193658690953E-2</v>
      </c>
      <c r="E311">
        <v>7.0451528139340303E-2</v>
      </c>
      <c r="F311">
        <v>7.3826350306169131E-2</v>
      </c>
      <c r="G311">
        <v>6.3940757383673608E-2</v>
      </c>
    </row>
    <row r="312" spans="2:7">
      <c r="B312" t="s">
        <v>309</v>
      </c>
      <c r="C312">
        <v>3.5308789502983329E-2</v>
      </c>
      <c r="D312">
        <v>4.0149542433019603E-2</v>
      </c>
      <c r="E312">
        <v>4.1048813081276059E-2</v>
      </c>
      <c r="F312">
        <v>4.0666145399612663E-2</v>
      </c>
      <c r="G312">
        <v>3.9293322604222913E-2</v>
      </c>
    </row>
    <row r="313" spans="2:7">
      <c r="B313" t="s">
        <v>310</v>
      </c>
      <c r="C313">
        <v>1.1268984553480799E-2</v>
      </c>
      <c r="D313">
        <v>-1.2493876744233856E-2</v>
      </c>
      <c r="E313">
        <v>1.2493874510487002E-2</v>
      </c>
      <c r="F313">
        <v>1.2983830421301468E-2</v>
      </c>
      <c r="G313">
        <v>1.2248896495089756E-2</v>
      </c>
    </row>
    <row r="314" spans="2:7">
      <c r="B314" t="s">
        <v>311</v>
      </c>
      <c r="C314">
        <v>8.5909090074429484E-2</v>
      </c>
      <c r="D314">
        <v>0.11090909003930483</v>
      </c>
      <c r="E314">
        <v>0.12590909003665152</v>
      </c>
      <c r="F314">
        <v>9.1363635459329018E-2</v>
      </c>
      <c r="G314">
        <v>0.10352272640242871</v>
      </c>
    </row>
    <row r="315" spans="2:7">
      <c r="B315" t="s">
        <v>312</v>
      </c>
      <c r="C315">
        <v>4.1634540188907998E-2</v>
      </c>
      <c r="D315">
        <v>8.0185041825078018E-2</v>
      </c>
      <c r="E315">
        <v>0.1079414021270475</v>
      </c>
      <c r="F315">
        <v>3.161141011724844E-2</v>
      </c>
      <c r="G315">
        <v>6.534309856457049E-2</v>
      </c>
    </row>
    <row r="316" spans="2:7">
      <c r="B316" t="s">
        <v>313</v>
      </c>
      <c r="C316">
        <v>-2.6456633640166149E-3</v>
      </c>
      <c r="D316">
        <v>-3.5685717624438285E-2</v>
      </c>
      <c r="E316">
        <v>-1.372054182831639E-2</v>
      </c>
      <c r="F316">
        <v>-1.6858424444270659E-2</v>
      </c>
      <c r="G316">
        <v>-1.7227586815260487E-2</v>
      </c>
    </row>
    <row r="317" spans="2:7">
      <c r="B317" t="s">
        <v>314</v>
      </c>
      <c r="C317">
        <v>3.4301272737641053E-2</v>
      </c>
      <c r="D317">
        <v>5.2270419398095846E-2</v>
      </c>
      <c r="E317">
        <v>5.9889293926762122E-2</v>
      </c>
      <c r="F317">
        <v>4.5807623845658618E-2</v>
      </c>
      <c r="G317">
        <v>4.806715247703941E-2</v>
      </c>
    </row>
    <row r="318" spans="2:7">
      <c r="B318" t="s">
        <v>315</v>
      </c>
      <c r="C318">
        <v>1.3837327630266794E-2</v>
      </c>
      <c r="D318">
        <v>9.1123864152002909E-3</v>
      </c>
      <c r="E318">
        <v>3.1724604016026614E-2</v>
      </c>
      <c r="F318">
        <v>2.3624705416181113E-2</v>
      </c>
      <c r="G318">
        <v>1.9574755869418703E-2</v>
      </c>
    </row>
    <row r="319" spans="2:7">
      <c r="B319" t="s">
        <v>316</v>
      </c>
      <c r="C319">
        <v>8.2677165268593145E-2</v>
      </c>
      <c r="D319">
        <v>0.10151855965686485</v>
      </c>
      <c r="E319">
        <v>8.8301461591431929E-2</v>
      </c>
      <c r="F319">
        <v>0.10967379015141976</v>
      </c>
      <c r="G319">
        <v>9.554274416707742E-2</v>
      </c>
    </row>
    <row r="320" spans="2:7">
      <c r="B320" t="s">
        <v>317</v>
      </c>
      <c r="C320">
        <v>9.1851612443736519E-2</v>
      </c>
      <c r="D320">
        <v>4.9732707136842302E-2</v>
      </c>
      <c r="E320">
        <v>5.7022517136522399E-2</v>
      </c>
      <c r="F320">
        <v>6.3502348448603696E-2</v>
      </c>
      <c r="G320">
        <v>6.5527296291426229E-2</v>
      </c>
    </row>
    <row r="321" spans="2:7">
      <c r="B321" t="s">
        <v>318</v>
      </c>
      <c r="C321">
        <v>8.6648502324011112E-2</v>
      </c>
      <c r="D321">
        <v>3.1335150911574683E-2</v>
      </c>
      <c r="E321">
        <v>6.6212534675892165E-2</v>
      </c>
      <c r="F321">
        <v>5.2861036413955675E-2</v>
      </c>
      <c r="G321">
        <v>5.9264306081358409E-2</v>
      </c>
    </row>
    <row r="322" spans="2:7">
      <c r="B322" t="s">
        <v>319</v>
      </c>
      <c r="C322">
        <v>4.2206285878735317E-2</v>
      </c>
      <c r="D322">
        <v>2.0717496167586225E-2</v>
      </c>
      <c r="E322">
        <v>3.9520187262516382E-2</v>
      </c>
      <c r="F322">
        <v>3.7985273334812275E-2</v>
      </c>
      <c r="G322">
        <v>3.510731066091255E-2</v>
      </c>
    </row>
    <row r="323" spans="2:7">
      <c r="B323" t="s">
        <v>320</v>
      </c>
      <c r="C323">
        <v>-7.8698449276057736E-2</v>
      </c>
      <c r="D323">
        <v>-0.11653424209141949</v>
      </c>
      <c r="E323">
        <v>-8.3995460533738631E-2</v>
      </c>
      <c r="F323">
        <v>-0.10669693568799821</v>
      </c>
      <c r="G323">
        <v>-9.6481271897303517E-2</v>
      </c>
    </row>
    <row r="324" spans="2:7">
      <c r="B324" t="s">
        <v>321</v>
      </c>
      <c r="C324">
        <v>5.2870091445544665E-2</v>
      </c>
      <c r="D324">
        <v>-6.0422953566373616E-3</v>
      </c>
      <c r="E324">
        <v>9.0634444488040256E-3</v>
      </c>
      <c r="F324">
        <v>2.4169184756009487E-2</v>
      </c>
      <c r="G324">
        <v>2.8700906883452726E-2</v>
      </c>
    </row>
    <row r="325" spans="2:7">
      <c r="B325" t="s">
        <v>322</v>
      </c>
      <c r="C325">
        <v>1.7312446786270863E-2</v>
      </c>
      <c r="D325">
        <v>1.9785653387277113E-2</v>
      </c>
      <c r="E325">
        <v>1.8961251526579348E-2</v>
      </c>
      <c r="F325">
        <v>2.5556470075395188E-2</v>
      </c>
      <c r="G325">
        <v>2.0403955443880628E-2</v>
      </c>
    </row>
    <row r="326" spans="2:7">
      <c r="B326" t="s">
        <v>323</v>
      </c>
      <c r="C326">
        <v>3.9999998967930273E-2</v>
      </c>
      <c r="D326">
        <v>4.7037036240946684E-2</v>
      </c>
      <c r="E326">
        <v>4.5925924726236023E-2</v>
      </c>
      <c r="F326">
        <v>3.7037035397172291E-2</v>
      </c>
      <c r="G326">
        <v>4.2499998833071317E-2</v>
      </c>
    </row>
    <row r="327" spans="2:7">
      <c r="B327" t="s">
        <v>324</v>
      </c>
      <c r="C327">
        <v>2.904502554118582E-2</v>
      </c>
      <c r="D327">
        <v>2.182451996901591E-10</v>
      </c>
      <c r="E327">
        <v>1.7792302222128242E-2</v>
      </c>
      <c r="F327">
        <v>1.9607843184208829E-2</v>
      </c>
      <c r="G327">
        <v>1.6611292791442023E-2</v>
      </c>
    </row>
    <row r="328" spans="2:7">
      <c r="B328" t="s">
        <v>325</v>
      </c>
      <c r="C328">
        <v>1.3256007807769254E-2</v>
      </c>
      <c r="D328">
        <v>-1.9884009281355364E-2</v>
      </c>
      <c r="E328">
        <v>1.2703673231082568E-2</v>
      </c>
      <c r="F328">
        <v>7.7326704089952791E-3</v>
      </c>
      <c r="G328">
        <v>1.1230783815949033E-2</v>
      </c>
    </row>
    <row r="329" spans="2:7">
      <c r="B329" t="s">
        <v>326</v>
      </c>
      <c r="C329">
        <v>-9.9970363738867141E-3</v>
      </c>
      <c r="D329">
        <v>-4.4714241511672359E-2</v>
      </c>
      <c r="E329">
        <v>-2.8101863248847891E-2</v>
      </c>
      <c r="F329">
        <v>-4.9156053709362602E-2</v>
      </c>
      <c r="G329">
        <v>-3.2992298710942392E-2</v>
      </c>
    </row>
    <row r="330" spans="2:7">
      <c r="B330" t="s">
        <v>327</v>
      </c>
      <c r="C330">
        <v>-1.8522304239758314E-2</v>
      </c>
      <c r="D330">
        <v>-5.5267576803482044E-2</v>
      </c>
      <c r="E330">
        <v>-2.7767637503254505E-2</v>
      </c>
      <c r="F330">
        <v>-4.407291145432235E-2</v>
      </c>
      <c r="G330">
        <v>-3.6407607500204303E-2</v>
      </c>
    </row>
    <row r="331" spans="2:7">
      <c r="B331" t="s">
        <v>328</v>
      </c>
      <c r="C331">
        <v>4.4808155984555675E-2</v>
      </c>
      <c r="D331">
        <v>4.6418029825157747E-2</v>
      </c>
      <c r="E331">
        <v>4.9101153434686573E-2</v>
      </c>
      <c r="F331">
        <v>5.2857526207932271E-2</v>
      </c>
      <c r="G331">
        <v>4.8296216363083067E-2</v>
      </c>
    </row>
    <row r="332" spans="2:7">
      <c r="B332" t="s">
        <v>329</v>
      </c>
      <c r="C332">
        <v>-1.7305966047171606E-2</v>
      </c>
      <c r="D332">
        <v>-6.593406735104157E-2</v>
      </c>
      <c r="E332">
        <v>-3.9325456292505723E-2</v>
      </c>
      <c r="F332">
        <v>-5.0729147306283751E-2</v>
      </c>
      <c r="G332">
        <v>-4.3323659249250662E-2</v>
      </c>
    </row>
    <row r="333" spans="2:7">
      <c r="B333" t="s">
        <v>330</v>
      </c>
      <c r="C333">
        <v>1.8743667552955312E-2</v>
      </c>
      <c r="D333">
        <v>6.0790272880686391E-3</v>
      </c>
      <c r="E333">
        <v>3.242147917991689E-2</v>
      </c>
      <c r="F333">
        <v>2.723404235544713E-2</v>
      </c>
      <c r="G333">
        <v>2.1119554094096993E-2</v>
      </c>
    </row>
    <row r="334" spans="2:7">
      <c r="B334" t="s">
        <v>331</v>
      </c>
      <c r="C334">
        <v>4.1447752340157074E-2</v>
      </c>
      <c r="D334">
        <v>4.4366608582610878E-2</v>
      </c>
      <c r="E334">
        <v>4.0280210916548764E-2</v>
      </c>
      <c r="F334">
        <v>4.2615295657306707E-2</v>
      </c>
      <c r="G334">
        <v>4.2177466874155856E-2</v>
      </c>
    </row>
    <row r="335" spans="2:7">
      <c r="B335" t="s">
        <v>332</v>
      </c>
      <c r="C335">
        <v>-3.4860557243728607E-2</v>
      </c>
      <c r="D335">
        <v>-4.7476758699797061E-2</v>
      </c>
      <c r="E335">
        <v>-2.5232402481237814E-2</v>
      </c>
      <c r="F335">
        <v>-5.5444885520912868E-2</v>
      </c>
      <c r="G335">
        <v>-4.0753650986419088E-2</v>
      </c>
    </row>
    <row r="336" spans="2:7">
      <c r="B336" t="s">
        <v>333</v>
      </c>
      <c r="C336">
        <v>4.8946515637941612E-2</v>
      </c>
      <c r="D336">
        <v>4.0518638424985376E-2</v>
      </c>
      <c r="E336">
        <v>1.13452188408254E-2</v>
      </c>
      <c r="F336">
        <v>1.2641814989985622E-2</v>
      </c>
      <c r="G336">
        <v>2.8363046973434503E-2</v>
      </c>
    </row>
    <row r="337" spans="2:7">
      <c r="B337" t="s">
        <v>334</v>
      </c>
      <c r="C337">
        <v>3.0549109834567822E-2</v>
      </c>
      <c r="D337">
        <v>-3.8669862286788703E-4</v>
      </c>
      <c r="E337">
        <v>2.1268367153557399E-2</v>
      </c>
      <c r="F337">
        <v>4.2536725852404533E-3</v>
      </c>
      <c r="G337">
        <v>1.8690383191121891E-2</v>
      </c>
    </row>
    <row r="338" spans="2:7">
      <c r="B338" t="s">
        <v>335</v>
      </c>
      <c r="C338">
        <v>2.3605886113640784E-2</v>
      </c>
      <c r="D338">
        <v>4.0369484828553404E-2</v>
      </c>
      <c r="E338">
        <v>3.2500856223210528E-2</v>
      </c>
      <c r="F338">
        <v>3.4895656261649366E-2</v>
      </c>
      <c r="G338">
        <v>3.284297085676352E-2</v>
      </c>
    </row>
    <row r="339" spans="2:7">
      <c r="B339" t="s">
        <v>336</v>
      </c>
      <c r="C339">
        <v>3.8610044908118368E-3</v>
      </c>
      <c r="D339">
        <v>5.5157290572394047E-4</v>
      </c>
      <c r="E339">
        <v>1.6547160774906144E-2</v>
      </c>
      <c r="F339">
        <v>9.928297175799905E-3</v>
      </c>
      <c r="G339">
        <v>7.7220088368104567E-3</v>
      </c>
    </row>
    <row r="340" spans="2:7">
      <c r="B340" t="s">
        <v>337</v>
      </c>
      <c r="C340">
        <v>-7.2829146849946458E-3</v>
      </c>
      <c r="D340">
        <v>-5.6022426741220155E-3</v>
      </c>
      <c r="E340">
        <v>1.1204479536727652E-2</v>
      </c>
      <c r="F340">
        <v>-1.1204484180785124E-2</v>
      </c>
      <c r="G340">
        <v>1.1204479536727652E-2</v>
      </c>
    </row>
    <row r="341" spans="2:7">
      <c r="B341" t="s">
        <v>338</v>
      </c>
      <c r="C341">
        <v>9.3240095410553669E-2</v>
      </c>
      <c r="D341">
        <v>9.7902099727501746E-2</v>
      </c>
      <c r="E341">
        <v>0.10372960597495284</v>
      </c>
      <c r="F341">
        <v>8.2167834223629832E-2</v>
      </c>
      <c r="G341">
        <v>9.4259908834159523E-2</v>
      </c>
    </row>
    <row r="342" spans="2:7">
      <c r="B342" t="s">
        <v>339</v>
      </c>
      <c r="C342">
        <v>5.6563453808980091E-2</v>
      </c>
      <c r="D342">
        <v>3.4888792035379534E-2</v>
      </c>
      <c r="E342">
        <v>5.189707859938042E-2</v>
      </c>
      <c r="F342">
        <v>3.5761012126269476E-2</v>
      </c>
      <c r="G342">
        <v>4.477758414250238E-2</v>
      </c>
    </row>
    <row r="343" spans="2:7">
      <c r="B343" t="s">
        <v>340</v>
      </c>
      <c r="C343">
        <v>2.9313130486087413E-2</v>
      </c>
      <c r="D343">
        <v>-7.2711202883962711E-3</v>
      </c>
      <c r="E343">
        <v>2.9038742187852407E-3</v>
      </c>
      <c r="F343">
        <v>3.7803720886975256E-3</v>
      </c>
      <c r="G343">
        <v>1.1999125597856727E-2</v>
      </c>
    </row>
    <row r="344" spans="2:7">
      <c r="B344" t="s">
        <v>341</v>
      </c>
      <c r="C344">
        <v>3.4450476928187701E-2</v>
      </c>
      <c r="D344">
        <v>4.4935400584928953E-3</v>
      </c>
      <c r="E344">
        <v>3.1642014086979087E-2</v>
      </c>
      <c r="F344">
        <v>6.6092491094615236E-2</v>
      </c>
      <c r="G344">
        <v>3.416963054206873E-2</v>
      </c>
    </row>
    <row r="345" spans="2:7">
      <c r="B345" t="s">
        <v>342</v>
      </c>
      <c r="C345">
        <v>2.9769960846513843E-2</v>
      </c>
      <c r="D345">
        <v>-6.4050505383747014E-3</v>
      </c>
      <c r="E345">
        <v>1.2178620803842355E-2</v>
      </c>
      <c r="F345">
        <v>-9.0211878750157126E-4</v>
      </c>
      <c r="G345">
        <v>2.0974290825178099E-2</v>
      </c>
    </row>
    <row r="346" spans="2:7">
      <c r="B346" t="s">
        <v>343</v>
      </c>
      <c r="C346">
        <v>1.9929658822946505E-2</v>
      </c>
      <c r="D346">
        <v>-2.157092711882691E-2</v>
      </c>
      <c r="E346">
        <v>8.675262552297891E-3</v>
      </c>
      <c r="F346">
        <v>5.1582640805936109E-3</v>
      </c>
      <c r="G346">
        <v>1.1254395151946003E-2</v>
      </c>
    </row>
    <row r="347" spans="2:7">
      <c r="B347" t="s">
        <v>344</v>
      </c>
      <c r="C347">
        <v>2.8225806060527603E-2</v>
      </c>
      <c r="D347">
        <v>4.3906809986014927E-2</v>
      </c>
      <c r="E347">
        <v>3.9771505734420121E-2</v>
      </c>
      <c r="F347">
        <v>3.0913979254004298E-2</v>
      </c>
      <c r="G347">
        <v>3.5704525258741737E-2</v>
      </c>
    </row>
    <row r="348" spans="2:7">
      <c r="B348" t="s">
        <v>345</v>
      </c>
      <c r="C348">
        <v>3.0910327346985289E-2</v>
      </c>
      <c r="D348">
        <v>4.4836957844645475E-2</v>
      </c>
      <c r="E348">
        <v>3.4310463717187156E-2</v>
      </c>
      <c r="F348">
        <v>4.5169839250771116E-2</v>
      </c>
      <c r="G348">
        <v>3.8806897039897259E-2</v>
      </c>
    </row>
    <row r="349" spans="2:7">
      <c r="B349" t="s">
        <v>346</v>
      </c>
      <c r="C349">
        <v>-5.0252120741535178E-2</v>
      </c>
      <c r="D349">
        <v>-7.8902132639180556E-2</v>
      </c>
      <c r="E349">
        <v>-6.5436626864777359E-2</v>
      </c>
      <c r="F349">
        <v>-5.5695623294730101E-2</v>
      </c>
      <c r="G349">
        <v>-6.2571625885055798E-2</v>
      </c>
    </row>
    <row r="350" spans="2:7">
      <c r="B350" t="s">
        <v>347</v>
      </c>
      <c r="C350">
        <v>-5.8024894098868796E-2</v>
      </c>
      <c r="D350">
        <v>-8.5035997291455057E-2</v>
      </c>
      <c r="E350">
        <v>-4.897172309278286E-2</v>
      </c>
      <c r="F350">
        <v>-9.0972504147275424E-2</v>
      </c>
      <c r="G350">
        <v>-7.0751279657595534E-2</v>
      </c>
    </row>
    <row r="351" spans="2:7">
      <c r="B351" t="s">
        <v>348</v>
      </c>
      <c r="C351">
        <v>4.4155843641500159E-2</v>
      </c>
      <c r="D351">
        <v>7.4675318881440855E-3</v>
      </c>
      <c r="E351">
        <v>5.0324674796613955E-2</v>
      </c>
      <c r="F351">
        <v>3.4870129260552885E-2</v>
      </c>
      <c r="G351">
        <v>3.4204544896702771E-2</v>
      </c>
    </row>
    <row r="352" spans="2:7">
      <c r="B352" t="s">
        <v>349</v>
      </c>
      <c r="C352">
        <v>2.4581249387169324E-2</v>
      </c>
      <c r="D352">
        <v>2.8134291219212848E-2</v>
      </c>
      <c r="E352">
        <v>-2.5378858987203934E-3</v>
      </c>
      <c r="F352">
        <v>4.713219800154933E-3</v>
      </c>
      <c r="G352">
        <v>1.9142920135512369E-2</v>
      </c>
    </row>
    <row r="353" spans="2:7">
      <c r="B353" t="s">
        <v>350</v>
      </c>
      <c r="C353">
        <v>2.9787234265427287E-2</v>
      </c>
      <c r="D353">
        <v>2.4316108978044149E-3</v>
      </c>
      <c r="E353">
        <v>2.8571428580535851E-2</v>
      </c>
      <c r="F353">
        <v>2.8571428580535851E-2</v>
      </c>
      <c r="G353">
        <v>2.2340425581075851E-2</v>
      </c>
    </row>
    <row r="354" spans="2:7">
      <c r="B354" t="s">
        <v>351</v>
      </c>
      <c r="C354">
        <v>1.1863007295934702E-2</v>
      </c>
      <c r="D354">
        <v>-1.861460801899506E-2</v>
      </c>
      <c r="E354">
        <v>4.1365786609324218E-3</v>
      </c>
      <c r="F354">
        <v>-7.8399019042871831E-3</v>
      </c>
      <c r="G354">
        <v>7.999792978433562E-3</v>
      </c>
    </row>
    <row r="355" spans="2:7">
      <c r="B355" t="s">
        <v>352</v>
      </c>
      <c r="C355">
        <v>9.1242788628603133E-2</v>
      </c>
      <c r="D355">
        <v>9.4389091482818044E-2</v>
      </c>
      <c r="E355">
        <v>8.4950182558815257E-2</v>
      </c>
      <c r="F355">
        <v>8.6523334284721143E-2</v>
      </c>
      <c r="G355">
        <v>8.9276349238739394E-2</v>
      </c>
    </row>
    <row r="356" spans="2:7">
      <c r="B356" t="s">
        <v>353</v>
      </c>
      <c r="C356">
        <v>2.2020409975367583E-2</v>
      </c>
      <c r="D356">
        <v>7.120410189050963E-3</v>
      </c>
      <c r="E356">
        <v>2.0285716807375342E-2</v>
      </c>
      <c r="F356">
        <v>9.5938795472358951E-3</v>
      </c>
      <c r="G356">
        <v>1.4755104129757446E-2</v>
      </c>
    </row>
    <row r="357" spans="2:7">
      <c r="B357" t="s">
        <v>354</v>
      </c>
      <c r="C357">
        <v>-2.0459153284831277E-2</v>
      </c>
      <c r="D357">
        <v>-6.4818038631094477E-2</v>
      </c>
      <c r="E357">
        <v>-5.3533760882796599E-2</v>
      </c>
      <c r="F357">
        <v>-5.7527289050323893E-2</v>
      </c>
      <c r="G357">
        <v>-4.9084560462261562E-2</v>
      </c>
    </row>
    <row r="358" spans="2:7">
      <c r="B358" t="s">
        <v>355</v>
      </c>
      <c r="C358">
        <v>0.12351612614850827</v>
      </c>
      <c r="D358">
        <v>0.10205694566874923</v>
      </c>
      <c r="E358">
        <v>0.15376208967350102</v>
      </c>
      <c r="F358">
        <v>0.13632098660224345</v>
      </c>
      <c r="G358">
        <v>0.12891403702325049</v>
      </c>
    </row>
    <row r="359" spans="2:7">
      <c r="B359" t="s">
        <v>356</v>
      </c>
      <c r="C359">
        <v>-2.0812192171550947E-3</v>
      </c>
      <c r="D359">
        <v>-3.3756345848795277E-2</v>
      </c>
      <c r="E359">
        <v>-1.0609137515380396E-2</v>
      </c>
      <c r="F359">
        <v>-2.9695432120982357E-2</v>
      </c>
      <c r="G359">
        <v>-1.9035533675578281E-2</v>
      </c>
    </row>
    <row r="360" spans="2:7">
      <c r="B360" t="s">
        <v>357</v>
      </c>
      <c r="C360">
        <v>-3.8272278202252208E-2</v>
      </c>
      <c r="D360">
        <v>-5.4492434621296382E-2</v>
      </c>
      <c r="E360">
        <v>-4.0659739307948972E-2</v>
      </c>
      <c r="F360">
        <v>-3.9730270024954106E-2</v>
      </c>
      <c r="G360">
        <v>-4.3288680539112917E-2</v>
      </c>
    </row>
    <row r="361" spans="2:7">
      <c r="B361" t="s">
        <v>358</v>
      </c>
      <c r="C361">
        <v>1.7706942345203647E-3</v>
      </c>
      <c r="D361">
        <v>-3.2312970839112221E-2</v>
      </c>
      <c r="E361">
        <v>-1.7706954131780916E-3</v>
      </c>
      <c r="F361">
        <v>-1.6157592412503252E-2</v>
      </c>
      <c r="G361">
        <v>1.7706942345203647E-3</v>
      </c>
    </row>
    <row r="362" spans="2:7">
      <c r="B362" t="s">
        <v>359</v>
      </c>
      <c r="C362">
        <v>5.1418673931738379E-2</v>
      </c>
      <c r="D362">
        <v>2.379533254605648E-2</v>
      </c>
      <c r="E362">
        <v>5.1650036225850737E-2</v>
      </c>
      <c r="F362">
        <v>3.0383335726983596E-2</v>
      </c>
      <c r="G362">
        <v>3.9311844607657298E-2</v>
      </c>
    </row>
    <row r="363" spans="2:7">
      <c r="B363" t="s">
        <v>360</v>
      </c>
      <c r="C363">
        <v>1.2908269035065922E-2</v>
      </c>
      <c r="D363">
        <v>-2.8312568801790339E-2</v>
      </c>
      <c r="E363">
        <v>-2.2650034418147946E-3</v>
      </c>
      <c r="F363">
        <v>-1.8346544007619481E-2</v>
      </c>
      <c r="G363">
        <v>1.2908269035065922E-2</v>
      </c>
    </row>
    <row r="364" spans="2:7">
      <c r="B364" t="s">
        <v>361</v>
      </c>
      <c r="C364">
        <v>3.7166083964875973E-2</v>
      </c>
      <c r="D364">
        <v>1.509872021145342E-2</v>
      </c>
      <c r="E364">
        <v>3.0894306976223307E-2</v>
      </c>
      <c r="F364">
        <v>3.5423923575711225E-2</v>
      </c>
      <c r="G364">
        <v>2.9645758682065981E-2</v>
      </c>
    </row>
    <row r="365" spans="2:7">
      <c r="B365" t="s">
        <v>362</v>
      </c>
      <c r="C365">
        <v>0.10694365187483079</v>
      </c>
      <c r="D365">
        <v>6.9871786852939932E-2</v>
      </c>
      <c r="E365">
        <v>9.5637780843153219E-2</v>
      </c>
      <c r="F365">
        <v>9.7325064121289495E-2</v>
      </c>
      <c r="G365">
        <v>9.244457092305336E-2</v>
      </c>
    </row>
    <row r="366" spans="2:7">
      <c r="B366" t="s">
        <v>363</v>
      </c>
      <c r="C366">
        <v>-4.0462973336743424E-2</v>
      </c>
      <c r="D366">
        <v>-7.727017078973808E-2</v>
      </c>
      <c r="E366">
        <v>-5.2935291977464938E-2</v>
      </c>
      <c r="F366">
        <v>-7.8157091208273077E-2</v>
      </c>
      <c r="G366">
        <v>-6.220638182805488E-2</v>
      </c>
    </row>
    <row r="367" spans="2:7">
      <c r="B367" t="s">
        <v>364</v>
      </c>
      <c r="C367">
        <v>6.2234441738998392E-2</v>
      </c>
      <c r="D367">
        <v>6.4483879317843718E-2</v>
      </c>
      <c r="E367">
        <v>6.573356742490466E-2</v>
      </c>
      <c r="F367">
        <v>7.1482130024660417E-2</v>
      </c>
      <c r="G367">
        <v>6.5983504626601797E-2</v>
      </c>
    </row>
    <row r="368" spans="2:7">
      <c r="B368" t="s">
        <v>365</v>
      </c>
      <c r="C368">
        <v>-2.2644617305763726E-3</v>
      </c>
      <c r="D368">
        <v>-3.3600951397418144E-2</v>
      </c>
      <c r="E368">
        <v>-8.4425535348765512E-3</v>
      </c>
      <c r="F368">
        <v>-1.9648207697055442E-2</v>
      </c>
      <c r="G368">
        <v>-1.5989043589981627E-2</v>
      </c>
    </row>
    <row r="369" spans="2:7">
      <c r="B369" t="s">
        <v>366</v>
      </c>
      <c r="C369">
        <v>1.2529318573935244E-2</v>
      </c>
      <c r="D369">
        <v>8.3455819239741658E-6</v>
      </c>
      <c r="E369">
        <v>-5.4174096987833487E-3</v>
      </c>
      <c r="F369">
        <v>-5.8347753423946269E-3</v>
      </c>
      <c r="G369">
        <v>6.2688320779296092E-3</v>
      </c>
    </row>
    <row r="370" spans="2:7">
      <c r="B370" t="s">
        <v>367</v>
      </c>
      <c r="C370">
        <v>-9.9972989893148956E-3</v>
      </c>
      <c r="D370">
        <v>1.4860847130821586E-2</v>
      </c>
      <c r="E370">
        <v>-1.1618482954985909E-2</v>
      </c>
      <c r="F370">
        <v>-1.1348286134526875E-2</v>
      </c>
      <c r="G370">
        <v>1.4860847130821586E-2</v>
      </c>
    </row>
    <row r="371" spans="2:7">
      <c r="B371" t="s">
        <v>368</v>
      </c>
      <c r="C371">
        <v>8.6646347285348257E-2</v>
      </c>
      <c r="D371">
        <v>7.7224876785663588E-2</v>
      </c>
      <c r="E371">
        <v>9.2077835437788247E-2</v>
      </c>
      <c r="F371">
        <v>0.10171124076949467</v>
      </c>
      <c r="G371">
        <v>8.9415075069573691E-2</v>
      </c>
    </row>
    <row r="372" spans="2:7">
      <c r="B372" t="s">
        <v>369</v>
      </c>
      <c r="C372">
        <v>-5.5444889215445881E-2</v>
      </c>
      <c r="D372">
        <v>-7.4402392710870124E-2</v>
      </c>
      <c r="E372">
        <v>-6.0424969159929898E-2</v>
      </c>
      <c r="F372">
        <v>-6.7065075564230914E-2</v>
      </c>
      <c r="G372">
        <v>-6.4334331662619204E-2</v>
      </c>
    </row>
    <row r="373" spans="2:7">
      <c r="B373" t="s">
        <v>370</v>
      </c>
      <c r="C373">
        <v>2.8410687785257016E-2</v>
      </c>
      <c r="D373">
        <v>-1.8315051030018736E-2</v>
      </c>
      <c r="E373">
        <v>3.9381132393754292E-3</v>
      </c>
      <c r="F373">
        <v>-2.6835445131405455E-2</v>
      </c>
      <c r="G373">
        <v>1.6174400512316223E-2</v>
      </c>
    </row>
    <row r="374" spans="2:7">
      <c r="B374" t="s">
        <v>371</v>
      </c>
      <c r="C374">
        <v>8.665510949410038E-3</v>
      </c>
      <c r="D374">
        <v>-1.3864823784657254E-3</v>
      </c>
      <c r="E374">
        <v>7.2790293610762724E-3</v>
      </c>
      <c r="F374">
        <v>7.6256501915439312E-3</v>
      </c>
      <c r="G374">
        <v>7.8567301673434144E-3</v>
      </c>
    </row>
    <row r="375" spans="2:7">
      <c r="B375" t="s">
        <v>372</v>
      </c>
      <c r="C375">
        <v>9.7374178533741862E-2</v>
      </c>
      <c r="D375">
        <v>3.7746169865869872E-2</v>
      </c>
      <c r="E375">
        <v>6.1816192082254862E-2</v>
      </c>
      <c r="F375">
        <v>5.7439824268579187E-2</v>
      </c>
      <c r="G375">
        <v>6.3594091187611446E-2</v>
      </c>
    </row>
    <row r="376" spans="2:7">
      <c r="B376" t="s">
        <v>373</v>
      </c>
      <c r="C376">
        <v>-2.653721706538914E-2</v>
      </c>
      <c r="D376">
        <v>2.2006471973929465E-2</v>
      </c>
      <c r="E376">
        <v>-2.7993527774839322E-2</v>
      </c>
      <c r="F376">
        <v>-2.8640777164629205E-2</v>
      </c>
      <c r="G376">
        <v>2.2006471973929465E-2</v>
      </c>
    </row>
    <row r="377" spans="2:7">
      <c r="B377" t="s">
        <v>374</v>
      </c>
      <c r="C377">
        <v>-3.4133234585089767E-3</v>
      </c>
      <c r="D377">
        <v>-5.5647497673252277E-2</v>
      </c>
      <c r="E377">
        <v>-9.4124958887509269E-3</v>
      </c>
      <c r="F377">
        <v>-1.0033099950663926E-2</v>
      </c>
      <c r="G377">
        <v>-1.9626604242794027E-2</v>
      </c>
    </row>
    <row r="378" spans="2:7">
      <c r="B378" t="s">
        <v>375</v>
      </c>
      <c r="C378">
        <v>1.8322670214522274E-2</v>
      </c>
      <c r="D378">
        <v>-1.6995828194722562E-2</v>
      </c>
      <c r="E378">
        <v>9.7357434683156274E-3</v>
      </c>
      <c r="F378">
        <v>2.7816368831556915E-4</v>
      </c>
      <c r="G378">
        <v>9.4455257903844903E-3</v>
      </c>
    </row>
    <row r="379" spans="2:7">
      <c r="B379" t="s">
        <v>376</v>
      </c>
      <c r="C379">
        <v>-3.1163422626283577E-3</v>
      </c>
      <c r="D379">
        <v>-2.9201291514627692E-2</v>
      </c>
      <c r="E379">
        <v>-5.0784842663166296E-3</v>
      </c>
      <c r="F379">
        <v>-5.1939041164352773E-3</v>
      </c>
      <c r="G379">
        <v>-1.0647505540001989E-2</v>
      </c>
    </row>
    <row r="380" spans="2:7">
      <c r="B380" t="s">
        <v>377</v>
      </c>
      <c r="C380">
        <v>-9.4253517667907127E-3</v>
      </c>
      <c r="D380">
        <v>-2.3693461215812284E-2</v>
      </c>
      <c r="E380">
        <v>-1.1155234728410957E-2</v>
      </c>
      <c r="F380">
        <v>-2.7778539929160684E-2</v>
      </c>
      <c r="G380">
        <v>-1.8013146910043659E-2</v>
      </c>
    </row>
    <row r="381" spans="2:7">
      <c r="B381" t="s">
        <v>378</v>
      </c>
      <c r="C381">
        <v>-7.2392821612022873E-3</v>
      </c>
      <c r="D381">
        <v>-4.1712051263262273E-2</v>
      </c>
      <c r="E381">
        <v>-2.1436848790196805E-2</v>
      </c>
      <c r="F381">
        <v>-2.7230591432728102E-2</v>
      </c>
      <c r="G381">
        <v>-2.4404693411847367E-2</v>
      </c>
    </row>
    <row r="382" spans="2:7">
      <c r="B382" t="s">
        <v>379</v>
      </c>
      <c r="C382">
        <v>4.9397880275926953E-2</v>
      </c>
      <c r="D382">
        <v>1.5435766484866553E-2</v>
      </c>
      <c r="E382">
        <v>4.9432155865087868E-2</v>
      </c>
      <c r="F382">
        <v>3.4716192272441049E-2</v>
      </c>
      <c r="G382">
        <v>3.7245498724580606E-2</v>
      </c>
    </row>
    <row r="383" spans="2:7">
      <c r="B383" t="s">
        <v>380</v>
      </c>
      <c r="C383">
        <v>-0.13793103469456369</v>
      </c>
      <c r="D383">
        <v>-0.15313311141496655</v>
      </c>
      <c r="E383">
        <v>-0.1375602523490892</v>
      </c>
      <c r="F383">
        <v>-0.21394141618154983</v>
      </c>
      <c r="G383">
        <v>-0.16064145366004232</v>
      </c>
    </row>
    <row r="384" spans="2:7">
      <c r="B384" t="s">
        <v>381</v>
      </c>
      <c r="C384">
        <v>-1.3529412083184811E-2</v>
      </c>
      <c r="D384">
        <v>-5.0563203831816672E-2</v>
      </c>
      <c r="E384">
        <v>-3.3041301236129916E-2</v>
      </c>
      <c r="F384">
        <v>-3.7822277676610727E-2</v>
      </c>
      <c r="G384">
        <v>-3.3739048706935532E-2</v>
      </c>
    </row>
    <row r="385" spans="2:7">
      <c r="B385" t="s">
        <v>382</v>
      </c>
      <c r="C385">
        <v>-8.1989369732410111E-2</v>
      </c>
      <c r="D385">
        <v>-7.5550493662297824E-2</v>
      </c>
      <c r="E385">
        <v>-8.6370539112720301E-2</v>
      </c>
      <c r="F385">
        <v>-9.2065300264336569E-2</v>
      </c>
      <c r="G385">
        <v>-8.3993925692941201E-2</v>
      </c>
    </row>
    <row r="386" spans="2:7">
      <c r="B386" t="s">
        <v>383</v>
      </c>
      <c r="C386">
        <v>4.970008734445619E-2</v>
      </c>
      <c r="D386">
        <v>4.7129392824551308E-2</v>
      </c>
      <c r="E386">
        <v>4.9700087106900659E-2</v>
      </c>
      <c r="F386">
        <v>6.255355760411585E-2</v>
      </c>
      <c r="G386">
        <v>5.2270781220006002E-2</v>
      </c>
    </row>
    <row r="387" spans="2:7">
      <c r="B387" t="s">
        <v>384</v>
      </c>
      <c r="C387">
        <v>-0.16437717226359083</v>
      </c>
      <c r="D387">
        <v>-0.25739311930860442</v>
      </c>
      <c r="E387">
        <v>-0.21608085962871604</v>
      </c>
      <c r="F387">
        <v>-0.22521010834970012</v>
      </c>
      <c r="G387">
        <v>-0.21576531488765285</v>
      </c>
    </row>
    <row r="388" spans="2:7">
      <c r="B388" t="s">
        <v>385</v>
      </c>
      <c r="C388">
        <v>-7.7757684829155127E-2</v>
      </c>
      <c r="D388">
        <v>-4.4710668842947277E-2</v>
      </c>
      <c r="E388">
        <v>-8.2278481206566667E-2</v>
      </c>
      <c r="F388">
        <v>-7.5497287315594352E-2</v>
      </c>
      <c r="G388">
        <v>-7.0061030548565856E-2</v>
      </c>
    </row>
    <row r="389" spans="2:7">
      <c r="B389" t="s">
        <v>386</v>
      </c>
      <c r="C389">
        <v>0.11248074017110388</v>
      </c>
      <c r="D389">
        <v>0.10983931373831335</v>
      </c>
      <c r="E389">
        <v>0.12436715918807772</v>
      </c>
      <c r="F389">
        <v>0.13493286436778007</v>
      </c>
      <c r="G389">
        <v>0.12040501936631876</v>
      </c>
    </row>
    <row r="390" spans="2:7">
      <c r="B390" t="s">
        <v>387</v>
      </c>
      <c r="C390">
        <v>-7.7791448901607385E-3</v>
      </c>
      <c r="D390">
        <v>-5.3903499747496308E-2</v>
      </c>
      <c r="E390">
        <v>-2.6787910462974351E-2</v>
      </c>
      <c r="F390">
        <v>-3.686409589441908E-2</v>
      </c>
      <c r="G390">
        <v>-3.133366274876262E-2</v>
      </c>
    </row>
    <row r="391" spans="2:7">
      <c r="B391" t="s">
        <v>388</v>
      </c>
      <c r="C391">
        <v>1.6159491347533583E-2</v>
      </c>
      <c r="D391">
        <v>-1.1702044132715583E-2</v>
      </c>
      <c r="E391">
        <v>9.9186656179819366E-3</v>
      </c>
      <c r="F391">
        <v>8.1333051430170222E-3</v>
      </c>
      <c r="G391">
        <v>1.1403820702844181E-2</v>
      </c>
    </row>
    <row r="392" spans="2:7">
      <c r="B392" t="s">
        <v>389</v>
      </c>
      <c r="C392">
        <v>2.3102533179104601E-2</v>
      </c>
      <c r="D392">
        <v>-6.7520755048423586E-3</v>
      </c>
      <c r="E392">
        <v>2.582554958324379E-2</v>
      </c>
      <c r="F392">
        <v>1.7323824408392641E-2</v>
      </c>
      <c r="G392">
        <v>2.2083969056913677E-2</v>
      </c>
    </row>
    <row r="393" spans="2:7">
      <c r="B393" t="s">
        <v>390</v>
      </c>
      <c r="C393">
        <v>3.8214067351119985E-2</v>
      </c>
      <c r="D393">
        <v>2.6374980112613633E-2</v>
      </c>
      <c r="E393">
        <v>4.5041125081807243E-2</v>
      </c>
      <c r="F393">
        <v>4.3697198014787553E-2</v>
      </c>
      <c r="G393">
        <v>3.8331842640082103E-2</v>
      </c>
    </row>
    <row r="394" spans="2:7">
      <c r="B394" t="s">
        <v>391</v>
      </c>
      <c r="C394">
        <v>0.11601512956905879</v>
      </c>
      <c r="D394">
        <v>0.11223202688637657</v>
      </c>
      <c r="E394">
        <v>0.13366960517182691</v>
      </c>
      <c r="F394">
        <v>0.13871374110904311</v>
      </c>
      <c r="G394">
        <v>0.12515762568407635</v>
      </c>
    </row>
    <row r="395" spans="2:7">
      <c r="B395" t="s">
        <v>392</v>
      </c>
      <c r="C395">
        <v>6.2344139264179255E-2</v>
      </c>
      <c r="D395">
        <v>7.4812966975351225E-2</v>
      </c>
      <c r="E395">
        <v>8.3541146895619534E-2</v>
      </c>
      <c r="F395">
        <v>8.4788029703327217E-2</v>
      </c>
      <c r="G395">
        <v>7.6371570709619307E-2</v>
      </c>
    </row>
    <row r="396" spans="2:7">
      <c r="B396" t="s">
        <v>393</v>
      </c>
      <c r="C396">
        <v>-4.4822728008158119E-3</v>
      </c>
      <c r="D396">
        <v>8.9645514909870716E-3</v>
      </c>
      <c r="E396">
        <v>5.1161336745764174E-3</v>
      </c>
      <c r="F396">
        <v>7.3799084968773077E-3</v>
      </c>
      <c r="G396">
        <v>7.1535312208135986E-3</v>
      </c>
    </row>
    <row r="397" spans="2:7">
      <c r="B397" t="s">
        <v>394</v>
      </c>
      <c r="C397">
        <v>4.3803894035734814E-2</v>
      </c>
      <c r="D397">
        <v>-9.8498473755448401E-4</v>
      </c>
      <c r="E397">
        <v>4.2502972055342481E-2</v>
      </c>
      <c r="F397">
        <v>3.3675288323637753E-2</v>
      </c>
      <c r="G397">
        <v>3.999405147157168E-2</v>
      </c>
    </row>
    <row r="398" spans="2:7">
      <c r="B398" t="s">
        <v>395</v>
      </c>
      <c r="C398">
        <v>3.5248603743026408E-2</v>
      </c>
      <c r="D398">
        <v>-6.0180537179478355E-3</v>
      </c>
      <c r="E398">
        <v>2.9230548970835546E-2</v>
      </c>
      <c r="F398">
        <v>1.9916893523999502E-2</v>
      </c>
      <c r="G398">
        <v>2.8132015412620486E-2</v>
      </c>
    </row>
    <row r="399" spans="2:7">
      <c r="B399" t="s">
        <v>396</v>
      </c>
      <c r="C399">
        <v>4.8045603260356895E-2</v>
      </c>
      <c r="D399">
        <v>1.9869707355953503E-2</v>
      </c>
      <c r="E399">
        <v>4.8249186218182638E-2</v>
      </c>
      <c r="F399">
        <v>5.4356678022285276E-2</v>
      </c>
      <c r="G399">
        <v>4.2630293714194578E-2</v>
      </c>
    </row>
    <row r="400" spans="2:7">
      <c r="B400" t="s">
        <v>397</v>
      </c>
      <c r="C400">
        <v>3.4306777601362581E-2</v>
      </c>
      <c r="D400">
        <v>2.8352715974024889E-3</v>
      </c>
      <c r="E400">
        <v>3.0479161940074162E-2</v>
      </c>
      <c r="F400">
        <v>2.8919762555810191E-2</v>
      </c>
      <c r="G400">
        <v>2.4135243423662356E-2</v>
      </c>
    </row>
    <row r="401" spans="2:7">
      <c r="B401" t="s">
        <v>398</v>
      </c>
      <c r="C401">
        <v>-0.1451729112422655</v>
      </c>
      <c r="D401">
        <v>-0.15345821423700967</v>
      </c>
      <c r="E401">
        <v>-0.13580691728339145</v>
      </c>
      <c r="F401">
        <v>-0.21685879058955282</v>
      </c>
      <c r="G401">
        <v>-0.16282420833805486</v>
      </c>
    </row>
    <row r="402" spans="2:7">
      <c r="B402" t="s">
        <v>399</v>
      </c>
      <c r="C402">
        <v>3.067003923049616E-2</v>
      </c>
      <c r="D402">
        <v>1.8963352076999396E-3</v>
      </c>
      <c r="E402">
        <v>3.4513275789135101E-2</v>
      </c>
      <c r="F402">
        <v>2.5283186958473314E-2</v>
      </c>
      <c r="G402">
        <v>2.3090709296451128E-2</v>
      </c>
    </row>
    <row r="403" spans="2:7">
      <c r="B403" t="s">
        <v>400</v>
      </c>
      <c r="C403">
        <v>1.7776945498070296E-2</v>
      </c>
      <c r="D403">
        <v>-1.609281482295688E-2</v>
      </c>
      <c r="E403">
        <v>2.8068861133514478E-3</v>
      </c>
      <c r="F403">
        <v>3.7425109603872464E-4</v>
      </c>
      <c r="G403">
        <v>6.9860275691534897E-3</v>
      </c>
    </row>
    <row r="404" spans="2:7">
      <c r="B404" t="s">
        <v>401</v>
      </c>
      <c r="C404">
        <v>2.2795928095299844E-2</v>
      </c>
      <c r="D404">
        <v>-1.0223450041180637E-2</v>
      </c>
      <c r="E404">
        <v>1.3553117636848411E-2</v>
      </c>
      <c r="F404">
        <v>9.4952979307554308E-3</v>
      </c>
      <c r="G404">
        <v>1.5281447887634561E-2</v>
      </c>
    </row>
    <row r="405" spans="2:7">
      <c r="B405" t="s">
        <v>402</v>
      </c>
      <c r="C405">
        <v>2.1552913179432531E-2</v>
      </c>
      <c r="D405">
        <v>-5.5346798924071905E-3</v>
      </c>
      <c r="E405">
        <v>1.9894996673454957E-2</v>
      </c>
      <c r="F405">
        <v>2.2381871917123597E-2</v>
      </c>
      <c r="G405">
        <v>2.1276593923337028E-2</v>
      </c>
    </row>
    <row r="406" spans="2:7">
      <c r="B406" t="s">
        <v>403</v>
      </c>
      <c r="C406">
        <v>-1.0606951372118534E-2</v>
      </c>
      <c r="D406">
        <v>2.4160284738515614E-2</v>
      </c>
      <c r="E406">
        <v>5.8927675166997595E-4</v>
      </c>
      <c r="F406">
        <v>1.2374780585013845E-2</v>
      </c>
      <c r="G406">
        <v>1.2374780691733145E-2</v>
      </c>
    </row>
    <row r="407" spans="2:7">
      <c r="B407" t="s">
        <v>404</v>
      </c>
      <c r="C407">
        <v>6.2832286210350086E-2</v>
      </c>
      <c r="D407">
        <v>6.089898471624311E-2</v>
      </c>
      <c r="E407">
        <v>7.9507007565005283E-2</v>
      </c>
      <c r="F407">
        <v>8.0956983025947338E-2</v>
      </c>
      <c r="G407">
        <v>7.1048815379386454E-2</v>
      </c>
    </row>
    <row r="408" spans="2:7">
      <c r="B408" t="s">
        <v>405</v>
      </c>
      <c r="C408">
        <v>9.8006412587485547E-2</v>
      </c>
      <c r="D408">
        <v>8.9362888539494367E-2</v>
      </c>
      <c r="E408">
        <v>0.11166875821126854</v>
      </c>
      <c r="F408">
        <v>0.11431758027488392</v>
      </c>
      <c r="G408">
        <v>0.10333890990328309</v>
      </c>
    </row>
    <row r="409" spans="2:7">
      <c r="B409" t="s">
        <v>406</v>
      </c>
      <c r="C409">
        <v>9.5257916006974419E-3</v>
      </c>
      <c r="D409">
        <v>-3.1688386556251724E-2</v>
      </c>
      <c r="E409">
        <v>-1.1746041799972518E-2</v>
      </c>
      <c r="F409">
        <v>-8.8920711001183594E-3</v>
      </c>
      <c r="G409">
        <v>9.5257916006974419E-3</v>
      </c>
    </row>
    <row r="410" spans="2:7">
      <c r="B410" t="s">
        <v>407</v>
      </c>
      <c r="C410">
        <v>1.87007877724783E-2</v>
      </c>
      <c r="D410">
        <v>2.436023704619239E-2</v>
      </c>
      <c r="E410">
        <v>4.2076772705158527E-2</v>
      </c>
      <c r="F410">
        <v>3.9370079369503763E-2</v>
      </c>
      <c r="G410">
        <v>3.1126969223333245E-2</v>
      </c>
    </row>
    <row r="411" spans="2:7">
      <c r="B411" t="s">
        <v>408</v>
      </c>
      <c r="C411">
        <v>-0.11805950142150001</v>
      </c>
      <c r="D411">
        <v>-5.7700016689503197E-2</v>
      </c>
      <c r="E411">
        <v>-7.9613969833575271E-2</v>
      </c>
      <c r="F411">
        <v>-0.10298885277415659</v>
      </c>
      <c r="G411">
        <v>-8.9590585179683768E-2</v>
      </c>
    </row>
    <row r="412" spans="2:7">
      <c r="B412" t="s">
        <v>409</v>
      </c>
      <c r="C412">
        <v>-1.2146721353568646E-2</v>
      </c>
      <c r="D412">
        <v>-4.2573660326740148E-2</v>
      </c>
      <c r="E412">
        <v>-2.1707754823617642E-2</v>
      </c>
      <c r="F412">
        <v>-2.7300057765898167E-2</v>
      </c>
      <c r="G412">
        <v>-2.5932048567456151E-2</v>
      </c>
    </row>
    <row r="413" spans="2:7">
      <c r="B413" t="s">
        <v>410</v>
      </c>
      <c r="C413">
        <v>0.10105185220787605</v>
      </c>
      <c r="D413">
        <v>9.0335378602257599E-3</v>
      </c>
      <c r="E413">
        <v>4.6157656608096564E-2</v>
      </c>
      <c r="F413">
        <v>6.9422104298801246E-2</v>
      </c>
      <c r="G413">
        <v>5.6416287743749904E-2</v>
      </c>
    </row>
    <row r="414" spans="2:7">
      <c r="B414" t="s">
        <v>411</v>
      </c>
      <c r="C414">
        <v>5.2399547525895818E-2</v>
      </c>
      <c r="D414">
        <v>2.8521224813065293E-2</v>
      </c>
      <c r="E414">
        <v>7.7087794430056755E-2</v>
      </c>
      <c r="F414">
        <v>8.3133896436466737E-2</v>
      </c>
      <c r="G414">
        <v>6.0285615801371151E-2</v>
      </c>
    </row>
    <row r="415" spans="2:7">
      <c r="B415" t="s">
        <v>412</v>
      </c>
      <c r="C415">
        <v>1.8121483862773902E-2</v>
      </c>
      <c r="D415">
        <v>-1.8425132187149584E-2</v>
      </c>
      <c r="E415">
        <v>6.058570471118685E-3</v>
      </c>
      <c r="F415">
        <v>5.5524847799459653E-3</v>
      </c>
      <c r="G415">
        <v>9.9108463712795167E-3</v>
      </c>
    </row>
    <row r="416" spans="2:7">
      <c r="B416" t="s">
        <v>413</v>
      </c>
      <c r="C416">
        <v>6.3145431065172009E-2</v>
      </c>
      <c r="D416">
        <v>1.825208250438104E-2</v>
      </c>
      <c r="E416">
        <v>3.8537218858798239E-2</v>
      </c>
      <c r="F416">
        <v>4.4130613115079376E-2</v>
      </c>
      <c r="G416">
        <v>4.1016336385857666E-2</v>
      </c>
    </row>
    <row r="417" spans="2:7">
      <c r="B417" t="s">
        <v>414</v>
      </c>
      <c r="C417">
        <v>1.7798435553506353E-2</v>
      </c>
      <c r="D417">
        <v>-2.3888085600412223E-2</v>
      </c>
      <c r="E417">
        <v>3.0598079190564675E-3</v>
      </c>
      <c r="F417">
        <v>-5.9368090275162544E-3</v>
      </c>
      <c r="G417">
        <v>1.042912173628141E-2</v>
      </c>
    </row>
    <row r="418" spans="2:7">
      <c r="B418" t="s">
        <v>415</v>
      </c>
      <c r="C418">
        <v>3.7642436711111005E-2</v>
      </c>
      <c r="D418">
        <v>2.4885397889740091E-3</v>
      </c>
      <c r="E418">
        <v>3.3005893919325402E-2</v>
      </c>
      <c r="F418">
        <v>1.676489881268961E-2</v>
      </c>
      <c r="G418">
        <v>2.2475442308025007E-2</v>
      </c>
    </row>
    <row r="419" spans="2:7">
      <c r="B419" t="s">
        <v>416</v>
      </c>
      <c r="C419">
        <v>0.10916567537820154</v>
      </c>
      <c r="D419">
        <v>0.10982426800876799</v>
      </c>
      <c r="E419">
        <v>0.13358017077739537</v>
      </c>
      <c r="F419">
        <v>0.1448581610300399</v>
      </c>
      <c r="G419">
        <v>0.1243570687986012</v>
      </c>
    </row>
    <row r="420" spans="2:7">
      <c r="B420" t="s">
        <v>417</v>
      </c>
      <c r="C420">
        <v>-1.5944068904025666E-2</v>
      </c>
      <c r="D420">
        <v>-4.6428589474294291E-2</v>
      </c>
      <c r="E420">
        <v>-1.8103479253185784E-2</v>
      </c>
      <c r="F420">
        <v>-3.7284122784272844E-2</v>
      </c>
      <c r="G420">
        <v>-2.9440065103944646E-2</v>
      </c>
    </row>
    <row r="421" spans="2:7">
      <c r="B421" t="s">
        <v>418</v>
      </c>
      <c r="C421">
        <v>1.3262169608946328E-2</v>
      </c>
      <c r="D421">
        <v>-1.633511298606527E-2</v>
      </c>
      <c r="E421">
        <v>1.779070989971876E-3</v>
      </c>
      <c r="F421">
        <v>-1.3747378955513145E-3</v>
      </c>
      <c r="G421">
        <v>7.520620299459102E-3</v>
      </c>
    </row>
    <row r="422" spans="2:7">
      <c r="B422" t="s">
        <v>419</v>
      </c>
      <c r="C422">
        <v>4.6113936698937152E-3</v>
      </c>
      <c r="D422">
        <v>-5.7834566420267741E-2</v>
      </c>
      <c r="E422">
        <v>-7.7817272105710211E-3</v>
      </c>
      <c r="F422">
        <v>-3.8044000542177048E-2</v>
      </c>
      <c r="G422">
        <v>4.6113936698937152E-3</v>
      </c>
    </row>
    <row r="423" spans="2:7">
      <c r="B423" t="s">
        <v>420</v>
      </c>
      <c r="C423">
        <v>-2.3648047024679153E-2</v>
      </c>
      <c r="D423">
        <v>6.7340642608391121E-3</v>
      </c>
      <c r="E423">
        <v>-1.5251885194135895E-2</v>
      </c>
      <c r="F423">
        <v>-4.797807085341832E-3</v>
      </c>
      <c r="G423">
        <v>6.7340642608391121E-3</v>
      </c>
    </row>
    <row r="424" spans="2:7">
      <c r="B424" t="s">
        <v>421</v>
      </c>
      <c r="C424">
        <v>1.397664216372374E-2</v>
      </c>
      <c r="D424">
        <v>-2.14244683288215E-2</v>
      </c>
      <c r="E424">
        <v>2.4889917243824389E-3</v>
      </c>
      <c r="F424">
        <v>-6.9117355142569448E-3</v>
      </c>
      <c r="G424">
        <v>8.2328169440530896E-3</v>
      </c>
    </row>
    <row r="425" spans="2:7">
      <c r="B425" t="s">
        <v>422</v>
      </c>
      <c r="C425">
        <v>1.9282513144536439E-2</v>
      </c>
      <c r="D425">
        <v>-8.2959620508344933E-3</v>
      </c>
      <c r="E425">
        <v>1.7937221901356937E-2</v>
      </c>
      <c r="F425">
        <v>1.5919284529341216E-2</v>
      </c>
      <c r="G425">
        <v>1.7713006525078196E-2</v>
      </c>
    </row>
    <row r="426" spans="2:7">
      <c r="B426" t="s">
        <v>423</v>
      </c>
      <c r="C426">
        <v>5.567965473330605E-2</v>
      </c>
      <c r="D426">
        <v>2.9001142405561842E-2</v>
      </c>
      <c r="E426">
        <v>4.3914202828164717E-2</v>
      </c>
      <c r="F426">
        <v>4.3914202828164717E-2</v>
      </c>
      <c r="G426">
        <v>4.3127300698799331E-2</v>
      </c>
    </row>
    <row r="427" spans="2:7">
      <c r="B427" t="s">
        <v>424</v>
      </c>
      <c r="C427">
        <v>2.8619527665470823E-2</v>
      </c>
      <c r="D427">
        <v>4.1666665303200956E-2</v>
      </c>
      <c r="E427">
        <v>4.7558921545488575E-2</v>
      </c>
      <c r="F427">
        <v>2.3989897559872242E-2</v>
      </c>
      <c r="G427">
        <v>3.5458753018508149E-2</v>
      </c>
    </row>
    <row r="428" spans="2:7">
      <c r="B428" t="s">
        <v>425</v>
      </c>
      <c r="C428">
        <v>1.8443748467584786E-2</v>
      </c>
      <c r="D428">
        <v>5.5234349880879385E-3</v>
      </c>
      <c r="E428">
        <v>2.231984324150349E-2</v>
      </c>
      <c r="F428">
        <v>2.0672503626420147E-2</v>
      </c>
      <c r="G428">
        <v>1.673988258089909E-2</v>
      </c>
    </row>
    <row r="429" spans="2:7">
      <c r="B429" t="s">
        <v>426</v>
      </c>
      <c r="C429">
        <v>1.8857397656944164E-2</v>
      </c>
      <c r="D429">
        <v>-1.0265566160525097E-2</v>
      </c>
      <c r="E429">
        <v>1.8299485946879024E-2</v>
      </c>
      <c r="F429">
        <v>1.6737335108076623E-2</v>
      </c>
      <c r="G429">
        <v>1.796473957063327E-2</v>
      </c>
    </row>
    <row r="430" spans="2:7">
      <c r="B430" t="s">
        <v>427</v>
      </c>
      <c r="C430">
        <v>1.9302151931881451E-2</v>
      </c>
      <c r="D430">
        <v>-6.1865880111756644E-3</v>
      </c>
      <c r="E430">
        <v>1.9005196606844965E-2</v>
      </c>
      <c r="F430">
        <v>1.831229854828198E-2</v>
      </c>
      <c r="G430">
        <v>1.8873215695669465E-2</v>
      </c>
    </row>
    <row r="431" spans="2:7">
      <c r="B431" t="s">
        <v>428</v>
      </c>
      <c r="C431">
        <v>1.8993137481374767E-2</v>
      </c>
      <c r="D431">
        <v>-7.3226517261191226E-3</v>
      </c>
      <c r="E431">
        <v>1.94508033710179E-2</v>
      </c>
      <c r="F431">
        <v>1.762013988262634E-2</v>
      </c>
      <c r="G431">
        <v>1.8688026911673001E-2</v>
      </c>
    </row>
    <row r="432" spans="2:7">
      <c r="B432" t="s">
        <v>429</v>
      </c>
      <c r="C432">
        <v>0.14296321855996497</v>
      </c>
      <c r="D432">
        <v>0.17566982312514345</v>
      </c>
      <c r="E432">
        <v>0.17566982312514345</v>
      </c>
      <c r="F432">
        <v>0.15710661502032441</v>
      </c>
      <c r="G432">
        <v>0.16285236995764407</v>
      </c>
    </row>
    <row r="433" spans="2:7">
      <c r="B433" t="s">
        <v>430</v>
      </c>
      <c r="C433">
        <v>-2.4831626351029534E-2</v>
      </c>
      <c r="D433">
        <v>-6.2704054221275118E-2</v>
      </c>
      <c r="E433">
        <v>-3.3040428709930958E-2</v>
      </c>
      <c r="F433">
        <v>-3.7144829786369016E-2</v>
      </c>
      <c r="G433">
        <v>-3.9430234767151157E-2</v>
      </c>
    </row>
    <row r="434" spans="2:7">
      <c r="B434" t="s">
        <v>431</v>
      </c>
      <c r="C434">
        <v>-0.16589192299700051</v>
      </c>
      <c r="D434">
        <v>-0.19814061568072405</v>
      </c>
      <c r="E434">
        <v>-0.22051133060898398</v>
      </c>
      <c r="F434">
        <v>-0.18216153414874037</v>
      </c>
      <c r="G434">
        <v>-0.19167635085886223</v>
      </c>
    </row>
    <row r="435" spans="2:7">
      <c r="B435" t="s">
        <v>432</v>
      </c>
      <c r="C435">
        <v>3.220071292283766E-2</v>
      </c>
      <c r="D435">
        <v>8.2971171940455779E-3</v>
      </c>
      <c r="E435">
        <v>2.331094560885183E-2</v>
      </c>
      <c r="F435">
        <v>2.113789160368218E-2</v>
      </c>
      <c r="G435">
        <v>2.1236666832354312E-2</v>
      </c>
    </row>
    <row r="436" spans="2:7">
      <c r="B436" t="s">
        <v>433</v>
      </c>
      <c r="C436">
        <v>-4.9183674615521755E-2</v>
      </c>
      <c r="D436">
        <v>8.3673454355133181E-3</v>
      </c>
      <c r="E436">
        <v>-2.5304083180820336E-2</v>
      </c>
      <c r="F436">
        <v>-1.4285716038290874E-2</v>
      </c>
      <c r="G436">
        <v>8.3673454355133181E-3</v>
      </c>
    </row>
    <row r="437" spans="2:7">
      <c r="B437" t="s">
        <v>434</v>
      </c>
      <c r="C437">
        <v>-2.7351569602302894E-2</v>
      </c>
      <c r="D437">
        <v>4.1360905448933449E-2</v>
      </c>
      <c r="E437">
        <v>-3.2021349318564374E-2</v>
      </c>
      <c r="F437">
        <v>-2.4683123495299997E-2</v>
      </c>
      <c r="G437">
        <v>4.1360905448933449E-2</v>
      </c>
    </row>
    <row r="438" spans="2:7">
      <c r="B438" t="s">
        <v>435</v>
      </c>
      <c r="C438">
        <v>-0.20819748470368715</v>
      </c>
      <c r="D438">
        <v>-0.21006054930583107</v>
      </c>
      <c r="E438">
        <v>-0.22938984630427994</v>
      </c>
      <c r="F438">
        <v>-0.25477410310073845</v>
      </c>
      <c r="G438">
        <v>-0.22560549585363415</v>
      </c>
    </row>
    <row r="439" spans="2:7">
      <c r="B439" t="s">
        <v>436</v>
      </c>
      <c r="C439">
        <v>-5.8143375914667339E-2</v>
      </c>
      <c r="D439">
        <v>-8.5852321712874824E-3</v>
      </c>
      <c r="E439">
        <v>-6.045589618055236E-2</v>
      </c>
      <c r="F439">
        <v>-6.0125536501399734E-2</v>
      </c>
      <c r="G439">
        <v>-4.6827510191976729E-2</v>
      </c>
    </row>
    <row r="440" spans="2:7">
      <c r="B440" t="s">
        <v>437</v>
      </c>
      <c r="C440">
        <v>2.1820709772566671E-2</v>
      </c>
      <c r="D440">
        <v>3.6136212342194884E-3</v>
      </c>
      <c r="E440">
        <v>3.0020848360109431E-2</v>
      </c>
      <c r="F440">
        <v>2.8214038318979284E-2</v>
      </c>
      <c r="G440">
        <v>2.0917304421468719E-2</v>
      </c>
    </row>
    <row r="441" spans="2:7">
      <c r="B441" t="s">
        <v>438</v>
      </c>
      <c r="C441">
        <v>3.8033043284965817E-2</v>
      </c>
      <c r="D441">
        <v>1.2680811413648296E-2</v>
      </c>
      <c r="E441">
        <v>3.0521271041851872E-2</v>
      </c>
      <c r="F441">
        <v>9.3944112217663189E-3</v>
      </c>
      <c r="G441">
        <v>2.2657384240558076E-2</v>
      </c>
    </row>
    <row r="442" spans="2:7">
      <c r="B442" t="s">
        <v>439</v>
      </c>
      <c r="C442">
        <v>-1.9931942208311515E-2</v>
      </c>
      <c r="D442">
        <v>1.7015068202427486E-2</v>
      </c>
      <c r="E442">
        <v>-1.1181333863437004E-2</v>
      </c>
      <c r="F442">
        <v>-7.2921745813647743E-3</v>
      </c>
      <c r="G442">
        <v>1.7015068202427486E-2</v>
      </c>
    </row>
    <row r="443" spans="2:7">
      <c r="B443" t="s">
        <v>440</v>
      </c>
      <c r="C443">
        <v>6.3221677931129427E-2</v>
      </c>
      <c r="D443">
        <v>2.4498724448314801E-2</v>
      </c>
      <c r="E443">
        <v>1.9151269347161382E-2</v>
      </c>
      <c r="F443">
        <v>4.6478611093661248E-2</v>
      </c>
      <c r="G443">
        <v>3.8337570705066715E-2</v>
      </c>
    </row>
    <row r="444" spans="2:7">
      <c r="B444" t="s">
        <v>441</v>
      </c>
      <c r="C444">
        <v>5.1840287641037319E-2</v>
      </c>
      <c r="D444">
        <v>6.3587740649389213E-2</v>
      </c>
      <c r="E444">
        <v>4.5021358457561833E-2</v>
      </c>
      <c r="F444">
        <v>5.0525795278879793E-2</v>
      </c>
      <c r="G444">
        <v>5.2743795506717039E-2</v>
      </c>
    </row>
    <row r="445" spans="2:7">
      <c r="B445" t="s">
        <v>442</v>
      </c>
      <c r="C445">
        <v>-2.8649919517028888E-2</v>
      </c>
      <c r="D445">
        <v>-3.5321799247530761E-3</v>
      </c>
      <c r="E445">
        <v>-2.9827313552893031E-2</v>
      </c>
      <c r="F445">
        <v>-2.9827313552893031E-2</v>
      </c>
      <c r="G445">
        <v>-2.2959181636892007E-2</v>
      </c>
    </row>
    <row r="446" spans="2:7">
      <c r="B446" t="s">
        <v>443</v>
      </c>
      <c r="C446">
        <v>-2.8136881549677639E-2</v>
      </c>
      <c r="D446">
        <v>3.7642586107802911E-2</v>
      </c>
      <c r="E446">
        <v>-3.7262357405751456E-2</v>
      </c>
      <c r="F446">
        <v>-1.8783269756915244E-2</v>
      </c>
      <c r="G446">
        <v>3.7642586107802911E-2</v>
      </c>
    </row>
    <row r="447" spans="2:7">
      <c r="B447" t="s">
        <v>444</v>
      </c>
      <c r="C447">
        <v>0.1102497863026648</v>
      </c>
      <c r="D447">
        <v>0.10335917421844787</v>
      </c>
      <c r="E447">
        <v>6.2015504921722142E-2</v>
      </c>
      <c r="F447">
        <v>8.010336005581209E-2</v>
      </c>
      <c r="G447">
        <v>8.8931956374661725E-2</v>
      </c>
    </row>
    <row r="448" spans="2:7">
      <c r="B448" t="s">
        <v>445</v>
      </c>
      <c r="C448">
        <v>-1.3554216818546072E-2</v>
      </c>
      <c r="D448">
        <v>-1.15461850940487E-2</v>
      </c>
      <c r="E448">
        <v>-2.8112450606671779E-2</v>
      </c>
      <c r="F448">
        <v>-2.5100401982668386E-2</v>
      </c>
      <c r="G448">
        <v>-1.9578313625483734E-2</v>
      </c>
    </row>
    <row r="449" spans="2:7">
      <c r="B449" t="s">
        <v>446</v>
      </c>
      <c r="C449">
        <v>-4.7591741747944338E-2</v>
      </c>
      <c r="D449">
        <v>2.4655964856654666E-2</v>
      </c>
      <c r="E449">
        <v>-2.9071099094662545E-2</v>
      </c>
      <c r="F449">
        <v>-2.3509172693911173E-2</v>
      </c>
      <c r="G449">
        <v>2.4655964856654666E-2</v>
      </c>
    </row>
    <row r="450" spans="2:7">
      <c r="B450" t="s">
        <v>447</v>
      </c>
      <c r="C450">
        <v>-1.3388259573430261E-2</v>
      </c>
      <c r="D450">
        <v>-1.1843460401516515E-2</v>
      </c>
      <c r="E450">
        <v>-2.7806385216855745E-2</v>
      </c>
      <c r="F450">
        <v>-2.4716786963657866E-2</v>
      </c>
      <c r="G450">
        <v>-1.9438723038865097E-2</v>
      </c>
    </row>
    <row r="451" spans="2:7">
      <c r="B451" t="s">
        <v>448</v>
      </c>
      <c r="C451">
        <v>-3.1069957332269027E-2</v>
      </c>
      <c r="D451">
        <v>-3.6008228473120463E-2</v>
      </c>
      <c r="E451">
        <v>-3.2921808306288658E-2</v>
      </c>
      <c r="F451">
        <v>-4.9999997196290002E-2</v>
      </c>
      <c r="G451">
        <v>-3.7499997826992038E-2</v>
      </c>
    </row>
    <row r="452" spans="2:7">
      <c r="B452" t="s">
        <v>449</v>
      </c>
      <c r="C452">
        <v>5.3879297384995528E-3</v>
      </c>
      <c r="D452">
        <v>-2.5227273837338027E-2</v>
      </c>
      <c r="E452">
        <v>-5.0940450148110328E-3</v>
      </c>
      <c r="F452">
        <v>-1.6555644169531702E-2</v>
      </c>
      <c r="G452">
        <v>5.3879297384995528E-3</v>
      </c>
    </row>
    <row r="453" spans="2:7">
      <c r="B453" t="s">
        <v>450</v>
      </c>
      <c r="C453">
        <v>-5.524861534677683E-3</v>
      </c>
      <c r="D453">
        <v>-4.0027060662626734E-2</v>
      </c>
      <c r="E453">
        <v>-1.2741572212846775E-2</v>
      </c>
      <c r="F453">
        <v>-3.0860300629642068E-2</v>
      </c>
      <c r="G453">
        <v>-2.2288448759948315E-2</v>
      </c>
    </row>
    <row r="454" spans="2:7">
      <c r="B454" t="s">
        <v>451</v>
      </c>
      <c r="C454">
        <v>1.6731261871441472E-2</v>
      </c>
      <c r="D454">
        <v>-1.2496453463836432E-2</v>
      </c>
      <c r="E454">
        <v>7.2785726690112185E-3</v>
      </c>
      <c r="F454">
        <v>-2.268643302260176E-3</v>
      </c>
      <c r="G454">
        <v>1.2004917270226345E-2</v>
      </c>
    </row>
    <row r="455" spans="2:7">
      <c r="B455" t="s">
        <v>452</v>
      </c>
      <c r="C455">
        <v>-0.11509635914162064</v>
      </c>
      <c r="D455">
        <v>-2.0164168215751399E-2</v>
      </c>
      <c r="E455">
        <v>-8.9935759619020117E-2</v>
      </c>
      <c r="F455">
        <v>-8.2976444679036532E-2</v>
      </c>
      <c r="G455">
        <v>-7.7043182913857172E-2</v>
      </c>
    </row>
    <row r="456" spans="2:7">
      <c r="B456" t="s">
        <v>453</v>
      </c>
      <c r="C456">
        <v>1.9893102741241897E-4</v>
      </c>
      <c r="D456">
        <v>1.3930232333869697E-5</v>
      </c>
      <c r="E456">
        <v>1.1935606646311658E-3</v>
      </c>
      <c r="F456">
        <v>1.1955530398166658E-3</v>
      </c>
      <c r="G456">
        <v>6.5049374104853008E-4</v>
      </c>
    </row>
    <row r="457" spans="2:7">
      <c r="B457" t="s">
        <v>454</v>
      </c>
      <c r="C457">
        <v>-9.1666666002622632E-2</v>
      </c>
      <c r="D457">
        <v>-4.2528734758366715E-2</v>
      </c>
      <c r="E457">
        <v>-9.6839079563104336E-2</v>
      </c>
      <c r="F457">
        <v>-8.3908045086760419E-2</v>
      </c>
      <c r="G457">
        <v>-7.8735631352713525E-2</v>
      </c>
    </row>
    <row r="458" spans="2:7">
      <c r="B458" t="s">
        <v>455</v>
      </c>
      <c r="C458">
        <v>0.31196711369987806</v>
      </c>
      <c r="D458">
        <v>0.1810292324499494</v>
      </c>
      <c r="E458">
        <v>0.29735079158820144</v>
      </c>
      <c r="F458">
        <v>0.25121802623850265</v>
      </c>
      <c r="G458">
        <v>0.26039129099413288</v>
      </c>
    </row>
    <row r="459" spans="2:7">
      <c r="B459" t="s">
        <v>456</v>
      </c>
      <c r="C459">
        <v>0.1487970707144739</v>
      </c>
      <c r="D459">
        <v>4.7594142004191875E-2</v>
      </c>
      <c r="E459">
        <v>5.9884936563435964E-2</v>
      </c>
      <c r="F459">
        <v>0.1072175727084983</v>
      </c>
      <c r="G459">
        <v>9.087343049765001E-2</v>
      </c>
    </row>
    <row r="460" spans="2:7">
      <c r="B460" t="s">
        <v>457</v>
      </c>
      <c r="C460">
        <v>1.1792113838043239E-2</v>
      </c>
      <c r="D460">
        <v>3.0721965208025503E-2</v>
      </c>
      <c r="E460">
        <v>2.6625702956998509E-2</v>
      </c>
      <c r="F460">
        <v>-5.6323611306767773E-3</v>
      </c>
      <c r="G460">
        <v>2.3046594001022418E-2</v>
      </c>
    </row>
    <row r="461" spans="2:7">
      <c r="B461" t="s">
        <v>458</v>
      </c>
      <c r="C461">
        <v>-7.0710149227933616E-2</v>
      </c>
      <c r="D461">
        <v>-9.1130752851956598E-2</v>
      </c>
      <c r="E461">
        <v>-8.5644620851544451E-2</v>
      </c>
      <c r="F461">
        <v>-9.5702530022177545E-2</v>
      </c>
      <c r="G461">
        <v>-8.5797013238403053E-2</v>
      </c>
    </row>
    <row r="462" spans="2:7">
      <c r="B462" t="s">
        <v>459</v>
      </c>
      <c r="C462">
        <v>-0.136819393077933</v>
      </c>
      <c r="D462">
        <v>-0.17222997826114705</v>
      </c>
      <c r="E462">
        <v>-0.16347252157786918</v>
      </c>
      <c r="F462">
        <v>-0.18301814923406057</v>
      </c>
      <c r="G462">
        <v>-0.16388501053775245</v>
      </c>
    </row>
    <row r="463" spans="2:7">
      <c r="B463" t="s">
        <v>460</v>
      </c>
      <c r="C463">
        <v>5.3311979018764166E-2</v>
      </c>
      <c r="D463">
        <v>-8.4658492487768022E-3</v>
      </c>
      <c r="E463">
        <v>5.5600047680296916E-2</v>
      </c>
      <c r="F463">
        <v>3.249056325766686E-2</v>
      </c>
      <c r="G463">
        <v>4.7134196652242645E-2</v>
      </c>
    </row>
    <row r="464" spans="2:7">
      <c r="B464" t="s">
        <v>461</v>
      </c>
      <c r="C464">
        <v>-0.10008569441727788</v>
      </c>
      <c r="D464">
        <v>-5.2559414711357388E-2</v>
      </c>
      <c r="E464">
        <v>-0.11608775129911153</v>
      </c>
      <c r="F464">
        <v>-9.5246800237998808E-2</v>
      </c>
      <c r="G464">
        <v>-9.0994915166436402E-2</v>
      </c>
    </row>
    <row r="465" spans="2:7">
      <c r="B465" t="s">
        <v>462</v>
      </c>
      <c r="C465">
        <v>0.18706660497880856</v>
      </c>
      <c r="D465">
        <v>0.18900177639011106</v>
      </c>
      <c r="E465">
        <v>0.22738268239187742</v>
      </c>
      <c r="F465">
        <v>0.21028866479645969</v>
      </c>
      <c r="G465">
        <v>0.20343493213931418</v>
      </c>
    </row>
    <row r="466" spans="2:7">
      <c r="B466" t="s">
        <v>463</v>
      </c>
      <c r="C466">
        <v>1.7149078716572008E-2</v>
      </c>
      <c r="D466">
        <v>2.613193010749848E-2</v>
      </c>
      <c r="E466">
        <v>2.6041220044877189E-2</v>
      </c>
      <c r="F466">
        <v>3.0305805443769485E-2</v>
      </c>
      <c r="G466">
        <v>2.490700857817929E-2</v>
      </c>
    </row>
    <row r="467" spans="2:7">
      <c r="B467" t="s">
        <v>464</v>
      </c>
      <c r="C467">
        <v>1.8255503620934643E-2</v>
      </c>
      <c r="D467">
        <v>2.8387399427583393E-2</v>
      </c>
      <c r="E467">
        <v>2.6759059046428835E-2</v>
      </c>
      <c r="F467">
        <v>3.5805394689568892E-2</v>
      </c>
      <c r="G467">
        <v>2.7301839196128941E-2</v>
      </c>
    </row>
    <row r="468" spans="2:7">
      <c r="B468" t="s">
        <v>465</v>
      </c>
      <c r="C468">
        <v>3.6869021769389887E-2</v>
      </c>
      <c r="D468">
        <v>4.9488618803503304E-2</v>
      </c>
      <c r="E468">
        <v>4.420900783383086E-2</v>
      </c>
      <c r="F468">
        <v>4.9653580430052857E-2</v>
      </c>
      <c r="G468">
        <v>4.5055057209194227E-2</v>
      </c>
    </row>
    <row r="469" spans="2:7">
      <c r="B469" t="s">
        <v>466</v>
      </c>
      <c r="C469">
        <v>5.6731921710146738E-2</v>
      </c>
      <c r="D469">
        <v>7.6210214225427064E-2</v>
      </c>
      <c r="E469">
        <v>6.8051671223745114E-2</v>
      </c>
      <c r="F469">
        <v>8.3300039867885811E-2</v>
      </c>
      <c r="G469">
        <v>7.1073461756801182E-2</v>
      </c>
    </row>
    <row r="470" spans="2:7">
      <c r="B470" t="s">
        <v>467</v>
      </c>
      <c r="C470">
        <v>6.1564060331317894E-2</v>
      </c>
      <c r="D470">
        <v>8.3781932636514567E-2</v>
      </c>
      <c r="E470">
        <v>7.7126358426149899E-2</v>
      </c>
      <c r="F470">
        <v>8.9654498039734243E-2</v>
      </c>
      <c r="G470">
        <v>7.8031712358429151E-2</v>
      </c>
    </row>
    <row r="471" spans="2:7">
      <c r="B471" t="s">
        <v>468</v>
      </c>
      <c r="C471">
        <v>0.20767135750636001</v>
      </c>
      <c r="D471">
        <v>0.28393100323924081</v>
      </c>
      <c r="E471">
        <v>0.25919201138807368</v>
      </c>
      <c r="F471">
        <v>0.30276895243285318</v>
      </c>
      <c r="G471">
        <v>0.26339083114163192</v>
      </c>
    </row>
    <row r="472" spans="2:7">
      <c r="B472" t="s">
        <v>469</v>
      </c>
      <c r="C472">
        <v>-0.20155577095733468</v>
      </c>
      <c r="D472">
        <v>-0.25059035891671522</v>
      </c>
      <c r="E472">
        <v>-0.23947770433047788</v>
      </c>
      <c r="F472">
        <v>-0.26587025861946723</v>
      </c>
      <c r="G472">
        <v>-0.23937352320599875</v>
      </c>
    </row>
    <row r="473" spans="2:7">
      <c r="B473" t="s">
        <v>470</v>
      </c>
      <c r="C473">
        <v>-2.1352313421059921E-2</v>
      </c>
      <c r="D473">
        <v>-0.12692763972819987</v>
      </c>
      <c r="E473">
        <v>-6.8274680472613647E-2</v>
      </c>
      <c r="F473">
        <v>-0.10135758556151853</v>
      </c>
      <c r="G473">
        <v>-7.9478054795847991E-2</v>
      </c>
    </row>
    <row r="474" spans="2:7">
      <c r="B474" t="s">
        <v>471</v>
      </c>
      <c r="C474">
        <v>3.8076924311791327E-2</v>
      </c>
      <c r="D474">
        <v>1.365384767966149E-2</v>
      </c>
      <c r="E474">
        <v>2.1153848170950784E-2</v>
      </c>
      <c r="F474">
        <v>3.3461540812570023E-2</v>
      </c>
      <c r="G474">
        <v>2.6586540243743406E-2</v>
      </c>
    </row>
    <row r="475" spans="2:7">
      <c r="B475" t="s">
        <v>472</v>
      </c>
      <c r="C475">
        <v>-1.0036264972054121E-2</v>
      </c>
      <c r="D475">
        <v>-9.1001095487633687E-2</v>
      </c>
      <c r="E475">
        <v>-2.4373786462092317E-2</v>
      </c>
      <c r="F475">
        <v>-2.5723200444318195E-2</v>
      </c>
      <c r="G475">
        <v>-3.778358684152458E-2</v>
      </c>
    </row>
    <row r="476" spans="2:7">
      <c r="B476" t="s">
        <v>473</v>
      </c>
      <c r="C476">
        <v>0.1206140359722403</v>
      </c>
      <c r="D476">
        <v>0.14188596528069763</v>
      </c>
      <c r="E476">
        <v>0.1543859648492043</v>
      </c>
      <c r="F476">
        <v>0.11425438554613421</v>
      </c>
      <c r="G476">
        <v>0.13278508791206911</v>
      </c>
    </row>
    <row r="477" spans="2:7">
      <c r="B477" t="s">
        <v>474</v>
      </c>
      <c r="C477">
        <v>-2.8782894863314978E-2</v>
      </c>
      <c r="D477">
        <v>4.111842060784543E-2</v>
      </c>
      <c r="E477">
        <v>-5.7565797027205878E-3</v>
      </c>
      <c r="F477">
        <v>1.5213814606183096E-2</v>
      </c>
      <c r="G477">
        <v>2.8166117607014263E-2</v>
      </c>
    </row>
    <row r="478" spans="2:7">
      <c r="B478" t="s">
        <v>475</v>
      </c>
      <c r="C478">
        <v>7.1893574712607933E-2</v>
      </c>
      <c r="D478">
        <v>0.1001981315050593</v>
      </c>
      <c r="E478">
        <v>7.2459665564813314E-2</v>
      </c>
      <c r="F478">
        <v>8.77441258497762E-2</v>
      </c>
      <c r="G478">
        <v>8.3073874408064186E-2</v>
      </c>
    </row>
    <row r="479" spans="2:7">
      <c r="B479" t="s">
        <v>476</v>
      </c>
      <c r="C479">
        <v>-8.6518520559344725E-2</v>
      </c>
      <c r="D479">
        <v>-0.11267056721854762</v>
      </c>
      <c r="E479">
        <v>-8.9668618263937461E-2</v>
      </c>
      <c r="F479">
        <v>-0.10658869640480417</v>
      </c>
      <c r="G479">
        <v>-9.8861600611658496E-2</v>
      </c>
    </row>
    <row r="480" spans="2:7">
      <c r="B480" t="s">
        <v>477</v>
      </c>
      <c r="C480">
        <v>-5.6745802383860733E-2</v>
      </c>
      <c r="D480">
        <v>4.1690792684571543E-2</v>
      </c>
      <c r="E480">
        <v>-2.5477707759171242E-2</v>
      </c>
      <c r="F480">
        <v>3.4742317662346256E-3</v>
      </c>
      <c r="G480">
        <v>2.2582512225403084E-2</v>
      </c>
    </row>
    <row r="481" spans="2:7">
      <c r="B481" t="s">
        <v>478</v>
      </c>
      <c r="C481">
        <v>0.11411764780728317</v>
      </c>
      <c r="D481">
        <v>0.16035764797011143</v>
      </c>
      <c r="E481">
        <v>0.14815294240909127</v>
      </c>
      <c r="F481">
        <v>0.15631764857595076</v>
      </c>
      <c r="G481">
        <v>0.14473647169060916</v>
      </c>
    </row>
    <row r="482" spans="2:7">
      <c r="B482" t="s">
        <v>479</v>
      </c>
      <c r="C482">
        <v>0.13770235848441348</v>
      </c>
      <c r="D482">
        <v>0.18617319928293474</v>
      </c>
      <c r="E482">
        <v>0.17222547140505884</v>
      </c>
      <c r="F482">
        <v>0.19953188819873358</v>
      </c>
      <c r="G482">
        <v>0.17390822934278516</v>
      </c>
    </row>
    <row r="483" spans="2:7">
      <c r="B483" t="s">
        <v>480</v>
      </c>
      <c r="C483">
        <v>-6.9083757757975039E-3</v>
      </c>
      <c r="D483">
        <v>-9.1751307568604723E-2</v>
      </c>
      <c r="E483">
        <v>-5.0392668418451025E-2</v>
      </c>
      <c r="F483">
        <v>-2.6780102858203536E-2</v>
      </c>
      <c r="G483">
        <v>-4.3958113655264197E-2</v>
      </c>
    </row>
    <row r="484" spans="2:7">
      <c r="B484" t="s">
        <v>481</v>
      </c>
      <c r="C484">
        <v>5.045422067492189E-2</v>
      </c>
      <c r="D484">
        <v>5.9195575472268391E-2</v>
      </c>
      <c r="E484">
        <v>6.9547964490122016E-2</v>
      </c>
      <c r="F484">
        <v>7.799595165893769E-2</v>
      </c>
      <c r="G484">
        <v>6.4298428074062497E-2</v>
      </c>
    </row>
    <row r="485" spans="2:7">
      <c r="B485" t="s">
        <v>482</v>
      </c>
      <c r="C485">
        <v>0.16553364986596786</v>
      </c>
      <c r="D485">
        <v>0.20802175362417796</v>
      </c>
      <c r="E485">
        <v>0.24269204560240998</v>
      </c>
      <c r="F485">
        <v>0.18048946185393477</v>
      </c>
      <c r="G485">
        <v>0.19918422773662264</v>
      </c>
    </row>
    <row r="486" spans="2:7">
      <c r="B486" t="s">
        <v>483</v>
      </c>
      <c r="C486">
        <v>5.9821274872666752E-3</v>
      </c>
      <c r="D486">
        <v>1.8670701785100885E-2</v>
      </c>
      <c r="E486">
        <v>1.3816332497496919E-2</v>
      </c>
      <c r="F486">
        <v>1.4936571158049583E-2</v>
      </c>
      <c r="G486">
        <v>1.3351433231978516E-2</v>
      </c>
    </row>
    <row r="487" spans="2:7">
      <c r="B487" t="s">
        <v>484</v>
      </c>
      <c r="C487">
        <v>-8.9366321001366211E-3</v>
      </c>
      <c r="D487">
        <v>-7.9256184532227603E-2</v>
      </c>
      <c r="E487">
        <v>-1.2186316640205974E-2</v>
      </c>
      <c r="F487">
        <v>-2.0310527058922889E-2</v>
      </c>
      <c r="G487">
        <v>-3.0172415082873272E-2</v>
      </c>
    </row>
    <row r="488" spans="2:7">
      <c r="B488" t="s">
        <v>485</v>
      </c>
      <c r="C488">
        <v>3.7458426377422915E-2</v>
      </c>
      <c r="D488">
        <v>6.1438821421429646E-2</v>
      </c>
      <c r="E488">
        <v>7.9994746296084163E-2</v>
      </c>
      <c r="F488">
        <v>7.8767719985032514E-2</v>
      </c>
      <c r="G488">
        <v>6.4414928519992309E-2</v>
      </c>
    </row>
    <row r="489" spans="2:7">
      <c r="B489" t="s">
        <v>486</v>
      </c>
      <c r="C489">
        <v>2.790198212681938E-2</v>
      </c>
      <c r="D489">
        <v>-4.6356805201971385E-3</v>
      </c>
      <c r="E489">
        <v>2.2215343009778232E-2</v>
      </c>
      <c r="F489">
        <v>1.5290484189845133E-2</v>
      </c>
      <c r="G489">
        <v>2.180260310881425E-2</v>
      </c>
    </row>
    <row r="490" spans="2:7">
      <c r="B490" t="s">
        <v>487</v>
      </c>
      <c r="C490">
        <v>9.9333178549970702E-2</v>
      </c>
      <c r="D490">
        <v>0.1237065977889209</v>
      </c>
      <c r="E490">
        <v>8.4157276617795151E-2</v>
      </c>
      <c r="F490">
        <v>9.6550930025336434E-2</v>
      </c>
      <c r="G490">
        <v>0.1009369957455058</v>
      </c>
    </row>
    <row r="491" spans="2:7">
      <c r="B491" t="s">
        <v>488</v>
      </c>
      <c r="C491">
        <v>2.3835131709951884E-2</v>
      </c>
      <c r="D491">
        <v>3.7005445836739925E-2</v>
      </c>
      <c r="E491">
        <v>6.177817960781451E-2</v>
      </c>
      <c r="F491">
        <v>5.7701654295275295E-2</v>
      </c>
      <c r="G491">
        <v>4.5080102862445404E-2</v>
      </c>
    </row>
    <row r="492" spans="2:7">
      <c r="B492" t="s">
        <v>489</v>
      </c>
      <c r="C492">
        <v>1.5001973206842933E-2</v>
      </c>
      <c r="D492">
        <v>4.4611132703303635E-2</v>
      </c>
      <c r="E492">
        <v>3.1587050632539304E-2</v>
      </c>
      <c r="F492">
        <v>3.2372680509037632E-2</v>
      </c>
      <c r="G492">
        <v>3.0893209262930876E-2</v>
      </c>
    </row>
    <row r="493" spans="2:7">
      <c r="B493" t="s">
        <v>490</v>
      </c>
      <c r="C493">
        <v>6.3324250404500626E-2</v>
      </c>
      <c r="D493">
        <v>-4.6648501360233796E-2</v>
      </c>
      <c r="E493">
        <v>2.2234332423900716E-2</v>
      </c>
      <c r="F493">
        <v>1.3297003078515779E-2</v>
      </c>
      <c r="G493">
        <v>3.2951861968972374E-2</v>
      </c>
    </row>
    <row r="494" spans="2:7">
      <c r="B494" t="s">
        <v>491</v>
      </c>
      <c r="C494">
        <v>0.17236467233812203</v>
      </c>
      <c r="D494">
        <v>0.22222222219026944</v>
      </c>
      <c r="E494">
        <v>0.24881291574512976</v>
      </c>
      <c r="F494">
        <v>0.2260208924116982</v>
      </c>
      <c r="G494">
        <v>0.21735517567130486</v>
      </c>
    </row>
    <row r="495" spans="2:7">
      <c r="B495" t="s">
        <v>492</v>
      </c>
      <c r="C495">
        <v>6.5591398618960683E-2</v>
      </c>
      <c r="D495">
        <v>0.10290322636203375</v>
      </c>
      <c r="E495">
        <v>0.12258064559968807</v>
      </c>
      <c r="F495">
        <v>0.10483333373469272</v>
      </c>
      <c r="G495">
        <v>9.8977151078843806E-2</v>
      </c>
    </row>
    <row r="496" spans="2:7">
      <c r="B496" t="s">
        <v>493</v>
      </c>
      <c r="C496">
        <v>5.8029977835610369E-2</v>
      </c>
      <c r="D496">
        <v>-2.6338330319270464E-2</v>
      </c>
      <c r="E496">
        <v>5.2997858053508873E-2</v>
      </c>
      <c r="F496">
        <v>5.1070663479695133E-2</v>
      </c>
      <c r="G496">
        <v>5.4032833122938127E-2</v>
      </c>
    </row>
    <row r="497" spans="2:7">
      <c r="B497" t="s">
        <v>494</v>
      </c>
      <c r="C497">
        <v>7.9424741459500625E-2</v>
      </c>
      <c r="D497">
        <v>4.8823336086680102E-2</v>
      </c>
      <c r="E497">
        <v>8.5961757181115095E-2</v>
      </c>
      <c r="F497">
        <v>7.9629023320277659E-2</v>
      </c>
      <c r="G497">
        <v>7.345971451189337E-2</v>
      </c>
    </row>
    <row r="498" spans="2:7">
      <c r="B498" t="s">
        <v>495</v>
      </c>
      <c r="C498">
        <v>0.23815977478635708</v>
      </c>
      <c r="D498">
        <v>0.24411433525157888</v>
      </c>
      <c r="E498">
        <v>0.29173725665385297</v>
      </c>
      <c r="F498">
        <v>0.32022148794926442</v>
      </c>
      <c r="G498">
        <v>0.27355821366026334</v>
      </c>
    </row>
    <row r="499" spans="2:7">
      <c r="B499" t="s">
        <v>496</v>
      </c>
      <c r="C499">
        <v>0.17209166457976988</v>
      </c>
      <c r="D499">
        <v>0.14946723043367771</v>
      </c>
      <c r="E499">
        <v>0.19150488963930945</v>
      </c>
      <c r="F499">
        <v>0.19953291477282509</v>
      </c>
      <c r="G499">
        <v>0.17814917485639553</v>
      </c>
    </row>
    <row r="500" spans="2:7">
      <c r="B500" t="s">
        <v>497</v>
      </c>
      <c r="C500">
        <v>-2.0713463691857226E-2</v>
      </c>
      <c r="D500">
        <v>-0.12819332512647463</v>
      </c>
      <c r="E500">
        <v>-6.6398158042278332E-2</v>
      </c>
      <c r="F500">
        <v>-0.10046029821986846</v>
      </c>
      <c r="G500">
        <v>-7.8941311270119663E-2</v>
      </c>
    </row>
    <row r="501" spans="2:7">
      <c r="B501" t="s">
        <v>498</v>
      </c>
      <c r="C501">
        <v>0.15549188258442648</v>
      </c>
      <c r="D501">
        <v>9.0506209108068614E-2</v>
      </c>
      <c r="E501">
        <v>0.15109837746735755</v>
      </c>
      <c r="F501">
        <v>0.1222540599347135</v>
      </c>
      <c r="G501">
        <v>0.12983763227364153</v>
      </c>
    </row>
    <row r="502" spans="2:7">
      <c r="B502" t="s">
        <v>499</v>
      </c>
      <c r="C502">
        <v>6.6133721352690911E-2</v>
      </c>
      <c r="D502">
        <v>7.9699613020130178E-2</v>
      </c>
      <c r="E502">
        <v>9.2054263709845596E-2</v>
      </c>
      <c r="F502">
        <v>7.3643411518465207E-2</v>
      </c>
      <c r="G502">
        <v>7.7882752400282973E-2</v>
      </c>
    </row>
    <row r="503" spans="2:7">
      <c r="B503" t="s">
        <v>500</v>
      </c>
      <c r="C503">
        <v>7.9407408016666015E-2</v>
      </c>
      <c r="D503">
        <v>0.10162963031187577</v>
      </c>
      <c r="E503">
        <v>0.11585185281135058</v>
      </c>
      <c r="F503">
        <v>8.4444444947306962E-2</v>
      </c>
      <c r="G503">
        <v>9.5333334021799832E-2</v>
      </c>
    </row>
    <row r="504" spans="2:7">
      <c r="B504" t="s">
        <v>501</v>
      </c>
      <c r="C504">
        <v>3.3460229441292011E-2</v>
      </c>
      <c r="D504">
        <v>5.4097376093800609E-2</v>
      </c>
      <c r="E504">
        <v>3.7868164013079131E-2</v>
      </c>
      <c r="F504">
        <v>4.3878983712169806E-2</v>
      </c>
      <c r="G504">
        <v>4.2326188315085389E-2</v>
      </c>
    </row>
    <row r="505" spans="2:7">
      <c r="B505" t="s">
        <v>502</v>
      </c>
      <c r="C505">
        <v>-9.1996328615225886E-3</v>
      </c>
      <c r="D505">
        <v>-2.1619136128736893E-2</v>
      </c>
      <c r="E505">
        <v>-1.7019320567623342E-2</v>
      </c>
      <c r="F505">
        <v>-1.839926521569557E-2</v>
      </c>
      <c r="G505">
        <v>-1.6559338693394599E-2</v>
      </c>
    </row>
    <row r="506" spans="2:7">
      <c r="B506" t="s">
        <v>503</v>
      </c>
      <c r="C506">
        <v>-8.0846493117645579E-3</v>
      </c>
      <c r="D506">
        <v>-7.8587562246075104E-2</v>
      </c>
      <c r="E506">
        <v>-3.6618711944646054E-2</v>
      </c>
      <c r="F506">
        <v>-5.9564854049805049E-2</v>
      </c>
      <c r="G506">
        <v>-4.5713944388072691E-2</v>
      </c>
    </row>
    <row r="507" spans="2:7">
      <c r="B507" t="s">
        <v>504</v>
      </c>
      <c r="C507">
        <v>4.8048993388822847E-3</v>
      </c>
      <c r="D507">
        <v>-4.7249151105615228E-2</v>
      </c>
      <c r="E507">
        <v>1.4303770996610732E-2</v>
      </c>
      <c r="F507">
        <v>-1.2067712199058778E-2</v>
      </c>
      <c r="G507">
        <v>9.5543351677465083E-3</v>
      </c>
    </row>
    <row r="508" spans="2:7">
      <c r="B508" t="s">
        <v>505</v>
      </c>
      <c r="C508">
        <v>2.3048138120745909E-2</v>
      </c>
      <c r="D508">
        <v>-5.3665588933996644E-2</v>
      </c>
      <c r="E508">
        <v>-2.2112596445820198E-3</v>
      </c>
      <c r="F508">
        <v>-1.003571938870107E-2</v>
      </c>
      <c r="G508">
        <v>2.3048138120745909E-2</v>
      </c>
    </row>
    <row r="509" spans="2:7">
      <c r="B509" t="s">
        <v>506</v>
      </c>
      <c r="C509">
        <v>6.8662340345089667E-2</v>
      </c>
      <c r="D509">
        <v>1.0048147393322271E-2</v>
      </c>
      <c r="E509">
        <v>6.9081013356420806E-2</v>
      </c>
      <c r="F509">
        <v>5.3380783591547187E-2</v>
      </c>
      <c r="G509">
        <v>5.0293071171594983E-2</v>
      </c>
    </row>
    <row r="510" spans="2:7">
      <c r="B510" t="s">
        <v>507</v>
      </c>
      <c r="C510">
        <v>4.1235097649804153E-2</v>
      </c>
      <c r="D510">
        <v>1.0064490096831635E-2</v>
      </c>
      <c r="E510">
        <v>3.9769394870865726E-2</v>
      </c>
      <c r="F510">
        <v>3.1463747097949524E-2</v>
      </c>
      <c r="G510">
        <v>3.063318242886276E-2</v>
      </c>
    </row>
    <row r="511" spans="2:7">
      <c r="B511" t="s">
        <v>508</v>
      </c>
      <c r="C511">
        <v>2.1299934905445461E-2</v>
      </c>
      <c r="D511">
        <v>-1.3712406317174186E-2</v>
      </c>
      <c r="E511">
        <v>1.0878506971175872E-2</v>
      </c>
      <c r="F511">
        <v>2.6510638472743153E-3</v>
      </c>
      <c r="G511">
        <v>1.1609835241298549E-2</v>
      </c>
    </row>
    <row r="512" spans="2:7">
      <c r="B512" t="s">
        <v>509</v>
      </c>
      <c r="C512">
        <v>1.7249875701792483E-3</v>
      </c>
      <c r="D512">
        <v>-3.5403319009092216E-2</v>
      </c>
      <c r="E512">
        <v>-9.6927883403480353E-3</v>
      </c>
      <c r="F512">
        <v>-2.3410547603630594E-2</v>
      </c>
      <c r="G512">
        <v>1.7249875701792483E-3</v>
      </c>
    </row>
    <row r="513" spans="2:7">
      <c r="B513" t="s">
        <v>510</v>
      </c>
      <c r="C513">
        <v>3.7355133332140689E-2</v>
      </c>
      <c r="D513">
        <v>4.5529806035118359E-3</v>
      </c>
      <c r="E513">
        <v>2.7524834971072165E-2</v>
      </c>
      <c r="F513">
        <v>2.4937914813477624E-2</v>
      </c>
      <c r="G513">
        <v>2.3592715930050578E-2</v>
      </c>
    </row>
    <row r="514" spans="2:7">
      <c r="B514" t="s">
        <v>511</v>
      </c>
      <c r="C514">
        <v>2.4843221472101495E-2</v>
      </c>
      <c r="D514">
        <v>3.1717317411239954E-2</v>
      </c>
      <c r="E514">
        <v>2.7737578253079098E-2</v>
      </c>
      <c r="F514">
        <v>2.9425952740796291E-2</v>
      </c>
      <c r="G514">
        <v>2.8431017469304209E-2</v>
      </c>
    </row>
    <row r="515" spans="2:7">
      <c r="B515" t="s">
        <v>512</v>
      </c>
      <c r="C515">
        <v>4.3571943738173191E-2</v>
      </c>
      <c r="D515">
        <v>5.781661728444365E-2</v>
      </c>
      <c r="E515">
        <v>5.7457507583574596E-2</v>
      </c>
      <c r="F515">
        <v>6.8709602029264349E-2</v>
      </c>
      <c r="G515">
        <v>5.6888917658863947E-2</v>
      </c>
    </row>
    <row r="516" spans="2:7">
      <c r="B516" t="s">
        <v>513</v>
      </c>
      <c r="C516">
        <v>-1.7880424490180458E-2</v>
      </c>
      <c r="D516">
        <v>-5.5224436106810493E-2</v>
      </c>
      <c r="E516">
        <v>-3.3991431986929443E-2</v>
      </c>
      <c r="F516">
        <v>-3.8707394045155219E-2</v>
      </c>
      <c r="G516">
        <v>-3.6450921657268903E-2</v>
      </c>
    </row>
    <row r="517" spans="2:7">
      <c r="B517" t="s">
        <v>514</v>
      </c>
      <c r="C517">
        <v>1.4344827477780209E-2</v>
      </c>
      <c r="D517">
        <v>1.0482758235710321E-2</v>
      </c>
      <c r="E517">
        <v>3.163218358572184E-2</v>
      </c>
      <c r="F517">
        <v>3.429793043279683E-2</v>
      </c>
      <c r="G517">
        <v>2.26894249330023E-2</v>
      </c>
    </row>
    <row r="518" spans="2:7">
      <c r="B518" t="s">
        <v>515</v>
      </c>
      <c r="C518">
        <v>4.2792792312251082E-2</v>
      </c>
      <c r="D518">
        <v>2.6061775308700019E-2</v>
      </c>
      <c r="E518">
        <v>7.4806949527749689E-2</v>
      </c>
      <c r="F518">
        <v>7.7622264457520185E-2</v>
      </c>
      <c r="G518">
        <v>5.5320945401555244E-2</v>
      </c>
    </row>
    <row r="519" spans="2:7">
      <c r="B519" t="s">
        <v>516</v>
      </c>
      <c r="C519">
        <v>9.7584779614847683E-3</v>
      </c>
      <c r="D519">
        <v>-5.6111244951435602E-3</v>
      </c>
      <c r="E519">
        <v>1.1954135486380357E-2</v>
      </c>
      <c r="F519">
        <v>1.0002440262515844E-2</v>
      </c>
      <c r="G519">
        <v>1.057168457012699E-2</v>
      </c>
    </row>
    <row r="520" spans="2:7">
      <c r="B520" t="s">
        <v>517</v>
      </c>
      <c r="C520">
        <v>1.4484006509519087E-2</v>
      </c>
      <c r="D520">
        <v>5.0291687559351761E-3</v>
      </c>
      <c r="E520">
        <v>2.0116676687590873E-2</v>
      </c>
      <c r="F520">
        <v>1.4282840577766853E-2</v>
      </c>
      <c r="G520">
        <v>1.3478173132702997E-2</v>
      </c>
    </row>
    <row r="521" spans="2:7">
      <c r="B521" t="s">
        <v>518</v>
      </c>
      <c r="C521">
        <v>1.8220431701710504E-2</v>
      </c>
      <c r="D521">
        <v>-2.0024701560533931E-2</v>
      </c>
      <c r="E521">
        <v>3.8222643054672822E-3</v>
      </c>
      <c r="F521">
        <v>2.2474649257580026E-3</v>
      </c>
      <c r="G521">
        <v>8.096720310978597E-3</v>
      </c>
    </row>
    <row r="522" spans="2:7">
      <c r="B522" t="s">
        <v>519</v>
      </c>
      <c r="C522">
        <v>7.2292997175191775E-3</v>
      </c>
      <c r="D522">
        <v>1.4808917759421947E-2</v>
      </c>
      <c r="E522">
        <v>7.5222934057053159E-3</v>
      </c>
      <c r="F522">
        <v>1.0503185133778015E-2</v>
      </c>
      <c r="G522">
        <v>1.0015924004106114E-2</v>
      </c>
    </row>
    <row r="523" spans="2:7">
      <c r="B523" t="s">
        <v>520</v>
      </c>
      <c r="C523">
        <v>2.6233495166753107E-2</v>
      </c>
      <c r="D523">
        <v>1.1292563763087404E-2</v>
      </c>
      <c r="E523">
        <v>2.9186934642391638E-2</v>
      </c>
      <c r="F523">
        <v>3.1792911091552467E-2</v>
      </c>
      <c r="G523">
        <v>2.4626476165946154E-2</v>
      </c>
    </row>
    <row r="524" spans="2:7">
      <c r="B524" t="s">
        <v>521</v>
      </c>
      <c r="C524">
        <v>5.5829840162500588E-2</v>
      </c>
      <c r="D524">
        <v>7.5764632899868678E-2</v>
      </c>
      <c r="E524">
        <v>6.9632045123918296E-2</v>
      </c>
      <c r="F524">
        <v>8.166278610268396E-2</v>
      </c>
      <c r="G524">
        <v>7.072232607224288E-2</v>
      </c>
    </row>
    <row r="525" spans="2:7">
      <c r="B525" t="s">
        <v>522</v>
      </c>
      <c r="C525">
        <v>1.8342391762024457E-2</v>
      </c>
      <c r="D525">
        <v>-6.2273547191267209E-3</v>
      </c>
      <c r="E525">
        <v>1.7436595034418412E-2</v>
      </c>
      <c r="F525">
        <v>1.0190218291630027E-2</v>
      </c>
      <c r="G525">
        <v>1.5323068362690965E-2</v>
      </c>
    </row>
    <row r="526" spans="2:7">
      <c r="B526" t="s">
        <v>523</v>
      </c>
      <c r="C526">
        <v>4.8308699469769678E-2</v>
      </c>
      <c r="D526">
        <v>4.463843307383808E-3</v>
      </c>
      <c r="E526">
        <v>2.4699930599941577E-2</v>
      </c>
      <c r="F526">
        <v>3.2635651582277214E-2</v>
      </c>
      <c r="G526">
        <v>2.7527031239843069E-2</v>
      </c>
    </row>
    <row r="527" spans="2:7">
      <c r="B527" t="s">
        <v>524</v>
      </c>
      <c r="C527">
        <v>8.0407404656013259E-3</v>
      </c>
      <c r="D527">
        <v>-1.1525059143876804E-2</v>
      </c>
      <c r="E527">
        <v>1.6215492700035083E-2</v>
      </c>
      <c r="F527">
        <v>9.246851866911987E-3</v>
      </c>
      <c r="G527">
        <v>1.1167695010849465E-2</v>
      </c>
    </row>
    <row r="528" spans="2:7">
      <c r="B528" t="s">
        <v>525</v>
      </c>
      <c r="C528">
        <v>1.6142050741636105E-2</v>
      </c>
      <c r="D528">
        <v>-1.5234059351849849E-2</v>
      </c>
      <c r="E528">
        <v>1.9874899669243051E-2</v>
      </c>
      <c r="F528">
        <v>1.4527845491887348E-2</v>
      </c>
      <c r="G528">
        <v>1.6848265300922167E-2</v>
      </c>
    </row>
    <row r="529" spans="2:7">
      <c r="B529" t="s">
        <v>526</v>
      </c>
      <c r="C529">
        <v>1.3126958816979339E-2</v>
      </c>
      <c r="D529">
        <v>1.9984325860890495E-2</v>
      </c>
      <c r="E529">
        <v>1.3714733125967715E-2</v>
      </c>
      <c r="F529">
        <v>1.8612852686651804E-2</v>
      </c>
      <c r="G529">
        <v>1.6359717622622338E-2</v>
      </c>
    </row>
    <row r="530" spans="2:7">
      <c r="B530" t="s">
        <v>527</v>
      </c>
      <c r="C530">
        <v>0.16243928674493469</v>
      </c>
      <c r="D530">
        <v>0.16891527204700862</v>
      </c>
      <c r="E530">
        <v>0.11710739253257318</v>
      </c>
      <c r="F530">
        <v>9.0124122597087242E-2</v>
      </c>
      <c r="G530">
        <v>0.13464651848040093</v>
      </c>
    </row>
    <row r="531" spans="2:7">
      <c r="B531" t="s">
        <v>528</v>
      </c>
      <c r="C531">
        <v>9.4871401964859547E-2</v>
      </c>
      <c r="D531">
        <v>8.532265730691857E-2</v>
      </c>
      <c r="E531">
        <v>0.10534421865888355</v>
      </c>
      <c r="F531">
        <v>0.10996457959976191</v>
      </c>
      <c r="G531">
        <v>9.8875714382605895E-2</v>
      </c>
    </row>
    <row r="532" spans="2:7">
      <c r="B532" t="s">
        <v>529</v>
      </c>
      <c r="C532">
        <v>3.7081230688194911E-2</v>
      </c>
      <c r="D532">
        <v>8.260676550757573E-4</v>
      </c>
      <c r="E532">
        <v>2.8636990396640583E-2</v>
      </c>
      <c r="F532">
        <v>2.2579166120084482E-2</v>
      </c>
      <c r="G532">
        <v>2.2280863714998933E-2</v>
      </c>
    </row>
    <row r="533" spans="2:7">
      <c r="B533" t="s">
        <v>530</v>
      </c>
      <c r="C533">
        <v>4.8227848926263084E-2</v>
      </c>
      <c r="D533">
        <v>1.3164558196641751E-2</v>
      </c>
      <c r="E533">
        <v>4.0759495132546508E-2</v>
      </c>
      <c r="F533">
        <v>4.2405064948528581E-2</v>
      </c>
      <c r="G533">
        <v>3.6139241800994981E-2</v>
      </c>
    </row>
    <row r="534" spans="2:7">
      <c r="B534" t="s">
        <v>531</v>
      </c>
      <c r="C534">
        <v>2.505592898826392E-2</v>
      </c>
      <c r="D534">
        <v>-1.2527963959947597E-2</v>
      </c>
      <c r="E534">
        <v>1.5212528051881336E-2</v>
      </c>
      <c r="F534">
        <v>2.6677854176881954E-3</v>
      </c>
      <c r="G534">
        <v>1.4312080819277817E-2</v>
      </c>
    </row>
    <row r="535" spans="2:7">
      <c r="B535" t="s">
        <v>532</v>
      </c>
      <c r="C535">
        <v>2.7206772305187199E-2</v>
      </c>
      <c r="D535">
        <v>5.6831931472769437E-3</v>
      </c>
      <c r="E535">
        <v>2.9746071324342704E-2</v>
      </c>
      <c r="F535">
        <v>-3.3857304890787532E-3</v>
      </c>
      <c r="G535">
        <v>2.0878678925602284E-2</v>
      </c>
    </row>
    <row r="536" spans="2:7">
      <c r="B536" t="s">
        <v>533</v>
      </c>
      <c r="C536">
        <v>-1.6382591473477537E-2</v>
      </c>
      <c r="D536">
        <v>-3.491643200216088E-2</v>
      </c>
      <c r="E536">
        <v>-1.654807172897621E-2</v>
      </c>
      <c r="F536">
        <v>-2.5649511192574304E-2</v>
      </c>
      <c r="G536">
        <v>-2.3374151599297233E-2</v>
      </c>
    </row>
    <row r="537" spans="2:7">
      <c r="B537" t="s">
        <v>534</v>
      </c>
      <c r="C537">
        <v>0.1050830897617141</v>
      </c>
      <c r="D537">
        <v>0.10716031334045617</v>
      </c>
      <c r="E537">
        <v>0.12548875888987943</v>
      </c>
      <c r="F537">
        <v>0.14525171122228087</v>
      </c>
      <c r="G537">
        <v>0.12074596830358264</v>
      </c>
    </row>
    <row r="538" spans="2:7">
      <c r="B538" t="s">
        <v>535</v>
      </c>
      <c r="C538">
        <v>5.5794832814022532E-2</v>
      </c>
      <c r="D538">
        <v>4.2090838656806184E-2</v>
      </c>
      <c r="E538">
        <v>5.3935004490177185E-2</v>
      </c>
      <c r="F538">
        <v>5.0411120105914087E-2</v>
      </c>
      <c r="G538">
        <v>5.0557949016729997E-2</v>
      </c>
    </row>
    <row r="539" spans="2:7">
      <c r="B539" t="s">
        <v>536</v>
      </c>
      <c r="C539">
        <v>1.6593261219373767E-2</v>
      </c>
      <c r="D539">
        <v>-1.5022696179988193E-3</v>
      </c>
      <c r="E539">
        <v>1.8471098853381385E-2</v>
      </c>
      <c r="F539">
        <v>1.4203285339093208E-2</v>
      </c>
      <c r="G539">
        <v>1.6422548470616121E-2</v>
      </c>
    </row>
    <row r="540" spans="2:7">
      <c r="B540" t="s">
        <v>537</v>
      </c>
      <c r="C540">
        <v>1.9566590980271359E-2</v>
      </c>
      <c r="D540">
        <v>-8.5209331339490824E-3</v>
      </c>
      <c r="E540">
        <v>1.7567852578060261E-2</v>
      </c>
      <c r="F540">
        <v>1.5674311439590305E-2</v>
      </c>
      <c r="G540">
        <v>1.7602918332640643E-2</v>
      </c>
    </row>
    <row r="541" spans="2:7">
      <c r="B541" t="s">
        <v>538</v>
      </c>
      <c r="C541">
        <v>3.0095036405694886E-2</v>
      </c>
      <c r="D541">
        <v>4.3558601333488767E-3</v>
      </c>
      <c r="E541">
        <v>2.9699048754311175E-2</v>
      </c>
      <c r="F541">
        <v>2.9303061509927897E-2</v>
      </c>
      <c r="G541">
        <v>2.3363251700820709E-2</v>
      </c>
    </row>
    <row r="542" spans="2:7">
      <c r="B542" t="s">
        <v>539</v>
      </c>
      <c r="C542">
        <v>7.937369800193439E-3</v>
      </c>
      <c r="D542">
        <v>-2.1637491210801163E-2</v>
      </c>
      <c r="E542">
        <v>6.8500593645941521E-3</v>
      </c>
      <c r="F542">
        <v>4.8928999177983989E-3</v>
      </c>
      <c r="G542">
        <v>6.5601096941953303E-3</v>
      </c>
    </row>
    <row r="543" spans="2:7">
      <c r="B543" t="s">
        <v>540</v>
      </c>
      <c r="C543">
        <v>1.9883317898760078E-2</v>
      </c>
      <c r="D543">
        <v>-7.500894927266355E-3</v>
      </c>
      <c r="E543">
        <v>1.916894651728418E-2</v>
      </c>
      <c r="F543">
        <v>1.8573637705596058E-2</v>
      </c>
      <c r="G543">
        <v>1.9208634040546773E-2</v>
      </c>
    </row>
    <row r="544" spans="2:7">
      <c r="B544" t="s">
        <v>541</v>
      </c>
      <c r="C544">
        <v>2.9255992009585174E-2</v>
      </c>
      <c r="D544">
        <v>4.2118539298601432E-2</v>
      </c>
      <c r="E544">
        <v>4.8171502463373095E-2</v>
      </c>
      <c r="F544">
        <v>2.0428753841847502E-2</v>
      </c>
      <c r="G544">
        <v>3.4993696903351801E-2</v>
      </c>
    </row>
    <row r="545" spans="2:7">
      <c r="B545" t="s">
        <v>542</v>
      </c>
      <c r="C545">
        <v>2.0802918312709195E-2</v>
      </c>
      <c r="D545">
        <v>-1.5206814166171978E-2</v>
      </c>
      <c r="E545">
        <v>9.0024315654633202E-3</v>
      </c>
      <c r="F545">
        <v>1.4598528418234835E-3</v>
      </c>
      <c r="G545">
        <v>1.0421734239998667E-2</v>
      </c>
    </row>
    <row r="546" spans="2:7">
      <c r="B546" t="s">
        <v>543</v>
      </c>
      <c r="C546">
        <v>-3.0583874197526506E-2</v>
      </c>
      <c r="D546">
        <v>3.6839665891423845E-2</v>
      </c>
      <c r="E546">
        <v>-3.3595922694831359E-2</v>
      </c>
      <c r="F546">
        <v>-3.0815570433191719E-2</v>
      </c>
      <c r="G546">
        <v>3.6839665891423845E-2</v>
      </c>
    </row>
    <row r="547" spans="2:7">
      <c r="B547" t="s">
        <v>544</v>
      </c>
      <c r="C547">
        <v>-6.2853552114314315E-2</v>
      </c>
      <c r="D547">
        <v>-4.8397235032485386E-2</v>
      </c>
      <c r="E547">
        <v>-6.5996228905946586E-2</v>
      </c>
      <c r="F547">
        <v>-6.3482086894953271E-2</v>
      </c>
      <c r="G547">
        <v>-6.018227573692489E-2</v>
      </c>
    </row>
    <row r="548" spans="2:7">
      <c r="B548" t="s">
        <v>545</v>
      </c>
      <c r="C548">
        <v>2.1707433957393496E-2</v>
      </c>
      <c r="D548">
        <v>2.1059431205756596E-3</v>
      </c>
      <c r="E548">
        <v>2.6243315229123043E-2</v>
      </c>
      <c r="F548">
        <v>3.1103188967748663E-2</v>
      </c>
      <c r="G548">
        <v>2.0289970318710215E-2</v>
      </c>
    </row>
    <row r="549" spans="2:7">
      <c r="B549" t="s">
        <v>546</v>
      </c>
      <c r="C549">
        <v>3.533264498199129E-2</v>
      </c>
      <c r="D549">
        <v>5.1361600800978513E-2</v>
      </c>
      <c r="E549">
        <v>4.8948639715489017E-2</v>
      </c>
      <c r="F549">
        <v>4.6363324324795396E-2</v>
      </c>
      <c r="G549">
        <v>4.5501552455813554E-2</v>
      </c>
    </row>
    <row r="550" spans="2:7">
      <c r="B550" t="s">
        <v>547</v>
      </c>
      <c r="C550">
        <v>3.1231452094294676E-2</v>
      </c>
      <c r="D550">
        <v>-1.7804168048213276E-3</v>
      </c>
      <c r="E550">
        <v>3.0600877083946099E-3</v>
      </c>
      <c r="F550">
        <v>-1.186943757279546E-2</v>
      </c>
      <c r="G550">
        <v>1.7145769901344643E-2</v>
      </c>
    </row>
    <row r="551" spans="2:7">
      <c r="B551" t="s">
        <v>548</v>
      </c>
      <c r="C551">
        <v>3.0093786194093752E-2</v>
      </c>
      <c r="D551">
        <v>2.0823457165239923E-2</v>
      </c>
      <c r="E551">
        <v>4.8541688666131622E-2</v>
      </c>
      <c r="F551">
        <v>3.7823353971458307E-2</v>
      </c>
      <c r="G551">
        <v>3.4320571499230901E-2</v>
      </c>
    </row>
    <row r="552" spans="2:7">
      <c r="B552" t="s">
        <v>549</v>
      </c>
      <c r="C552">
        <v>-2.2604194567465985E-3</v>
      </c>
      <c r="D552">
        <v>-5.0873824816668578E-2</v>
      </c>
      <c r="E552">
        <v>-3.5337047893560847E-2</v>
      </c>
      <c r="F552">
        <v>-3.4568851092269259E-2</v>
      </c>
      <c r="G552">
        <v>-3.0760035814811321E-2</v>
      </c>
    </row>
    <row r="553" spans="2:7">
      <c r="B553" t="s">
        <v>550</v>
      </c>
      <c r="C553">
        <v>-1.0839448543382701E-3</v>
      </c>
      <c r="D553">
        <v>-4.3466454292132584E-3</v>
      </c>
      <c r="E553">
        <v>1.6028252483760053E-2</v>
      </c>
      <c r="F553">
        <v>4.074978805594931E-3</v>
      </c>
      <c r="G553">
        <v>1.0051615644677492E-2</v>
      </c>
    </row>
    <row r="554" spans="2:7">
      <c r="B554" t="s">
        <v>551</v>
      </c>
      <c r="C554">
        <v>9.1217342769460474E-2</v>
      </c>
      <c r="D554">
        <v>9.0883824192033558E-2</v>
      </c>
      <c r="E554">
        <v>0.10359922168189106</v>
      </c>
      <c r="F554">
        <v>0.11255975540523599</v>
      </c>
      <c r="G554">
        <v>9.9565036012155272E-2</v>
      </c>
    </row>
    <row r="555" spans="2:7">
      <c r="B555" t="s">
        <v>552</v>
      </c>
      <c r="C555">
        <v>2.33108591906801E-2</v>
      </c>
      <c r="D555">
        <v>-4.4625092010708078E-2</v>
      </c>
      <c r="E555">
        <v>-3.8566200837105824E-2</v>
      </c>
      <c r="F555">
        <v>-4.6387092718415679E-2</v>
      </c>
      <c r="G555">
        <v>2.33108591906801E-2</v>
      </c>
    </row>
    <row r="556" spans="2:7">
      <c r="B556" t="s">
        <v>553</v>
      </c>
      <c r="C556">
        <v>5.3132252522958945E-2</v>
      </c>
      <c r="D556">
        <v>2.2969839212092058E-2</v>
      </c>
      <c r="E556">
        <v>7.1461718396086615E-2</v>
      </c>
      <c r="F556">
        <v>8.4918795421368154E-2</v>
      </c>
      <c r="G556">
        <v>5.8120651388126443E-2</v>
      </c>
    </row>
    <row r="557" spans="2:7">
      <c r="B557" t="s">
        <v>554</v>
      </c>
      <c r="C557">
        <v>-1.478129901225167E-2</v>
      </c>
      <c r="D557">
        <v>-5.7315235647915963E-2</v>
      </c>
      <c r="E557">
        <v>-5.188537140524796E-2</v>
      </c>
      <c r="F557">
        <v>-6.4555054682483903E-2</v>
      </c>
      <c r="G557">
        <v>-4.7134240186974874E-2</v>
      </c>
    </row>
    <row r="558" spans="2:7">
      <c r="B558" t="s">
        <v>555</v>
      </c>
      <c r="C558">
        <v>3.4980324743786317E-2</v>
      </c>
      <c r="D558">
        <v>6.3401846356045954E-3</v>
      </c>
      <c r="E558">
        <v>3.8915610635914755E-2</v>
      </c>
      <c r="F558">
        <v>3.1045037387314789E-2</v>
      </c>
      <c r="G558">
        <v>2.7820289350655114E-2</v>
      </c>
    </row>
    <row r="559" spans="2:7">
      <c r="B559" t="s">
        <v>556</v>
      </c>
      <c r="C559">
        <v>3.715633385617223E-2</v>
      </c>
      <c r="D559">
        <v>1.7485334350169968E-2</v>
      </c>
      <c r="E559">
        <v>6.74105619717702E-2</v>
      </c>
      <c r="F559">
        <v>7.2472105441478529E-2</v>
      </c>
      <c r="G559">
        <v>4.8631083904897732E-2</v>
      </c>
    </row>
    <row r="560" spans="2:7">
      <c r="B560" t="s">
        <v>557</v>
      </c>
      <c r="C560">
        <v>1.2787553459691514E-2</v>
      </c>
      <c r="D560">
        <v>-2.787044535994132E-2</v>
      </c>
      <c r="E560">
        <v>-1.3727037389634766E-3</v>
      </c>
      <c r="F560">
        <v>-1.8283973467932979E-3</v>
      </c>
      <c r="G560">
        <v>1.2787553459691514E-2</v>
      </c>
    </row>
    <row r="561" spans="2:7">
      <c r="B561" t="s">
        <v>558</v>
      </c>
      <c r="C561">
        <v>1.0766012108642808E-3</v>
      </c>
      <c r="D561">
        <v>-2.1278215128540223E-2</v>
      </c>
      <c r="E561">
        <v>5.1128866517993199E-3</v>
      </c>
      <c r="F561">
        <v>6.510062917034487E-3</v>
      </c>
      <c r="G561">
        <v>4.2331835932326962E-3</v>
      </c>
    </row>
    <row r="562" spans="2:7">
      <c r="B562" t="s">
        <v>559</v>
      </c>
      <c r="C562">
        <v>1.6837623088087339E-2</v>
      </c>
      <c r="D562">
        <v>-1.4902264749160232E-2</v>
      </c>
      <c r="E562">
        <v>2.0901876874374059E-2</v>
      </c>
      <c r="F562">
        <v>1.6257015288340559E-2</v>
      </c>
      <c r="G562">
        <v>1.7998838416933987E-2</v>
      </c>
    </row>
    <row r="563" spans="2:7">
      <c r="B563" t="s">
        <v>560</v>
      </c>
      <c r="C563">
        <v>1.9875072720648479E-2</v>
      </c>
      <c r="D563">
        <v>-5.678570291287599E-4</v>
      </c>
      <c r="E563">
        <v>2.2998298160499253E-2</v>
      </c>
      <c r="F563">
        <v>1.5048269440008033E-2</v>
      </c>
      <c r="G563">
        <v>1.9307213440385256E-2</v>
      </c>
    </row>
    <row r="564" spans="2:7">
      <c r="B564" t="s">
        <v>561</v>
      </c>
      <c r="C564">
        <v>1.3688931727549702E-2</v>
      </c>
      <c r="D564">
        <v>8.9686111629123655E-3</v>
      </c>
      <c r="E564">
        <v>2.9738023185135631E-2</v>
      </c>
      <c r="F564">
        <v>3.3514279493498389E-2</v>
      </c>
      <c r="G564">
        <v>2.1477461392274022E-2</v>
      </c>
    </row>
    <row r="565" spans="2:7">
      <c r="B565" t="s">
        <v>562</v>
      </c>
      <c r="C565">
        <v>0.11242285903088423</v>
      </c>
      <c r="D565">
        <v>0.11859404264012374</v>
      </c>
      <c r="E565">
        <v>0.13496109366478959</v>
      </c>
      <c r="F565">
        <v>0.1566943910098666</v>
      </c>
      <c r="G565">
        <v>0.13066809658641604</v>
      </c>
    </row>
    <row r="566" spans="2:7">
      <c r="B566" t="s">
        <v>563</v>
      </c>
      <c r="C566">
        <v>4.9764749635173411E-2</v>
      </c>
      <c r="D566">
        <v>8.1433241206820828E-3</v>
      </c>
      <c r="E566">
        <v>2.9496924813507963E-2</v>
      </c>
      <c r="F566">
        <v>3.854506107052913E-2</v>
      </c>
      <c r="G566">
        <v>3.1487514909973147E-2</v>
      </c>
    </row>
    <row r="567" spans="2:7">
      <c r="B567" t="s">
        <v>564</v>
      </c>
      <c r="C567">
        <v>-2.5474824344882796E-2</v>
      </c>
      <c r="D567">
        <v>-6.180283178461754E-2</v>
      </c>
      <c r="E567">
        <v>-3.8739823187888933E-2</v>
      </c>
      <c r="F567">
        <v>-4.3714197530084653E-2</v>
      </c>
      <c r="G567">
        <v>-4.2432919211868481E-2</v>
      </c>
    </row>
    <row r="568" spans="2:7">
      <c r="B568" t="s">
        <v>565</v>
      </c>
      <c r="C568">
        <v>5.4437869748114043E-3</v>
      </c>
      <c r="D568">
        <v>-1.8934910916605818E-2</v>
      </c>
      <c r="E568">
        <v>-5.4437864955549919E-3</v>
      </c>
      <c r="F568">
        <v>-1.1597632903300181E-2</v>
      </c>
      <c r="G568">
        <v>5.4437869748114043E-3</v>
      </c>
    </row>
    <row r="569" spans="2:7">
      <c r="B569" t="s">
        <v>566</v>
      </c>
      <c r="C569">
        <v>9.4736841648188852E-2</v>
      </c>
      <c r="D569">
        <v>7.8947367886360142E-2</v>
      </c>
      <c r="E569">
        <v>0.15578947290091127</v>
      </c>
      <c r="F569">
        <v>0.15067669138227102</v>
      </c>
      <c r="G569">
        <v>0.12003759345443282</v>
      </c>
    </row>
    <row r="570" spans="2:7">
      <c r="B570" t="s">
        <v>567</v>
      </c>
      <c r="C570">
        <v>2.9117378755028955E-2</v>
      </c>
      <c r="D570">
        <v>-3.0709738442404877E-3</v>
      </c>
      <c r="E570">
        <v>2.547770683553896E-2</v>
      </c>
      <c r="F570">
        <v>7.1542311044425988E-2</v>
      </c>
      <c r="G570">
        <v>4.2045798878331299E-2</v>
      </c>
    </row>
    <row r="571" spans="2:7">
      <c r="B571" t="s">
        <v>568</v>
      </c>
      <c r="C571">
        <v>-6.8397119013842378E-2</v>
      </c>
      <c r="D571">
        <v>-4.0545660298279218E-2</v>
      </c>
      <c r="E571">
        <v>-6.0060627677701817E-2</v>
      </c>
      <c r="F571">
        <v>-0.118416065233378</v>
      </c>
      <c r="G571">
        <v>-7.1854868055800353E-2</v>
      </c>
    </row>
    <row r="572" spans="2:7">
      <c r="B572" t="s">
        <v>569</v>
      </c>
      <c r="C572">
        <v>-3.0821915263123945E-2</v>
      </c>
      <c r="D572">
        <v>-7.4086755726054054E-2</v>
      </c>
      <c r="E572">
        <v>-6.4726024674846894E-2</v>
      </c>
      <c r="F572">
        <v>-6.0844746169028574E-2</v>
      </c>
      <c r="G572">
        <v>-5.7619860458263367E-2</v>
      </c>
    </row>
    <row r="573" spans="2:7">
      <c r="B573" t="s">
        <v>570</v>
      </c>
      <c r="C573">
        <v>0.12280991858985968</v>
      </c>
      <c r="D573">
        <v>8.6115703360589935E-2</v>
      </c>
      <c r="E573">
        <v>0.11190082763093323</v>
      </c>
      <c r="F573">
        <v>0.1200000010995621</v>
      </c>
      <c r="G573">
        <v>0.11020661267023624</v>
      </c>
    </row>
    <row r="574" spans="2:7">
      <c r="B574" t="s">
        <v>571</v>
      </c>
      <c r="C574">
        <v>-4.1928730057190222E-3</v>
      </c>
      <c r="D574">
        <v>-5.1153040940767003E-2</v>
      </c>
      <c r="E574">
        <v>-2.8092244522005094E-2</v>
      </c>
      <c r="F574">
        <v>6.3317399185519596E-2</v>
      </c>
      <c r="G574">
        <v>6.3317399185519596E-2</v>
      </c>
    </row>
    <row r="575" spans="2:7">
      <c r="B575" t="s">
        <v>572</v>
      </c>
      <c r="C575">
        <v>-4.6755218463623627E-2</v>
      </c>
      <c r="D575">
        <v>-3.5483871050228988E-2</v>
      </c>
      <c r="E575">
        <v>-3.83301706854694E-2</v>
      </c>
      <c r="F575">
        <v>-6.6793168455190677E-2</v>
      </c>
      <c r="G575">
        <v>-4.6840607163628173E-2</v>
      </c>
    </row>
    <row r="576" spans="2:7">
      <c r="B576" t="s">
        <v>573</v>
      </c>
      <c r="C576">
        <v>2.2787494297914934E-2</v>
      </c>
      <c r="D576">
        <v>5.9353471728870622E-2</v>
      </c>
      <c r="E576">
        <v>4.0381559133938039E-2</v>
      </c>
      <c r="F576">
        <v>4.3985163072901567E-2</v>
      </c>
      <c r="G576">
        <v>4.162692205840629E-2</v>
      </c>
    </row>
    <row r="577" spans="2:7">
      <c r="B577" t="s">
        <v>574</v>
      </c>
      <c r="C577">
        <v>-3.6340316662123229E-2</v>
      </c>
      <c r="D577">
        <v>-6.7550235623308863E-2</v>
      </c>
      <c r="E577">
        <v>-5.2302979322480181E-2</v>
      </c>
      <c r="F577">
        <v>-5.785948522011497E-2</v>
      </c>
      <c r="G577">
        <v>-5.3513254207006811E-2</v>
      </c>
    </row>
    <row r="578" spans="2:7">
      <c r="B578" t="s">
        <v>575</v>
      </c>
      <c r="C578">
        <v>-0.12399540768773076</v>
      </c>
      <c r="D578">
        <v>-8.6873325497224041E-2</v>
      </c>
      <c r="E578">
        <v>-0.11442786068143995</v>
      </c>
      <c r="F578">
        <v>-0.19517795653356107</v>
      </c>
      <c r="G578">
        <v>-0.13011863759998896</v>
      </c>
    </row>
    <row r="579" spans="2:7">
      <c r="B579" t="s">
        <v>576</v>
      </c>
      <c r="C579">
        <v>2.8205865382813222E-3</v>
      </c>
      <c r="D579">
        <v>-7.6769965223749681E-3</v>
      </c>
      <c r="E579">
        <v>-4.2621540711044181E-3</v>
      </c>
      <c r="F579">
        <v>3.3835656146391058E-2</v>
      </c>
      <c r="G579">
        <v>1.832812134233619E-2</v>
      </c>
    </row>
    <row r="580" spans="2:7">
      <c r="B580" t="s">
        <v>577</v>
      </c>
      <c r="C580">
        <v>0.11271328985729201</v>
      </c>
      <c r="D580">
        <v>0.15212689200773322</v>
      </c>
      <c r="E580">
        <v>0.15164503682556196</v>
      </c>
      <c r="F580">
        <v>0.16690699271189069</v>
      </c>
      <c r="G580">
        <v>0.14584805285061947</v>
      </c>
    </row>
    <row r="581" spans="2:7">
      <c r="B581" t="s">
        <v>578</v>
      </c>
      <c r="C581">
        <v>-6.5852477217004379E-3</v>
      </c>
      <c r="D581">
        <v>-1.1853447349632118E-2</v>
      </c>
      <c r="E581">
        <v>1.9995211697462434E-2</v>
      </c>
      <c r="F581">
        <v>6.2021081683081292E-3</v>
      </c>
      <c r="G581">
        <v>1.3098659932885282E-2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X_y</vt:lpstr>
      <vt:lpstr>eft_features_HC</vt:lpstr>
      <vt:lpstr>ret_features_HC_transpose</vt:lpstr>
      <vt:lpstr>beta_transpose</vt:lpstr>
      <vt:lpstr>TDA_features_HC_transpose</vt:lpstr>
      <vt:lpstr>y_HC</vt:lpstr>
      <vt:lpstr>Sheet8</vt:lpstr>
      <vt:lpstr>X</vt:lpstr>
      <vt:lpstr>X_</vt:lpstr>
      <vt:lpstr>X_headers</vt:lpstr>
      <vt:lpstr>X_headers_</vt:lpstr>
      <vt:lpstr>X_headers_xBeta</vt:lpstr>
      <vt:lpstr>X_tda</vt:lpstr>
      <vt:lpstr>X_tda_headers</vt:lpstr>
      <vt:lpstr>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tan.li</dc:creator>
  <cp:lastModifiedBy>tan.li</cp:lastModifiedBy>
  <dcterms:created xsi:type="dcterms:W3CDTF">2017-09-21T08:34:36Z</dcterms:created>
  <dcterms:modified xsi:type="dcterms:W3CDTF">2017-11-07T07:59:27Z</dcterms:modified>
</cp:coreProperties>
</file>