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Curos de Excel\"/>
    </mc:Choice>
  </mc:AlternateContent>
  <xr:revisionPtr revIDLastSave="0" documentId="13_ncr:1_{11E7E060-0E3C-43A9-9B89-6F81AAD7AC1E}" xr6:coauthVersionLast="47" xr6:coauthVersionMax="47" xr10:uidLastSave="{00000000-0000-0000-0000-000000000000}"/>
  <bookViews>
    <workbookView xWindow="-105" yWindow="0" windowWidth="14610" windowHeight="15585" tabRatio="921" xr2:uid="{6C239E8C-271C-45C8-B7AA-C874BA905940}"/>
  </bookViews>
  <sheets>
    <sheet name="3.03 - Funções Estatísticas" sheetId="20" r:id="rId1"/>
  </sheets>
  <externalReferences>
    <externalReference r:id="rId2"/>
    <externalReference r:id="rId3"/>
  </externalReferences>
  <definedNames>
    <definedName name="_xlnm._FilterDatabase" localSheetId="0" hidden="1">'3.03 - Funções Estatísticas'!$B$7:$D$28</definedName>
    <definedName name="MSG" localSheetId="0">'[1]#1'!$XFD$1048576</definedName>
    <definedName name="MSG">'[2]1.07 - Formatação de Células'!#REF!</definedName>
    <definedName name="SENHA" localSheetId="0">'[1]#1'!$AC$285</definedName>
    <definedName name="SENHA">'[2]1.07 - Formatação de Células'!$AE$283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0" l="1"/>
  <c r="I14" i="20"/>
  <c r="H15" i="20"/>
  <c r="H14" i="20"/>
  <c r="G15" i="20"/>
  <c r="G14" i="20"/>
  <c r="G8" i="20"/>
  <c r="B66" i="20"/>
  <c r="E62" i="20"/>
  <c r="E60" i="20"/>
  <c r="E42" i="20"/>
  <c r="E41" i="20"/>
</calcChain>
</file>

<file path=xl/sharedStrings.xml><?xml version="1.0" encoding="utf-8"?>
<sst xmlns="http://schemas.openxmlformats.org/spreadsheetml/2006/main" count="88" uniqueCount="30">
  <si>
    <t>A</t>
  </si>
  <si>
    <t>B</t>
  </si>
  <si>
    <t>Média</t>
  </si>
  <si>
    <t>Soma</t>
  </si>
  <si>
    <t>Funções</t>
  </si>
  <si>
    <t>Utilize a função =MÉDIA</t>
  </si>
  <si>
    <t>Os estudantes de uma classe tiveram as seguintes notas:</t>
  </si>
  <si>
    <t>1. Determine a média geral de todas as provas</t>
  </si>
  <si>
    <t>Prova</t>
  </si>
  <si>
    <t>Turma</t>
  </si>
  <si>
    <t>Nota</t>
  </si>
  <si>
    <t>P1</t>
  </si>
  <si>
    <t>Utilize as funções =SOMASES e =CONT.SES</t>
  </si>
  <si>
    <t>Contagem</t>
  </si>
  <si>
    <t>P2</t>
  </si>
  <si>
    <t xml:space="preserve">Dada a seguinte sequência </t>
  </si>
  <si>
    <t>de números:</t>
  </si>
  <si>
    <t>Utilize a função =MÁXIMO e =MÍNIMO</t>
  </si>
  <si>
    <t>Mais Alto</t>
  </si>
  <si>
    <t>Mais Baixo</t>
  </si>
  <si>
    <t>Utilize as funções =CONT.NÚM e =CONT.VALORES</t>
  </si>
  <si>
    <t>Carlos</t>
  </si>
  <si>
    <t>Números</t>
  </si>
  <si>
    <t>Valores</t>
  </si>
  <si>
    <t>Maria</t>
  </si>
  <si>
    <t>João</t>
  </si>
  <si>
    <t>Funções Estatísticas</t>
  </si>
  <si>
    <t>2. Determine a média da P1 e da P2</t>
  </si>
  <si>
    <t>3. Encontre o valor mais alto e o mais baixo:</t>
  </si>
  <si>
    <t>4. Realize a contagem de quantos números e valores possuem nas células abaixo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</si>
</sst>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28"/>
      <color theme="0"/>
      <name val="Bebas Neue"/>
      <family val="2"/>
    </font>
    <font>
      <sz val="20"/>
      <name val="Bebas Neue"/>
      <family val="2"/>
    </font>
    <font>
      <sz val="10"/>
      <color theme="1"/>
      <name val="Segoe UI"/>
      <family val="2"/>
    </font>
    <font>
      <i/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6" fillId="0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4" fillId="0" borderId="0" xfId="0" applyFont="1"/>
    <xf numFmtId="0" fontId="6" fillId="3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6" fillId="3" borderId="1" xfId="1" applyNumberFormat="1" applyFont="1" applyFill="1" applyBorder="1" applyAlignment="1">
      <alignment horizontal="left" vertical="center"/>
    </xf>
    <xf numFmtId="2" fontId="6" fillId="3" borderId="1" xfId="1" applyNumberFormat="1" applyFont="1" applyFill="1" applyBorder="1" applyAlignment="1">
      <alignment horizontal="left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#'6.07 - Fun&#231;&#245;es Pesq. e Ref. (1)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10</xdr:col>
      <xdr:colOff>975360</xdr:colOff>
      <xdr:row>0</xdr:row>
      <xdr:rowOff>449580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2E6F9-0F77-4948-B178-1756DC76E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8940" y="0"/>
          <a:ext cx="97536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ugus\Google%20Drive\03.%20Profissional\05.%20Empreendedorismo\03.%20Curso\02.%20Excelera%201.0\02.%20Planilhas%20para%20Aula\02.%20Boas%20Pr&#225;tic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ugus\Google%20Drive\03.%20Profissional\05.%20Empreendedorismo\02.%20@Otto.professor\01.%20Curso\03.%20MiniCurso%20Excelera\1.%20M&#243;dulo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0"/>
      <sheetName val="#1"/>
      <sheetName val="#2"/>
      <sheetName val="#3"/>
      <sheetName val="#4"/>
      <sheetName val="#4.1"/>
      <sheetName val="#4.2"/>
      <sheetName val="#4.3"/>
      <sheetName val="#5"/>
      <sheetName val="#6"/>
      <sheetName val="#7"/>
      <sheetName val="#8"/>
      <sheetName val="#9"/>
      <sheetName val="#10"/>
    </sheetNames>
    <sheetDataSet>
      <sheetData sheetId="0"/>
      <sheetData sheetId="1">
        <row r="285">
          <cell r="AC285">
            <v>12345</v>
          </cell>
        </row>
        <row r="1048576">
          <cell r="XFD1048576" t="str">
            <v>"Não importa que você vá devagar, contanto que você não pare" - Confúcio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07 - Formatação de Células"/>
      <sheetName val="1.08 - Preenchiment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tto Profess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458EF"/>
      </a:accent1>
      <a:accent2>
        <a:srgbClr val="FF0068"/>
      </a:accent2>
      <a:accent3>
        <a:srgbClr val="201E1E"/>
      </a:accent3>
      <a:accent4>
        <a:srgbClr val="FFCA5A"/>
      </a:accent4>
      <a:accent5>
        <a:srgbClr val="00B050"/>
      </a:accent5>
      <a:accent6>
        <a:srgbClr val="C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CF57-0EA3-45E8-9B45-175F3C6E81F9}">
  <dimension ref="A1:J69"/>
  <sheetViews>
    <sheetView showGridLines="0" tabSelected="1" workbookViewId="0">
      <pane ySplit="1" topLeftCell="A40" activePane="bottomLeft" state="frozen"/>
      <selection pane="bottomLeft" activeCell="E60" sqref="E60"/>
    </sheetView>
  </sheetViews>
  <sheetFormatPr defaultColWidth="8.85546875" defaultRowHeight="14.25" x14ac:dyDescent="0.25"/>
  <cols>
    <col min="1" max="1" width="8.85546875" style="3"/>
    <col min="2" max="2" width="15.28515625" style="3" customWidth="1"/>
    <col min="3" max="3" width="16.42578125" style="3" bestFit="1" customWidth="1"/>
    <col min="4" max="4" width="17.7109375" style="3" bestFit="1" customWidth="1"/>
    <col min="5" max="5" width="7.5703125" style="3" customWidth="1"/>
    <col min="6" max="6" width="23.7109375" style="3" customWidth="1"/>
    <col min="7" max="7" width="13.85546875" style="3" customWidth="1"/>
    <col min="8" max="14" width="14.7109375" style="3" bestFit="1" customWidth="1"/>
    <col min="15" max="16384" width="8.85546875" style="3"/>
  </cols>
  <sheetData>
    <row r="1" spans="1:9" s="6" customFormat="1" ht="38.25" x14ac:dyDescent="0.7">
      <c r="A1" s="5"/>
      <c r="B1" s="6" t="s">
        <v>4</v>
      </c>
    </row>
    <row r="3" spans="1:9" s="2" customFormat="1" ht="27.75" x14ac:dyDescent="0.5">
      <c r="B3" s="2" t="s">
        <v>26</v>
      </c>
    </row>
    <row r="5" spans="1:9" x14ac:dyDescent="0.25">
      <c r="B5" s="3" t="s">
        <v>6</v>
      </c>
      <c r="F5" s="3" t="s">
        <v>7</v>
      </c>
    </row>
    <row r="6" spans="1:9" x14ac:dyDescent="0.25">
      <c r="B6" s="7"/>
      <c r="F6" s="7" t="s">
        <v>5</v>
      </c>
    </row>
    <row r="7" spans="1:9" x14ac:dyDescent="0.25">
      <c r="B7" s="1" t="s">
        <v>8</v>
      </c>
      <c r="C7" s="1" t="s">
        <v>9</v>
      </c>
      <c r="D7" s="1" t="s">
        <v>10</v>
      </c>
    </row>
    <row r="8" spans="1:9" x14ac:dyDescent="0.25">
      <c r="B8" s="1" t="s">
        <v>11</v>
      </c>
      <c r="C8" s="1" t="s">
        <v>0</v>
      </c>
      <c r="D8" s="1">
        <v>8.8000000000000007</v>
      </c>
      <c r="F8" s="9" t="s">
        <v>2</v>
      </c>
      <c r="G8" s="10">
        <f>AVERAGE(D8:D36)</f>
        <v>8.1310344827586203</v>
      </c>
    </row>
    <row r="9" spans="1:9" x14ac:dyDescent="0.25">
      <c r="B9" s="1" t="s">
        <v>11</v>
      </c>
      <c r="C9" s="1" t="s">
        <v>0</v>
      </c>
      <c r="D9" s="1">
        <v>6.2</v>
      </c>
    </row>
    <row r="10" spans="1:9" x14ac:dyDescent="0.25">
      <c r="B10" s="1" t="s">
        <v>11</v>
      </c>
      <c r="C10" s="1" t="s">
        <v>0</v>
      </c>
      <c r="D10" s="1">
        <v>6.8</v>
      </c>
      <c r="F10" s="3" t="s">
        <v>27</v>
      </c>
    </row>
    <row r="11" spans="1:9" x14ac:dyDescent="0.25">
      <c r="B11" s="1" t="s">
        <v>11</v>
      </c>
      <c r="C11" s="1" t="s">
        <v>0</v>
      </c>
      <c r="D11" s="1">
        <v>7.5</v>
      </c>
      <c r="F11" s="7" t="s">
        <v>12</v>
      </c>
    </row>
    <row r="12" spans="1:9" x14ac:dyDescent="0.25">
      <c r="B12" s="1" t="s">
        <v>11</v>
      </c>
      <c r="C12" s="1" t="s">
        <v>0</v>
      </c>
      <c r="D12" s="1">
        <v>8.6999999999999993</v>
      </c>
    </row>
    <row r="13" spans="1:9" x14ac:dyDescent="0.25">
      <c r="B13" s="1" t="s">
        <v>11</v>
      </c>
      <c r="C13" s="1" t="s">
        <v>0</v>
      </c>
      <c r="D13" s="1">
        <v>8.8000000000000007</v>
      </c>
      <c r="F13" s="1" t="s">
        <v>8</v>
      </c>
      <c r="G13" s="1" t="s">
        <v>3</v>
      </c>
      <c r="H13" s="1" t="s">
        <v>13</v>
      </c>
      <c r="I13" s="1" t="s">
        <v>2</v>
      </c>
    </row>
    <row r="14" spans="1:9" x14ac:dyDescent="0.25">
      <c r="B14" s="1" t="s">
        <v>11</v>
      </c>
      <c r="C14" s="1" t="s">
        <v>0</v>
      </c>
      <c r="D14" s="1">
        <v>6.6</v>
      </c>
      <c r="F14" s="1" t="s">
        <v>11</v>
      </c>
      <c r="G14" s="11">
        <f>SUMIFS(D8:D36,B8:B36,F14)</f>
        <v>108.20000000000002</v>
      </c>
      <c r="H14" s="11">
        <f>COUNTIFS($B$8:$B$36,F14)</f>
        <v>14</v>
      </c>
      <c r="I14" s="12">
        <f>G14/H14</f>
        <v>7.7285714285714295</v>
      </c>
    </row>
    <row r="15" spans="1:9" x14ac:dyDescent="0.25">
      <c r="B15" s="1" t="s">
        <v>11</v>
      </c>
      <c r="C15" s="1" t="s">
        <v>1</v>
      </c>
      <c r="D15" s="1">
        <v>8.3000000000000007</v>
      </c>
      <c r="F15" s="1" t="s">
        <v>14</v>
      </c>
      <c r="G15" s="11">
        <f>SUMIFS(D8:D36,B8:B36,F15)</f>
        <v>127.60000000000001</v>
      </c>
      <c r="H15" s="11">
        <f>COUNTIFS($B$8:$B$36,F15)</f>
        <v>15</v>
      </c>
      <c r="I15" s="12">
        <f>G15/H15</f>
        <v>8.5066666666666677</v>
      </c>
    </row>
    <row r="16" spans="1:9" x14ac:dyDescent="0.25">
      <c r="B16" s="1" t="s">
        <v>11</v>
      </c>
      <c r="C16" s="1" t="s">
        <v>1</v>
      </c>
      <c r="D16" s="1">
        <v>6.9</v>
      </c>
    </row>
    <row r="17" spans="2:10" x14ac:dyDescent="0.25">
      <c r="B17" s="1" t="s">
        <v>11</v>
      </c>
      <c r="C17" s="1" t="s">
        <v>1</v>
      </c>
      <c r="D17" s="1">
        <v>9.4</v>
      </c>
    </row>
    <row r="18" spans="2:10" x14ac:dyDescent="0.25">
      <c r="B18" s="1" t="s">
        <v>11</v>
      </c>
      <c r="C18" s="1" t="s">
        <v>1</v>
      </c>
      <c r="D18" s="1">
        <v>7.6</v>
      </c>
    </row>
    <row r="19" spans="2:10" x14ac:dyDescent="0.25">
      <c r="B19" s="1" t="s">
        <v>11</v>
      </c>
      <c r="C19" s="1" t="s">
        <v>1</v>
      </c>
      <c r="D19" s="1">
        <v>9.1999999999999993</v>
      </c>
    </row>
    <row r="20" spans="2:10" x14ac:dyDescent="0.25">
      <c r="B20" s="1" t="s">
        <v>11</v>
      </c>
      <c r="C20" s="1" t="s">
        <v>1</v>
      </c>
      <c r="D20" s="1">
        <v>6.4</v>
      </c>
    </row>
    <row r="21" spans="2:10" x14ac:dyDescent="0.25">
      <c r="B21" s="1" t="s">
        <v>11</v>
      </c>
      <c r="C21" s="1" t="s">
        <v>1</v>
      </c>
      <c r="D21" s="1">
        <v>7</v>
      </c>
    </row>
    <row r="22" spans="2:10" ht="15" x14ac:dyDescent="0.25">
      <c r="B22" s="1" t="s">
        <v>14</v>
      </c>
      <c r="C22" s="1" t="s">
        <v>0</v>
      </c>
      <c r="D22" s="1">
        <v>8.6999999999999993</v>
      </c>
      <c r="F22"/>
      <c r="G22"/>
      <c r="H22"/>
      <c r="I22"/>
      <c r="J22"/>
    </row>
    <row r="23" spans="2:10" ht="15" x14ac:dyDescent="0.25">
      <c r="B23" s="1" t="s">
        <v>14</v>
      </c>
      <c r="C23" s="1" t="s">
        <v>0</v>
      </c>
      <c r="D23" s="1">
        <v>7.8</v>
      </c>
      <c r="F23"/>
      <c r="G23"/>
      <c r="H23"/>
      <c r="I23"/>
      <c r="J23"/>
    </row>
    <row r="24" spans="2:10" ht="15" x14ac:dyDescent="0.25">
      <c r="B24" s="1" t="s">
        <v>14</v>
      </c>
      <c r="C24" s="1" t="s">
        <v>0</v>
      </c>
      <c r="D24" s="1">
        <v>8.4</v>
      </c>
      <c r="F24"/>
      <c r="G24"/>
      <c r="H24"/>
      <c r="I24"/>
      <c r="J24"/>
    </row>
    <row r="25" spans="2:10" ht="15" x14ac:dyDescent="0.25">
      <c r="B25" s="1" t="s">
        <v>14</v>
      </c>
      <c r="C25" s="1" t="s">
        <v>0</v>
      </c>
      <c r="D25" s="1">
        <v>6.4</v>
      </c>
      <c r="F25"/>
      <c r="G25"/>
      <c r="H25"/>
      <c r="I25"/>
      <c r="J25"/>
    </row>
    <row r="26" spans="2:10" ht="15" x14ac:dyDescent="0.25">
      <c r="B26" s="1" t="s">
        <v>14</v>
      </c>
      <c r="C26" s="1" t="s">
        <v>0</v>
      </c>
      <c r="D26" s="1">
        <v>9</v>
      </c>
      <c r="F26"/>
      <c r="G26"/>
      <c r="H26"/>
      <c r="I26"/>
      <c r="J26"/>
    </row>
    <row r="27" spans="2:10" ht="15" x14ac:dyDescent="0.25">
      <c r="B27" s="1" t="s">
        <v>14</v>
      </c>
      <c r="C27" s="1" t="s">
        <v>0</v>
      </c>
      <c r="D27" s="1">
        <v>7.7</v>
      </c>
      <c r="F27"/>
      <c r="G27"/>
      <c r="H27"/>
      <c r="I27"/>
      <c r="J27"/>
    </row>
    <row r="28" spans="2:10" ht="15" x14ac:dyDescent="0.25">
      <c r="B28" s="1" t="s">
        <v>14</v>
      </c>
      <c r="C28" s="1" t="s">
        <v>0</v>
      </c>
      <c r="D28" s="1">
        <v>8.8000000000000007</v>
      </c>
      <c r="F28"/>
      <c r="G28"/>
      <c r="H28"/>
      <c r="I28"/>
      <c r="J28"/>
    </row>
    <row r="29" spans="2:10" ht="15" x14ac:dyDescent="0.25">
      <c r="B29" s="1" t="s">
        <v>14</v>
      </c>
      <c r="C29" s="1" t="s">
        <v>1</v>
      </c>
      <c r="D29" s="1">
        <v>9.1999999999999993</v>
      </c>
      <c r="F29"/>
      <c r="G29"/>
      <c r="H29"/>
      <c r="I29"/>
      <c r="J29"/>
    </row>
    <row r="30" spans="2:10" ht="15" x14ac:dyDescent="0.25">
      <c r="B30" s="1" t="s">
        <v>14</v>
      </c>
      <c r="C30" s="1" t="s">
        <v>1</v>
      </c>
      <c r="D30" s="1">
        <v>8.1999999999999993</v>
      </c>
      <c r="F30"/>
      <c r="G30"/>
      <c r="H30"/>
      <c r="I30"/>
      <c r="J30"/>
    </row>
    <row r="31" spans="2:10" ht="15" x14ac:dyDescent="0.25">
      <c r="B31" s="1" t="s">
        <v>14</v>
      </c>
      <c r="C31" s="1" t="s">
        <v>1</v>
      </c>
      <c r="D31" s="1">
        <v>9.4</v>
      </c>
      <c r="F31"/>
      <c r="G31"/>
      <c r="H31"/>
      <c r="I31"/>
      <c r="J31"/>
    </row>
    <row r="32" spans="2:10" ht="15" x14ac:dyDescent="0.25">
      <c r="B32" s="1" t="s">
        <v>14</v>
      </c>
      <c r="C32" s="1" t="s">
        <v>1</v>
      </c>
      <c r="D32" s="1">
        <v>8.8000000000000007</v>
      </c>
      <c r="F32"/>
      <c r="G32"/>
      <c r="H32"/>
      <c r="I32"/>
      <c r="J32"/>
    </row>
    <row r="33" spans="2:10" ht="15" x14ac:dyDescent="0.25">
      <c r="B33" s="1" t="s">
        <v>14</v>
      </c>
      <c r="C33" s="1" t="s">
        <v>1</v>
      </c>
      <c r="D33" s="1">
        <v>9.4</v>
      </c>
      <c r="F33"/>
      <c r="G33"/>
      <c r="H33"/>
      <c r="I33"/>
      <c r="J33"/>
    </row>
    <row r="34" spans="2:10" ht="15" x14ac:dyDescent="0.25">
      <c r="B34" s="1" t="s">
        <v>14</v>
      </c>
      <c r="C34" s="1" t="s">
        <v>1</v>
      </c>
      <c r="D34" s="1">
        <v>9.1</v>
      </c>
      <c r="F34"/>
      <c r="G34"/>
      <c r="H34"/>
      <c r="I34"/>
      <c r="J34"/>
    </row>
    <row r="35" spans="2:10" ht="15" x14ac:dyDescent="0.25">
      <c r="B35" s="1" t="s">
        <v>14</v>
      </c>
      <c r="C35" s="1" t="s">
        <v>1</v>
      </c>
      <c r="D35" s="1">
        <v>8.5</v>
      </c>
      <c r="F35"/>
      <c r="G35"/>
      <c r="H35"/>
      <c r="I35"/>
      <c r="J35"/>
    </row>
    <row r="36" spans="2:10" ht="15" x14ac:dyDescent="0.25">
      <c r="B36" s="1" t="s">
        <v>14</v>
      </c>
      <c r="C36" s="1" t="s">
        <v>1</v>
      </c>
      <c r="D36" s="1">
        <v>8.1999999999999993</v>
      </c>
      <c r="F36"/>
      <c r="G36"/>
      <c r="H36"/>
      <c r="I36"/>
      <c r="J36"/>
    </row>
    <row r="38" spans="2:10" x14ac:dyDescent="0.25">
      <c r="B38" s="3" t="s">
        <v>15</v>
      </c>
      <c r="D38" s="3" t="s">
        <v>28</v>
      </c>
    </row>
    <row r="39" spans="2:10" x14ac:dyDescent="0.25">
      <c r="B39" s="3" t="s">
        <v>16</v>
      </c>
      <c r="D39" s="7" t="s">
        <v>17</v>
      </c>
    </row>
    <row r="41" spans="2:10" x14ac:dyDescent="0.25">
      <c r="B41" s="1">
        <v>64</v>
      </c>
      <c r="D41" s="9" t="s">
        <v>18</v>
      </c>
      <c r="E41" s="8">
        <f>MAX(B41:B55)</f>
        <v>87</v>
      </c>
    </row>
    <row r="42" spans="2:10" x14ac:dyDescent="0.25">
      <c r="B42" s="1">
        <v>3</v>
      </c>
      <c r="D42" s="9" t="s">
        <v>19</v>
      </c>
      <c r="E42" s="8">
        <f>MIN(B41:B55)</f>
        <v>3</v>
      </c>
    </row>
    <row r="43" spans="2:10" x14ac:dyDescent="0.25">
      <c r="B43" s="1">
        <v>42</v>
      </c>
    </row>
    <row r="44" spans="2:10" x14ac:dyDescent="0.25">
      <c r="B44" s="1">
        <v>74</v>
      </c>
    </row>
    <row r="45" spans="2:10" x14ac:dyDescent="0.25">
      <c r="B45" s="1">
        <v>7</v>
      </c>
    </row>
    <row r="46" spans="2:10" x14ac:dyDescent="0.25">
      <c r="B46" s="1">
        <v>42</v>
      </c>
    </row>
    <row r="47" spans="2:10" x14ac:dyDescent="0.25">
      <c r="B47" s="1">
        <v>75</v>
      </c>
    </row>
    <row r="48" spans="2:10" x14ac:dyDescent="0.25">
      <c r="B48" s="1">
        <v>81</v>
      </c>
    </row>
    <row r="49" spans="2:5" x14ac:dyDescent="0.25">
      <c r="B49" s="1">
        <v>14</v>
      </c>
    </row>
    <row r="50" spans="2:5" x14ac:dyDescent="0.25">
      <c r="B50" s="1">
        <v>63</v>
      </c>
    </row>
    <row r="51" spans="2:5" x14ac:dyDescent="0.25">
      <c r="B51" s="1">
        <v>66</v>
      </c>
    </row>
    <row r="52" spans="2:5" x14ac:dyDescent="0.25">
      <c r="B52" s="1">
        <v>26</v>
      </c>
    </row>
    <row r="53" spans="2:5" x14ac:dyDescent="0.25">
      <c r="B53" s="1">
        <v>71</v>
      </c>
    </row>
    <row r="54" spans="2:5" x14ac:dyDescent="0.25">
      <c r="B54" s="1">
        <v>87</v>
      </c>
    </row>
    <row r="55" spans="2:5" x14ac:dyDescent="0.25">
      <c r="B55" s="1">
        <v>59</v>
      </c>
    </row>
    <row r="57" spans="2:5" x14ac:dyDescent="0.25">
      <c r="B57" s="3" t="s">
        <v>29</v>
      </c>
    </row>
    <row r="58" spans="2:5" x14ac:dyDescent="0.25">
      <c r="B58" s="7" t="s">
        <v>20</v>
      </c>
    </row>
    <row r="59" spans="2:5" x14ac:dyDescent="0.25">
      <c r="B59" s="4"/>
    </row>
    <row r="60" spans="2:5" x14ac:dyDescent="0.25">
      <c r="B60" s="1" t="s">
        <v>21</v>
      </c>
      <c r="D60" s="1" t="s">
        <v>22</v>
      </c>
      <c r="E60" s="8">
        <f>COUNT(B60:B69)</f>
        <v>5</v>
      </c>
    </row>
    <row r="61" spans="2:5" x14ac:dyDescent="0.25">
      <c r="B61" s="1">
        <v>45</v>
      </c>
    </row>
    <row r="62" spans="2:5" x14ac:dyDescent="0.25">
      <c r="B62" s="1">
        <v>78</v>
      </c>
      <c r="D62" s="1" t="s">
        <v>23</v>
      </c>
      <c r="E62" s="8">
        <f>COUNTA(B60:B69)</f>
        <v>9</v>
      </c>
    </row>
    <row r="63" spans="2:5" x14ac:dyDescent="0.25">
      <c r="B63" s="1">
        <v>0</v>
      </c>
    </row>
    <row r="64" spans="2:5" x14ac:dyDescent="0.25">
      <c r="B64" s="1" t="s">
        <v>24</v>
      </c>
    </row>
    <row r="65" spans="2:2" x14ac:dyDescent="0.25">
      <c r="B65" s="1" t="s">
        <v>25</v>
      </c>
    </row>
    <row r="66" spans="2:2" x14ac:dyDescent="0.25">
      <c r="B66" s="1" t="str">
        <f>""</f>
        <v/>
      </c>
    </row>
    <row r="67" spans="2:2" x14ac:dyDescent="0.25">
      <c r="B67" s="1">
        <v>34</v>
      </c>
    </row>
    <row r="68" spans="2:2" x14ac:dyDescent="0.25">
      <c r="B68" s="1">
        <v>67</v>
      </c>
    </row>
    <row r="69" spans="2:2" x14ac:dyDescent="0.25">
      <c r="B69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3.03 - Funções Estatísticas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Otto Cannataro</dc:creator>
  <cp:lastModifiedBy>carlos junior</cp:lastModifiedBy>
  <dcterms:created xsi:type="dcterms:W3CDTF">2022-06-21T21:56:27Z</dcterms:created>
  <dcterms:modified xsi:type="dcterms:W3CDTF">2023-12-27T02:09:14Z</dcterms:modified>
</cp:coreProperties>
</file>