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  <sheet state="visible" name="Bonus" sheetId="6" r:id="rId9"/>
  </sheets>
  <definedNames/>
  <calcPr/>
</workbook>
</file>

<file path=xl/sharedStrings.xml><?xml version="1.0" encoding="utf-8"?>
<sst xmlns="http://schemas.openxmlformats.org/spreadsheetml/2006/main" count="199" uniqueCount="87">
  <si>
    <t>Question 1</t>
  </si>
  <si>
    <t>Create a condition to highlight revenue above 50k in green, and below and including 50k in red.</t>
  </si>
  <si>
    <t>Name</t>
  </si>
  <si>
    <t>Department</t>
  </si>
  <si>
    <t>Revenue</t>
  </si>
  <si>
    <t>Bill</t>
  </si>
  <si>
    <t>Marketing</t>
  </si>
  <si>
    <t>Mike</t>
  </si>
  <si>
    <t>Sales</t>
  </si>
  <si>
    <t>Sarah</t>
  </si>
  <si>
    <t>Jane</t>
  </si>
  <si>
    <t>Andrew</t>
  </si>
  <si>
    <t>Design</t>
  </si>
  <si>
    <t>Jenny</t>
  </si>
  <si>
    <t>Jeff</t>
  </si>
  <si>
    <t>Tech</t>
  </si>
  <si>
    <t>Tom</t>
  </si>
  <si>
    <t>Lana</t>
  </si>
  <si>
    <t>Jack</t>
  </si>
  <si>
    <t>Mila</t>
  </si>
  <si>
    <t>Question 2</t>
  </si>
  <si>
    <t>Employees with revenue over 50k should receive a bonus of 5% of revenue.</t>
  </si>
  <si>
    <t>Calculate the bonus amount in the yellow area. If not over 50k, leave blank.</t>
  </si>
  <si>
    <t>Employee</t>
  </si>
  <si>
    <t>Bonus</t>
  </si>
  <si>
    <t>Min. Revenue</t>
  </si>
  <si>
    <t>Bonus %</t>
  </si>
  <si>
    <t>Question 3</t>
  </si>
  <si>
    <t>Separate the department &amp; region column into 2 separate columns in the yellow area.</t>
  </si>
  <si>
    <t>Contact</t>
  </si>
  <si>
    <t>Department &amp; Region</t>
  </si>
  <si>
    <t>Region</t>
  </si>
  <si>
    <t>Bill Smith</t>
  </si>
  <si>
    <t>Cloud Tech_Texas</t>
  </si>
  <si>
    <t>Ken Singh</t>
  </si>
  <si>
    <t>Strategy_New York</t>
  </si>
  <si>
    <t>Harley Fritz</t>
  </si>
  <si>
    <t>Nyla Novak</t>
  </si>
  <si>
    <t>Operations_Florida</t>
  </si>
  <si>
    <t>David Rasmussen</t>
  </si>
  <si>
    <t>Ivan Hiney</t>
  </si>
  <si>
    <t>Jonha Ma</t>
  </si>
  <si>
    <t>Jordan Boone</t>
  </si>
  <si>
    <t>Finance_Chicago</t>
  </si>
  <si>
    <t>Kylee Townsend</t>
  </si>
  <si>
    <t>Nora Rollins</t>
  </si>
  <si>
    <t>Finance_Texas</t>
  </si>
  <si>
    <t>Brendan Wallace</t>
  </si>
  <si>
    <t>Conor Wise</t>
  </si>
  <si>
    <t>Steven Michael</t>
  </si>
  <si>
    <t>Big Data_California</t>
  </si>
  <si>
    <t>Lucia Mckay</t>
  </si>
  <si>
    <t>Jose Roach</t>
  </si>
  <si>
    <t>Franklin Wrigt</t>
  </si>
  <si>
    <t>Alia Thornton</t>
  </si>
  <si>
    <t>Question 4</t>
  </si>
  <si>
    <t>Use a pivot table to find the total revenue by product and average profit by product.</t>
  </si>
  <si>
    <t>ID Number</t>
  </si>
  <si>
    <t>Product</t>
  </si>
  <si>
    <t>Profit</t>
  </si>
  <si>
    <t>Apples</t>
  </si>
  <si>
    <t>Lemons</t>
  </si>
  <si>
    <t>Total Revenue</t>
  </si>
  <si>
    <t>Average Profit</t>
  </si>
  <si>
    <t>Bananas</t>
  </si>
  <si>
    <t>Oranges</t>
  </si>
  <si>
    <t>Grapes</t>
  </si>
  <si>
    <t>Peaches</t>
  </si>
  <si>
    <t>Grand Total</t>
  </si>
  <si>
    <t>Question 5</t>
  </si>
  <si>
    <t>Use 2 different formulas to find Sarah's Revenue.</t>
  </si>
  <si>
    <t>Formula #1</t>
  </si>
  <si>
    <t>Formula #2</t>
  </si>
  <si>
    <t>Bonus Question</t>
  </si>
  <si>
    <t>Remove the parentheses and everything inside of it for each client.</t>
  </si>
  <si>
    <t>Client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</si>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</sst>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i/>
      <sz val="12.0"/>
      <color theme="1"/>
      <name val="Calibri"/>
    </font>
    <font>
      <sz val="12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rgb="FFFEF2CB"/>
        <bgColor rgb="FFFEF2CB"/>
      </patternFill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bottom style="thick">
        <color rgb="FF657BA3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1" fillId="4" fontId="4" numFmtId="0" xfId="0" applyAlignment="1" applyBorder="1" applyFill="1" applyFont="1">
      <alignment horizontal="center"/>
    </xf>
    <xf borderId="1" fillId="5" fontId="2" numFmtId="3" xfId="0" applyAlignment="1" applyBorder="1" applyFill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5" fontId="2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center"/>
    </xf>
    <xf borderId="2" fillId="6" fontId="8" numFmtId="0" xfId="0" applyAlignment="1" applyBorder="1" applyFill="1" applyFont="1">
      <alignment vertical="bottom"/>
    </xf>
    <xf borderId="2" fillId="7" fontId="9" numFmtId="0" xfId="0" applyAlignment="1" applyBorder="1" applyFill="1" applyFont="1">
      <alignment vertical="bottom"/>
    </xf>
    <xf borderId="3" fillId="8" fontId="2" numFmtId="0" xfId="0" applyAlignment="1" applyBorder="1" applyFill="1" applyFont="1">
      <alignment vertical="bottom"/>
    </xf>
    <xf borderId="0" fillId="9" fontId="2" numFmtId="164" xfId="0" applyAlignment="1" applyFill="1" applyFont="1" applyNumberFormat="1">
      <alignment horizontal="right" vertical="bottom"/>
    </xf>
    <xf borderId="4" fillId="6" fontId="1" numFmtId="0" xfId="0" applyAlignment="1" applyBorder="1" applyFont="1">
      <alignment vertical="bottom"/>
    </xf>
    <xf borderId="4" fillId="6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8.67"/>
    <col customWidth="1" min="3" max="3" width="10.67"/>
    <col customWidth="1" min="4" max="4" width="8.33"/>
    <col customWidth="1" min="5" max="8" width="10.67"/>
    <col customWidth="1" min="9" max="9" width="6.44"/>
    <col customWidth="1" min="10" max="26" width="10.67"/>
  </cols>
  <sheetData>
    <row r="1"/>
    <row r="2">
      <c r="B2" s="1" t="s">
        <v>0</v>
      </c>
      <c r="C2" s="2"/>
      <c r="D2" s="2"/>
      <c r="E2" s="2"/>
      <c r="F2" s="2"/>
      <c r="G2" s="2"/>
      <c r="H2" s="2"/>
      <c r="I2" s="2"/>
    </row>
    <row r="3">
      <c r="B3" s="3" t="s">
        <v>1</v>
      </c>
    </row>
    <row r="4"/>
    <row r="5">
      <c r="B5" s="4" t="s">
        <v>2</v>
      </c>
      <c r="C5" s="4" t="s">
        <v>3</v>
      </c>
      <c r="D5" s="4" t="s">
        <v>4</v>
      </c>
    </row>
    <row r="6">
      <c r="B6" s="5" t="s">
        <v>5</v>
      </c>
      <c r="C6" s="5" t="s">
        <v>6</v>
      </c>
      <c r="D6" s="6">
        <v>50000.0</v>
      </c>
    </row>
    <row r="7">
      <c r="B7" s="5" t="s">
        <v>7</v>
      </c>
      <c r="C7" s="5" t="s">
        <v>8</v>
      </c>
      <c r="D7" s="6">
        <v>45000.0</v>
      </c>
    </row>
    <row r="8">
      <c r="B8" s="5" t="s">
        <v>9</v>
      </c>
      <c r="C8" s="5" t="s">
        <v>8</v>
      </c>
      <c r="D8" s="6">
        <v>48500.0</v>
      </c>
    </row>
    <row r="9">
      <c r="B9" s="5" t="s">
        <v>10</v>
      </c>
      <c r="C9" s="5" t="s">
        <v>8</v>
      </c>
      <c r="D9" s="6">
        <v>55000.0</v>
      </c>
    </row>
    <row r="10">
      <c r="B10" s="5" t="s">
        <v>11</v>
      </c>
      <c r="C10" s="5" t="s">
        <v>12</v>
      </c>
      <c r="D10" s="6">
        <v>62500.0</v>
      </c>
    </row>
    <row r="11">
      <c r="B11" s="5" t="s">
        <v>13</v>
      </c>
      <c r="C11" s="5" t="s">
        <v>12</v>
      </c>
      <c r="D11" s="6">
        <v>41500.0</v>
      </c>
    </row>
    <row r="12">
      <c r="B12" s="5" t="s">
        <v>14</v>
      </c>
      <c r="C12" s="5" t="s">
        <v>15</v>
      </c>
      <c r="D12" s="6">
        <v>40000.0</v>
      </c>
    </row>
    <row r="13">
      <c r="B13" s="5" t="s">
        <v>16</v>
      </c>
      <c r="C13" s="5" t="s">
        <v>15</v>
      </c>
      <c r="D13" s="6">
        <v>32500.0</v>
      </c>
    </row>
    <row r="14">
      <c r="B14" s="5" t="s">
        <v>17</v>
      </c>
      <c r="C14" s="5" t="s">
        <v>15</v>
      </c>
      <c r="D14" s="6">
        <v>80000.0</v>
      </c>
    </row>
    <row r="15">
      <c r="B15" s="5" t="s">
        <v>18</v>
      </c>
      <c r="C15" s="5" t="s">
        <v>6</v>
      </c>
      <c r="D15" s="6">
        <v>64280.0</v>
      </c>
    </row>
    <row r="16">
      <c r="B16" s="5" t="s">
        <v>19</v>
      </c>
      <c r="C16" s="5" t="s">
        <v>6</v>
      </c>
      <c r="D16" s="6">
        <v>53250.0</v>
      </c>
    </row>
    <row r="17"/>
    <row r="18"/>
    <row r="19"/>
    <row r="20"/>
  </sheetData>
  <conditionalFormatting sqref="D6:D16">
    <cfRule type="cellIs" dxfId="0" priority="1" operator="greaterThan">
      <formula>50000</formula>
    </cfRule>
  </conditionalFormatting>
  <conditionalFormatting sqref="D6:D16">
    <cfRule type="cellIs" dxfId="1" priority="2" operator="lessThanOrEqual">
      <formula>50000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9.78"/>
    <col customWidth="1" min="3" max="3" width="10.67"/>
    <col customWidth="1" min="4" max="4" width="8.33"/>
    <col customWidth="1" min="5" max="5" width="8.11"/>
    <col customWidth="1" min="6" max="6" width="10.67"/>
    <col customWidth="1" min="7" max="7" width="12.67"/>
    <col customWidth="1" min="8" max="26" width="10.67"/>
  </cols>
  <sheetData>
    <row r="1"/>
    <row r="2">
      <c r="B2" s="1" t="s">
        <v>20</v>
      </c>
      <c r="C2" s="2"/>
      <c r="D2" s="2"/>
      <c r="E2" s="2"/>
      <c r="F2" s="2"/>
      <c r="G2" s="2"/>
      <c r="H2" s="2"/>
    </row>
    <row r="3">
      <c r="B3" s="3" t="s">
        <v>21</v>
      </c>
      <c r="C3" s="7"/>
    </row>
    <row r="4">
      <c r="B4" s="3" t="s">
        <v>22</v>
      </c>
      <c r="C4" s="7"/>
    </row>
    <row r="5">
      <c r="C5" s="8"/>
    </row>
    <row r="6">
      <c r="B6" s="4" t="s">
        <v>23</v>
      </c>
      <c r="C6" s="4" t="s">
        <v>3</v>
      </c>
      <c r="D6" s="4" t="s">
        <v>4</v>
      </c>
      <c r="E6" s="4" t="s">
        <v>24</v>
      </c>
      <c r="G6" s="9" t="s">
        <v>25</v>
      </c>
    </row>
    <row r="7">
      <c r="B7" s="5" t="s">
        <v>5</v>
      </c>
      <c r="C7" s="5" t="s">
        <v>6</v>
      </c>
      <c r="D7" s="6">
        <v>50000.0</v>
      </c>
      <c r="E7" s="10" t="str">
        <f t="shared" ref="E7:E17" si="1">IF(D7&gt;$G$7,D7*$G$10,"")</f>
        <v/>
      </c>
      <c r="G7" s="6">
        <v>50000.0</v>
      </c>
    </row>
    <row r="8">
      <c r="B8" s="5" t="s">
        <v>7</v>
      </c>
      <c r="C8" s="5" t="s">
        <v>8</v>
      </c>
      <c r="D8" s="6">
        <v>45000.0</v>
      </c>
      <c r="E8" s="10" t="str">
        <f t="shared" si="1"/>
        <v/>
      </c>
    </row>
    <row r="9">
      <c r="B9" s="5" t="s">
        <v>9</v>
      </c>
      <c r="C9" s="5" t="s">
        <v>8</v>
      </c>
      <c r="D9" s="6">
        <v>48500.0</v>
      </c>
      <c r="E9" s="10" t="str">
        <f t="shared" si="1"/>
        <v/>
      </c>
      <c r="G9" s="9" t="s">
        <v>26</v>
      </c>
    </row>
    <row r="10">
      <c r="B10" s="5" t="s">
        <v>10</v>
      </c>
      <c r="C10" s="5" t="s">
        <v>8</v>
      </c>
      <c r="D10" s="6">
        <v>55000.0</v>
      </c>
      <c r="E10" s="10">
        <f t="shared" si="1"/>
        <v>2750</v>
      </c>
      <c r="G10" s="11">
        <v>0.05</v>
      </c>
    </row>
    <row r="11">
      <c r="B11" s="5" t="s">
        <v>11</v>
      </c>
      <c r="C11" s="5" t="s">
        <v>12</v>
      </c>
      <c r="D11" s="6">
        <v>62500.0</v>
      </c>
      <c r="E11" s="10">
        <f t="shared" si="1"/>
        <v>3125</v>
      </c>
    </row>
    <row r="12">
      <c r="B12" s="5" t="s">
        <v>13</v>
      </c>
      <c r="C12" s="5" t="s">
        <v>12</v>
      </c>
      <c r="D12" s="6">
        <v>41500.0</v>
      </c>
      <c r="E12" s="10" t="str">
        <f t="shared" si="1"/>
        <v/>
      </c>
    </row>
    <row r="13">
      <c r="B13" s="5" t="s">
        <v>14</v>
      </c>
      <c r="C13" s="5" t="s">
        <v>15</v>
      </c>
      <c r="D13" s="6">
        <v>40000.0</v>
      </c>
      <c r="E13" s="10" t="str">
        <f t="shared" si="1"/>
        <v/>
      </c>
    </row>
    <row r="14">
      <c r="B14" s="5" t="s">
        <v>16</v>
      </c>
      <c r="C14" s="5" t="s">
        <v>15</v>
      </c>
      <c r="D14" s="6">
        <v>32500.0</v>
      </c>
      <c r="E14" s="10" t="str">
        <f t="shared" si="1"/>
        <v/>
      </c>
    </row>
    <row r="15">
      <c r="B15" s="5" t="s">
        <v>17</v>
      </c>
      <c r="C15" s="5" t="s">
        <v>15</v>
      </c>
      <c r="D15" s="6">
        <v>80000.0</v>
      </c>
      <c r="E15" s="10">
        <f t="shared" si="1"/>
        <v>4000</v>
      </c>
    </row>
    <row r="16">
      <c r="B16" s="5" t="s">
        <v>18</v>
      </c>
      <c r="C16" s="5" t="s">
        <v>6</v>
      </c>
      <c r="D16" s="6">
        <v>64280.0</v>
      </c>
      <c r="E16" s="10">
        <f t="shared" si="1"/>
        <v>3214</v>
      </c>
    </row>
    <row r="17">
      <c r="B17" s="5" t="s">
        <v>19</v>
      </c>
      <c r="C17" s="5" t="s">
        <v>6</v>
      </c>
      <c r="D17" s="6">
        <v>53250.0</v>
      </c>
      <c r="E17" s="10">
        <f t="shared" si="1"/>
        <v>2662.5</v>
      </c>
    </row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15.44"/>
    <col customWidth="1" min="3" max="3" width="19.33"/>
    <col customWidth="1" min="4" max="4" width="8.33"/>
    <col customWidth="1" min="5" max="26" width="10.67"/>
  </cols>
  <sheetData>
    <row r="1"/>
    <row r="2">
      <c r="B2" s="1" t="s">
        <v>27</v>
      </c>
      <c r="C2" s="2"/>
      <c r="D2" s="2"/>
      <c r="E2" s="2"/>
      <c r="F2" s="2"/>
      <c r="G2" s="2"/>
    </row>
    <row r="3">
      <c r="B3" s="3" t="s">
        <v>28</v>
      </c>
    </row>
    <row r="4"/>
    <row r="5">
      <c r="B5" s="4" t="s">
        <v>29</v>
      </c>
      <c r="C5" s="4" t="s">
        <v>30</v>
      </c>
      <c r="E5" s="4" t="s">
        <v>3</v>
      </c>
      <c r="F5" s="4" t="s">
        <v>31</v>
      </c>
    </row>
    <row r="6">
      <c r="B6" s="3" t="s">
        <v>32</v>
      </c>
      <c r="C6" s="12" t="s">
        <v>33</v>
      </c>
      <c r="E6" s="13" t="str">
        <f>IFERROR(__xludf.DUMMYFUNCTION("SPLIT(C6,""_"")"),"Cloud Tech")</f>
        <v>Cloud Tech</v>
      </c>
      <c r="F6" s="13" t="str">
        <f>IFERROR(__xludf.DUMMYFUNCTION("""COMPUTED_VALUE"""),"Texas")</f>
        <v>Texas</v>
      </c>
    </row>
    <row r="7">
      <c r="B7" s="3" t="s">
        <v>34</v>
      </c>
      <c r="C7" s="12" t="s">
        <v>35</v>
      </c>
      <c r="E7" s="13" t="str">
        <f>IFERROR(__xludf.DUMMYFUNCTION("SPLIT(C7,""_"")"),"Strategy")</f>
        <v>Strategy</v>
      </c>
      <c r="F7" s="13" t="str">
        <f>IFERROR(__xludf.DUMMYFUNCTION("""COMPUTED_VALUE"""),"New York")</f>
        <v>New York</v>
      </c>
    </row>
    <row r="8">
      <c r="B8" s="3" t="s">
        <v>36</v>
      </c>
      <c r="C8" s="12" t="s">
        <v>35</v>
      </c>
      <c r="E8" s="13" t="str">
        <f>IFERROR(__xludf.DUMMYFUNCTION("SPLIT(C8,""_"")"),"Strategy")</f>
        <v>Strategy</v>
      </c>
      <c r="F8" s="13" t="str">
        <f>IFERROR(__xludf.DUMMYFUNCTION("""COMPUTED_VALUE"""),"New York")</f>
        <v>New York</v>
      </c>
    </row>
    <row r="9">
      <c r="B9" s="3" t="s">
        <v>37</v>
      </c>
      <c r="C9" s="12" t="s">
        <v>38</v>
      </c>
      <c r="E9" s="13" t="str">
        <f>IFERROR(__xludf.DUMMYFUNCTION("SPLIT(C9,""_"")"),"Operations")</f>
        <v>Operations</v>
      </c>
      <c r="F9" s="13" t="str">
        <f>IFERROR(__xludf.DUMMYFUNCTION("""COMPUTED_VALUE"""),"Florida")</f>
        <v>Florida</v>
      </c>
    </row>
    <row r="10">
      <c r="B10" s="3" t="s">
        <v>39</v>
      </c>
      <c r="C10" s="12" t="s">
        <v>38</v>
      </c>
      <c r="E10" s="13" t="str">
        <f>IFERROR(__xludf.DUMMYFUNCTION("SPLIT(C10,""_"")"),"Operations")</f>
        <v>Operations</v>
      </c>
      <c r="F10" s="13" t="str">
        <f>IFERROR(__xludf.DUMMYFUNCTION("""COMPUTED_VALUE"""),"Florida")</f>
        <v>Florida</v>
      </c>
    </row>
    <row r="11">
      <c r="B11" s="3" t="s">
        <v>40</v>
      </c>
      <c r="C11" s="12" t="s">
        <v>33</v>
      </c>
      <c r="E11" s="13" t="str">
        <f>IFERROR(__xludf.DUMMYFUNCTION("SPLIT(C11,""_"")"),"Cloud Tech")</f>
        <v>Cloud Tech</v>
      </c>
      <c r="F11" s="13" t="str">
        <f>IFERROR(__xludf.DUMMYFUNCTION("""COMPUTED_VALUE"""),"Texas")</f>
        <v>Texas</v>
      </c>
    </row>
    <row r="12">
      <c r="B12" s="3" t="s">
        <v>41</v>
      </c>
      <c r="C12" s="12" t="s">
        <v>33</v>
      </c>
      <c r="E12" s="13" t="str">
        <f>IFERROR(__xludf.DUMMYFUNCTION("SPLIT(C12,""_"")"),"Cloud Tech")</f>
        <v>Cloud Tech</v>
      </c>
      <c r="F12" s="13" t="str">
        <f>IFERROR(__xludf.DUMMYFUNCTION("""COMPUTED_VALUE"""),"Texas")</f>
        <v>Texas</v>
      </c>
    </row>
    <row r="13">
      <c r="B13" s="3" t="s">
        <v>42</v>
      </c>
      <c r="C13" s="12" t="s">
        <v>43</v>
      </c>
      <c r="E13" s="13" t="str">
        <f>IFERROR(__xludf.DUMMYFUNCTION("SPLIT(C13,""_"")"),"Finance")</f>
        <v>Finance</v>
      </c>
      <c r="F13" s="13" t="str">
        <f>IFERROR(__xludf.DUMMYFUNCTION("""COMPUTED_VALUE"""),"Chicago")</f>
        <v>Chicago</v>
      </c>
    </row>
    <row r="14">
      <c r="B14" s="3" t="s">
        <v>44</v>
      </c>
      <c r="C14" s="12" t="s">
        <v>43</v>
      </c>
      <c r="E14" s="13" t="str">
        <f>IFERROR(__xludf.DUMMYFUNCTION("SPLIT(C14,""_"")"),"Finance")</f>
        <v>Finance</v>
      </c>
      <c r="F14" s="13" t="str">
        <f>IFERROR(__xludf.DUMMYFUNCTION("""COMPUTED_VALUE"""),"Chicago")</f>
        <v>Chicago</v>
      </c>
    </row>
    <row r="15">
      <c r="B15" s="3" t="s">
        <v>45</v>
      </c>
      <c r="C15" s="12" t="s">
        <v>46</v>
      </c>
      <c r="E15" s="13" t="str">
        <f>IFERROR(__xludf.DUMMYFUNCTION("SPLIT(C15,""_"")"),"Finance")</f>
        <v>Finance</v>
      </c>
      <c r="F15" s="13" t="str">
        <f>IFERROR(__xludf.DUMMYFUNCTION("""COMPUTED_VALUE"""),"Texas")</f>
        <v>Texas</v>
      </c>
    </row>
    <row r="16">
      <c r="B16" s="3" t="s">
        <v>47</v>
      </c>
      <c r="C16" s="12" t="s">
        <v>33</v>
      </c>
      <c r="E16" s="13" t="str">
        <f>IFERROR(__xludf.DUMMYFUNCTION("SPLIT(C16,""_"")"),"Cloud Tech")</f>
        <v>Cloud Tech</v>
      </c>
      <c r="F16" s="13" t="str">
        <f>IFERROR(__xludf.DUMMYFUNCTION("""COMPUTED_VALUE"""),"Texas")</f>
        <v>Texas</v>
      </c>
    </row>
    <row r="17">
      <c r="B17" s="3" t="s">
        <v>48</v>
      </c>
      <c r="C17" s="12" t="s">
        <v>38</v>
      </c>
      <c r="E17" s="13" t="str">
        <f>IFERROR(__xludf.DUMMYFUNCTION("SPLIT(C17,""_"")"),"Operations")</f>
        <v>Operations</v>
      </c>
      <c r="F17" s="13" t="str">
        <f>IFERROR(__xludf.DUMMYFUNCTION("""COMPUTED_VALUE"""),"Florida")</f>
        <v>Florida</v>
      </c>
    </row>
    <row r="18">
      <c r="B18" s="3" t="s">
        <v>49</v>
      </c>
      <c r="C18" s="12" t="s">
        <v>50</v>
      </c>
      <c r="E18" s="13" t="str">
        <f>IFERROR(__xludf.DUMMYFUNCTION("SPLIT(C18,""_"")"),"Big Data")</f>
        <v>Big Data</v>
      </c>
      <c r="F18" s="13" t="str">
        <f>IFERROR(__xludf.DUMMYFUNCTION("""COMPUTED_VALUE"""),"California")</f>
        <v>California</v>
      </c>
    </row>
    <row r="19">
      <c r="B19" s="3" t="s">
        <v>51</v>
      </c>
      <c r="C19" s="12" t="s">
        <v>50</v>
      </c>
      <c r="E19" s="13" t="str">
        <f>IFERROR(__xludf.DUMMYFUNCTION("SPLIT(C19,""_"")"),"Big Data")</f>
        <v>Big Data</v>
      </c>
      <c r="F19" s="13" t="str">
        <f>IFERROR(__xludf.DUMMYFUNCTION("""COMPUTED_VALUE"""),"California")</f>
        <v>California</v>
      </c>
    </row>
    <row r="20">
      <c r="B20" s="3" t="s">
        <v>52</v>
      </c>
      <c r="C20" s="12" t="s">
        <v>43</v>
      </c>
      <c r="E20" s="13" t="str">
        <f>IFERROR(__xludf.DUMMYFUNCTION("SPLIT(C20,""_"")"),"Finance")</f>
        <v>Finance</v>
      </c>
      <c r="F20" s="13" t="str">
        <f>IFERROR(__xludf.DUMMYFUNCTION("""COMPUTED_VALUE"""),"Chicago")</f>
        <v>Chicago</v>
      </c>
    </row>
    <row r="21">
      <c r="B21" s="3" t="s">
        <v>53</v>
      </c>
      <c r="C21" s="12" t="s">
        <v>50</v>
      </c>
      <c r="E21" s="13" t="str">
        <f>IFERROR(__xludf.DUMMYFUNCTION("SPLIT(C21,""_"")"),"Big Data")</f>
        <v>Big Data</v>
      </c>
      <c r="F21" s="13" t="str">
        <f>IFERROR(__xludf.DUMMYFUNCTION("""COMPUTED_VALUE"""),"California")</f>
        <v>California</v>
      </c>
    </row>
    <row r="22">
      <c r="B22" s="3" t="s">
        <v>54</v>
      </c>
      <c r="C22" s="12" t="s">
        <v>38</v>
      </c>
      <c r="E22" s="13" t="str">
        <f>IFERROR(__xludf.DUMMYFUNCTION("SPLIT(C22,""_"")"),"Operations")</f>
        <v>Operations</v>
      </c>
      <c r="F22" s="13" t="str">
        <f>IFERROR(__xludf.DUMMYFUNCTION("""COMPUTED_VALUE"""),"Florida")</f>
        <v>Florida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3" width="8.78"/>
    <col customWidth="1" min="4" max="4" width="9.33"/>
    <col customWidth="1" min="5" max="5" width="9.44"/>
    <col customWidth="1" min="6" max="6" width="10.67"/>
    <col customWidth="1" min="7" max="7" width="13.0"/>
    <col customWidth="1" min="8" max="8" width="10.33"/>
    <col customWidth="1" min="9" max="39" width="10.67"/>
  </cols>
  <sheetData>
    <row r="1"/>
    <row r="2">
      <c r="B2" s="1" t="s">
        <v>55</v>
      </c>
      <c r="C2" s="2"/>
      <c r="D2" s="2"/>
      <c r="E2" s="2"/>
      <c r="F2" s="2"/>
      <c r="G2" s="2"/>
      <c r="H2" s="2"/>
    </row>
    <row r="3">
      <c r="B3" s="3" t="s">
        <v>56</v>
      </c>
    </row>
    <row r="4"/>
    <row r="5">
      <c r="B5" s="14" t="s">
        <v>57</v>
      </c>
      <c r="C5" s="14" t="s">
        <v>58</v>
      </c>
      <c r="D5" s="14" t="s">
        <v>4</v>
      </c>
      <c r="E5" s="14" t="s">
        <v>59</v>
      </c>
    </row>
    <row r="6">
      <c r="B6" s="15">
        <v>1185.0</v>
      </c>
      <c r="C6" s="16" t="s">
        <v>60</v>
      </c>
      <c r="D6" s="17">
        <v>60000.0</v>
      </c>
      <c r="E6" s="17">
        <v>39000.0</v>
      </c>
    </row>
    <row r="7">
      <c r="B7" s="15">
        <v>1186.0</v>
      </c>
      <c r="C7" s="16" t="s">
        <v>61</v>
      </c>
      <c r="D7" s="17">
        <v>50000.0</v>
      </c>
      <c r="E7" s="17">
        <v>30000.0</v>
      </c>
      <c r="G7" s="18" t="s">
        <v>58</v>
      </c>
      <c r="H7" s="19" t="s">
        <v>62</v>
      </c>
      <c r="I7" s="19" t="s">
        <v>63</v>
      </c>
    </row>
    <row r="8">
      <c r="B8" s="15">
        <v>1187.0</v>
      </c>
      <c r="C8" s="16" t="s">
        <v>64</v>
      </c>
      <c r="D8" s="17">
        <v>40000.0</v>
      </c>
      <c r="E8" s="17">
        <v>18000.0</v>
      </c>
      <c r="G8" s="20" t="s">
        <v>60</v>
      </c>
      <c r="H8" s="21">
        <v>316700.0</v>
      </c>
      <c r="I8" s="21">
        <v>32310.0</v>
      </c>
    </row>
    <row r="9">
      <c r="B9" s="15">
        <v>1188.0</v>
      </c>
      <c r="C9" s="16" t="s">
        <v>65</v>
      </c>
      <c r="D9" s="17">
        <v>38250.0</v>
      </c>
      <c r="E9" s="17">
        <v>13387.5</v>
      </c>
      <c r="G9" s="20" t="s">
        <v>64</v>
      </c>
      <c r="H9" s="21">
        <v>197000.0</v>
      </c>
      <c r="I9" s="21">
        <v>20140.0</v>
      </c>
    </row>
    <row r="10">
      <c r="B10" s="15">
        <v>1189.0</v>
      </c>
      <c r="C10" s="16" t="s">
        <v>66</v>
      </c>
      <c r="D10" s="17">
        <v>54000.0</v>
      </c>
      <c r="E10" s="17">
        <v>27000.0</v>
      </c>
      <c r="G10" s="20" t="s">
        <v>66</v>
      </c>
      <c r="H10" s="21">
        <v>208500.0</v>
      </c>
      <c r="I10" s="21">
        <v>28743.75</v>
      </c>
    </row>
    <row r="11">
      <c r="B11" s="15">
        <v>1190.0</v>
      </c>
      <c r="C11" s="16" t="s">
        <v>67</v>
      </c>
      <c r="D11" s="17">
        <v>50000.0</v>
      </c>
      <c r="E11" s="17">
        <v>32500.0</v>
      </c>
      <c r="G11" s="20" t="s">
        <v>61</v>
      </c>
      <c r="H11" s="21">
        <v>237125.0</v>
      </c>
      <c r="I11" s="21">
        <v>24401.25</v>
      </c>
    </row>
    <row r="12">
      <c r="B12" s="15">
        <v>1191.0</v>
      </c>
      <c r="C12" s="16" t="s">
        <v>60</v>
      </c>
      <c r="D12" s="17">
        <v>62500.0</v>
      </c>
      <c r="E12" s="17">
        <v>37500.0</v>
      </c>
      <c r="G12" s="20" t="s">
        <v>65</v>
      </c>
      <c r="H12" s="21">
        <v>191000.0</v>
      </c>
      <c r="I12" s="21">
        <v>19350.0</v>
      </c>
    </row>
    <row r="13">
      <c r="B13" s="15">
        <v>1192.0</v>
      </c>
      <c r="C13" s="16" t="s">
        <v>61</v>
      </c>
      <c r="D13" s="17">
        <v>45000.0</v>
      </c>
      <c r="E13" s="17">
        <v>20249.999999999996</v>
      </c>
      <c r="G13" s="20" t="s">
        <v>67</v>
      </c>
      <c r="H13" s="21">
        <v>195000.0</v>
      </c>
      <c r="I13" s="21">
        <v>25125.0</v>
      </c>
    </row>
    <row r="14">
      <c r="B14" s="15">
        <v>1193.0</v>
      </c>
      <c r="C14" s="16" t="s">
        <v>64</v>
      </c>
      <c r="D14" s="17">
        <v>38000.0</v>
      </c>
      <c r="E14" s="17">
        <v>13300.0</v>
      </c>
      <c r="G14" s="22" t="s">
        <v>68</v>
      </c>
      <c r="H14" s="23">
        <v>1345325.0</v>
      </c>
      <c r="I14" s="23">
        <v>24874.33035714286</v>
      </c>
    </row>
    <row r="15">
      <c r="B15" s="15">
        <v>1194.0</v>
      </c>
      <c r="C15" s="16" t="s">
        <v>65</v>
      </c>
      <c r="D15" s="17">
        <v>37125.0</v>
      </c>
      <c r="E15" s="17">
        <v>18562.5</v>
      </c>
    </row>
    <row r="16">
      <c r="B16" s="15">
        <v>1195.0</v>
      </c>
      <c r="C16" s="16" t="s">
        <v>66</v>
      </c>
      <c r="D16" s="17">
        <v>54000.0</v>
      </c>
      <c r="E16" s="17">
        <v>35100.0</v>
      </c>
    </row>
    <row r="17">
      <c r="B17" s="15">
        <v>1196.0</v>
      </c>
      <c r="C17" s="16" t="s">
        <v>67</v>
      </c>
      <c r="D17" s="17">
        <v>50000.0</v>
      </c>
      <c r="E17" s="17">
        <v>30000.0</v>
      </c>
    </row>
    <row r="18">
      <c r="B18" s="15">
        <v>1197.0</v>
      </c>
      <c r="C18" s="16" t="s">
        <v>60</v>
      </c>
      <c r="D18" s="17">
        <v>61000.0</v>
      </c>
      <c r="E18" s="17">
        <v>27450.0</v>
      </c>
    </row>
    <row r="19">
      <c r="B19" s="15">
        <v>1198.0</v>
      </c>
      <c r="C19" s="16" t="s">
        <v>61</v>
      </c>
      <c r="D19" s="17">
        <v>46250.0</v>
      </c>
      <c r="E19" s="17">
        <v>16187.5</v>
      </c>
    </row>
    <row r="20">
      <c r="B20" s="15">
        <v>1199.0</v>
      </c>
      <c r="C20" s="16" t="s">
        <v>64</v>
      </c>
      <c r="D20" s="17">
        <v>38000.0</v>
      </c>
      <c r="E20" s="17">
        <v>19000.0</v>
      </c>
    </row>
    <row r="21">
      <c r="B21" s="15">
        <v>1200.0</v>
      </c>
      <c r="C21" s="16" t="s">
        <v>65</v>
      </c>
      <c r="D21" s="17">
        <v>36000.0</v>
      </c>
      <c r="E21" s="17">
        <v>23400.0</v>
      </c>
    </row>
    <row r="22">
      <c r="B22" s="15">
        <v>1201.0</v>
      </c>
      <c r="C22" s="16" t="s">
        <v>66</v>
      </c>
      <c r="D22" s="17">
        <v>51000.0</v>
      </c>
      <c r="E22" s="17">
        <v>30600.0</v>
      </c>
    </row>
    <row r="23">
      <c r="B23" s="15">
        <v>1202.0</v>
      </c>
      <c r="C23" s="16" t="s">
        <v>67</v>
      </c>
      <c r="D23" s="17">
        <v>47500.0</v>
      </c>
      <c r="E23" s="17">
        <v>21374.999999999996</v>
      </c>
    </row>
    <row r="24">
      <c r="B24" s="15">
        <v>1203.0</v>
      </c>
      <c r="C24" s="16" t="s">
        <v>60</v>
      </c>
      <c r="D24" s="17">
        <v>60000.0</v>
      </c>
      <c r="E24" s="17">
        <v>21000.0</v>
      </c>
    </row>
    <row r="25">
      <c r="B25" s="15">
        <v>1204.0</v>
      </c>
      <c r="C25" s="16" t="s">
        <v>61</v>
      </c>
      <c r="D25" s="17">
        <v>45000.0</v>
      </c>
      <c r="E25" s="17">
        <v>22500.0</v>
      </c>
    </row>
    <row r="26">
      <c r="B26" s="15">
        <v>1205.0</v>
      </c>
      <c r="C26" s="16" t="s">
        <v>64</v>
      </c>
      <c r="D26" s="17">
        <v>36000.0</v>
      </c>
      <c r="E26" s="17">
        <v>23400.0</v>
      </c>
    </row>
    <row r="27">
      <c r="B27" s="15">
        <v>1206.0</v>
      </c>
      <c r="C27" s="16" t="s">
        <v>65</v>
      </c>
      <c r="D27" s="17">
        <v>37125.0</v>
      </c>
      <c r="E27" s="17">
        <v>22275.0</v>
      </c>
    </row>
    <row r="28">
      <c r="B28" s="15">
        <v>1207.0</v>
      </c>
      <c r="C28" s="16" t="s">
        <v>66</v>
      </c>
      <c r="D28" s="17">
        <v>49500.0</v>
      </c>
      <c r="E28" s="17">
        <v>22274.999999999996</v>
      </c>
    </row>
    <row r="29">
      <c r="B29" s="15">
        <v>1208.0</v>
      </c>
      <c r="C29" s="16" t="s">
        <v>67</v>
      </c>
      <c r="D29" s="17">
        <v>47500.0</v>
      </c>
      <c r="E29" s="17">
        <v>16625.0</v>
      </c>
    </row>
    <row r="30">
      <c r="B30" s="15">
        <v>1209.0</v>
      </c>
      <c r="C30" s="16" t="s">
        <v>60</v>
      </c>
      <c r="D30" s="17">
        <v>73200.0</v>
      </c>
      <c r="E30" s="17">
        <v>36600.0</v>
      </c>
    </row>
    <row r="31">
      <c r="B31" s="15">
        <v>1210.0</v>
      </c>
      <c r="C31" s="16" t="s">
        <v>61</v>
      </c>
      <c r="D31" s="17">
        <v>50875.00000000001</v>
      </c>
      <c r="E31" s="17">
        <v>33068.75000000001</v>
      </c>
    </row>
    <row r="32">
      <c r="B32" s="15">
        <v>1211.0</v>
      </c>
      <c r="C32" s="16" t="s">
        <v>64</v>
      </c>
      <c r="D32" s="17">
        <v>45000.0</v>
      </c>
      <c r="E32" s="17">
        <v>27000.0</v>
      </c>
    </row>
    <row r="33">
      <c r="B33" s="15">
        <v>1212.0</v>
      </c>
      <c r="C33" s="16" t="s">
        <v>65</v>
      </c>
      <c r="D33" s="17">
        <v>42500.0</v>
      </c>
      <c r="E33" s="17">
        <v>19124.999999999996</v>
      </c>
    </row>
    <row r="34">
      <c r="A34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4" width="10.67"/>
    <col customWidth="1" min="5" max="5" width="7.11"/>
    <col customWidth="1" min="6" max="26" width="10.67"/>
  </cols>
  <sheetData>
    <row r="1"/>
    <row r="2">
      <c r="B2" s="1" t="s">
        <v>69</v>
      </c>
      <c r="C2" s="2"/>
      <c r="D2" s="2"/>
      <c r="E2" s="2"/>
      <c r="F2" s="2"/>
    </row>
    <row r="3">
      <c r="B3" s="3" t="s">
        <v>70</v>
      </c>
    </row>
    <row r="4"/>
    <row r="5">
      <c r="B5" s="4" t="s">
        <v>2</v>
      </c>
      <c r="C5" s="4" t="s">
        <v>3</v>
      </c>
      <c r="D5" s="4" t="s">
        <v>4</v>
      </c>
      <c r="F5" s="4" t="s">
        <v>71</v>
      </c>
    </row>
    <row r="6">
      <c r="B6" s="5" t="s">
        <v>5</v>
      </c>
      <c r="C6" s="5" t="s">
        <v>6</v>
      </c>
      <c r="D6" s="6">
        <v>50000.0</v>
      </c>
      <c r="F6" s="12" t="s">
        <v>9</v>
      </c>
    </row>
    <row r="7">
      <c r="B7" s="5" t="s">
        <v>7</v>
      </c>
      <c r="C7" s="5" t="s">
        <v>8</v>
      </c>
      <c r="D7" s="6">
        <v>45000.0</v>
      </c>
      <c r="F7" s="10">
        <f t="array" ref="F7">INDEX(D6:D16, MATCH(F6, B6:B16, 0))</f>
        <v>48500</v>
      </c>
    </row>
    <row r="8">
      <c r="B8" s="5" t="s">
        <v>9</v>
      </c>
      <c r="C8" s="5" t="s">
        <v>8</v>
      </c>
      <c r="D8" s="6">
        <v>48500.0</v>
      </c>
    </row>
    <row r="9">
      <c r="B9" s="5" t="s">
        <v>10</v>
      </c>
      <c r="C9" s="5" t="s">
        <v>8</v>
      </c>
      <c r="D9" s="6">
        <v>55000.0</v>
      </c>
      <c r="F9" s="4" t="s">
        <v>72</v>
      </c>
    </row>
    <row r="10">
      <c r="B10" s="5" t="s">
        <v>11</v>
      </c>
      <c r="C10" s="5" t="s">
        <v>12</v>
      </c>
      <c r="D10" s="6">
        <v>62500.0</v>
      </c>
      <c r="F10" s="12" t="s">
        <v>9</v>
      </c>
    </row>
    <row r="11">
      <c r="B11" s="5" t="s">
        <v>13</v>
      </c>
      <c r="C11" s="5" t="s">
        <v>12</v>
      </c>
      <c r="D11" s="6">
        <v>41500.0</v>
      </c>
      <c r="F11" s="10">
        <f t="array" ref="F11">INDEX(D6:D16, MATCH(F10,B6:B16, 0))</f>
        <v>48500</v>
      </c>
    </row>
    <row r="12">
      <c r="B12" s="5" t="s">
        <v>14</v>
      </c>
      <c r="C12" s="5" t="s">
        <v>15</v>
      </c>
      <c r="D12" s="6">
        <v>40000.0</v>
      </c>
    </row>
    <row r="13">
      <c r="B13" s="5" t="s">
        <v>16</v>
      </c>
      <c r="C13" s="5" t="s">
        <v>15</v>
      </c>
      <c r="D13" s="6">
        <v>32500.0</v>
      </c>
    </row>
    <row r="14">
      <c r="B14" s="5" t="s">
        <v>17</v>
      </c>
      <c r="C14" s="5" t="s">
        <v>15</v>
      </c>
      <c r="D14" s="6">
        <v>80000.0</v>
      </c>
    </row>
    <row r="15">
      <c r="B15" s="5" t="s">
        <v>18</v>
      </c>
      <c r="C15" s="5" t="s">
        <v>6</v>
      </c>
      <c r="D15" s="6">
        <v>64280.0</v>
      </c>
    </row>
    <row r="16">
      <c r="B16" s="5" t="s">
        <v>19</v>
      </c>
      <c r="C16" s="5" t="s">
        <v>6</v>
      </c>
      <c r="D16" s="6">
        <v>53250.0</v>
      </c>
    </row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42.78"/>
    <col customWidth="1" min="4" max="4" width="21.22"/>
    <col customWidth="1" min="5" max="26" width="10.67"/>
  </cols>
  <sheetData>
    <row r="1"/>
    <row r="2">
      <c r="B2" s="1" t="s">
        <v>73</v>
      </c>
      <c r="C2" s="2"/>
    </row>
    <row r="3">
      <c r="B3" s="3" t="s">
        <v>74</v>
      </c>
    </row>
    <row r="4"/>
    <row r="5">
      <c r="B5" s="4" t="s">
        <v>29</v>
      </c>
      <c r="C5" s="4" t="s">
        <v>75</v>
      </c>
    </row>
    <row r="6">
      <c r="B6" s="5" t="s">
        <v>5</v>
      </c>
      <c r="C6" s="3" t="s">
        <v>76</v>
      </c>
    </row>
    <row r="7">
      <c r="B7" s="5" t="s">
        <v>7</v>
      </c>
      <c r="C7" s="3" t="s">
        <v>77</v>
      </c>
    </row>
    <row r="8">
      <c r="B8" s="5" t="s">
        <v>9</v>
      </c>
      <c r="C8" s="3" t="s">
        <v>78</v>
      </c>
    </row>
    <row r="9">
      <c r="B9" s="5" t="s">
        <v>10</v>
      </c>
      <c r="C9" s="3" t="s">
        <v>79</v>
      </c>
    </row>
    <row r="10">
      <c r="B10" s="5" t="s">
        <v>11</v>
      </c>
      <c r="C10" s="3" t="s">
        <v>80</v>
      </c>
    </row>
    <row r="11">
      <c r="B11" s="5" t="s">
        <v>13</v>
      </c>
      <c r="C11" s="3" t="s">
        <v>81</v>
      </c>
    </row>
    <row r="12">
      <c r="B12" s="5" t="s">
        <v>14</v>
      </c>
      <c r="C12" s="3" t="s">
        <v>82</v>
      </c>
    </row>
    <row r="13">
      <c r="B13" s="5" t="s">
        <v>16</v>
      </c>
      <c r="C13" s="3" t="s">
        <v>83</v>
      </c>
    </row>
    <row r="14">
      <c r="B14" s="5" t="s">
        <v>17</v>
      </c>
      <c r="C14" s="3" t="s">
        <v>84</v>
      </c>
    </row>
    <row r="15">
      <c r="B15" s="5" t="s">
        <v>18</v>
      </c>
      <c r="C15" s="3" t="s">
        <v>85</v>
      </c>
    </row>
    <row r="16">
      <c r="B16" s="5" t="s">
        <v>19</v>
      </c>
      <c r="C16" s="3" t="s">
        <v>86</v>
      </c>
    </row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