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tup" sheetId="1" state="visible" r:id="rId2"/>
    <sheet name="Expenses" sheetId="2" state="visible" r:id="rId3"/>
    <sheet name="Income" sheetId="3" state="visible" r:id="rId4"/>
    <sheet name="Summary" sheetId="4" state="visible" r:id="rId5"/>
  </sheets>
  <definedNames>
    <definedName function="false" hidden="false" name="StartingBalance" vbProcedure="false">Setup!$C$13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1" authorId="0">
      <text>
        <r>
          <rPr>
            <sz val="10"/>
            <color rgb="FF000000"/>
            <rFont val="Arial"/>
            <family val="0"/>
            <charset val="1"/>
          </rPr>
          <t xml:space="preserve">This formula matches the categories in column C with their locations in the 'Income' tab, then displays the resulting row number. The formula in column D uses it to calculate the values in columns D:Q. </t>
        </r>
      </text>
    </comment>
    <comment ref="B44" authorId="0">
      <text>
        <r>
          <rPr>
            <sz val="10"/>
            <color rgb="FF000000"/>
            <rFont val="Arial"/>
            <family val="0"/>
            <charset val="1"/>
          </rPr>
          <t xml:space="preserve">This formula matches the categories in column C with their locations in the 'Expenses' tab, then displays the resulting row number. The formula in column D uses it to calculate the values in columns D:Q. </t>
        </r>
      </text>
    </comment>
    <comment ref="C25" authorId="0">
      <text>
        <r>
          <rPr>
            <sz val="10"/>
            <color rgb="FF000000"/>
            <rFont val="Arial"/>
            <family val="0"/>
            <charset val="1"/>
          </rPr>
          <t xml:space="preserve">Total of Income - Expenses</t>
        </r>
      </text>
    </comment>
    <comment ref="C26" authorId="0">
      <text>
        <r>
          <rPr>
            <sz val="10"/>
            <color rgb="FF000000"/>
            <rFont val="Arial"/>
            <family val="0"/>
            <charset val="1"/>
          </rPr>
          <t xml:space="preserve">This total includes the 'Starting Balance' from the 'Setup' tab.</t>
        </r>
      </text>
    </comment>
  </commentList>
</comments>
</file>

<file path=xl/sharedStrings.xml><?xml version="1.0" encoding="utf-8"?>
<sst xmlns="http://schemas.openxmlformats.org/spreadsheetml/2006/main" count="174" uniqueCount="117">
  <si>
    <t xml:space="preserve">Annual budget tracker</t>
  </si>
  <si>
    <t xml:space="preserve">Plan and track your monthly spending for the entire year. </t>
  </si>
  <si>
    <t xml:space="preserve">How to use this template</t>
  </si>
  <si>
    <t xml:space="preserve">1.</t>
  </si>
  <si>
    <t xml:space="preserve">Get started by entering your starting balance in Row 13 below.</t>
  </si>
  <si>
    <t xml:space="preserve">2.</t>
  </si>
  <si>
    <t xml:space="preserve">Then, fill out the 'Expenses' and 'Income' tabs. </t>
  </si>
  <si>
    <t xml:space="preserve">3.</t>
  </si>
  <si>
    <t xml:space="preserve">Feel free to rename or delete categories in these tabs. Your changes will automatically be reflected on the 'Summary' tab, which shows an overview of your projected/actual spending.</t>
  </si>
  <si>
    <t xml:space="preserve">Configure</t>
  </si>
  <si>
    <t xml:space="preserve">Starting balance:</t>
  </si>
  <si>
    <t xml:space="preserve">Expenses</t>
  </si>
  <si>
    <t xml:space="preserve">Total</t>
  </si>
  <si>
    <t xml:space="preserve">Average</t>
  </si>
  <si>
    <t xml:space="preserve">Children</t>
  </si>
  <si>
    <t xml:space="preserve">Monthly totals:</t>
  </si>
  <si>
    <t xml:space="preserve">Activities</t>
  </si>
  <si>
    <t xml:space="preserve">Allowance</t>
  </si>
  <si>
    <t xml:space="preserve">Medical</t>
  </si>
  <si>
    <t xml:space="preserve">Childcare</t>
  </si>
  <si>
    <t xml:space="preserve">Clothing</t>
  </si>
  <si>
    <t xml:space="preserve">School</t>
  </si>
  <si>
    <t xml:space="preserve">Toys</t>
  </si>
  <si>
    <t xml:space="preserve">Other</t>
  </si>
  <si>
    <t xml:space="preserve">Debt</t>
  </si>
  <si>
    <t xml:space="preserve">Credit cards</t>
  </si>
  <si>
    <t xml:space="preserve">Student loans</t>
  </si>
  <si>
    <t xml:space="preserve">Other loans</t>
  </si>
  <si>
    <t xml:space="preserve">Taxes</t>
  </si>
  <si>
    <t xml:space="preserve">Education</t>
  </si>
  <si>
    <t xml:space="preserve">Tuition</t>
  </si>
  <si>
    <t xml:space="preserve">Books</t>
  </si>
  <si>
    <t xml:space="preserve">Music lessons</t>
  </si>
  <si>
    <t xml:space="preserve">Entertainment</t>
  </si>
  <si>
    <t xml:space="preserve">Concerts/shows</t>
  </si>
  <si>
    <t xml:space="preserve">Games</t>
  </si>
  <si>
    <t xml:space="preserve">Hobbies</t>
  </si>
  <si>
    <t xml:space="preserve">Films</t>
  </si>
  <si>
    <t xml:space="preserve">Music</t>
  </si>
  <si>
    <t xml:space="preserve">Outdoor activities</t>
  </si>
  <si>
    <t xml:space="preserve">Photography</t>
  </si>
  <si>
    <t xml:space="preserve">Sport</t>
  </si>
  <si>
    <t xml:space="preserve">Theatre/plays</t>
  </si>
  <si>
    <t xml:space="preserve">TV</t>
  </si>
  <si>
    <t xml:space="preserve">Everyday</t>
  </si>
  <si>
    <t xml:space="preserve">Groceries</t>
  </si>
  <si>
    <t xml:space="preserve">Restaurants</t>
  </si>
  <si>
    <t xml:space="preserve">Personal supplies</t>
  </si>
  <si>
    <t xml:space="preserve">Clothes</t>
  </si>
  <si>
    <t xml:space="preserve">Laundry/dry cleaning</t>
  </si>
  <si>
    <t xml:space="preserve">Hair/beauty</t>
  </si>
  <si>
    <t xml:space="preserve">Subscriptions</t>
  </si>
  <si>
    <t xml:space="preserve">Gifts</t>
  </si>
  <si>
    <t xml:space="preserve">Donations (charity)</t>
  </si>
  <si>
    <t xml:space="preserve">Health/medical</t>
  </si>
  <si>
    <t xml:space="preserve">Doctors/dental/vision</t>
  </si>
  <si>
    <t xml:space="preserve">Specialist care</t>
  </si>
  <si>
    <t xml:space="preserve">Pharmacy</t>
  </si>
  <si>
    <t xml:space="preserve">Emergency</t>
  </si>
  <si>
    <t xml:space="preserve">Home</t>
  </si>
  <si>
    <t xml:space="preserve">Rent/mortgage</t>
  </si>
  <si>
    <t xml:space="preserve">Property taxes</t>
  </si>
  <si>
    <t xml:space="preserve">Furnishings</t>
  </si>
  <si>
    <t xml:space="preserve">Lawn/garden</t>
  </si>
  <si>
    <t xml:space="preserve">Supplies</t>
  </si>
  <si>
    <t xml:space="preserve">Maintenance</t>
  </si>
  <si>
    <t xml:space="preserve">Improvements</t>
  </si>
  <si>
    <t xml:space="preserve">Moving</t>
  </si>
  <si>
    <t xml:space="preserve">Insurance</t>
  </si>
  <si>
    <t xml:space="preserve">Car</t>
  </si>
  <si>
    <t xml:space="preserve">Health</t>
  </si>
  <si>
    <t xml:space="preserve">Life</t>
  </si>
  <si>
    <t xml:space="preserve">Pets</t>
  </si>
  <si>
    <t xml:space="preserve">Food</t>
  </si>
  <si>
    <t xml:space="preserve">Vet/medical</t>
  </si>
  <si>
    <t xml:space="preserve">Technology</t>
  </si>
  <si>
    <t xml:space="preserve">Domains &amp; hosting</t>
  </si>
  <si>
    <t xml:space="preserve">Online services</t>
  </si>
  <si>
    <t xml:space="preserve">Hardware</t>
  </si>
  <si>
    <t xml:space="preserve">Software</t>
  </si>
  <si>
    <t xml:space="preserve">Transportation</t>
  </si>
  <si>
    <t xml:space="preserve">Fuel</t>
  </si>
  <si>
    <t xml:space="preserve">Car payments</t>
  </si>
  <si>
    <t xml:space="preserve">Repairs</t>
  </si>
  <si>
    <t xml:space="preserve">Registration/license</t>
  </si>
  <si>
    <t xml:space="preserve">Public transit</t>
  </si>
  <si>
    <t xml:space="preserve">Travel</t>
  </si>
  <si>
    <t xml:space="preserve">Airfare</t>
  </si>
  <si>
    <t xml:space="preserve">Hotels</t>
  </si>
  <si>
    <t xml:space="preserve">Utilities</t>
  </si>
  <si>
    <t xml:space="preserve">Phone</t>
  </si>
  <si>
    <t xml:space="preserve">Internet</t>
  </si>
  <si>
    <t xml:space="preserve">Electricity</t>
  </si>
  <si>
    <t xml:space="preserve">Heat/gas</t>
  </si>
  <si>
    <t xml:space="preserve">Water</t>
  </si>
  <si>
    <t xml:space="preserve">[Category 1]</t>
  </si>
  <si>
    <t xml:space="preserve">[Category 2]</t>
  </si>
  <si>
    <t xml:space="preserve">Income</t>
  </si>
  <si>
    <t xml:space="preserve">Wages</t>
  </si>
  <si>
    <t xml:space="preserve">Pay slip</t>
  </si>
  <si>
    <t xml:space="preserve">Tips</t>
  </si>
  <si>
    <t xml:space="preserve">Bonus</t>
  </si>
  <si>
    <t xml:space="preserve">Commission</t>
  </si>
  <si>
    <t xml:space="preserve">Transfer from savings</t>
  </si>
  <si>
    <t xml:space="preserve">Interest income</t>
  </si>
  <si>
    <t xml:space="preserve">Dividends</t>
  </si>
  <si>
    <t xml:space="preserve">Refunds</t>
  </si>
  <si>
    <t xml:space="preserve">ABOUT THIS SHEET</t>
  </si>
  <si>
    <t xml:space="preserve">NOTE</t>
  </si>
  <si>
    <t xml:space="preserve">This sheet generates a summary of your spending based on data in the 'Expenses' and 'Income' tabs.</t>
  </si>
  <si>
    <t xml:space="preserve">Please don't edit this sheet.</t>
  </si>
  <si>
    <t xml:space="preserve">Make sure you've set a starting balance in the 'Setup' tab before beginning.</t>
  </si>
  <si>
    <t xml:space="preserve">It contains formulas and will update automatically.</t>
  </si>
  <si>
    <t xml:space="preserve">Summary</t>
  </si>
  <si>
    <t xml:space="preserve">Net savings</t>
  </si>
  <si>
    <t xml:space="preserve">Ending balance</t>
  </si>
  <si>
    <t xml:space="preserve">Row #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</si>
</sst>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[$£-809]#,##0"/>
    <numFmt numFmtId="167" formatCode="\$#,##0"/>
    <numFmt numFmtId="168" formatCode="mmm"/>
    <numFmt numFmtId="169" formatCode="mmm\ "/>
    <numFmt numFmtId="170" formatCode="mmm&quot; '&quot;yy"/>
    <numFmt numFmtId="171" formatCode="General"/>
  </numFmts>
  <fonts count="5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576475"/>
      <name val="Lato"/>
      <family val="0"/>
      <charset val="1"/>
    </font>
    <font>
      <sz val="11"/>
      <name val="Lato"/>
      <family val="0"/>
      <charset val="1"/>
    </font>
    <font>
      <b val="true"/>
      <sz val="18"/>
      <color rgb="FF576475"/>
      <name val="Lato"/>
      <family val="0"/>
      <charset val="1"/>
    </font>
    <font>
      <b val="true"/>
      <sz val="22"/>
      <color rgb="FFF46524"/>
      <name val="Raleway"/>
      <family val="0"/>
      <charset val="1"/>
    </font>
    <font>
      <b val="true"/>
      <sz val="17"/>
      <color rgb="FFF46524"/>
      <name val="Lato"/>
      <family val="0"/>
      <charset val="1"/>
    </font>
    <font>
      <sz val="18"/>
      <color rgb="FFFF3800"/>
      <name val="Lato"/>
      <family val="0"/>
      <charset val="1"/>
    </font>
    <font>
      <i val="true"/>
      <sz val="11"/>
      <color rgb="FF576475"/>
      <name val="Lato"/>
      <family val="0"/>
      <charset val="1"/>
    </font>
    <font>
      <sz val="11"/>
      <color rgb="FF576475"/>
      <name val="Lato"/>
      <family val="0"/>
      <charset val="1"/>
    </font>
    <font>
      <b val="true"/>
      <sz val="12"/>
      <color rgb="FF576475"/>
      <name val="Lato"/>
      <family val="0"/>
      <charset val="1"/>
    </font>
    <font>
      <b val="true"/>
      <sz val="12"/>
      <color rgb="FF334960"/>
      <name val="Lato"/>
      <family val="0"/>
      <charset val="1"/>
    </font>
    <font>
      <sz val="10"/>
      <color rgb="FF576475"/>
      <name val="Lato"/>
      <family val="0"/>
      <charset val="1"/>
    </font>
    <font>
      <b val="true"/>
      <i val="true"/>
      <sz val="11"/>
      <color rgb="FF334960"/>
      <name val="Lato"/>
      <family val="0"/>
      <charset val="1"/>
    </font>
    <font>
      <sz val="10"/>
      <color rgb="FF334960"/>
      <name val="Lato"/>
      <family val="0"/>
      <charset val="1"/>
    </font>
    <font>
      <b val="true"/>
      <i val="true"/>
      <sz val="9"/>
      <color rgb="FF334960"/>
      <name val="Lato"/>
      <family val="0"/>
      <charset val="1"/>
    </font>
    <font>
      <b val="true"/>
      <sz val="18"/>
      <color rgb="FFF46524"/>
      <name val="Raleway"/>
      <family val="0"/>
      <charset val="1"/>
    </font>
    <font>
      <b val="true"/>
      <sz val="11"/>
      <color rgb="FF334960"/>
      <name val="Lato"/>
      <family val="0"/>
      <charset val="1"/>
    </font>
    <font>
      <b val="true"/>
      <i val="true"/>
      <sz val="9"/>
      <color rgb="FF576475"/>
      <name val="Lato"/>
      <family val="0"/>
      <charset val="1"/>
    </font>
    <font>
      <b val="true"/>
      <i val="true"/>
      <sz val="11"/>
      <color rgb="FF556376"/>
      <name val="Lato"/>
      <family val="0"/>
      <charset val="1"/>
    </font>
    <font>
      <b val="true"/>
      <i val="true"/>
      <sz val="10"/>
      <color rgb="FFFFFFFF"/>
      <name val="Lato"/>
      <family val="0"/>
      <charset val="1"/>
    </font>
    <font>
      <sz val="10"/>
      <color rgb="FFFFFFFF"/>
      <name val="Lato"/>
      <family val="0"/>
      <charset val="1"/>
    </font>
    <font>
      <b val="true"/>
      <sz val="10"/>
      <color rgb="FFFFFFFF"/>
      <name val="Lato"/>
      <family val="0"/>
      <charset val="1"/>
    </font>
    <font>
      <sz val="9"/>
      <color rgb="FFD9D9D9"/>
      <name val="Lato"/>
      <family val="0"/>
      <charset val="1"/>
    </font>
    <font>
      <sz val="9"/>
      <color rgb="FF576475"/>
      <name val="Lato"/>
      <family val="0"/>
      <charset val="1"/>
    </font>
    <font>
      <i val="true"/>
      <sz val="9"/>
      <color rgb="FF6C7687"/>
      <name val="Lato"/>
      <family val="0"/>
      <charset val="1"/>
    </font>
    <font>
      <i val="true"/>
      <sz val="9"/>
      <color rgb="FF334960"/>
      <name val="Lato"/>
      <family val="0"/>
      <charset val="1"/>
    </font>
    <font>
      <i val="true"/>
      <sz val="9"/>
      <color rgb="FFA7B0BF"/>
      <name val="Lato"/>
      <family val="0"/>
      <charset val="1"/>
    </font>
    <font>
      <sz val="9"/>
      <color rgb="FF334960"/>
      <name val="Lato"/>
      <family val="0"/>
      <charset val="1"/>
    </font>
    <font>
      <sz val="6"/>
      <color rgb="FFFFFFFF"/>
      <name val="Lato"/>
      <family val="0"/>
      <charset val="1"/>
    </font>
    <font>
      <sz val="6"/>
      <color rgb="FFB7B7B7"/>
      <name val="Lato"/>
      <family val="0"/>
      <charset val="1"/>
    </font>
    <font>
      <sz val="10"/>
      <name val="Lato"/>
      <family val="0"/>
      <charset val="1"/>
    </font>
    <font>
      <i val="true"/>
      <sz val="11"/>
      <name val="Lato"/>
      <family val="0"/>
      <charset val="1"/>
    </font>
    <font>
      <b val="true"/>
      <sz val="12"/>
      <name val="Lato"/>
      <family val="0"/>
      <charset val="1"/>
    </font>
    <font>
      <b val="true"/>
      <sz val="10"/>
      <color rgb="FF222222"/>
      <name val="Lato"/>
      <family val="0"/>
      <charset val="1"/>
    </font>
    <font>
      <b val="true"/>
      <sz val="9"/>
      <color rgb="FF222222"/>
      <name val="Lato"/>
      <family val="0"/>
      <charset val="1"/>
    </font>
    <font>
      <sz val="9"/>
      <name val="Lato"/>
      <family val="0"/>
      <charset val="1"/>
    </font>
    <font>
      <sz val="10"/>
      <color rgb="FF434343"/>
      <name val="Lato"/>
      <family val="0"/>
      <charset val="1"/>
    </font>
    <font>
      <b val="true"/>
      <sz val="18"/>
      <color rgb="FFF46524"/>
      <name val="Lato"/>
      <family val="0"/>
      <charset val="1"/>
    </font>
    <font>
      <b val="true"/>
      <sz val="6"/>
      <color rgb="FFFFFFFF"/>
      <name val="Lato"/>
      <family val="0"/>
      <charset val="1"/>
    </font>
    <font>
      <b val="true"/>
      <i val="true"/>
      <sz val="6"/>
      <color rgb="FFB7B7B7"/>
      <name val="Lato"/>
      <family val="0"/>
      <charset val="1"/>
    </font>
    <font>
      <b val="true"/>
      <sz val="10"/>
      <color rgb="FF334960"/>
      <name val="Lato"/>
      <family val="0"/>
      <charset val="1"/>
    </font>
    <font>
      <b val="true"/>
      <i val="true"/>
      <sz val="11"/>
      <color rgb="FF666666"/>
      <name val="Lato"/>
      <family val="0"/>
      <charset val="1"/>
    </font>
    <font>
      <i val="true"/>
      <sz val="10"/>
      <color rgb="FF6C7687"/>
      <name val="Lato"/>
      <family val="0"/>
      <charset val="1"/>
    </font>
    <font>
      <sz val="11"/>
      <color rgb="FF334960"/>
      <name val="Lato"/>
      <family val="0"/>
      <charset val="1"/>
    </font>
    <font>
      <b val="true"/>
      <sz val="11"/>
      <color rgb="FF222222"/>
      <name val="Lato"/>
      <family val="0"/>
      <charset val="1"/>
    </font>
    <font>
      <sz val="11"/>
      <color rgb="FF222222"/>
      <name val="Lato"/>
      <family val="0"/>
      <charset val="1"/>
    </font>
    <font>
      <i val="true"/>
      <sz val="11"/>
      <color rgb="FF6C7687"/>
      <name val="Lato"/>
      <family val="0"/>
      <charset val="1"/>
    </font>
    <font>
      <b val="true"/>
      <sz val="18"/>
      <color rgb="FF334960"/>
      <name val="Lato"/>
      <family val="0"/>
      <charset val="1"/>
    </font>
    <font>
      <sz val="10"/>
      <color rgb="FF000000"/>
      <name val="Calibri"/>
      <family val="2"/>
    </font>
    <font>
      <sz val="11"/>
      <color rgb="FF434343"/>
      <name val="Roboto"/>
      <family val="2"/>
    </font>
    <font>
      <sz val="11"/>
      <color rgb="FF222222"/>
      <name val="Roboto"/>
      <family val="2"/>
    </font>
  </fonts>
  <fills count="6">
    <fill>
      <patternFill patternType="none"/>
    </fill>
    <fill>
      <patternFill patternType="gray125"/>
    </fill>
    <fill>
      <patternFill patternType="solid">
        <fgColor rgb="FF334960"/>
        <bgColor rgb="FF434343"/>
      </patternFill>
    </fill>
    <fill>
      <patternFill patternType="solid">
        <fgColor rgb="FFFFFFFF"/>
        <bgColor rgb="FFFFF2CC"/>
      </patternFill>
    </fill>
    <fill>
      <patternFill patternType="solid">
        <fgColor rgb="FF6C7687"/>
        <bgColor rgb="FF666666"/>
      </patternFill>
    </fill>
    <fill>
      <patternFill patternType="solid">
        <fgColor rgb="FFFFF2CC"/>
        <bgColor rgb="FFFFFF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/>
      <right/>
      <top/>
      <bottom style="dotted">
        <color rgb="FFA7B0BF"/>
      </bottom>
      <diagonal/>
    </border>
    <border diagonalUp="false" diagonalDown="false">
      <left style="thin">
        <color rgb="FF334960"/>
      </left>
      <right style="thin">
        <color rgb="FF334960"/>
      </right>
      <top style="thin">
        <color rgb="FF334960"/>
      </top>
      <bottom style="thin">
        <color rgb="FF334960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6C7687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 style="hair">
        <color rgb="FFFFFFFF"/>
      </left>
      <right style="hair">
        <color rgb="FFFFFFFF"/>
      </right>
      <top/>
      <bottom style="hair">
        <color rgb="FFFFFFFF"/>
      </bottom>
      <diagonal/>
    </border>
    <border diagonalUp="false" diagonalDown="false">
      <left style="hair">
        <color rgb="FFFFFFFF"/>
      </left>
      <right style="thin">
        <color rgb="FFFFFFFF"/>
      </right>
      <top/>
      <bottom style="hair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hair">
        <color rgb="FFFFFFFF"/>
      </left>
      <right style="thin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/>
      <right/>
      <top style="dotted">
        <color rgb="FFA7B0BF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A7B0BF"/>
      </bottom>
      <diagonal/>
    </border>
    <border diagonalUp="false" diagonalDown="false">
      <left/>
      <right/>
      <top/>
      <bottom style="thin">
        <color rgb="FFA7B0BF"/>
      </bottom>
      <diagonal/>
    </border>
    <border diagonalUp="false" diagonalDown="false">
      <left/>
      <right/>
      <top/>
      <bottom style="dotted">
        <color rgb="FFB7B7B7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dotted">
        <color rgb="FFA7B0B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dotted">
        <color rgb="FFB7B7B7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4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6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7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2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1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2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23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24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2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2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2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28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2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5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3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2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28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5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5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2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3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6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8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33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3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2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4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43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9" fillId="3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44" fillId="3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4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9" fillId="0" borderId="1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1" fillId="0" borderId="1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45" fillId="0" borderId="1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45" fillId="0" borderId="1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4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4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4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46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1" fontId="32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3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4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6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3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1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11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3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4" fillId="0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5" fillId="0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6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3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4" fillId="0" borderId="1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5" fillId="0" borderId="1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43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4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4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4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F46524"/>
      </font>
      <fill>
        <patternFill>
          <bgColor rgb="FFFFFFFF"/>
        </patternFill>
      </fill>
    </dxf>
  </dxf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666666"/>
      <rgbColor rgb="FF800080"/>
      <rgbColor rgb="FF334960"/>
      <rgbColor rgb="FFB7B7B7"/>
      <rgbColor rgb="FF878787"/>
      <rgbColor rgb="FFA7B0BF"/>
      <rgbColor rgb="FF576475"/>
      <rgbColor rgb="FFFFF2CC"/>
      <rgbColor rgb="FFCCFFFF"/>
      <rgbColor rgb="FF660066"/>
      <rgbColor rgb="FFDD7E6B"/>
      <rgbColor rgb="FF0084D1"/>
      <rgbColor rgb="FFD9D9D9"/>
      <rgbColor rgb="FF000080"/>
      <rgbColor rgb="FFFF00FF"/>
      <rgbColor rgb="FFFFFF00"/>
      <rgbColor rgb="FF00FFFF"/>
      <rgbColor rgb="FF800080"/>
      <rgbColor rgb="FFFF38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556376"/>
      <rgbColor rgb="FF6AA84F"/>
      <rgbColor rgb="FFAECF00"/>
      <rgbColor rgb="FFFFD320"/>
      <rgbColor rgb="FFFF950E"/>
      <rgbColor rgb="FFF46524"/>
      <rgbColor rgb="FF6C7687"/>
      <rgbColor rgb="FF999999"/>
      <rgbColor rgb="FF004586"/>
      <rgbColor rgb="FF579D1C"/>
      <rgbColor rgb="FF222222"/>
      <rgbColor rgb="FF314004"/>
      <rgbColor rgb="FFDC3912"/>
      <rgbColor rgb="FFFF420E"/>
      <rgbColor rgb="FF4B1F6F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xMode val="edge"/>
          <c:yMode val="edge"/>
          <c:x val="0.0533807829181495"/>
          <c:y val="0.191262986606584"/>
          <c:w val="0.908920924060559"/>
          <c:h val="0.674427337589185"/>
        </c:manualLayout>
      </c:layout>
      <c:areaChart>
        <c:grouping val="standard"/>
        <c:ser>
          <c:idx val="0"/>
          <c:order val="0"/>
          <c:tx>
            <c:strRef>
              <c:f>Summary!$C$26</c:f>
              <c:strCache>
                <c:ptCount val="1"/>
                <c:pt idx="0">
                  <c:v>Ending balance</c:v>
                </c:pt>
              </c:strCache>
            </c:strRef>
          </c:tx>
          <c:spPr>
            <a:solidFill>
              <a:srgbClr val="999999"/>
            </a:solidFill>
            <a:ln w="9360">
              <a:solidFill>
                <a:srgbClr val="999999"/>
              </a:solidFill>
              <a:round/>
            </a:ln>
          </c:spP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Summary!$D$22:$O$22</c:f>
              <c:strCache>
                <c:ptCount val="12"/>
                <c:pt idx="0">
                  <c:v>Jan </c:v>
                </c:pt>
                <c:pt idx="1">
                  <c:v>Feb </c:v>
                </c:pt>
                <c:pt idx="2">
                  <c:v>Mar </c:v>
                </c:pt>
                <c:pt idx="3">
                  <c:v>Apr </c:v>
                </c:pt>
                <c:pt idx="4">
                  <c:v>May </c:v>
                </c:pt>
                <c:pt idx="5">
                  <c:v>Jun </c:v>
                </c:pt>
                <c:pt idx="6">
                  <c:v>Jul </c:v>
                </c:pt>
                <c:pt idx="7">
                  <c:v>Aug </c:v>
                </c:pt>
                <c:pt idx="8">
                  <c:v>Sep </c:v>
                </c:pt>
                <c:pt idx="9">
                  <c:v>Oct </c:v>
                </c:pt>
                <c:pt idx="10">
                  <c:v>Nov </c:v>
                </c:pt>
                <c:pt idx="11">
                  <c:v>Dec </c:v>
                </c:pt>
              </c:strCache>
            </c:strRef>
          </c:cat>
          <c:val>
            <c:numRef>
              <c:f>Summary!$D$26:$O$26</c:f>
              <c:numCache>
                <c:formatCode>General</c:formatCode>
                <c:ptCount val="12"/>
              </c:numCache>
            </c:numRef>
          </c:val>
        </c:ser>
        <c:axId val="2428693"/>
        <c:axId val="66453988"/>
      </c:areaChart>
      <c:lineChart>
        <c:grouping val="standard"/>
        <c:varyColors val="0"/>
        <c:ser>
          <c:idx val="1"/>
          <c:order val="1"/>
          <c:tx>
            <c:strRef>
              <c:f>Summary!$C$23</c:f>
              <c:strCache>
                <c:ptCount val="1"/>
                <c:pt idx="0">
                  <c:v>Income</c:v>
                </c:pt>
              </c:strCache>
            </c:strRef>
          </c:tx>
          <c:spPr>
            <a:solidFill>
              <a:srgbClr val="6aa84f"/>
            </a:solidFill>
            <a:ln w="9360">
              <a:solidFill>
                <a:srgbClr val="6aa84f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Summary!$D$22:$O$22</c:f>
              <c:strCache>
                <c:ptCount val="12"/>
                <c:pt idx="0">
                  <c:v>Jan </c:v>
                </c:pt>
                <c:pt idx="1">
                  <c:v>Feb </c:v>
                </c:pt>
                <c:pt idx="2">
                  <c:v>Mar </c:v>
                </c:pt>
                <c:pt idx="3">
                  <c:v>Apr </c:v>
                </c:pt>
                <c:pt idx="4">
                  <c:v>May </c:v>
                </c:pt>
                <c:pt idx="5">
                  <c:v>Jun </c:v>
                </c:pt>
                <c:pt idx="6">
                  <c:v>Jul </c:v>
                </c:pt>
                <c:pt idx="7">
                  <c:v>Aug </c:v>
                </c:pt>
                <c:pt idx="8">
                  <c:v>Sep </c:v>
                </c:pt>
                <c:pt idx="9">
                  <c:v>Oct </c:v>
                </c:pt>
                <c:pt idx="10">
                  <c:v>Nov </c:v>
                </c:pt>
                <c:pt idx="11">
                  <c:v>Dec </c:v>
                </c:pt>
              </c:strCache>
            </c:strRef>
          </c:cat>
          <c:val>
            <c:numRef>
              <c:f>Summary!$D$23:$O$23</c:f>
              <c:numCache>
                <c:formatCode>General</c:formatCode>
                <c:ptCount val="1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Summary!$C$24</c:f>
              <c:strCache>
                <c:ptCount val="1"/>
                <c:pt idx="0">
                  <c:v>Expenses</c:v>
                </c:pt>
              </c:strCache>
            </c:strRef>
          </c:tx>
          <c:spPr>
            <a:solidFill>
              <a:srgbClr val="dc3912"/>
            </a:solidFill>
            <a:ln w="936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Summary!$D$22:$O$22</c:f>
              <c:strCache>
                <c:ptCount val="12"/>
                <c:pt idx="0">
                  <c:v>Jan </c:v>
                </c:pt>
                <c:pt idx="1">
                  <c:v>Feb </c:v>
                </c:pt>
                <c:pt idx="2">
                  <c:v>Mar </c:v>
                </c:pt>
                <c:pt idx="3">
                  <c:v>Apr </c:v>
                </c:pt>
                <c:pt idx="4">
                  <c:v>May </c:v>
                </c:pt>
                <c:pt idx="5">
                  <c:v>Jun </c:v>
                </c:pt>
                <c:pt idx="6">
                  <c:v>Jul </c:v>
                </c:pt>
                <c:pt idx="7">
                  <c:v>Aug </c:v>
                </c:pt>
                <c:pt idx="8">
                  <c:v>Sep </c:v>
                </c:pt>
                <c:pt idx="9">
                  <c:v>Oct </c:v>
                </c:pt>
                <c:pt idx="10">
                  <c:v>Nov </c:v>
                </c:pt>
                <c:pt idx="11">
                  <c:v>Dec </c:v>
                </c:pt>
              </c:strCache>
            </c:strRef>
          </c:cat>
          <c:val>
            <c:numRef>
              <c:f>Summary!$D$24:$O$24</c:f>
              <c:numCache>
                <c:formatCode>General</c:formatCode>
                <c:ptCount val="1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3671128"/>
        <c:axId val="33297760"/>
      </c:lineChart>
      <c:catAx>
        <c:axId val="242869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6453988"/>
        <c:auto val="1"/>
        <c:lblAlgn val="ctr"/>
        <c:lblOffset val="100"/>
        <c:noMultiLvlLbl val="0"/>
      </c:catAx>
      <c:valAx>
        <c:axId val="66453988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[$£-809]#,##0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428693"/>
        <c:crossBetween val="midCat"/>
      </c:valAx>
      <c:catAx>
        <c:axId val="33671128"/>
        <c:scaling>
          <c:orientation val="minMax"/>
        </c:scaling>
        <c:delete val="0"/>
        <c:axPos val="t"/>
        <c:numFmt formatCode="mmm\ " sourceLinked="1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1100" spc="-1" strike="noStrike">
                <a:solidFill>
                  <a:srgbClr val="434343"/>
                </a:solidFill>
                <a:latin typeface="Roboto"/>
              </a:defRPr>
            </a:pPr>
          </a:p>
        </c:txPr>
        <c:crossAx val="33297760"/>
        <c:crosses val="autoZero"/>
        <c:auto val="1"/>
        <c:lblAlgn val="ctr"/>
        <c:lblOffset val="100"/>
        <c:noMultiLvlLbl val="0"/>
      </c:catAx>
      <c:valAx>
        <c:axId val="33297760"/>
        <c:scaling>
          <c:orientation val="minMax"/>
          <c:min val="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1100" spc="-1" strike="noStrike">
                <a:solidFill>
                  <a:srgbClr val="222222"/>
                </a:solidFill>
                <a:latin typeface="Roboto"/>
              </a:defRPr>
            </a:pPr>
          </a:p>
        </c:txPr>
        <c:crossAx val="3367112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t"/>
      <c:overlay val="0"/>
      <c:spPr>
        <a:noFill/>
        <a:ln>
          <a:noFill/>
        </a:ln>
      </c:spPr>
      <c:txPr>
        <a:bodyPr/>
        <a:lstStyle/>
        <a:p>
          <a:pPr>
            <a:defRPr b="0" sz="1100" spc="-1" strike="noStrike">
              <a:solidFill>
                <a:srgbClr val="434343"/>
              </a:solidFill>
              <a:latin typeface="Roboto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xMode val="edge"/>
          <c:yMode val="edge"/>
          <c:x val="0.0479549496147007"/>
          <c:y val="0.165746442981525"/>
          <c:w val="0.931564908120925"/>
          <c:h val="0.716181779571034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dd7e6b"/>
            </a:solidFill>
            <a:ln>
              <a:solidFill>
                <a:srgbClr val="000000"/>
              </a:solidFill>
            </a:ln>
          </c:spPr>
          <c:invertIfNegative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2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3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4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Summary!$C$44:$C$58</c:f>
              <c:strCache>
                <c:ptCount val="15"/>
                <c:pt idx="0">
                  <c:v>Children</c:v>
                </c:pt>
                <c:pt idx="1">
                  <c:v>Debt</c:v>
                </c:pt>
                <c:pt idx="2">
                  <c:v>Education</c:v>
                </c:pt>
                <c:pt idx="3">
                  <c:v>Entertainment</c:v>
                </c:pt>
                <c:pt idx="4">
                  <c:v>Everyday</c:v>
                </c:pt>
                <c:pt idx="5">
                  <c:v>Gifts</c:v>
                </c:pt>
                <c:pt idx="6">
                  <c:v>Health/medical</c:v>
                </c:pt>
                <c:pt idx="7">
                  <c:v>Home</c:v>
                </c:pt>
                <c:pt idx="8">
                  <c:v>Insurance</c:v>
                </c:pt>
                <c:pt idx="9">
                  <c:v>Pets</c:v>
                </c:pt>
                <c:pt idx="10">
                  <c:v>Technology</c:v>
                </c:pt>
                <c:pt idx="11">
                  <c:v>Transportation</c:v>
                </c:pt>
                <c:pt idx="12">
                  <c:v>Travel</c:v>
                </c:pt>
                <c:pt idx="13">
                  <c:v>Utilities</c:v>
                </c:pt>
                <c:pt idx="14">
                  <c:v>Other</c:v>
                </c:pt>
              </c:strCache>
            </c:strRef>
          </c:cat>
          <c:val>
            <c:numRef>
              <c:f>Summary!$Q$44:$Q$58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gapWidth val="150"/>
        <c:overlap val="0"/>
        <c:axId val="16787268"/>
        <c:axId val="5937732"/>
      </c:barChart>
      <c:catAx>
        <c:axId val="167872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1100" spc="-1" strike="noStrike">
                <a:solidFill>
                  <a:srgbClr val="434343"/>
                </a:solidFill>
                <a:latin typeface="Roboto"/>
              </a:defRPr>
            </a:pPr>
          </a:p>
        </c:txPr>
        <c:crossAx val="5937732"/>
        <c:crosses val="autoZero"/>
        <c:auto val="1"/>
        <c:lblAlgn val="ctr"/>
        <c:lblOffset val="100"/>
        <c:noMultiLvlLbl val="0"/>
      </c:catAx>
      <c:valAx>
        <c:axId val="5937732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1100" spc="-1" strike="noStrike">
                <a:solidFill>
                  <a:srgbClr val="434343"/>
                </a:solidFill>
                <a:latin typeface="Roboto"/>
              </a:defRPr>
            </a:pPr>
          </a:p>
        </c:txPr>
        <c:crossAx val="16787268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380880</xdr:colOff>
      <xdr:row>6</xdr:row>
      <xdr:rowOff>57240</xdr:rowOff>
    </xdr:from>
    <xdr:to>
      <xdr:col>16</xdr:col>
      <xdr:colOff>66600</xdr:colOff>
      <xdr:row>18</xdr:row>
      <xdr:rowOff>189720</xdr:rowOff>
    </xdr:to>
    <xdr:graphicFrame>
      <xdr:nvGraphicFramePr>
        <xdr:cNvPr id="0" name="Chart 1"/>
        <xdr:cNvGraphicFramePr/>
      </xdr:nvGraphicFramePr>
      <xdr:xfrm>
        <a:off x="380880" y="1733400"/>
        <a:ext cx="11936520" cy="287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409680</xdr:colOff>
      <xdr:row>60</xdr:row>
      <xdr:rowOff>19080</xdr:rowOff>
    </xdr:from>
    <xdr:to>
      <xdr:col>16</xdr:col>
      <xdr:colOff>304920</xdr:colOff>
      <xdr:row>73</xdr:row>
      <xdr:rowOff>189720</xdr:rowOff>
    </xdr:to>
    <xdr:graphicFrame>
      <xdr:nvGraphicFramePr>
        <xdr:cNvPr id="1" name="Chart 2"/>
        <xdr:cNvGraphicFramePr/>
      </xdr:nvGraphicFramePr>
      <xdr:xfrm>
        <a:off x="409680" y="13239720"/>
        <a:ext cx="12146040" cy="3390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4.4609375" defaultRowHeight="15.75" zeroHeight="false" outlineLevelRow="0" outlineLevelCol="0"/>
  <cols>
    <col collapsed="false" customWidth="true" hidden="false" outlineLevel="0" max="1" min="1" style="1" width="5.86"/>
    <col collapsed="false" customWidth="true" hidden="false" outlineLevel="0" max="2" min="2" style="1" width="16.71"/>
    <col collapsed="false" customWidth="true" hidden="false" outlineLevel="0" max="3" min="3" style="1" width="29.71"/>
    <col collapsed="false" customWidth="true" hidden="false" outlineLevel="0" max="5" min="4" style="1" width="9.29"/>
    <col collapsed="false" customWidth="true" hidden="false" outlineLevel="0" max="7" min="6" style="1" width="5.86"/>
  </cols>
  <sheetData>
    <row r="1" customFormat="false" ht="6" hidden="false" customHeight="true" outlineLevel="0" collapsed="false">
      <c r="A1" s="2"/>
      <c r="B1" s="3"/>
      <c r="C1" s="3"/>
      <c r="D1" s="4"/>
      <c r="E1" s="4"/>
      <c r="F1" s="4"/>
      <c r="G1" s="3"/>
    </row>
    <row r="2" customFormat="false" ht="42" hidden="false" customHeight="true" outlineLevel="0" collapsed="false">
      <c r="A2" s="5"/>
      <c r="B2" s="6" t="s">
        <v>0</v>
      </c>
      <c r="C2" s="6"/>
      <c r="D2" s="7"/>
      <c r="E2" s="7"/>
      <c r="F2" s="7"/>
      <c r="G2" s="8"/>
    </row>
    <row r="3" customFormat="false" ht="30" hidden="false" customHeight="true" outlineLevel="0" collapsed="false">
      <c r="A3" s="9"/>
      <c r="B3" s="10" t="s">
        <v>1</v>
      </c>
      <c r="C3" s="10"/>
      <c r="D3" s="10"/>
      <c r="E3" s="10"/>
      <c r="F3" s="10"/>
      <c r="G3" s="11"/>
    </row>
    <row r="4" customFormat="false" ht="12" hidden="false" customHeight="true" outlineLevel="0" collapsed="false">
      <c r="A4" s="12"/>
      <c r="B4" s="13"/>
      <c r="C4" s="13"/>
      <c r="D4" s="14"/>
      <c r="E4" s="14"/>
      <c r="F4" s="14"/>
      <c r="G4" s="15"/>
    </row>
    <row r="5" customFormat="false" ht="12" hidden="false" customHeight="true" outlineLevel="0" collapsed="false">
      <c r="A5" s="12"/>
      <c r="B5" s="15"/>
      <c r="C5" s="15"/>
      <c r="D5" s="16"/>
      <c r="E5" s="16"/>
      <c r="F5" s="16"/>
      <c r="G5" s="15"/>
    </row>
    <row r="6" customFormat="false" ht="30" hidden="false" customHeight="true" outlineLevel="0" collapsed="false">
      <c r="A6" s="17"/>
      <c r="B6" s="18" t="s">
        <v>2</v>
      </c>
      <c r="C6" s="19"/>
      <c r="D6" s="16"/>
      <c r="E6" s="16"/>
      <c r="F6" s="16"/>
      <c r="G6" s="19"/>
    </row>
    <row r="7" customFormat="false" ht="22.5" hidden="false" customHeight="true" outlineLevel="0" collapsed="false">
      <c r="A7" s="20" t="s">
        <v>3</v>
      </c>
      <c r="B7" s="21" t="s">
        <v>4</v>
      </c>
      <c r="C7" s="21"/>
      <c r="D7" s="21"/>
      <c r="E7" s="21"/>
      <c r="F7" s="21"/>
      <c r="G7" s="22"/>
    </row>
    <row r="8" customFormat="false" ht="22.5" hidden="false" customHeight="true" outlineLevel="0" collapsed="false">
      <c r="A8" s="20" t="s">
        <v>5</v>
      </c>
      <c r="B8" s="21" t="s">
        <v>6</v>
      </c>
      <c r="C8" s="21"/>
      <c r="D8" s="21"/>
      <c r="E8" s="21"/>
      <c r="F8" s="21"/>
      <c r="G8" s="22"/>
    </row>
    <row r="9" customFormat="false" ht="22.5" hidden="false" customHeight="true" outlineLevel="0" collapsed="false">
      <c r="A9" s="20" t="s">
        <v>7</v>
      </c>
      <c r="B9" s="21" t="s">
        <v>8</v>
      </c>
      <c r="C9" s="21"/>
      <c r="D9" s="21"/>
      <c r="E9" s="21"/>
      <c r="F9" s="21"/>
      <c r="G9" s="22"/>
    </row>
    <row r="10" customFormat="false" ht="18" hidden="false" customHeight="true" outlineLevel="0" collapsed="false">
      <c r="A10" s="12"/>
      <c r="B10" s="13"/>
      <c r="C10" s="13"/>
      <c r="D10" s="14"/>
      <c r="E10" s="14"/>
      <c r="F10" s="14"/>
      <c r="G10" s="15"/>
    </row>
    <row r="11" customFormat="false" ht="18" hidden="false" customHeight="true" outlineLevel="0" collapsed="false">
      <c r="A11" s="12"/>
      <c r="B11" s="15"/>
      <c r="C11" s="15"/>
      <c r="D11" s="16"/>
      <c r="E11" s="16"/>
      <c r="F11" s="16"/>
      <c r="G11" s="15"/>
    </row>
    <row r="12" customFormat="false" ht="30" hidden="false" customHeight="true" outlineLevel="0" collapsed="false">
      <c r="A12" s="17"/>
      <c r="B12" s="18" t="s">
        <v>9</v>
      </c>
      <c r="C12" s="19"/>
      <c r="D12" s="16"/>
      <c r="E12" s="16"/>
      <c r="F12" s="16"/>
      <c r="G12" s="19"/>
    </row>
    <row r="13" customFormat="false" ht="18" hidden="false" customHeight="true" outlineLevel="0" collapsed="false">
      <c r="A13" s="9"/>
      <c r="B13" s="23" t="s">
        <v>10</v>
      </c>
      <c r="C13" s="24" t="n">
        <v>0</v>
      </c>
      <c r="D13" s="25"/>
      <c r="E13" s="25"/>
      <c r="F13" s="25"/>
      <c r="G13" s="11"/>
    </row>
    <row r="14" customFormat="false" ht="18" hidden="false" customHeight="true" outlineLevel="0" collapsed="false">
      <c r="A14" s="9"/>
      <c r="B14" s="26"/>
      <c r="C14" s="11"/>
      <c r="D14" s="27"/>
      <c r="E14" s="27"/>
      <c r="F14" s="27"/>
      <c r="G14" s="11"/>
    </row>
  </sheetData>
  <mergeCells count="5">
    <mergeCell ref="B2:C2"/>
    <mergeCell ref="B3:F3"/>
    <mergeCell ref="B7:F7"/>
    <mergeCell ref="B8:F8"/>
    <mergeCell ref="B9:F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81" activePane="bottomLeft" state="frozen"/>
      <selection pane="topLeft" activeCell="A1" activeCellId="0" sqref="A1"/>
      <selection pane="bottomLeft" activeCell="I15" activeCellId="0" sqref="I15"/>
    </sheetView>
  </sheetViews>
  <sheetFormatPr defaultColWidth="14.4609375" defaultRowHeight="15.75" zeroHeight="false" outlineLevelRow="1" outlineLevelCol="1"/>
  <cols>
    <col collapsed="false" customWidth="true" hidden="false" outlineLevel="0" max="1" min="1" style="1" width="16.43"/>
    <col collapsed="false" customWidth="true" hidden="false" outlineLevel="0" max="2" min="2" style="1" width="2.31"/>
    <col collapsed="false" customWidth="true" hidden="false" outlineLevel="0" max="3" min="3" style="1" width="18.43"/>
    <col collapsed="false" customWidth="true" hidden="false" outlineLevel="1" max="15" min="4" style="1" width="8.71"/>
    <col collapsed="false" customWidth="true" hidden="false" outlineLevel="0" max="16" min="16" style="1" width="12.71"/>
    <col collapsed="false" customWidth="true" hidden="false" outlineLevel="0" max="17" min="17" style="1" width="9.29"/>
    <col collapsed="false" customWidth="true" hidden="false" outlineLevel="0" max="18" min="18" style="1" width="10.12"/>
  </cols>
  <sheetData>
    <row r="1" customFormat="false" ht="6" hidden="false" customHeight="true" outlineLevel="0" collapsed="false">
      <c r="A1" s="28"/>
      <c r="B1" s="28"/>
      <c r="C1" s="29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1"/>
      <c r="Q1" s="32"/>
      <c r="R1" s="32"/>
    </row>
    <row r="2" customFormat="false" ht="38.25" hidden="false" customHeight="true" outlineLevel="0" collapsed="false">
      <c r="A2" s="33"/>
      <c r="B2" s="33"/>
      <c r="C2" s="34" t="s">
        <v>11</v>
      </c>
      <c r="D2" s="35" t="n">
        <v>42370</v>
      </c>
      <c r="E2" s="35" t="n">
        <v>42401</v>
      </c>
      <c r="F2" s="35" t="n">
        <v>42430</v>
      </c>
      <c r="G2" s="35" t="n">
        <v>42461</v>
      </c>
      <c r="H2" s="35" t="n">
        <v>42491</v>
      </c>
      <c r="I2" s="35" t="n">
        <v>42522</v>
      </c>
      <c r="J2" s="35" t="n">
        <v>42552</v>
      </c>
      <c r="K2" s="35" t="n">
        <v>42583</v>
      </c>
      <c r="L2" s="35" t="n">
        <v>42614</v>
      </c>
      <c r="M2" s="35" t="n">
        <v>42644</v>
      </c>
      <c r="N2" s="35" t="n">
        <v>42675</v>
      </c>
      <c r="O2" s="35" t="n">
        <v>42705</v>
      </c>
      <c r="P2" s="36" t="s">
        <v>12</v>
      </c>
      <c r="Q2" s="37" t="s">
        <v>13</v>
      </c>
      <c r="R2" s="37"/>
    </row>
    <row r="3" customFormat="false" ht="24" hidden="false" customHeight="true" outlineLevel="0" collapsed="false">
      <c r="A3" s="38" t="s">
        <v>14</v>
      </c>
      <c r="B3" s="39"/>
      <c r="C3" s="40" t="s">
        <v>15</v>
      </c>
      <c r="D3" s="41" t="n">
        <f aca="false">SUM(D4:D13)</f>
        <v>0</v>
      </c>
      <c r="E3" s="41" t="n">
        <f aca="false">SUM(E4:E13)</f>
        <v>0</v>
      </c>
      <c r="F3" s="41" t="n">
        <f aca="false">SUM(F4:F13)</f>
        <v>0</v>
      </c>
      <c r="G3" s="41" t="n">
        <f aca="false">SUM(G4:G13)</f>
        <v>0</v>
      </c>
      <c r="H3" s="41" t="n">
        <f aca="false">SUM(H4:H13)</f>
        <v>0</v>
      </c>
      <c r="I3" s="41" t="n">
        <f aca="false">SUM(I4:I13)</f>
        <v>0</v>
      </c>
      <c r="J3" s="41" t="n">
        <f aca="false">SUM(J4:J13)</f>
        <v>0</v>
      </c>
      <c r="K3" s="41" t="n">
        <f aca="false">SUM(K4:K13)</f>
        <v>0</v>
      </c>
      <c r="L3" s="41" t="n">
        <f aca="false">SUM(L4:L13)</f>
        <v>0</v>
      </c>
      <c r="M3" s="41" t="n">
        <f aca="false">SUM(M4:M13)</f>
        <v>0</v>
      </c>
      <c r="N3" s="41" t="n">
        <f aca="false">SUM(N4:N13)</f>
        <v>0</v>
      </c>
      <c r="O3" s="41" t="n">
        <f aca="false">SUM(O4:O13)</f>
        <v>0</v>
      </c>
      <c r="P3" s="42" t="n">
        <f aca="false">SUM(D3:O3)</f>
        <v>0</v>
      </c>
      <c r="Q3" s="42" t="e">
        <f aca="false">IFERROR(AVERAGE(D3:O3))</f>
        <v>#VALUE!</v>
      </c>
      <c r="R3" s="43"/>
    </row>
    <row r="4" customFormat="false" ht="19.5" hidden="false" customHeight="true" outlineLevel="1" collapsed="false">
      <c r="A4" s="44"/>
      <c r="B4" s="45"/>
      <c r="C4" s="46" t="s">
        <v>16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8" t="n">
        <f aca="false">SUM(D4:O4)</f>
        <v>0</v>
      </c>
      <c r="Q4" s="48" t="n">
        <f aca="false">IFERROR(AVERAGE(D4:O4),0)</f>
        <v>0</v>
      </c>
      <c r="R4" s="49"/>
    </row>
    <row r="5" customFormat="false" ht="19.5" hidden="false" customHeight="true" outlineLevel="1" collapsed="false">
      <c r="A5" s="50"/>
      <c r="B5" s="51"/>
      <c r="C5" s="46" t="s">
        <v>17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8" t="n">
        <f aca="false">SUM(D5:O5)</f>
        <v>0</v>
      </c>
      <c r="Q5" s="48" t="n">
        <f aca="false">IFERROR(AVERAGE(D5:O5),0)</f>
        <v>0</v>
      </c>
      <c r="R5" s="49"/>
    </row>
    <row r="6" customFormat="false" ht="19.5" hidden="false" customHeight="true" outlineLevel="1" collapsed="false">
      <c r="A6" s="50"/>
      <c r="B6" s="51"/>
      <c r="C6" s="46" t="s">
        <v>18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8" t="n">
        <f aca="false">SUM(D6:O6)</f>
        <v>0</v>
      </c>
      <c r="Q6" s="48" t="n">
        <f aca="false">IFERROR(AVERAGE(D6:O6),0)</f>
        <v>0</v>
      </c>
      <c r="R6" s="49"/>
    </row>
    <row r="7" customFormat="false" ht="19.5" hidden="false" customHeight="true" outlineLevel="1" collapsed="false">
      <c r="A7" s="50"/>
      <c r="B7" s="51"/>
      <c r="C7" s="46" t="s">
        <v>19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8" t="n">
        <f aca="false">SUM(D7:O7)</f>
        <v>0</v>
      </c>
      <c r="Q7" s="48" t="n">
        <f aca="false">IFERROR(AVERAGE(D7:O7),0)</f>
        <v>0</v>
      </c>
      <c r="R7" s="49"/>
    </row>
    <row r="8" customFormat="false" ht="19.5" hidden="false" customHeight="true" outlineLevel="1" collapsed="false">
      <c r="A8" s="50"/>
      <c r="B8" s="51"/>
      <c r="C8" s="46" t="s">
        <v>20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8" t="n">
        <f aca="false">SUM(D8:O8)</f>
        <v>0</v>
      </c>
      <c r="Q8" s="48" t="n">
        <f aca="false">IFERROR(AVERAGE(D8:O8),0)</f>
        <v>0</v>
      </c>
      <c r="R8" s="49"/>
    </row>
    <row r="9" customFormat="false" ht="19.5" hidden="false" customHeight="true" outlineLevel="1" collapsed="false">
      <c r="A9" s="50"/>
      <c r="B9" s="51"/>
      <c r="C9" s="46" t="s">
        <v>21</v>
      </c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8" t="n">
        <f aca="false">SUM(D9:O9)</f>
        <v>0</v>
      </c>
      <c r="Q9" s="48" t="n">
        <f aca="false">IFERROR(AVERAGE(D9:O9),0)</f>
        <v>0</v>
      </c>
      <c r="R9" s="49"/>
    </row>
    <row r="10" customFormat="false" ht="19.5" hidden="false" customHeight="true" outlineLevel="1" collapsed="false">
      <c r="A10" s="50"/>
      <c r="B10" s="51"/>
      <c r="C10" s="46" t="s">
        <v>22</v>
      </c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8" t="n">
        <f aca="false">SUM(D10:O10)</f>
        <v>0</v>
      </c>
      <c r="Q10" s="48" t="n">
        <f aca="false">IFERROR(AVERAGE(D10:O10),0)</f>
        <v>0</v>
      </c>
      <c r="R10" s="49"/>
    </row>
    <row r="11" customFormat="false" ht="19.5" hidden="false" customHeight="true" outlineLevel="1" collapsed="false">
      <c r="A11" s="50"/>
      <c r="B11" s="51"/>
      <c r="C11" s="46" t="s">
        <v>23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8" t="n">
        <f aca="false">SUM(D11:O11)</f>
        <v>0</v>
      </c>
      <c r="Q11" s="48" t="n">
        <f aca="false">IFERROR(AVERAGE(D11:O11),0)</f>
        <v>0</v>
      </c>
      <c r="R11" s="49"/>
    </row>
    <row r="12" customFormat="false" ht="19.5" hidden="false" customHeight="true" outlineLevel="0" collapsed="false">
      <c r="A12" s="50"/>
      <c r="B12" s="51"/>
      <c r="C12" s="46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8"/>
      <c r="Q12" s="48"/>
      <c r="R12" s="49"/>
    </row>
    <row r="13" customFormat="false" ht="19.5" hidden="true" customHeight="true" outlineLevel="0" collapsed="false">
      <c r="A13" s="50"/>
      <c r="B13" s="51"/>
      <c r="C13" s="46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52"/>
      <c r="Q13" s="52"/>
      <c r="R13" s="49"/>
    </row>
    <row r="14" customFormat="false" ht="24" hidden="false" customHeight="true" outlineLevel="0" collapsed="false">
      <c r="A14" s="38" t="s">
        <v>24</v>
      </c>
      <c r="B14" s="39"/>
      <c r="C14" s="40" t="s">
        <v>15</v>
      </c>
      <c r="D14" s="41" t="n">
        <f aca="false">SUM(D15:D21)</f>
        <v>0</v>
      </c>
      <c r="E14" s="41" t="n">
        <f aca="false">SUM(E15:E21)</f>
        <v>0</v>
      </c>
      <c r="F14" s="41" t="n">
        <f aca="false">SUM(F15:F21)</f>
        <v>0</v>
      </c>
      <c r="G14" s="41" t="n">
        <f aca="false">SUM(G15:G21)</f>
        <v>0</v>
      </c>
      <c r="H14" s="41" t="n">
        <f aca="false">SUM(H15:H21)</f>
        <v>0</v>
      </c>
      <c r="I14" s="41" t="n">
        <f aca="false">SUM(I15:I21)</f>
        <v>0</v>
      </c>
      <c r="J14" s="41" t="n">
        <f aca="false">SUM(J15:J21)</f>
        <v>0</v>
      </c>
      <c r="K14" s="41" t="n">
        <f aca="false">SUM(K15:K21)</f>
        <v>0</v>
      </c>
      <c r="L14" s="41" t="n">
        <f aca="false">SUM(L15:L21)</f>
        <v>0</v>
      </c>
      <c r="M14" s="41" t="n">
        <f aca="false">SUM(M15:M21)</f>
        <v>0</v>
      </c>
      <c r="N14" s="41" t="n">
        <f aca="false">SUM(N15:N21)</f>
        <v>0</v>
      </c>
      <c r="O14" s="41" t="n">
        <f aca="false">SUM(O15:O21)</f>
        <v>0</v>
      </c>
      <c r="P14" s="42" t="n">
        <f aca="false">SUM(D14:O14)</f>
        <v>0</v>
      </c>
      <c r="Q14" s="42" t="e">
        <f aca="false">IFERROR(AVERAGE(D14:O14))</f>
        <v>#VALUE!</v>
      </c>
      <c r="R14" s="43"/>
    </row>
    <row r="15" customFormat="false" ht="19.5" hidden="false" customHeight="true" outlineLevel="1" collapsed="false">
      <c r="A15" s="44"/>
      <c r="B15" s="45"/>
      <c r="C15" s="46" t="s">
        <v>25</v>
      </c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8" t="n">
        <f aca="false">SUM(D15:O15)</f>
        <v>0</v>
      </c>
      <c r="Q15" s="48" t="n">
        <f aca="false">IFERROR(AVERAGE(D15:O15),0)</f>
        <v>0</v>
      </c>
      <c r="R15" s="49"/>
    </row>
    <row r="16" customFormat="false" ht="19.5" hidden="false" customHeight="true" outlineLevel="1" collapsed="false">
      <c r="A16" s="44"/>
      <c r="B16" s="45"/>
      <c r="C16" s="46" t="s">
        <v>26</v>
      </c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8" t="n">
        <f aca="false">SUM(D16:O16)</f>
        <v>0</v>
      </c>
      <c r="Q16" s="48" t="n">
        <f aca="false">IFERROR(AVERAGE(D16:O16),0)</f>
        <v>0</v>
      </c>
      <c r="R16" s="49"/>
    </row>
    <row r="17" customFormat="false" ht="19.5" hidden="false" customHeight="true" outlineLevel="1" collapsed="false">
      <c r="A17" s="44"/>
      <c r="B17" s="45"/>
      <c r="C17" s="46" t="s">
        <v>27</v>
      </c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8" t="n">
        <f aca="false">SUM(D17:O17)</f>
        <v>0</v>
      </c>
      <c r="Q17" s="48" t="n">
        <f aca="false">IFERROR(AVERAGE(D17:O17),0)</f>
        <v>0</v>
      </c>
      <c r="R17" s="49"/>
    </row>
    <row r="18" customFormat="false" ht="19.5" hidden="false" customHeight="true" outlineLevel="1" collapsed="false">
      <c r="A18" s="44"/>
      <c r="B18" s="45"/>
      <c r="C18" s="46" t="s">
        <v>28</v>
      </c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8" t="n">
        <f aca="false">SUM(D18:O18)</f>
        <v>0</v>
      </c>
      <c r="Q18" s="48" t="n">
        <f aca="false">IFERROR(AVERAGE(D18:O18),0)</f>
        <v>0</v>
      </c>
      <c r="R18" s="49"/>
    </row>
    <row r="19" customFormat="false" ht="19.5" hidden="false" customHeight="true" outlineLevel="1" collapsed="false">
      <c r="A19" s="44"/>
      <c r="B19" s="45"/>
      <c r="C19" s="46" t="s">
        <v>23</v>
      </c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8" t="n">
        <f aca="false">SUM(D19:O19)</f>
        <v>0</v>
      </c>
      <c r="Q19" s="48" t="n">
        <f aca="false">IFERROR(AVERAGE(D19:O19),0)</f>
        <v>0</v>
      </c>
      <c r="R19" s="49"/>
    </row>
    <row r="20" customFormat="false" ht="19.5" hidden="false" customHeight="true" outlineLevel="0" collapsed="false">
      <c r="A20" s="44"/>
      <c r="B20" s="45"/>
      <c r="C20" s="46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8"/>
      <c r="Q20" s="48"/>
      <c r="R20" s="49"/>
    </row>
    <row r="21" customFormat="false" ht="19.5" hidden="true" customHeight="true" outlineLevel="0" collapsed="false">
      <c r="A21" s="50"/>
      <c r="B21" s="51"/>
      <c r="C21" s="46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52"/>
      <c r="Q21" s="52"/>
      <c r="R21" s="49"/>
    </row>
    <row r="22" customFormat="false" ht="24" hidden="false" customHeight="true" outlineLevel="0" collapsed="false">
      <c r="A22" s="38" t="s">
        <v>29</v>
      </c>
      <c r="B22" s="39"/>
      <c r="C22" s="40" t="s">
        <v>15</v>
      </c>
      <c r="D22" s="41" t="n">
        <f aca="false">SUM(D23:D28)</f>
        <v>0</v>
      </c>
      <c r="E22" s="41" t="n">
        <f aca="false">SUM(E23:E28)</f>
        <v>0</v>
      </c>
      <c r="F22" s="41" t="n">
        <f aca="false">SUM(F23:F28)</f>
        <v>0</v>
      </c>
      <c r="G22" s="41" t="n">
        <f aca="false">SUM(G23:G28)</f>
        <v>0</v>
      </c>
      <c r="H22" s="41" t="n">
        <f aca="false">SUM(H23:H28)</f>
        <v>0</v>
      </c>
      <c r="I22" s="41" t="n">
        <f aca="false">SUM(I23:I28)</f>
        <v>0</v>
      </c>
      <c r="J22" s="41" t="n">
        <f aca="false">SUM(J23:J28)</f>
        <v>0</v>
      </c>
      <c r="K22" s="41" t="n">
        <f aca="false">SUM(K23:K28)</f>
        <v>0</v>
      </c>
      <c r="L22" s="41" t="n">
        <f aca="false">SUM(L23:L28)</f>
        <v>0</v>
      </c>
      <c r="M22" s="41" t="n">
        <f aca="false">SUM(M23:M28)</f>
        <v>0</v>
      </c>
      <c r="N22" s="41" t="n">
        <f aca="false">SUM(N23:N28)</f>
        <v>0</v>
      </c>
      <c r="O22" s="41" t="n">
        <f aca="false">SUM(O23:O28)</f>
        <v>0</v>
      </c>
      <c r="P22" s="42" t="n">
        <f aca="false">SUM(D22:O22)</f>
        <v>0</v>
      </c>
      <c r="Q22" s="42" t="e">
        <f aca="false">IFERROR(AVERAGE(D22:O22))</f>
        <v>#VALUE!</v>
      </c>
      <c r="R22" s="43"/>
    </row>
    <row r="23" customFormat="false" ht="19.5" hidden="false" customHeight="true" outlineLevel="1" collapsed="false">
      <c r="A23" s="44"/>
      <c r="B23" s="45"/>
      <c r="C23" s="46" t="s">
        <v>30</v>
      </c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8" t="n">
        <f aca="false">SUM(D23:O23)</f>
        <v>0</v>
      </c>
      <c r="Q23" s="48" t="n">
        <f aca="false">IFERROR(AVERAGE(D23:O23),0)</f>
        <v>0</v>
      </c>
      <c r="R23" s="49"/>
    </row>
    <row r="24" customFormat="false" ht="19.5" hidden="false" customHeight="true" outlineLevel="1" collapsed="false">
      <c r="A24" s="44"/>
      <c r="B24" s="45"/>
      <c r="C24" s="46" t="s">
        <v>31</v>
      </c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 t="n">
        <f aca="false">SUM(D24:O24)</f>
        <v>0</v>
      </c>
      <c r="Q24" s="48" t="n">
        <f aca="false">IFERROR(AVERAGE(D24:O24),0)</f>
        <v>0</v>
      </c>
      <c r="R24" s="49"/>
    </row>
    <row r="25" customFormat="false" ht="19.5" hidden="false" customHeight="true" outlineLevel="1" collapsed="false">
      <c r="A25" s="44"/>
      <c r="B25" s="45"/>
      <c r="C25" s="46" t="s">
        <v>32</v>
      </c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 t="n">
        <f aca="false">SUM(D25:O25)</f>
        <v>0</v>
      </c>
      <c r="Q25" s="48" t="n">
        <f aca="false">IFERROR(AVERAGE(D25:O25),0)</f>
        <v>0</v>
      </c>
      <c r="R25" s="49"/>
    </row>
    <row r="26" customFormat="false" ht="19.5" hidden="false" customHeight="true" outlineLevel="1" collapsed="false">
      <c r="A26" s="44"/>
      <c r="B26" s="45"/>
      <c r="C26" s="46" t="s">
        <v>23</v>
      </c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8" t="n">
        <f aca="false">SUM(D26:O26)</f>
        <v>0</v>
      </c>
      <c r="Q26" s="48" t="n">
        <f aca="false">IFERROR(AVERAGE(D26:O26),0)</f>
        <v>0</v>
      </c>
      <c r="R26" s="49"/>
    </row>
    <row r="27" customFormat="false" ht="19.5" hidden="false" customHeight="true" outlineLevel="0" collapsed="false">
      <c r="A27" s="44"/>
      <c r="B27" s="45"/>
      <c r="C27" s="46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8"/>
      <c r="Q27" s="48"/>
      <c r="R27" s="49"/>
    </row>
    <row r="28" customFormat="false" ht="19.5" hidden="true" customHeight="true" outlineLevel="0" collapsed="false">
      <c r="A28" s="50"/>
      <c r="B28" s="51"/>
      <c r="C28" s="46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52"/>
      <c r="Q28" s="52"/>
      <c r="R28" s="49"/>
    </row>
    <row r="29" customFormat="false" ht="24" hidden="false" customHeight="true" outlineLevel="0" collapsed="false">
      <c r="A29" s="38" t="s">
        <v>33</v>
      </c>
      <c r="B29" s="39"/>
      <c r="C29" s="40" t="s">
        <v>15</v>
      </c>
      <c r="D29" s="41" t="n">
        <f aca="false">SUM(D30:D43)</f>
        <v>0</v>
      </c>
      <c r="E29" s="41" t="n">
        <f aca="false">SUM(E30:E43)</f>
        <v>0</v>
      </c>
      <c r="F29" s="41" t="n">
        <f aca="false">SUM(F30:F43)</f>
        <v>0</v>
      </c>
      <c r="G29" s="41" t="n">
        <f aca="false">SUM(G30:G43)</f>
        <v>0</v>
      </c>
      <c r="H29" s="41" t="n">
        <f aca="false">SUM(H30:H43)</f>
        <v>0</v>
      </c>
      <c r="I29" s="41" t="n">
        <f aca="false">SUM(I30:I43)</f>
        <v>0</v>
      </c>
      <c r="J29" s="41" t="n">
        <f aca="false">SUM(J30:J43)</f>
        <v>0</v>
      </c>
      <c r="K29" s="41" t="n">
        <f aca="false">SUM(K30:K43)</f>
        <v>0</v>
      </c>
      <c r="L29" s="41" t="n">
        <f aca="false">SUM(L30:L43)</f>
        <v>0</v>
      </c>
      <c r="M29" s="41" t="n">
        <f aca="false">SUM(M30:M43)</f>
        <v>0</v>
      </c>
      <c r="N29" s="41" t="n">
        <f aca="false">SUM(N30:N43)</f>
        <v>0</v>
      </c>
      <c r="O29" s="41" t="n">
        <f aca="false">SUM(O30:O43)</f>
        <v>0</v>
      </c>
      <c r="P29" s="42" t="n">
        <f aca="false">SUM(D29:O29)</f>
        <v>0</v>
      </c>
      <c r="Q29" s="42" t="e">
        <f aca="false">IFERROR(AVERAGE(D29:O29))</f>
        <v>#VALUE!</v>
      </c>
      <c r="R29" s="43"/>
    </row>
    <row r="30" customFormat="false" ht="19.5" hidden="false" customHeight="true" outlineLevel="1" collapsed="false">
      <c r="A30" s="44"/>
      <c r="B30" s="45"/>
      <c r="C30" s="46" t="s">
        <v>31</v>
      </c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8" t="n">
        <f aca="false">SUM(D30:O30)</f>
        <v>0</v>
      </c>
      <c r="Q30" s="48" t="n">
        <f aca="false">IFERROR(AVERAGE(D30:O30),0)</f>
        <v>0</v>
      </c>
      <c r="R30" s="49"/>
    </row>
    <row r="31" customFormat="false" ht="19.5" hidden="false" customHeight="true" outlineLevel="1" collapsed="false">
      <c r="A31" s="44"/>
      <c r="B31" s="45"/>
      <c r="C31" s="46" t="s">
        <v>34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8" t="n">
        <f aca="false">SUM(D31:O31)</f>
        <v>0</v>
      </c>
      <c r="Q31" s="48" t="n">
        <f aca="false">IFERROR(AVERAGE(D31:O31),0)</f>
        <v>0</v>
      </c>
      <c r="R31" s="49"/>
    </row>
    <row r="32" customFormat="false" ht="19.5" hidden="false" customHeight="true" outlineLevel="1" collapsed="false">
      <c r="A32" s="44"/>
      <c r="B32" s="45"/>
      <c r="C32" s="46" t="s">
        <v>35</v>
      </c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8" t="n">
        <f aca="false">SUM(D32:O32)</f>
        <v>0</v>
      </c>
      <c r="Q32" s="48" t="n">
        <f aca="false">IFERROR(AVERAGE(D32:O32),0)</f>
        <v>0</v>
      </c>
      <c r="R32" s="49"/>
    </row>
    <row r="33" customFormat="false" ht="19.5" hidden="false" customHeight="true" outlineLevel="1" collapsed="false">
      <c r="A33" s="44"/>
      <c r="B33" s="45"/>
      <c r="C33" s="46" t="s">
        <v>36</v>
      </c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8" t="n">
        <f aca="false">SUM(D33:O33)</f>
        <v>0</v>
      </c>
      <c r="Q33" s="48" t="n">
        <f aca="false">IFERROR(AVERAGE(D33:O33),0)</f>
        <v>0</v>
      </c>
      <c r="R33" s="49"/>
    </row>
    <row r="34" customFormat="false" ht="19.5" hidden="false" customHeight="true" outlineLevel="1" collapsed="false">
      <c r="A34" s="44"/>
      <c r="B34" s="45"/>
      <c r="C34" s="46" t="s">
        <v>37</v>
      </c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8" t="n">
        <f aca="false">SUM(D34:O34)</f>
        <v>0</v>
      </c>
      <c r="Q34" s="48" t="n">
        <f aca="false">IFERROR(AVERAGE(D34:O34),0)</f>
        <v>0</v>
      </c>
      <c r="R34" s="49"/>
    </row>
    <row r="35" customFormat="false" ht="19.5" hidden="false" customHeight="true" outlineLevel="1" collapsed="false">
      <c r="A35" s="44"/>
      <c r="B35" s="45"/>
      <c r="C35" s="46" t="s">
        <v>38</v>
      </c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8" t="n">
        <f aca="false">SUM(D35:O35)</f>
        <v>0</v>
      </c>
      <c r="Q35" s="48" t="n">
        <f aca="false">IFERROR(AVERAGE(D35:O35),0)</f>
        <v>0</v>
      </c>
      <c r="R35" s="49"/>
    </row>
    <row r="36" customFormat="false" ht="19.5" hidden="false" customHeight="true" outlineLevel="1" collapsed="false">
      <c r="A36" s="44"/>
      <c r="B36" s="45"/>
      <c r="C36" s="46" t="s">
        <v>39</v>
      </c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8" t="n">
        <f aca="false">SUM(D36:O36)</f>
        <v>0</v>
      </c>
      <c r="Q36" s="48" t="n">
        <f aca="false">IFERROR(AVERAGE(D36:O36),0)</f>
        <v>0</v>
      </c>
      <c r="R36" s="49"/>
    </row>
    <row r="37" customFormat="false" ht="19.5" hidden="false" customHeight="true" outlineLevel="1" collapsed="false">
      <c r="A37" s="44"/>
      <c r="B37" s="45"/>
      <c r="C37" s="46" t="s">
        <v>40</v>
      </c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8" t="n">
        <f aca="false">SUM(D37:O37)</f>
        <v>0</v>
      </c>
      <c r="Q37" s="48" t="n">
        <f aca="false">IFERROR(AVERAGE(D37:O37),0)</f>
        <v>0</v>
      </c>
      <c r="R37" s="49"/>
    </row>
    <row r="38" customFormat="false" ht="19.5" hidden="false" customHeight="true" outlineLevel="1" collapsed="false">
      <c r="A38" s="44"/>
      <c r="B38" s="45"/>
      <c r="C38" s="46" t="s">
        <v>41</v>
      </c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8" t="n">
        <f aca="false">SUM(D38:O38)</f>
        <v>0</v>
      </c>
      <c r="Q38" s="48" t="n">
        <f aca="false">IFERROR(AVERAGE(D38:O38),0)</f>
        <v>0</v>
      </c>
      <c r="R38" s="49"/>
    </row>
    <row r="39" customFormat="false" ht="19.5" hidden="false" customHeight="true" outlineLevel="1" collapsed="false">
      <c r="A39" s="44"/>
      <c r="B39" s="45"/>
      <c r="C39" s="46" t="s">
        <v>42</v>
      </c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8" t="n">
        <f aca="false">SUM(D39:O39)</f>
        <v>0</v>
      </c>
      <c r="Q39" s="48" t="n">
        <f aca="false">IFERROR(AVERAGE(D39:O39),0)</f>
        <v>0</v>
      </c>
      <c r="R39" s="49"/>
    </row>
    <row r="40" customFormat="false" ht="19.5" hidden="false" customHeight="true" outlineLevel="1" collapsed="false">
      <c r="A40" s="44"/>
      <c r="B40" s="45"/>
      <c r="C40" s="46" t="s">
        <v>43</v>
      </c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8" t="n">
        <f aca="false">SUM(D40:O40)</f>
        <v>0</v>
      </c>
      <c r="Q40" s="48" t="n">
        <f aca="false">IFERROR(AVERAGE(D40:O40),0)</f>
        <v>0</v>
      </c>
      <c r="R40" s="49"/>
    </row>
    <row r="41" customFormat="false" ht="19.5" hidden="false" customHeight="true" outlineLevel="1" collapsed="false">
      <c r="A41" s="44"/>
      <c r="B41" s="45"/>
      <c r="C41" s="46" t="s">
        <v>23</v>
      </c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8" t="n">
        <f aca="false">SUM(D41:O41)</f>
        <v>0</v>
      </c>
      <c r="Q41" s="48" t="n">
        <f aca="false">IFERROR(AVERAGE(D41:O41),0)</f>
        <v>0</v>
      </c>
      <c r="R41" s="49"/>
    </row>
    <row r="42" customFormat="false" ht="19.5" hidden="false" customHeight="true" outlineLevel="0" collapsed="false">
      <c r="A42" s="44"/>
      <c r="B42" s="45"/>
      <c r="C42" s="46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8"/>
      <c r="Q42" s="48"/>
      <c r="R42" s="49"/>
    </row>
    <row r="43" customFormat="false" ht="19.5" hidden="true" customHeight="true" outlineLevel="0" collapsed="false">
      <c r="A43" s="50"/>
      <c r="B43" s="51"/>
      <c r="C43" s="53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52"/>
      <c r="Q43" s="52"/>
      <c r="R43" s="49"/>
    </row>
    <row r="44" customFormat="false" ht="24" hidden="false" customHeight="true" outlineLevel="0" collapsed="false">
      <c r="A44" s="38" t="s">
        <v>44</v>
      </c>
      <c r="B44" s="39"/>
      <c r="C44" s="40" t="s">
        <v>15</v>
      </c>
      <c r="D44" s="41" t="n">
        <f aca="false">SUM(D45:D54)</f>
        <v>0</v>
      </c>
      <c r="E44" s="41" t="n">
        <f aca="false">SUM(E45:E54)</f>
        <v>0</v>
      </c>
      <c r="F44" s="41" t="n">
        <f aca="false">SUM(F45:F54)</f>
        <v>0</v>
      </c>
      <c r="G44" s="41" t="n">
        <f aca="false">SUM(G45:G54)</f>
        <v>0</v>
      </c>
      <c r="H44" s="41" t="n">
        <f aca="false">SUM(H45:H54)</f>
        <v>600</v>
      </c>
      <c r="I44" s="41" t="n">
        <f aca="false">SUM(I45:I54)</f>
        <v>0</v>
      </c>
      <c r="J44" s="41" t="n">
        <f aca="false">SUM(J45:J54)</f>
        <v>0</v>
      </c>
      <c r="K44" s="41" t="n">
        <f aca="false">SUM(K45:K54)</f>
        <v>0</v>
      </c>
      <c r="L44" s="41" t="n">
        <f aca="false">SUM(L45:L54)</f>
        <v>0</v>
      </c>
      <c r="M44" s="41" t="n">
        <f aca="false">SUM(M45:M54)</f>
        <v>0</v>
      </c>
      <c r="N44" s="41" t="n">
        <f aca="false">SUM(N45:N54)</f>
        <v>0</v>
      </c>
      <c r="O44" s="41" t="n">
        <f aca="false">SUM(O45:O54)</f>
        <v>0</v>
      </c>
      <c r="P44" s="42" t="n">
        <f aca="false">SUM(D44:O44)</f>
        <v>600</v>
      </c>
      <c r="Q44" s="42" t="e">
        <f aca="false">IFERROR(AVERAGE(D44:O44))</f>
        <v>#VALUE!</v>
      </c>
      <c r="R44" s="43"/>
    </row>
    <row r="45" customFormat="false" ht="19.5" hidden="false" customHeight="true" outlineLevel="1" collapsed="false">
      <c r="A45" s="44"/>
      <c r="B45" s="45"/>
      <c r="C45" s="46" t="s">
        <v>45</v>
      </c>
      <c r="D45" s="47"/>
      <c r="E45" s="47"/>
      <c r="F45" s="47"/>
      <c r="G45" s="47"/>
      <c r="H45" s="47" t="n">
        <v>600</v>
      </c>
      <c r="I45" s="47"/>
      <c r="J45" s="47"/>
      <c r="K45" s="47"/>
      <c r="L45" s="47"/>
      <c r="M45" s="47"/>
      <c r="N45" s="47"/>
      <c r="O45" s="47"/>
      <c r="P45" s="48" t="n">
        <f aca="false">SUM(D45:O45)</f>
        <v>600</v>
      </c>
      <c r="Q45" s="48" t="n">
        <f aca="false">IFERROR(AVERAGE(D45:O45),0)</f>
        <v>600</v>
      </c>
      <c r="R45" s="49"/>
    </row>
    <row r="46" customFormat="false" ht="19.5" hidden="false" customHeight="true" outlineLevel="1" collapsed="false">
      <c r="A46" s="44"/>
      <c r="B46" s="45"/>
      <c r="C46" s="46" t="s">
        <v>46</v>
      </c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8" t="n">
        <f aca="false">SUM(D46:O46)</f>
        <v>0</v>
      </c>
      <c r="Q46" s="48" t="n">
        <f aca="false">IFERROR(AVERAGE(D46:O46),0)</f>
        <v>0</v>
      </c>
      <c r="R46" s="49"/>
    </row>
    <row r="47" customFormat="false" ht="19.5" hidden="false" customHeight="true" outlineLevel="1" collapsed="false">
      <c r="A47" s="44"/>
      <c r="B47" s="45"/>
      <c r="C47" s="46" t="s">
        <v>47</v>
      </c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8" t="n">
        <f aca="false">SUM(D47:O47)</f>
        <v>0</v>
      </c>
      <c r="Q47" s="48" t="n">
        <f aca="false">IFERROR(AVERAGE(D47:O47),0)</f>
        <v>0</v>
      </c>
      <c r="R47" s="49"/>
    </row>
    <row r="48" customFormat="false" ht="19.5" hidden="false" customHeight="true" outlineLevel="1" collapsed="false">
      <c r="A48" s="44"/>
      <c r="B48" s="45"/>
      <c r="C48" s="46" t="s">
        <v>48</v>
      </c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8" t="n">
        <f aca="false">SUM(D48:O48)</f>
        <v>0</v>
      </c>
      <c r="Q48" s="48" t="n">
        <f aca="false">IFERROR(AVERAGE(D48:O48),0)</f>
        <v>0</v>
      </c>
      <c r="R48" s="49"/>
    </row>
    <row r="49" customFormat="false" ht="19.5" hidden="false" customHeight="true" outlineLevel="1" collapsed="false">
      <c r="A49" s="44"/>
      <c r="B49" s="45"/>
      <c r="C49" s="46" t="s">
        <v>49</v>
      </c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8" t="n">
        <f aca="false">SUM(D49:O49)</f>
        <v>0</v>
      </c>
      <c r="Q49" s="48" t="n">
        <f aca="false">IFERROR(AVERAGE(D49:O49),0)</f>
        <v>0</v>
      </c>
      <c r="R49" s="49"/>
    </row>
    <row r="50" customFormat="false" ht="19.5" hidden="false" customHeight="true" outlineLevel="1" collapsed="false">
      <c r="A50" s="44"/>
      <c r="B50" s="45"/>
      <c r="C50" s="46" t="s">
        <v>50</v>
      </c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8" t="n">
        <f aca="false">SUM(D50:O50)</f>
        <v>0</v>
      </c>
      <c r="Q50" s="48" t="n">
        <f aca="false">IFERROR(AVERAGE(D50:O50),0)</f>
        <v>0</v>
      </c>
      <c r="R50" s="49"/>
    </row>
    <row r="51" customFormat="false" ht="19.5" hidden="false" customHeight="true" outlineLevel="1" collapsed="false">
      <c r="A51" s="44"/>
      <c r="B51" s="45"/>
      <c r="C51" s="46" t="s">
        <v>51</v>
      </c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8" t="n">
        <f aca="false">SUM(D51:O51)</f>
        <v>0</v>
      </c>
      <c r="Q51" s="48" t="n">
        <f aca="false">IFERROR(AVERAGE(D51:O51),0)</f>
        <v>0</v>
      </c>
      <c r="R51" s="49"/>
    </row>
    <row r="52" customFormat="false" ht="19.5" hidden="false" customHeight="true" outlineLevel="1" collapsed="false">
      <c r="A52" s="44"/>
      <c r="B52" s="45"/>
      <c r="C52" s="46" t="s">
        <v>23</v>
      </c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8" t="n">
        <f aca="false">SUM(D52:O52)</f>
        <v>0</v>
      </c>
      <c r="Q52" s="48" t="n">
        <f aca="false">IFERROR(AVERAGE(D52:O52),0)</f>
        <v>0</v>
      </c>
      <c r="R52" s="49"/>
    </row>
    <row r="53" customFormat="false" ht="19.5" hidden="false" customHeight="true" outlineLevel="0" collapsed="false">
      <c r="A53" s="44"/>
      <c r="B53" s="45"/>
      <c r="C53" s="46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8"/>
      <c r="Q53" s="48"/>
      <c r="R53" s="49"/>
    </row>
    <row r="54" customFormat="false" ht="19.5" hidden="true" customHeight="true" outlineLevel="0" collapsed="false">
      <c r="A54" s="50"/>
      <c r="B54" s="51"/>
      <c r="C54" s="53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52"/>
      <c r="Q54" s="52"/>
      <c r="R54" s="49"/>
    </row>
    <row r="55" customFormat="false" ht="24" hidden="false" customHeight="true" outlineLevel="0" collapsed="false">
      <c r="A55" s="38" t="s">
        <v>52</v>
      </c>
      <c r="B55" s="39"/>
      <c r="C55" s="40" t="s">
        <v>15</v>
      </c>
      <c r="D55" s="41" t="n">
        <f aca="false">SUM(D56:D60)</f>
        <v>0</v>
      </c>
      <c r="E55" s="41" t="n">
        <f aca="false">SUM(E56:E60)</f>
        <v>0</v>
      </c>
      <c r="F55" s="41" t="n">
        <f aca="false">SUM(F56:F60)</f>
        <v>0</v>
      </c>
      <c r="G55" s="41" t="n">
        <f aca="false">SUM(G56:G60)</f>
        <v>0</v>
      </c>
      <c r="H55" s="41" t="n">
        <f aca="false">SUM(H56:H60)</f>
        <v>0</v>
      </c>
      <c r="I55" s="41" t="n">
        <f aca="false">SUM(I56:I60)</f>
        <v>0</v>
      </c>
      <c r="J55" s="41" t="n">
        <f aca="false">SUM(J56:J60)</f>
        <v>0</v>
      </c>
      <c r="K55" s="41" t="n">
        <f aca="false">SUM(K56:K60)</f>
        <v>0</v>
      </c>
      <c r="L55" s="41" t="n">
        <f aca="false">SUM(L56:L60)</f>
        <v>0</v>
      </c>
      <c r="M55" s="41" t="n">
        <f aca="false">SUM(M56:M60)</f>
        <v>0</v>
      </c>
      <c r="N55" s="41" t="n">
        <f aca="false">SUM(N56:N60)</f>
        <v>0</v>
      </c>
      <c r="O55" s="41" t="n">
        <f aca="false">SUM(O56:O60)</f>
        <v>0</v>
      </c>
      <c r="P55" s="42" t="n">
        <f aca="false">SUM(D55:O55)</f>
        <v>0</v>
      </c>
      <c r="Q55" s="42" t="e">
        <f aca="false">IFERROR(AVERAGE(D55:O55))</f>
        <v>#VALUE!</v>
      </c>
      <c r="R55" s="43"/>
    </row>
    <row r="56" customFormat="false" ht="19.5" hidden="false" customHeight="true" outlineLevel="1" collapsed="false">
      <c r="A56" s="44"/>
      <c r="B56" s="45"/>
      <c r="C56" s="46" t="s">
        <v>52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8" t="n">
        <f aca="false">SUM(D56:O56)</f>
        <v>0</v>
      </c>
      <c r="Q56" s="48" t="n">
        <f aca="false">IFERROR(AVERAGE(D56:O56),0)</f>
        <v>0</v>
      </c>
      <c r="R56" s="49"/>
    </row>
    <row r="57" customFormat="false" ht="19.5" hidden="false" customHeight="true" outlineLevel="1" collapsed="false">
      <c r="A57" s="44"/>
      <c r="B57" s="45"/>
      <c r="C57" s="46" t="s">
        <v>53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8" t="n">
        <f aca="false">SUM(D57:O57)</f>
        <v>0</v>
      </c>
      <c r="Q57" s="48" t="n">
        <f aca="false">IFERROR(AVERAGE(D57:O57),0)</f>
        <v>0</v>
      </c>
      <c r="R57" s="49"/>
    </row>
    <row r="58" customFormat="false" ht="19.5" hidden="false" customHeight="true" outlineLevel="1" collapsed="false">
      <c r="A58" s="44"/>
      <c r="B58" s="45"/>
      <c r="C58" s="46" t="s">
        <v>23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8" t="n">
        <f aca="false">SUM(D58:O58)</f>
        <v>0</v>
      </c>
      <c r="Q58" s="48" t="n">
        <f aca="false">IFERROR(AVERAGE(D58:O58),0)</f>
        <v>0</v>
      </c>
      <c r="R58" s="49"/>
    </row>
    <row r="59" customFormat="false" ht="19.5" hidden="false" customHeight="true" outlineLevel="0" collapsed="false">
      <c r="A59" s="44"/>
      <c r="B59" s="45"/>
      <c r="C59" s="46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8"/>
      <c r="Q59" s="48"/>
      <c r="R59" s="49"/>
    </row>
    <row r="60" customFormat="false" ht="19.5" hidden="true" customHeight="true" outlineLevel="0" collapsed="false">
      <c r="A60" s="50"/>
      <c r="B60" s="51"/>
      <c r="C60" s="53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52"/>
      <c r="Q60" s="52"/>
      <c r="R60" s="49"/>
    </row>
    <row r="61" customFormat="false" ht="24" hidden="false" customHeight="true" outlineLevel="0" collapsed="false">
      <c r="A61" s="38" t="s">
        <v>54</v>
      </c>
      <c r="B61" s="39"/>
      <c r="C61" s="40" t="s">
        <v>15</v>
      </c>
      <c r="D61" s="41" t="n">
        <f aca="false">SUM(D62:D68)</f>
        <v>0</v>
      </c>
      <c r="E61" s="41" t="n">
        <f aca="false">SUM(E62:E68)</f>
        <v>0</v>
      </c>
      <c r="F61" s="41" t="n">
        <f aca="false">SUM(F62:F68)</f>
        <v>0</v>
      </c>
      <c r="G61" s="41" t="n">
        <f aca="false">SUM(G62:G68)</f>
        <v>0</v>
      </c>
      <c r="H61" s="41" t="n">
        <f aca="false">SUM(H62:H68)</f>
        <v>0</v>
      </c>
      <c r="I61" s="41" t="n">
        <f aca="false">SUM(I62:I68)</f>
        <v>0</v>
      </c>
      <c r="J61" s="41" t="n">
        <f aca="false">SUM(J62:J68)</f>
        <v>0</v>
      </c>
      <c r="K61" s="41" t="n">
        <f aca="false">SUM(K62:K68)</f>
        <v>0</v>
      </c>
      <c r="L61" s="41" t="n">
        <f aca="false">SUM(L62:L68)</f>
        <v>0</v>
      </c>
      <c r="M61" s="41" t="n">
        <f aca="false">SUM(M62:M68)</f>
        <v>0</v>
      </c>
      <c r="N61" s="41" t="n">
        <f aca="false">SUM(N62:N68)</f>
        <v>0</v>
      </c>
      <c r="O61" s="41" t="n">
        <f aca="false">SUM(O62:O68)</f>
        <v>0</v>
      </c>
      <c r="P61" s="42" t="n">
        <f aca="false">SUM(D61:O61)</f>
        <v>0</v>
      </c>
      <c r="Q61" s="42" t="e">
        <f aca="false">IFERROR(AVERAGE(D61:O61))</f>
        <v>#VALUE!</v>
      </c>
      <c r="R61" s="43"/>
    </row>
    <row r="62" customFormat="false" ht="19.5" hidden="false" customHeight="true" outlineLevel="1" collapsed="false">
      <c r="A62" s="44"/>
      <c r="B62" s="45"/>
      <c r="C62" s="46" t="s">
        <v>55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8" t="n">
        <f aca="false">SUM(D62:O62)</f>
        <v>0</v>
      </c>
      <c r="Q62" s="48" t="n">
        <f aca="false">IFERROR(AVERAGE(D62:O62),0)</f>
        <v>0</v>
      </c>
      <c r="R62" s="49"/>
    </row>
    <row r="63" customFormat="false" ht="19.5" hidden="false" customHeight="true" outlineLevel="1" collapsed="false">
      <c r="A63" s="44"/>
      <c r="B63" s="45"/>
      <c r="C63" s="46" t="s">
        <v>56</v>
      </c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8" t="n">
        <f aca="false">SUM(D63:O63)</f>
        <v>0</v>
      </c>
      <c r="Q63" s="48" t="n">
        <f aca="false">IFERROR(AVERAGE(D63:O63),0)</f>
        <v>0</v>
      </c>
      <c r="R63" s="49"/>
    </row>
    <row r="64" customFormat="false" ht="19.5" hidden="false" customHeight="true" outlineLevel="1" collapsed="false">
      <c r="A64" s="44"/>
      <c r="B64" s="45"/>
      <c r="C64" s="46" t="s">
        <v>57</v>
      </c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8" t="n">
        <f aca="false">SUM(D64:O64)</f>
        <v>0</v>
      </c>
      <c r="Q64" s="48" t="n">
        <f aca="false">IFERROR(AVERAGE(D64:O64),0)</f>
        <v>0</v>
      </c>
      <c r="R64" s="49"/>
    </row>
    <row r="65" customFormat="false" ht="19.5" hidden="false" customHeight="true" outlineLevel="1" collapsed="false">
      <c r="A65" s="44"/>
      <c r="B65" s="45"/>
      <c r="C65" s="46" t="s">
        <v>58</v>
      </c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8" t="n">
        <f aca="false">SUM(D65:O65)</f>
        <v>0</v>
      </c>
      <c r="Q65" s="48" t="n">
        <f aca="false">IFERROR(AVERAGE(D65:O65),0)</f>
        <v>0</v>
      </c>
      <c r="R65" s="49"/>
    </row>
    <row r="66" customFormat="false" ht="19.5" hidden="false" customHeight="true" outlineLevel="1" collapsed="false">
      <c r="A66" s="44"/>
      <c r="B66" s="45"/>
      <c r="C66" s="46" t="s">
        <v>23</v>
      </c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8" t="n">
        <f aca="false">SUM(D66:O66)</f>
        <v>0</v>
      </c>
      <c r="Q66" s="48" t="n">
        <f aca="false">IFERROR(AVERAGE(D66:O66),0)</f>
        <v>0</v>
      </c>
      <c r="R66" s="49"/>
    </row>
    <row r="67" customFormat="false" ht="19.5" hidden="false" customHeight="true" outlineLevel="0" collapsed="false">
      <c r="A67" s="44"/>
      <c r="B67" s="45"/>
      <c r="C67" s="46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8"/>
      <c r="Q67" s="48"/>
      <c r="R67" s="49"/>
    </row>
    <row r="68" customFormat="false" ht="19.5" hidden="true" customHeight="true" outlineLevel="0" collapsed="false">
      <c r="A68" s="50"/>
      <c r="B68" s="51"/>
      <c r="C68" s="53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52"/>
      <c r="Q68" s="52"/>
      <c r="R68" s="49"/>
    </row>
    <row r="69" customFormat="false" ht="24" hidden="false" customHeight="true" outlineLevel="0" collapsed="false">
      <c r="A69" s="38" t="s">
        <v>59</v>
      </c>
      <c r="B69" s="39"/>
      <c r="C69" s="40" t="s">
        <v>15</v>
      </c>
      <c r="D69" s="41" t="n">
        <f aca="false">SUM(D70:D80)</f>
        <v>0</v>
      </c>
      <c r="E69" s="41" t="n">
        <f aca="false">SUM(E70:E80)</f>
        <v>0</v>
      </c>
      <c r="F69" s="41" t="n">
        <f aca="false">SUM(F70:F80)</f>
        <v>0</v>
      </c>
      <c r="G69" s="41" t="n">
        <f aca="false">SUM(G70:G80)</f>
        <v>0</v>
      </c>
      <c r="H69" s="41" t="n">
        <f aca="false">SUM(H70:H80)</f>
        <v>0</v>
      </c>
      <c r="I69" s="41" t="n">
        <f aca="false">SUM(I70:I80)</f>
        <v>0</v>
      </c>
      <c r="J69" s="41" t="n">
        <f aca="false">SUM(J70:J80)</f>
        <v>0</v>
      </c>
      <c r="K69" s="41" t="n">
        <f aca="false">SUM(K70:K80)</f>
        <v>0</v>
      </c>
      <c r="L69" s="41" t="n">
        <f aca="false">SUM(L70:L80)</f>
        <v>0</v>
      </c>
      <c r="M69" s="41" t="n">
        <f aca="false">SUM(M70:M80)</f>
        <v>0</v>
      </c>
      <c r="N69" s="41" t="n">
        <f aca="false">SUM(N70:N80)</f>
        <v>0</v>
      </c>
      <c r="O69" s="41" t="n">
        <f aca="false">SUM(O70:O80)</f>
        <v>0</v>
      </c>
      <c r="P69" s="42" t="n">
        <f aca="false">SUM(D69:O69)</f>
        <v>0</v>
      </c>
      <c r="Q69" s="42" t="e">
        <f aca="false">IFERROR(AVERAGE(D69:O69))</f>
        <v>#VALUE!</v>
      </c>
      <c r="R69" s="43"/>
    </row>
    <row r="70" customFormat="false" ht="19.5" hidden="false" customHeight="true" outlineLevel="1" collapsed="false">
      <c r="A70" s="44"/>
      <c r="B70" s="45"/>
      <c r="C70" s="46" t="s">
        <v>60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8" t="n">
        <f aca="false">SUM(D70:O70)</f>
        <v>0</v>
      </c>
      <c r="Q70" s="48" t="n">
        <f aca="false">IFERROR(AVERAGE(D70:O70),0)</f>
        <v>0</v>
      </c>
      <c r="R70" s="49"/>
    </row>
    <row r="71" customFormat="false" ht="19.5" hidden="false" customHeight="true" outlineLevel="1" collapsed="false">
      <c r="A71" s="44"/>
      <c r="B71" s="45"/>
      <c r="C71" s="46" t="s">
        <v>61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8" t="n">
        <f aca="false">SUM(D71:O71)</f>
        <v>0</v>
      </c>
      <c r="Q71" s="48" t="n">
        <f aca="false">IFERROR(AVERAGE(D71:O71),0)</f>
        <v>0</v>
      </c>
      <c r="R71" s="49"/>
    </row>
    <row r="72" customFormat="false" ht="19.5" hidden="false" customHeight="true" outlineLevel="1" collapsed="false">
      <c r="A72" s="44"/>
      <c r="B72" s="45"/>
      <c r="C72" s="46" t="s">
        <v>62</v>
      </c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8" t="n">
        <f aca="false">SUM(D72:O72)</f>
        <v>0</v>
      </c>
      <c r="Q72" s="48" t="n">
        <f aca="false">IFERROR(AVERAGE(D72:O72),0)</f>
        <v>0</v>
      </c>
      <c r="R72" s="49"/>
    </row>
    <row r="73" customFormat="false" ht="19.5" hidden="false" customHeight="true" outlineLevel="1" collapsed="false">
      <c r="A73" s="44"/>
      <c r="B73" s="45"/>
      <c r="C73" s="46" t="s">
        <v>63</v>
      </c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8" t="n">
        <f aca="false">SUM(D73:O73)</f>
        <v>0</v>
      </c>
      <c r="Q73" s="48" t="n">
        <f aca="false">IFERROR(AVERAGE(D73:O73),0)</f>
        <v>0</v>
      </c>
      <c r="R73" s="49"/>
    </row>
    <row r="74" customFormat="false" ht="19.5" hidden="false" customHeight="true" outlineLevel="1" collapsed="false">
      <c r="A74" s="44"/>
      <c r="B74" s="45"/>
      <c r="C74" s="46" t="s">
        <v>64</v>
      </c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8" t="n">
        <f aca="false">SUM(D74:O74)</f>
        <v>0</v>
      </c>
      <c r="Q74" s="48" t="n">
        <f aca="false">IFERROR(AVERAGE(D74:O74),0)</f>
        <v>0</v>
      </c>
      <c r="R74" s="49"/>
    </row>
    <row r="75" customFormat="false" ht="19.5" hidden="false" customHeight="true" outlineLevel="1" collapsed="false">
      <c r="A75" s="44"/>
      <c r="B75" s="45"/>
      <c r="C75" s="46" t="s">
        <v>65</v>
      </c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8" t="n">
        <f aca="false">SUM(D75:O75)</f>
        <v>0</v>
      </c>
      <c r="Q75" s="48" t="n">
        <f aca="false">IFERROR(AVERAGE(D75:O75),0)</f>
        <v>0</v>
      </c>
      <c r="R75" s="49"/>
    </row>
    <row r="76" customFormat="false" ht="19.5" hidden="false" customHeight="true" outlineLevel="1" collapsed="false">
      <c r="A76" s="44"/>
      <c r="B76" s="45"/>
      <c r="C76" s="46" t="s">
        <v>66</v>
      </c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8" t="n">
        <f aca="false">SUM(D76:O76)</f>
        <v>0</v>
      </c>
      <c r="Q76" s="48" t="n">
        <f aca="false">IFERROR(AVERAGE(D76:O76),0)</f>
        <v>0</v>
      </c>
      <c r="R76" s="49"/>
    </row>
    <row r="77" customFormat="false" ht="19.5" hidden="false" customHeight="true" outlineLevel="1" collapsed="false">
      <c r="A77" s="44"/>
      <c r="B77" s="45"/>
      <c r="C77" s="46" t="s">
        <v>67</v>
      </c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8" t="n">
        <f aca="false">SUM(D77:O77)</f>
        <v>0</v>
      </c>
      <c r="Q77" s="48" t="n">
        <f aca="false">IFERROR(AVERAGE(D77:O77),0)</f>
        <v>0</v>
      </c>
      <c r="R77" s="49"/>
    </row>
    <row r="78" customFormat="false" ht="19.5" hidden="false" customHeight="true" outlineLevel="1" collapsed="false">
      <c r="A78" s="44"/>
      <c r="B78" s="45"/>
      <c r="C78" s="46" t="s">
        <v>23</v>
      </c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8" t="n">
        <f aca="false">SUM(D78:O78)</f>
        <v>0</v>
      </c>
      <c r="Q78" s="48" t="n">
        <f aca="false">IFERROR(AVERAGE(D78:O78),0)</f>
        <v>0</v>
      </c>
      <c r="R78" s="49"/>
    </row>
    <row r="79" customFormat="false" ht="19.5" hidden="false" customHeight="true" outlineLevel="0" collapsed="false">
      <c r="A79" s="44"/>
      <c r="B79" s="45"/>
      <c r="C79" s="46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8"/>
      <c r="Q79" s="48"/>
      <c r="R79" s="49"/>
    </row>
    <row r="80" customFormat="false" ht="19.5" hidden="true" customHeight="true" outlineLevel="0" collapsed="false">
      <c r="A80" s="50"/>
      <c r="B80" s="51"/>
      <c r="C80" s="53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52"/>
      <c r="Q80" s="52"/>
      <c r="R80" s="49"/>
    </row>
    <row r="81" customFormat="false" ht="24" hidden="false" customHeight="true" outlineLevel="0" collapsed="false">
      <c r="A81" s="38" t="s">
        <v>68</v>
      </c>
      <c r="B81" s="39"/>
      <c r="C81" s="40" t="s">
        <v>15</v>
      </c>
      <c r="D81" s="41" t="n">
        <f aca="false">SUM(D82:D88)</f>
        <v>0</v>
      </c>
      <c r="E81" s="41" t="n">
        <f aca="false">SUM(E82:E88)</f>
        <v>0</v>
      </c>
      <c r="F81" s="41" t="n">
        <f aca="false">SUM(F82:F88)</f>
        <v>0</v>
      </c>
      <c r="G81" s="41" t="n">
        <f aca="false">SUM(G82:G88)</f>
        <v>0</v>
      </c>
      <c r="H81" s="41" t="n">
        <f aca="false">SUM(H82:H88)</f>
        <v>0</v>
      </c>
      <c r="I81" s="41" t="n">
        <f aca="false">SUM(I82:I88)</f>
        <v>0</v>
      </c>
      <c r="J81" s="41" t="n">
        <f aca="false">SUM(J82:J88)</f>
        <v>0</v>
      </c>
      <c r="K81" s="41" t="n">
        <f aca="false">SUM(K82:K88)</f>
        <v>0</v>
      </c>
      <c r="L81" s="41" t="n">
        <f aca="false">SUM(L82:L88)</f>
        <v>0</v>
      </c>
      <c r="M81" s="41" t="n">
        <f aca="false">SUM(M82:M88)</f>
        <v>0</v>
      </c>
      <c r="N81" s="41" t="n">
        <f aca="false">SUM(N82:N88)</f>
        <v>0</v>
      </c>
      <c r="O81" s="41" t="n">
        <f aca="false">SUM(O82:O88)</f>
        <v>0</v>
      </c>
      <c r="P81" s="42" t="n">
        <f aca="false">SUM(D81:O81)</f>
        <v>0</v>
      </c>
      <c r="Q81" s="42" t="e">
        <f aca="false">IFERROR(AVERAGE(D81:O81))</f>
        <v>#VALUE!</v>
      </c>
      <c r="R81" s="43"/>
    </row>
    <row r="82" customFormat="false" ht="19.5" hidden="false" customHeight="true" outlineLevel="1" collapsed="false">
      <c r="A82" s="44"/>
      <c r="B82" s="45"/>
      <c r="C82" s="46" t="s">
        <v>69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8" t="n">
        <f aca="false">SUM(D82:O82)</f>
        <v>0</v>
      </c>
      <c r="Q82" s="48" t="n">
        <f aca="false">IFERROR(AVERAGE(D82:O82),0)</f>
        <v>0</v>
      </c>
      <c r="R82" s="49"/>
    </row>
    <row r="83" customFormat="false" ht="19.5" hidden="false" customHeight="true" outlineLevel="1" collapsed="false">
      <c r="A83" s="44"/>
      <c r="B83" s="45"/>
      <c r="C83" s="46" t="s">
        <v>70</v>
      </c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8" t="n">
        <f aca="false">SUM(D83:O83)</f>
        <v>0</v>
      </c>
      <c r="Q83" s="48" t="n">
        <f aca="false">IFERROR(AVERAGE(D83:O83),0)</f>
        <v>0</v>
      </c>
      <c r="R83" s="49"/>
    </row>
    <row r="84" customFormat="false" ht="19.5" hidden="false" customHeight="true" outlineLevel="1" collapsed="false">
      <c r="A84" s="44"/>
      <c r="B84" s="45"/>
      <c r="C84" s="46" t="s">
        <v>59</v>
      </c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8" t="n">
        <f aca="false">SUM(D84:O84)</f>
        <v>0</v>
      </c>
      <c r="Q84" s="48" t="n">
        <f aca="false">IFERROR(AVERAGE(D84:O84),0)</f>
        <v>0</v>
      </c>
      <c r="R84" s="49"/>
    </row>
    <row r="85" customFormat="false" ht="19.5" hidden="false" customHeight="true" outlineLevel="1" collapsed="false">
      <c r="A85" s="44"/>
      <c r="B85" s="45"/>
      <c r="C85" s="46" t="s">
        <v>71</v>
      </c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8" t="n">
        <f aca="false">SUM(D85:O85)</f>
        <v>0</v>
      </c>
      <c r="Q85" s="48" t="n">
        <f aca="false">IFERROR(AVERAGE(D85:O85),0)</f>
        <v>0</v>
      </c>
      <c r="R85" s="49"/>
    </row>
    <row r="86" customFormat="false" ht="19.5" hidden="false" customHeight="true" outlineLevel="1" collapsed="false">
      <c r="A86" s="44"/>
      <c r="B86" s="45"/>
      <c r="C86" s="46" t="s">
        <v>23</v>
      </c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8" t="n">
        <f aca="false">SUM(D86:O86)</f>
        <v>0</v>
      </c>
      <c r="Q86" s="48" t="n">
        <f aca="false">IFERROR(AVERAGE(D86:O86),0)</f>
        <v>0</v>
      </c>
      <c r="R86" s="49"/>
    </row>
    <row r="87" customFormat="false" ht="19.5" hidden="false" customHeight="true" outlineLevel="0" collapsed="false">
      <c r="A87" s="44"/>
      <c r="B87" s="45"/>
      <c r="C87" s="46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8"/>
      <c r="Q87" s="48"/>
      <c r="R87" s="49"/>
    </row>
    <row r="88" customFormat="false" ht="19.5" hidden="true" customHeight="true" outlineLevel="0" collapsed="false">
      <c r="A88" s="50"/>
      <c r="B88" s="51"/>
      <c r="C88" s="46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52"/>
      <c r="Q88" s="52"/>
      <c r="R88" s="49"/>
    </row>
    <row r="89" customFormat="false" ht="24" hidden="false" customHeight="true" outlineLevel="0" collapsed="false">
      <c r="A89" s="38" t="s">
        <v>72</v>
      </c>
      <c r="B89" s="39"/>
      <c r="C89" s="40" t="s">
        <v>15</v>
      </c>
      <c r="D89" s="41" t="n">
        <f aca="false">SUM(D90:D96)</f>
        <v>0</v>
      </c>
      <c r="E89" s="41" t="n">
        <f aca="false">SUM(E90:E96)</f>
        <v>0</v>
      </c>
      <c r="F89" s="41" t="n">
        <f aca="false">SUM(F90:F96)</f>
        <v>0</v>
      </c>
      <c r="G89" s="41" t="n">
        <f aca="false">SUM(G90:G96)</f>
        <v>0</v>
      </c>
      <c r="H89" s="41" t="n">
        <f aca="false">SUM(H90:H96)</f>
        <v>0</v>
      </c>
      <c r="I89" s="41" t="n">
        <f aca="false">SUM(I90:I96)</f>
        <v>0</v>
      </c>
      <c r="J89" s="41" t="n">
        <f aca="false">SUM(J90:J96)</f>
        <v>0</v>
      </c>
      <c r="K89" s="41" t="n">
        <f aca="false">SUM(K90:K96)</f>
        <v>0</v>
      </c>
      <c r="L89" s="41" t="n">
        <f aca="false">SUM(L90:L96)</f>
        <v>0</v>
      </c>
      <c r="M89" s="41" t="n">
        <f aca="false">SUM(M90:M96)</f>
        <v>0</v>
      </c>
      <c r="N89" s="41" t="n">
        <f aca="false">SUM(N90:N96)</f>
        <v>0</v>
      </c>
      <c r="O89" s="41" t="n">
        <f aca="false">SUM(O90:O96)</f>
        <v>0</v>
      </c>
      <c r="P89" s="42" t="n">
        <f aca="false">SUM(D89:O89)</f>
        <v>0</v>
      </c>
      <c r="Q89" s="42" t="e">
        <f aca="false">IFERROR(AVERAGE(D89:O89))</f>
        <v>#VALUE!</v>
      </c>
      <c r="R89" s="43"/>
    </row>
    <row r="90" customFormat="false" ht="19.5" hidden="false" customHeight="true" outlineLevel="1" collapsed="false">
      <c r="A90" s="44"/>
      <c r="B90" s="45"/>
      <c r="C90" s="46" t="s">
        <v>73</v>
      </c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8" t="n">
        <f aca="false">SUM(D90:O90)</f>
        <v>0</v>
      </c>
      <c r="Q90" s="48" t="n">
        <f aca="false">IFERROR(AVERAGE(D90:O90),0)</f>
        <v>0</v>
      </c>
      <c r="R90" s="49"/>
    </row>
    <row r="91" customFormat="false" ht="19.5" hidden="false" customHeight="true" outlineLevel="1" collapsed="false">
      <c r="A91" s="44"/>
      <c r="B91" s="45"/>
      <c r="C91" s="46" t="s">
        <v>74</v>
      </c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8" t="n">
        <f aca="false">SUM(D91:O91)</f>
        <v>0</v>
      </c>
      <c r="Q91" s="48" t="n">
        <f aca="false">IFERROR(AVERAGE(D91:O91),0)</f>
        <v>0</v>
      </c>
      <c r="R91" s="49"/>
    </row>
    <row r="92" customFormat="false" ht="19.5" hidden="false" customHeight="true" outlineLevel="1" collapsed="false">
      <c r="A92" s="44"/>
      <c r="B92" s="45"/>
      <c r="C92" s="46" t="s">
        <v>22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8" t="n">
        <f aca="false">SUM(D92:O92)</f>
        <v>0</v>
      </c>
      <c r="Q92" s="48" t="n">
        <f aca="false">IFERROR(AVERAGE(D92:O92),0)</f>
        <v>0</v>
      </c>
      <c r="R92" s="49"/>
    </row>
    <row r="93" customFormat="false" ht="19.5" hidden="false" customHeight="true" outlineLevel="1" collapsed="false">
      <c r="A93" s="44"/>
      <c r="B93" s="45"/>
      <c r="C93" s="46" t="s">
        <v>64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8" t="n">
        <f aca="false">SUM(D93:O93)</f>
        <v>0</v>
      </c>
      <c r="Q93" s="48" t="n">
        <f aca="false">IFERROR(AVERAGE(D93:O93),0)</f>
        <v>0</v>
      </c>
      <c r="R93" s="49"/>
    </row>
    <row r="94" customFormat="false" ht="19.5" hidden="false" customHeight="true" outlineLevel="1" collapsed="false">
      <c r="A94" s="44"/>
      <c r="B94" s="45"/>
      <c r="C94" s="46" t="s">
        <v>23</v>
      </c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8" t="n">
        <f aca="false">SUM(D94:O94)</f>
        <v>0</v>
      </c>
      <c r="Q94" s="48" t="n">
        <f aca="false">IFERROR(AVERAGE(D94:O94),0)</f>
        <v>0</v>
      </c>
      <c r="R94" s="49"/>
    </row>
    <row r="95" customFormat="false" ht="19.5" hidden="false" customHeight="true" outlineLevel="0" collapsed="false">
      <c r="A95" s="44"/>
      <c r="B95" s="45"/>
      <c r="C95" s="46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8"/>
      <c r="Q95" s="48"/>
      <c r="R95" s="49"/>
    </row>
    <row r="96" customFormat="false" ht="19.5" hidden="true" customHeight="true" outlineLevel="0" collapsed="false">
      <c r="A96" s="50"/>
      <c r="B96" s="51"/>
      <c r="C96" s="46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52"/>
      <c r="Q96" s="52"/>
      <c r="R96" s="49"/>
    </row>
    <row r="97" customFormat="false" ht="24" hidden="false" customHeight="true" outlineLevel="0" collapsed="false">
      <c r="A97" s="38" t="s">
        <v>75</v>
      </c>
      <c r="B97" s="39"/>
      <c r="C97" s="40" t="s">
        <v>15</v>
      </c>
      <c r="D97" s="41" t="n">
        <f aca="false">SUM(D98:D104)</f>
        <v>0</v>
      </c>
      <c r="E97" s="41" t="n">
        <f aca="false">SUM(E98:E104)</f>
        <v>0</v>
      </c>
      <c r="F97" s="41" t="n">
        <f aca="false">SUM(F98:F104)</f>
        <v>0</v>
      </c>
      <c r="G97" s="41" t="n">
        <f aca="false">SUM(G98:G104)</f>
        <v>0</v>
      </c>
      <c r="H97" s="41" t="n">
        <f aca="false">SUM(H98:H104)</f>
        <v>0</v>
      </c>
      <c r="I97" s="41" t="n">
        <f aca="false">SUM(I98:I104)</f>
        <v>0</v>
      </c>
      <c r="J97" s="41" t="n">
        <f aca="false">SUM(J98:J104)</f>
        <v>0</v>
      </c>
      <c r="K97" s="41" t="n">
        <f aca="false">SUM(K98:K104)</f>
        <v>0</v>
      </c>
      <c r="L97" s="41" t="n">
        <f aca="false">SUM(L98:L104)</f>
        <v>0</v>
      </c>
      <c r="M97" s="41" t="n">
        <f aca="false">SUM(M98:M104)</f>
        <v>0</v>
      </c>
      <c r="N97" s="41" t="n">
        <f aca="false">SUM(N98:N104)</f>
        <v>0</v>
      </c>
      <c r="O97" s="41" t="n">
        <f aca="false">SUM(O98:O104)</f>
        <v>0</v>
      </c>
      <c r="P97" s="42" t="n">
        <f aca="false">SUM(D97:O97)</f>
        <v>0</v>
      </c>
      <c r="Q97" s="42" t="e">
        <f aca="false">IFERROR(AVERAGE(D97:O97))</f>
        <v>#VALUE!</v>
      </c>
      <c r="R97" s="43"/>
    </row>
    <row r="98" customFormat="false" ht="19.5" hidden="false" customHeight="true" outlineLevel="1" collapsed="false">
      <c r="A98" s="44"/>
      <c r="B98" s="45"/>
      <c r="C98" s="46" t="s">
        <v>76</v>
      </c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8" t="n">
        <f aca="false">SUM(D98:O98)</f>
        <v>0</v>
      </c>
      <c r="Q98" s="48" t="n">
        <f aca="false">IFERROR(AVERAGE(D98:O98),0)</f>
        <v>0</v>
      </c>
      <c r="R98" s="49"/>
    </row>
    <row r="99" customFormat="false" ht="19.5" hidden="false" customHeight="true" outlineLevel="1" collapsed="false">
      <c r="A99" s="44"/>
      <c r="B99" s="45"/>
      <c r="C99" s="46" t="s">
        <v>77</v>
      </c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8" t="n">
        <f aca="false">SUM(D99:O99)</f>
        <v>0</v>
      </c>
      <c r="Q99" s="48" t="n">
        <f aca="false">IFERROR(AVERAGE(D99:O99),0)</f>
        <v>0</v>
      </c>
      <c r="R99" s="49"/>
    </row>
    <row r="100" customFormat="false" ht="19.5" hidden="false" customHeight="true" outlineLevel="1" collapsed="false">
      <c r="A100" s="44"/>
      <c r="B100" s="45"/>
      <c r="C100" s="46" t="s">
        <v>78</v>
      </c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8" t="n">
        <f aca="false">SUM(D100:O100)</f>
        <v>0</v>
      </c>
      <c r="Q100" s="48" t="n">
        <f aca="false">IFERROR(AVERAGE(D100:O100),0)</f>
        <v>0</v>
      </c>
      <c r="R100" s="49"/>
    </row>
    <row r="101" customFormat="false" ht="19.5" hidden="false" customHeight="true" outlineLevel="1" collapsed="false">
      <c r="A101" s="44"/>
      <c r="B101" s="45"/>
      <c r="C101" s="46" t="s">
        <v>79</v>
      </c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8" t="n">
        <f aca="false">SUM(D101:O101)</f>
        <v>0</v>
      </c>
      <c r="Q101" s="48" t="n">
        <f aca="false">IFERROR(AVERAGE(D101:O101),0)</f>
        <v>0</v>
      </c>
      <c r="R101" s="49"/>
    </row>
    <row r="102" customFormat="false" ht="19.5" hidden="false" customHeight="true" outlineLevel="1" collapsed="false">
      <c r="A102" s="44"/>
      <c r="B102" s="45"/>
      <c r="C102" s="46" t="s">
        <v>23</v>
      </c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8" t="n">
        <f aca="false">SUM(D102:O102)</f>
        <v>0</v>
      </c>
      <c r="Q102" s="48" t="n">
        <f aca="false">IFERROR(AVERAGE(D102:O102),0)</f>
        <v>0</v>
      </c>
      <c r="R102" s="49"/>
    </row>
    <row r="103" customFormat="false" ht="19.5" hidden="false" customHeight="true" outlineLevel="0" collapsed="false">
      <c r="A103" s="44"/>
      <c r="B103" s="45"/>
      <c r="C103" s="46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8"/>
      <c r="Q103" s="48"/>
      <c r="R103" s="49"/>
    </row>
    <row r="104" customFormat="false" ht="19.5" hidden="true" customHeight="true" outlineLevel="0" collapsed="false">
      <c r="A104" s="50"/>
      <c r="B104" s="51"/>
      <c r="C104" s="46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52"/>
      <c r="Q104" s="52"/>
      <c r="R104" s="49"/>
    </row>
    <row r="105" customFormat="false" ht="24" hidden="false" customHeight="true" outlineLevel="0" collapsed="false">
      <c r="A105" s="38" t="s">
        <v>80</v>
      </c>
      <c r="B105" s="39"/>
      <c r="C105" s="40" t="s">
        <v>15</v>
      </c>
      <c r="D105" s="41" t="n">
        <f aca="false">SUM(D106:D114)</f>
        <v>0</v>
      </c>
      <c r="E105" s="41" t="n">
        <f aca="false">SUM(E106:E114)</f>
        <v>0</v>
      </c>
      <c r="F105" s="41" t="n">
        <f aca="false">SUM(F106:F114)</f>
        <v>0</v>
      </c>
      <c r="G105" s="41" t="n">
        <f aca="false">SUM(G106:G114)</f>
        <v>0</v>
      </c>
      <c r="H105" s="41" t="n">
        <f aca="false">SUM(H106:H114)</f>
        <v>0</v>
      </c>
      <c r="I105" s="41" t="n">
        <f aca="false">SUM(I106:I114)</f>
        <v>0</v>
      </c>
      <c r="J105" s="41" t="n">
        <f aca="false">SUM(J106:J114)</f>
        <v>0</v>
      </c>
      <c r="K105" s="41" t="n">
        <f aca="false">SUM(K106:K114)</f>
        <v>0</v>
      </c>
      <c r="L105" s="41" t="n">
        <f aca="false">SUM(L106:L114)</f>
        <v>0</v>
      </c>
      <c r="M105" s="41" t="n">
        <f aca="false">SUM(M106:M114)</f>
        <v>0</v>
      </c>
      <c r="N105" s="41" t="n">
        <f aca="false">SUM(N106:N114)</f>
        <v>0</v>
      </c>
      <c r="O105" s="41" t="n">
        <f aca="false">SUM(O106:O114)</f>
        <v>0</v>
      </c>
      <c r="P105" s="42" t="n">
        <f aca="false">SUM(D105:O105)</f>
        <v>0</v>
      </c>
      <c r="Q105" s="42" t="e">
        <f aca="false">IFERROR(AVERAGE(D105:O105))</f>
        <v>#VALUE!</v>
      </c>
      <c r="R105" s="43"/>
    </row>
    <row r="106" customFormat="false" ht="19.5" hidden="false" customHeight="true" outlineLevel="1" collapsed="false">
      <c r="A106" s="44"/>
      <c r="B106" s="45"/>
      <c r="C106" s="46" t="s">
        <v>81</v>
      </c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8" t="n">
        <f aca="false">SUM(D106:O106)</f>
        <v>0</v>
      </c>
      <c r="Q106" s="48" t="n">
        <f aca="false">IFERROR(AVERAGE(D106:O106),0)</f>
        <v>0</v>
      </c>
      <c r="R106" s="49"/>
    </row>
    <row r="107" customFormat="false" ht="19.5" hidden="false" customHeight="true" outlineLevel="1" collapsed="false">
      <c r="A107" s="44"/>
      <c r="B107" s="45"/>
      <c r="C107" s="46" t="s">
        <v>82</v>
      </c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8" t="n">
        <f aca="false">SUM(D107:O107)</f>
        <v>0</v>
      </c>
      <c r="Q107" s="48" t="n">
        <f aca="false">IFERROR(AVERAGE(D107:O107),0)</f>
        <v>0</v>
      </c>
      <c r="R107" s="49"/>
    </row>
    <row r="108" customFormat="false" ht="19.5" hidden="false" customHeight="true" outlineLevel="1" collapsed="false">
      <c r="A108" s="44"/>
      <c r="B108" s="45"/>
      <c r="C108" s="46" t="s">
        <v>83</v>
      </c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8" t="n">
        <f aca="false">SUM(D108:O108)</f>
        <v>0</v>
      </c>
      <c r="Q108" s="48" t="n">
        <f aca="false">IFERROR(AVERAGE(D108:O108),0)</f>
        <v>0</v>
      </c>
      <c r="R108" s="49"/>
    </row>
    <row r="109" customFormat="false" ht="19.5" hidden="false" customHeight="true" outlineLevel="1" collapsed="false">
      <c r="A109" s="44"/>
      <c r="B109" s="45"/>
      <c r="C109" s="46" t="s">
        <v>84</v>
      </c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8" t="n">
        <f aca="false">SUM(D109:O109)</f>
        <v>0</v>
      </c>
      <c r="Q109" s="48" t="n">
        <f aca="false">IFERROR(AVERAGE(D109:O109),0)</f>
        <v>0</v>
      </c>
      <c r="R109" s="49"/>
    </row>
    <row r="110" customFormat="false" ht="19.5" hidden="false" customHeight="true" outlineLevel="1" collapsed="false">
      <c r="A110" s="44"/>
      <c r="B110" s="45"/>
      <c r="C110" s="46" t="s">
        <v>64</v>
      </c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8" t="n">
        <f aca="false">SUM(D110:O110)</f>
        <v>0</v>
      </c>
      <c r="Q110" s="48" t="n">
        <f aca="false">IFERROR(AVERAGE(D110:O110),0)</f>
        <v>0</v>
      </c>
      <c r="R110" s="49"/>
    </row>
    <row r="111" customFormat="false" ht="19.5" hidden="false" customHeight="true" outlineLevel="1" collapsed="false">
      <c r="A111" s="44"/>
      <c r="B111" s="45"/>
      <c r="C111" s="46" t="s">
        <v>85</v>
      </c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8" t="n">
        <f aca="false">SUM(D111:O111)</f>
        <v>0</v>
      </c>
      <c r="Q111" s="48" t="n">
        <f aca="false">IFERROR(AVERAGE(D111:O111),0)</f>
        <v>0</v>
      </c>
      <c r="R111" s="49"/>
    </row>
    <row r="112" customFormat="false" ht="19.5" hidden="false" customHeight="true" outlineLevel="1" collapsed="false">
      <c r="A112" s="44"/>
      <c r="B112" s="45"/>
      <c r="C112" s="46" t="s">
        <v>23</v>
      </c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8" t="n">
        <f aca="false">SUM(D112:O112)</f>
        <v>0</v>
      </c>
      <c r="Q112" s="48" t="n">
        <f aca="false">IFERROR(AVERAGE(D112:O112),0)</f>
        <v>0</v>
      </c>
      <c r="R112" s="49"/>
    </row>
    <row r="113" customFormat="false" ht="19.5" hidden="false" customHeight="true" outlineLevel="0" collapsed="false">
      <c r="A113" s="44"/>
      <c r="B113" s="45"/>
      <c r="C113" s="46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8"/>
      <c r="Q113" s="48"/>
      <c r="R113" s="49"/>
    </row>
    <row r="114" customFormat="false" ht="19.5" hidden="true" customHeight="true" outlineLevel="0" collapsed="false">
      <c r="A114" s="50"/>
      <c r="B114" s="51"/>
      <c r="C114" s="46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52"/>
      <c r="Q114" s="52"/>
      <c r="R114" s="49"/>
    </row>
    <row r="115" customFormat="false" ht="24" hidden="false" customHeight="true" outlineLevel="0" collapsed="false">
      <c r="A115" s="38" t="s">
        <v>86</v>
      </c>
      <c r="B115" s="39"/>
      <c r="C115" s="40" t="s">
        <v>15</v>
      </c>
      <c r="D115" s="41" t="n">
        <f aca="false">SUM(D116:D123)</f>
        <v>0</v>
      </c>
      <c r="E115" s="41" t="n">
        <f aca="false">SUM(E116:E123)</f>
        <v>0</v>
      </c>
      <c r="F115" s="41" t="n">
        <f aca="false">SUM(F116:F123)</f>
        <v>0</v>
      </c>
      <c r="G115" s="41" t="n">
        <f aca="false">SUM(G116:G123)</f>
        <v>0</v>
      </c>
      <c r="H115" s="41" t="n">
        <f aca="false">SUM(H116:H123)</f>
        <v>0</v>
      </c>
      <c r="I115" s="41" t="n">
        <f aca="false">SUM(I116:I123)</f>
        <v>0</v>
      </c>
      <c r="J115" s="41" t="n">
        <f aca="false">SUM(J116:J123)</f>
        <v>0</v>
      </c>
      <c r="K115" s="41" t="n">
        <f aca="false">SUM(K116:K123)</f>
        <v>0</v>
      </c>
      <c r="L115" s="41" t="n">
        <f aca="false">SUM(L116:L123)</f>
        <v>0</v>
      </c>
      <c r="M115" s="41" t="n">
        <f aca="false">SUM(M116:M123)</f>
        <v>0</v>
      </c>
      <c r="N115" s="41" t="n">
        <f aca="false">SUM(N116:N123)</f>
        <v>0</v>
      </c>
      <c r="O115" s="41" t="n">
        <f aca="false">SUM(O116:O123)</f>
        <v>0</v>
      </c>
      <c r="P115" s="42" t="n">
        <f aca="false">SUM(D115:O115)</f>
        <v>0</v>
      </c>
      <c r="Q115" s="42" t="e">
        <f aca="false">IFERROR(AVERAGE(D115:O115))</f>
        <v>#VALUE!</v>
      </c>
      <c r="R115" s="43"/>
    </row>
    <row r="116" customFormat="false" ht="19.5" hidden="false" customHeight="true" outlineLevel="1" collapsed="false">
      <c r="A116" s="44"/>
      <c r="B116" s="45"/>
      <c r="C116" s="46" t="s">
        <v>87</v>
      </c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8" t="n">
        <f aca="false">SUM(D116:O116)</f>
        <v>0</v>
      </c>
      <c r="Q116" s="48" t="n">
        <f aca="false">IFERROR(AVERAGE(D116:O116),0)</f>
        <v>0</v>
      </c>
      <c r="R116" s="49"/>
    </row>
    <row r="117" customFormat="false" ht="19.5" hidden="false" customHeight="true" outlineLevel="1" collapsed="false">
      <c r="A117" s="44"/>
      <c r="B117" s="45"/>
      <c r="C117" s="46" t="s">
        <v>88</v>
      </c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8" t="n">
        <f aca="false">SUM(D117:O117)</f>
        <v>0</v>
      </c>
      <c r="Q117" s="48" t="n">
        <f aca="false">IFERROR(AVERAGE(D117:O117),0)</f>
        <v>0</v>
      </c>
      <c r="R117" s="49"/>
    </row>
    <row r="118" customFormat="false" ht="19.5" hidden="false" customHeight="true" outlineLevel="1" collapsed="false">
      <c r="A118" s="44"/>
      <c r="B118" s="45"/>
      <c r="C118" s="46" t="s">
        <v>73</v>
      </c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8" t="n">
        <f aca="false">SUM(D118:O118)</f>
        <v>0</v>
      </c>
      <c r="Q118" s="48" t="n">
        <f aca="false">IFERROR(AVERAGE(D118:O118),0)</f>
        <v>0</v>
      </c>
      <c r="R118" s="49"/>
    </row>
    <row r="119" customFormat="false" ht="19.5" hidden="false" customHeight="true" outlineLevel="1" collapsed="false">
      <c r="A119" s="44"/>
      <c r="B119" s="45"/>
      <c r="C119" s="46" t="s">
        <v>80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 t="n">
        <f aca="false">SUM(D119:O119)</f>
        <v>0</v>
      </c>
      <c r="Q119" s="48" t="n">
        <f aca="false">IFERROR(AVERAGE(D119:O119),0)</f>
        <v>0</v>
      </c>
      <c r="R119" s="49"/>
    </row>
    <row r="120" customFormat="false" ht="19.5" hidden="false" customHeight="true" outlineLevel="1" collapsed="false">
      <c r="A120" s="44"/>
      <c r="B120" s="45"/>
      <c r="C120" s="46" t="s">
        <v>33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8" t="n">
        <f aca="false">SUM(D120:O120)</f>
        <v>0</v>
      </c>
      <c r="Q120" s="48" t="n">
        <f aca="false">IFERROR(AVERAGE(D120:O120),0)</f>
        <v>0</v>
      </c>
      <c r="R120" s="49"/>
    </row>
    <row r="121" customFormat="false" ht="19.5" hidden="false" customHeight="true" outlineLevel="1" collapsed="false">
      <c r="A121" s="44"/>
      <c r="B121" s="45"/>
      <c r="C121" s="46" t="s">
        <v>23</v>
      </c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8" t="n">
        <f aca="false">SUM(D121:O121)</f>
        <v>0</v>
      </c>
      <c r="Q121" s="48" t="n">
        <f aca="false">IFERROR(AVERAGE(D121:O121),0)</f>
        <v>0</v>
      </c>
      <c r="R121" s="49"/>
    </row>
    <row r="122" customFormat="false" ht="19.5" hidden="false" customHeight="true" outlineLevel="0" collapsed="false">
      <c r="A122" s="44"/>
      <c r="B122" s="45"/>
      <c r="C122" s="46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8"/>
      <c r="Q122" s="48"/>
      <c r="R122" s="49"/>
    </row>
    <row r="123" customFormat="false" ht="19.5" hidden="true" customHeight="true" outlineLevel="0" collapsed="false">
      <c r="A123" s="50"/>
      <c r="B123" s="51"/>
      <c r="C123" s="46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52"/>
      <c r="Q123" s="52"/>
      <c r="R123" s="49"/>
    </row>
    <row r="124" customFormat="false" ht="24" hidden="false" customHeight="true" outlineLevel="0" collapsed="false">
      <c r="A124" s="38" t="s">
        <v>89</v>
      </c>
      <c r="B124" s="39"/>
      <c r="C124" s="40" t="s">
        <v>15</v>
      </c>
      <c r="D124" s="41" t="n">
        <f aca="false">SUM(D125:D133)</f>
        <v>0</v>
      </c>
      <c r="E124" s="41" t="n">
        <f aca="false">SUM(E125:E133)</f>
        <v>0</v>
      </c>
      <c r="F124" s="41" t="n">
        <f aca="false">SUM(F125:F133)</f>
        <v>0</v>
      </c>
      <c r="G124" s="41" t="n">
        <f aca="false">SUM(G125:G133)</f>
        <v>0</v>
      </c>
      <c r="H124" s="41" t="n">
        <f aca="false">SUM(H125:H133)</f>
        <v>105</v>
      </c>
      <c r="I124" s="41" t="n">
        <f aca="false">SUM(I125:I133)</f>
        <v>0</v>
      </c>
      <c r="J124" s="41" t="n">
        <f aca="false">SUM(J125:J133)</f>
        <v>0</v>
      </c>
      <c r="K124" s="41" t="n">
        <f aca="false">SUM(K125:K133)</f>
        <v>0</v>
      </c>
      <c r="L124" s="41" t="n">
        <f aca="false">SUM(L125:L133)</f>
        <v>0</v>
      </c>
      <c r="M124" s="41" t="n">
        <f aca="false">SUM(M125:M133)</f>
        <v>0</v>
      </c>
      <c r="N124" s="41" t="n">
        <f aca="false">SUM(N125:N133)</f>
        <v>0</v>
      </c>
      <c r="O124" s="41" t="n">
        <f aca="false">SUM(O125:O133)</f>
        <v>0</v>
      </c>
      <c r="P124" s="42" t="n">
        <f aca="false">SUM(D124:O124)</f>
        <v>105</v>
      </c>
      <c r="Q124" s="42" t="e">
        <f aca="false">IFERROR(AVERAGE(D124:O124))</f>
        <v>#VALUE!</v>
      </c>
      <c r="R124" s="43"/>
    </row>
    <row r="125" customFormat="false" ht="19.5" hidden="false" customHeight="true" outlineLevel="1" collapsed="false">
      <c r="A125" s="44"/>
      <c r="B125" s="45"/>
      <c r="C125" s="46" t="s">
        <v>90</v>
      </c>
      <c r="D125" s="47"/>
      <c r="E125" s="47"/>
      <c r="F125" s="47"/>
      <c r="G125" s="47"/>
      <c r="H125" s="47" t="n">
        <v>105</v>
      </c>
      <c r="I125" s="47"/>
      <c r="J125" s="47"/>
      <c r="K125" s="47"/>
      <c r="L125" s="47"/>
      <c r="M125" s="47"/>
      <c r="N125" s="47"/>
      <c r="O125" s="47"/>
      <c r="P125" s="48" t="n">
        <f aca="false">SUM(D125:O125)</f>
        <v>105</v>
      </c>
      <c r="Q125" s="48" t="n">
        <f aca="false">IFERROR(AVERAGE(D125:O125),0)</f>
        <v>105</v>
      </c>
      <c r="R125" s="49"/>
    </row>
    <row r="126" customFormat="false" ht="19.5" hidden="false" customHeight="true" outlineLevel="1" collapsed="false">
      <c r="A126" s="44"/>
      <c r="B126" s="45"/>
      <c r="C126" s="46" t="s">
        <v>43</v>
      </c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8" t="n">
        <f aca="false">SUM(D126:O126)</f>
        <v>0</v>
      </c>
      <c r="Q126" s="48" t="n">
        <f aca="false">IFERROR(AVERAGE(D126:O126),0)</f>
        <v>0</v>
      </c>
      <c r="R126" s="49"/>
    </row>
    <row r="127" customFormat="false" ht="19.5" hidden="false" customHeight="true" outlineLevel="1" collapsed="false">
      <c r="A127" s="44"/>
      <c r="B127" s="45"/>
      <c r="C127" s="46" t="s">
        <v>91</v>
      </c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8" t="n">
        <f aca="false">SUM(D127:O127)</f>
        <v>0</v>
      </c>
      <c r="Q127" s="48" t="n">
        <f aca="false">IFERROR(AVERAGE(D127:O127),0)</f>
        <v>0</v>
      </c>
      <c r="R127" s="49"/>
    </row>
    <row r="128" customFormat="false" ht="19.5" hidden="false" customHeight="true" outlineLevel="1" collapsed="false">
      <c r="A128" s="44"/>
      <c r="B128" s="45"/>
      <c r="C128" s="46" t="s">
        <v>92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8" t="n">
        <f aca="false">SUM(D128:O128)</f>
        <v>0</v>
      </c>
      <c r="Q128" s="48" t="n">
        <f aca="false">IFERROR(AVERAGE(D128:O128),0)</f>
        <v>0</v>
      </c>
      <c r="R128" s="49"/>
    </row>
    <row r="129" customFormat="false" ht="19.5" hidden="false" customHeight="true" outlineLevel="1" collapsed="false">
      <c r="A129" s="44"/>
      <c r="B129" s="45"/>
      <c r="C129" s="46" t="s">
        <v>93</v>
      </c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8" t="n">
        <f aca="false">SUM(D129:O129)</f>
        <v>0</v>
      </c>
      <c r="Q129" s="48" t="n">
        <f aca="false">IFERROR(AVERAGE(D129:O129),0)</f>
        <v>0</v>
      </c>
      <c r="R129" s="49"/>
    </row>
    <row r="130" customFormat="false" ht="19.5" hidden="false" customHeight="true" outlineLevel="1" collapsed="false">
      <c r="A130" s="44"/>
      <c r="B130" s="45"/>
      <c r="C130" s="46" t="s">
        <v>94</v>
      </c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8" t="n">
        <f aca="false">SUM(D130:O130)</f>
        <v>0</v>
      </c>
      <c r="Q130" s="48" t="n">
        <f aca="false">IFERROR(AVERAGE(D130:O130),0)</f>
        <v>0</v>
      </c>
      <c r="R130" s="49"/>
    </row>
    <row r="131" customFormat="false" ht="19.5" hidden="false" customHeight="true" outlineLevel="1" collapsed="false">
      <c r="A131" s="44"/>
      <c r="B131" s="45"/>
      <c r="C131" s="46" t="s">
        <v>23</v>
      </c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8" t="n">
        <f aca="false">SUM(D131:O131)</f>
        <v>0</v>
      </c>
      <c r="Q131" s="48" t="n">
        <f aca="false">IFERROR(AVERAGE(D131:O131),0)</f>
        <v>0</v>
      </c>
      <c r="R131" s="49"/>
    </row>
    <row r="132" customFormat="false" ht="19.5" hidden="false" customHeight="true" outlineLevel="1" collapsed="false">
      <c r="A132" s="44"/>
      <c r="B132" s="45"/>
      <c r="C132" s="46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8"/>
      <c r="Q132" s="48"/>
      <c r="R132" s="49"/>
    </row>
    <row r="133" customFormat="false" ht="19.5" hidden="true" customHeight="true" outlineLevel="0" collapsed="false">
      <c r="A133" s="50"/>
      <c r="B133" s="51"/>
      <c r="C133" s="46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52"/>
      <c r="Q133" s="52"/>
      <c r="R133" s="49"/>
    </row>
    <row r="134" customFormat="false" ht="24" hidden="false" customHeight="true" outlineLevel="0" collapsed="false">
      <c r="A134" s="38" t="s">
        <v>23</v>
      </c>
      <c r="B134" s="39"/>
      <c r="C134" s="40" t="s">
        <v>15</v>
      </c>
      <c r="D134" s="41" t="n">
        <f aca="false">SUM(D135:D138)</f>
        <v>0</v>
      </c>
      <c r="E134" s="41" t="n">
        <f aca="false">SUM(E135:E138)</f>
        <v>0</v>
      </c>
      <c r="F134" s="41" t="n">
        <f aca="false">SUM(F135:F138)</f>
        <v>0</v>
      </c>
      <c r="G134" s="41" t="n">
        <f aca="false">SUM(G135:G138)</f>
        <v>0</v>
      </c>
      <c r="H134" s="41" t="n">
        <f aca="false">SUM(H135:H138)</f>
        <v>0</v>
      </c>
      <c r="I134" s="41" t="n">
        <f aca="false">SUM(I135:I138)</f>
        <v>0</v>
      </c>
      <c r="J134" s="41" t="n">
        <f aca="false">SUM(J135:J138)</f>
        <v>0</v>
      </c>
      <c r="K134" s="41" t="n">
        <f aca="false">SUM(K135:K138)</f>
        <v>0</v>
      </c>
      <c r="L134" s="41" t="n">
        <f aca="false">SUM(L135:L138)</f>
        <v>0</v>
      </c>
      <c r="M134" s="41" t="n">
        <f aca="false">SUM(M135:M138)</f>
        <v>0</v>
      </c>
      <c r="N134" s="41" t="n">
        <f aca="false">SUM(N135:N138)</f>
        <v>0</v>
      </c>
      <c r="O134" s="41" t="n">
        <f aca="false">SUM(O135:O138)</f>
        <v>0</v>
      </c>
      <c r="P134" s="42" t="n">
        <f aca="false">SUM(D134:O134)</f>
        <v>0</v>
      </c>
      <c r="Q134" s="42" t="e">
        <f aca="false">IFERROR(AVERAGE(D134:O134))</f>
        <v>#VALUE!</v>
      </c>
      <c r="R134" s="43"/>
    </row>
    <row r="135" customFormat="false" ht="19.5" hidden="false" customHeight="true" outlineLevel="0" collapsed="false">
      <c r="A135" s="44"/>
      <c r="B135" s="45"/>
      <c r="C135" s="46" t="s">
        <v>95</v>
      </c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8" t="n">
        <f aca="false">SUM(D135:O135)</f>
        <v>0</v>
      </c>
      <c r="Q135" s="48" t="n">
        <f aca="false">IFERROR(AVERAGE(D135:O135),0)</f>
        <v>0</v>
      </c>
      <c r="R135" s="49"/>
    </row>
    <row r="136" customFormat="false" ht="19.5" hidden="false" customHeight="true" outlineLevel="1" collapsed="false">
      <c r="A136" s="44"/>
      <c r="B136" s="45"/>
      <c r="C136" s="46" t="s">
        <v>96</v>
      </c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8" t="n">
        <f aca="false">SUM(D136:O136)</f>
        <v>0</v>
      </c>
      <c r="Q136" s="48" t="n">
        <f aca="false">IFERROR(AVERAGE(D136:O136),0)</f>
        <v>0</v>
      </c>
      <c r="R136" s="49"/>
    </row>
    <row r="137" customFormat="false" ht="19.5" hidden="false" customHeight="true" outlineLevel="1" collapsed="false">
      <c r="A137" s="44"/>
      <c r="B137" s="45"/>
      <c r="C137" s="46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8"/>
      <c r="Q137" s="48"/>
      <c r="R137" s="49"/>
    </row>
    <row r="138" customFormat="false" ht="19.5" hidden="true" customHeight="true" outlineLevel="0" collapsed="false">
      <c r="A138" s="54"/>
      <c r="B138" s="55"/>
      <c r="C138" s="56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8"/>
      <c r="Q138" s="58"/>
      <c r="R138" s="5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O14" activeCellId="0" sqref="O14"/>
    </sheetView>
  </sheetViews>
  <sheetFormatPr defaultColWidth="14.4609375" defaultRowHeight="15.75" zeroHeight="false" outlineLevelRow="1" outlineLevelCol="1"/>
  <cols>
    <col collapsed="false" customWidth="true" hidden="false" outlineLevel="0" max="1" min="1" style="1" width="16.43"/>
    <col collapsed="false" customWidth="true" hidden="false" outlineLevel="0" max="2" min="2" style="1" width="2.31"/>
    <col collapsed="false" customWidth="true" hidden="false" outlineLevel="0" max="3" min="3" style="1" width="18.71"/>
    <col collapsed="false" customWidth="true" hidden="false" outlineLevel="1" max="4" min="4" style="1" width="8.43"/>
    <col collapsed="false" customWidth="true" hidden="false" outlineLevel="1" max="15" min="5" style="1" width="8.71"/>
    <col collapsed="false" customWidth="true" hidden="false" outlineLevel="0" max="16" min="16" style="1" width="12.71"/>
    <col collapsed="false" customWidth="true" hidden="false" outlineLevel="0" max="17" min="17" style="1" width="9.29"/>
    <col collapsed="false" customWidth="true" hidden="false" outlineLevel="0" max="18" min="18" style="1" width="10.12"/>
  </cols>
  <sheetData>
    <row r="1" customFormat="false" ht="6" hidden="false" customHeight="true" outlineLevel="0" collapsed="false">
      <c r="A1" s="28"/>
      <c r="B1" s="28"/>
      <c r="C1" s="29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1"/>
      <c r="Q1" s="32"/>
      <c r="R1" s="32"/>
    </row>
    <row r="2" customFormat="false" ht="38.25" hidden="false" customHeight="true" outlineLevel="0" collapsed="false">
      <c r="A2" s="33"/>
      <c r="B2" s="33"/>
      <c r="C2" s="34" t="s">
        <v>97</v>
      </c>
      <c r="D2" s="35" t="n">
        <v>42370</v>
      </c>
      <c r="E2" s="35" t="n">
        <v>42401</v>
      </c>
      <c r="F2" s="35" t="n">
        <v>42430</v>
      </c>
      <c r="G2" s="35" t="n">
        <v>42461</v>
      </c>
      <c r="H2" s="35" t="n">
        <v>42491</v>
      </c>
      <c r="I2" s="35" t="n">
        <v>42522</v>
      </c>
      <c r="J2" s="35" t="n">
        <v>42552</v>
      </c>
      <c r="K2" s="35" t="n">
        <v>42583</v>
      </c>
      <c r="L2" s="35" t="n">
        <v>42614</v>
      </c>
      <c r="M2" s="35" t="n">
        <v>42644</v>
      </c>
      <c r="N2" s="35" t="n">
        <v>42675</v>
      </c>
      <c r="O2" s="35" t="n">
        <v>42705</v>
      </c>
      <c r="P2" s="36" t="s">
        <v>12</v>
      </c>
      <c r="Q2" s="37" t="s">
        <v>13</v>
      </c>
      <c r="R2" s="37"/>
    </row>
    <row r="3" customFormat="false" ht="24" hidden="false" customHeight="true" outlineLevel="0" collapsed="false">
      <c r="A3" s="38" t="s">
        <v>98</v>
      </c>
      <c r="B3" s="39"/>
      <c r="C3" s="40" t="s">
        <v>15</v>
      </c>
      <c r="D3" s="41" t="n">
        <f aca="false">SUM(D4:D10)</f>
        <v>0</v>
      </c>
      <c r="E3" s="41" t="n">
        <f aca="false">SUM(E4:E10)</f>
        <v>0</v>
      </c>
      <c r="F3" s="41" t="n">
        <f aca="false">SUM(F4:F10)</f>
        <v>0</v>
      </c>
      <c r="G3" s="41" t="n">
        <f aca="false">SUM(G4:G10)</f>
        <v>0</v>
      </c>
      <c r="H3" s="41" t="n">
        <f aca="false">SUM(H4:H10)</f>
        <v>12321</v>
      </c>
      <c r="I3" s="41" t="n">
        <f aca="false">SUM(I4:I10)</f>
        <v>0</v>
      </c>
      <c r="J3" s="41" t="n">
        <f aca="false">SUM(J4:J10)</f>
        <v>0</v>
      </c>
      <c r="K3" s="41" t="n">
        <f aca="false">SUM(K4:K10)</f>
        <v>0</v>
      </c>
      <c r="L3" s="41" t="n">
        <f aca="false">SUM(L4:L10)</f>
        <v>0</v>
      </c>
      <c r="M3" s="41" t="n">
        <f aca="false">SUM(M4:M10)</f>
        <v>0</v>
      </c>
      <c r="N3" s="41" t="n">
        <f aca="false">SUM(N4:N10)</f>
        <v>0</v>
      </c>
      <c r="O3" s="41" t="n">
        <f aca="false">SUM(O4:O10)</f>
        <v>0</v>
      </c>
      <c r="P3" s="42" t="n">
        <f aca="false">SUM(D3:O3)</f>
        <v>12321</v>
      </c>
      <c r="Q3" s="42" t="e">
        <f aca="false">IFERROR(AVERAGE(D3:O3))</f>
        <v>#VALUE!</v>
      </c>
      <c r="R3" s="43"/>
    </row>
    <row r="4" customFormat="false" ht="19.5" hidden="false" customHeight="true" outlineLevel="1" collapsed="false">
      <c r="A4" s="50"/>
      <c r="B4" s="51"/>
      <c r="C4" s="46" t="s">
        <v>99</v>
      </c>
      <c r="D4" s="47"/>
      <c r="E4" s="47"/>
      <c r="F4" s="47"/>
      <c r="G4" s="47"/>
      <c r="H4" s="47" t="n">
        <v>9631</v>
      </c>
      <c r="I4" s="47"/>
      <c r="J4" s="47"/>
      <c r="K4" s="47"/>
      <c r="L4" s="47"/>
      <c r="M4" s="47"/>
      <c r="N4" s="47"/>
      <c r="O4" s="47"/>
      <c r="P4" s="48" t="n">
        <f aca="false">SUM(D4:O4)</f>
        <v>9631</v>
      </c>
      <c r="Q4" s="48" t="n">
        <f aca="false">IFERROR(AVERAGE(D4:O4),0)</f>
        <v>9631</v>
      </c>
      <c r="R4" s="49"/>
    </row>
    <row r="5" customFormat="false" ht="19.5" hidden="false" customHeight="true" outlineLevel="1" collapsed="false">
      <c r="A5" s="50"/>
      <c r="B5" s="51"/>
      <c r="C5" s="46" t="s">
        <v>100</v>
      </c>
      <c r="D5" s="47"/>
      <c r="E5" s="47"/>
      <c r="F5" s="47"/>
      <c r="G5" s="47"/>
      <c r="H5" s="47" t="n">
        <v>1000</v>
      </c>
      <c r="I5" s="47"/>
      <c r="J5" s="47"/>
      <c r="K5" s="47"/>
      <c r="L5" s="47"/>
      <c r="M5" s="47"/>
      <c r="N5" s="47"/>
      <c r="O5" s="47"/>
      <c r="P5" s="48" t="n">
        <f aca="false">SUM(D5:O5)</f>
        <v>1000</v>
      </c>
      <c r="Q5" s="48" t="n">
        <f aca="false">IFERROR(AVERAGE(D5:O5),0)</f>
        <v>1000</v>
      </c>
      <c r="R5" s="49"/>
    </row>
    <row r="6" customFormat="false" ht="19.5" hidden="false" customHeight="true" outlineLevel="1" collapsed="false">
      <c r="A6" s="50"/>
      <c r="B6" s="51"/>
      <c r="C6" s="46" t="s">
        <v>101</v>
      </c>
      <c r="D6" s="47"/>
      <c r="E6" s="47"/>
      <c r="F6" s="47"/>
      <c r="G6" s="47"/>
      <c r="H6" s="47" t="n">
        <v>1690</v>
      </c>
      <c r="I6" s="47"/>
      <c r="J6" s="47"/>
      <c r="K6" s="47"/>
      <c r="L6" s="47"/>
      <c r="M6" s="47"/>
      <c r="N6" s="47"/>
      <c r="O6" s="47"/>
      <c r="P6" s="48" t="n">
        <f aca="false">SUM(D6:O6)</f>
        <v>1690</v>
      </c>
      <c r="Q6" s="48" t="n">
        <f aca="false">IFERROR(AVERAGE(D6:O6),0)</f>
        <v>1690</v>
      </c>
      <c r="R6" s="49"/>
    </row>
    <row r="7" customFormat="false" ht="19.5" hidden="false" customHeight="true" outlineLevel="1" collapsed="false">
      <c r="A7" s="50"/>
      <c r="B7" s="51"/>
      <c r="C7" s="46" t="s">
        <v>102</v>
      </c>
      <c r="D7" s="47"/>
      <c r="E7" s="47"/>
      <c r="F7" s="47"/>
      <c r="G7" s="47"/>
      <c r="H7" s="47" t="n">
        <v>0</v>
      </c>
      <c r="I7" s="47"/>
      <c r="J7" s="47"/>
      <c r="K7" s="47"/>
      <c r="L7" s="47"/>
      <c r="M7" s="47"/>
      <c r="N7" s="47"/>
      <c r="O7" s="47"/>
      <c r="P7" s="48" t="n">
        <f aca="false">SUM(D7:O7)</f>
        <v>0</v>
      </c>
      <c r="Q7" s="48" t="n">
        <f aca="false">IFERROR(AVERAGE(D7:O7),0)</f>
        <v>0</v>
      </c>
      <c r="R7" s="49"/>
    </row>
    <row r="8" customFormat="false" ht="19.5" hidden="false" customHeight="true" outlineLevel="1" collapsed="false">
      <c r="A8" s="50"/>
      <c r="B8" s="51"/>
      <c r="C8" s="46" t="s">
        <v>23</v>
      </c>
      <c r="D8" s="47"/>
      <c r="E8" s="47"/>
      <c r="F8" s="47"/>
      <c r="G8" s="47"/>
      <c r="H8" s="47" t="n">
        <v>0</v>
      </c>
      <c r="I8" s="47"/>
      <c r="J8" s="47"/>
      <c r="K8" s="47"/>
      <c r="L8" s="47"/>
      <c r="M8" s="47"/>
      <c r="N8" s="47"/>
      <c r="O8" s="47"/>
      <c r="P8" s="48" t="n">
        <f aca="false">SUM(D8:O8)</f>
        <v>0</v>
      </c>
      <c r="Q8" s="48" t="n">
        <f aca="false">IFERROR(AVERAGE(D8:O8),0)</f>
        <v>0</v>
      </c>
      <c r="R8" s="49"/>
    </row>
    <row r="9" customFormat="false" ht="19.5" hidden="false" customHeight="true" outlineLevel="0" collapsed="false">
      <c r="A9" s="50"/>
      <c r="B9" s="51"/>
      <c r="C9" s="46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8"/>
      <c r="Q9" s="48"/>
      <c r="R9" s="49"/>
    </row>
    <row r="10" customFormat="false" ht="19.5" hidden="true" customHeight="true" outlineLevel="0" collapsed="false">
      <c r="A10" s="50"/>
      <c r="B10" s="51"/>
      <c r="C10" s="46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52"/>
      <c r="Q10" s="52"/>
      <c r="R10" s="49"/>
    </row>
    <row r="11" customFormat="false" ht="24" hidden="false" customHeight="true" outlineLevel="0" collapsed="false">
      <c r="A11" s="38" t="s">
        <v>23</v>
      </c>
      <c r="B11" s="39"/>
      <c r="C11" s="40" t="s">
        <v>15</v>
      </c>
      <c r="D11" s="41" t="n">
        <f aca="false">SUM(D12:D19)</f>
        <v>0</v>
      </c>
      <c r="E11" s="41" t="n">
        <f aca="false">SUM(E12:E19)</f>
        <v>0</v>
      </c>
      <c r="F11" s="41" t="n">
        <f aca="false">SUM(F12:F19)</f>
        <v>0</v>
      </c>
      <c r="G11" s="41" t="n">
        <f aca="false">SUM(G12:G19)</f>
        <v>0</v>
      </c>
      <c r="H11" s="41" t="n">
        <f aca="false">SUM(H12:H19)</f>
        <v>0</v>
      </c>
      <c r="I11" s="41" t="n">
        <f aca="false">SUM(I12:I19)</f>
        <v>0</v>
      </c>
      <c r="J11" s="41" t="n">
        <f aca="false">SUM(J12:J19)</f>
        <v>0</v>
      </c>
      <c r="K11" s="41" t="n">
        <f aca="false">SUM(K12:K19)</f>
        <v>0</v>
      </c>
      <c r="L11" s="41" t="n">
        <f aca="false">SUM(L12:L19)</f>
        <v>0</v>
      </c>
      <c r="M11" s="41" t="n">
        <f aca="false">SUM(M12:M19)</f>
        <v>0</v>
      </c>
      <c r="N11" s="41" t="n">
        <f aca="false">SUM(N12:N19)</f>
        <v>0</v>
      </c>
      <c r="O11" s="41" t="n">
        <f aca="false">SUM(O12:O19)</f>
        <v>0</v>
      </c>
      <c r="P11" s="42" t="n">
        <f aca="false">SUM(D11:O11)</f>
        <v>0</v>
      </c>
      <c r="Q11" s="42" t="e">
        <f aca="false">IFERROR(AVERAGE(D11:O11))</f>
        <v>#VALUE!</v>
      </c>
      <c r="R11" s="43"/>
    </row>
    <row r="12" customFormat="false" ht="19.5" hidden="false" customHeight="true" outlineLevel="1" collapsed="false">
      <c r="A12" s="50"/>
      <c r="B12" s="51"/>
      <c r="C12" s="46" t="s">
        <v>103</v>
      </c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8" t="n">
        <f aca="false">SUM(D12:O12)</f>
        <v>0</v>
      </c>
      <c r="Q12" s="48" t="n">
        <f aca="false">IFERROR(AVERAGE(D12:O12),0)</f>
        <v>0</v>
      </c>
      <c r="R12" s="49"/>
    </row>
    <row r="13" customFormat="false" ht="19.5" hidden="false" customHeight="true" outlineLevel="1" collapsed="false">
      <c r="A13" s="50"/>
      <c r="B13" s="51"/>
      <c r="C13" s="46" t="s">
        <v>104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8" t="n">
        <f aca="false">SUM(D13:O13)</f>
        <v>0</v>
      </c>
      <c r="Q13" s="48" t="n">
        <f aca="false">IFERROR(AVERAGE(D13:O13),0)</f>
        <v>0</v>
      </c>
      <c r="R13" s="49"/>
    </row>
    <row r="14" customFormat="false" ht="19.5" hidden="false" customHeight="true" outlineLevel="1" collapsed="false">
      <c r="A14" s="50"/>
      <c r="B14" s="51"/>
      <c r="C14" s="46" t="s">
        <v>105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8" t="n">
        <f aca="false">SUM(D14:O14)</f>
        <v>0</v>
      </c>
      <c r="Q14" s="48" t="n">
        <f aca="false">IFERROR(AVERAGE(D14:O14),0)</f>
        <v>0</v>
      </c>
      <c r="R14" s="49"/>
    </row>
    <row r="15" customFormat="false" ht="19.5" hidden="false" customHeight="true" outlineLevel="1" collapsed="false">
      <c r="A15" s="50"/>
      <c r="B15" s="51"/>
      <c r="C15" s="46" t="s">
        <v>52</v>
      </c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8" t="n">
        <f aca="false">SUM(D15:O15)</f>
        <v>0</v>
      </c>
      <c r="Q15" s="48" t="n">
        <f aca="false">IFERROR(AVERAGE(D15:O15),0)</f>
        <v>0</v>
      </c>
      <c r="R15" s="49"/>
    </row>
    <row r="16" customFormat="false" ht="19.5" hidden="false" customHeight="true" outlineLevel="1" collapsed="false">
      <c r="A16" s="50"/>
      <c r="B16" s="51"/>
      <c r="C16" s="46" t="s">
        <v>106</v>
      </c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8" t="n">
        <f aca="false">SUM(D16:O16)</f>
        <v>0</v>
      </c>
      <c r="Q16" s="48" t="n">
        <f aca="false">IFERROR(AVERAGE(D16:O16),0)</f>
        <v>0</v>
      </c>
      <c r="R16" s="49"/>
    </row>
    <row r="17" customFormat="false" ht="19.5" hidden="false" customHeight="true" outlineLevel="1" collapsed="false">
      <c r="A17" s="50"/>
      <c r="B17" s="51"/>
      <c r="C17" s="46" t="s">
        <v>23</v>
      </c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8" t="n">
        <f aca="false">SUM(D17:O17)</f>
        <v>0</v>
      </c>
      <c r="Q17" s="48" t="n">
        <f aca="false">IFERROR(AVERAGE(D17:O17),0)</f>
        <v>0</v>
      </c>
      <c r="R17" s="49"/>
    </row>
    <row r="18" customFormat="false" ht="19.5" hidden="false" customHeight="true" outlineLevel="0" collapsed="false">
      <c r="A18" s="50"/>
      <c r="B18" s="51"/>
      <c r="C18" s="46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8"/>
      <c r="Q18" s="48"/>
      <c r="R18" s="49"/>
    </row>
    <row r="19" customFormat="false" ht="19.5" hidden="true" customHeight="true" outlineLevel="0" collapsed="false">
      <c r="A19" s="60"/>
      <c r="B19" s="61"/>
      <c r="C19" s="62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52"/>
      <c r="Q19" s="52"/>
      <c r="R19" s="5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8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1" width="5.86"/>
    <col collapsed="false" customWidth="true" hidden="true" outlineLevel="0" max="2" min="2" style="1" width="5.86"/>
    <col collapsed="false" customWidth="true" hidden="false" outlineLevel="0" max="15" min="4" style="1" width="11.57"/>
    <col collapsed="false" customWidth="true" hidden="false" outlineLevel="0" max="17" min="17" style="1" width="11.57"/>
    <col collapsed="false" customWidth="true" hidden="false" outlineLevel="0" max="18" min="18" style="1" width="5.86"/>
  </cols>
  <sheetData>
    <row r="1" customFormat="false" ht="6" hidden="false" customHeight="true" outlineLevel="0" collapsed="false">
      <c r="A1" s="63"/>
      <c r="B1" s="64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6"/>
      <c r="O1" s="66"/>
      <c r="P1" s="67"/>
      <c r="Q1" s="67"/>
      <c r="R1" s="66"/>
    </row>
    <row r="2" customFormat="false" ht="30" hidden="false" customHeight="true" outlineLevel="0" collapsed="false">
      <c r="A2" s="68"/>
      <c r="B2" s="69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70"/>
      <c r="O2" s="70"/>
      <c r="P2" s="71"/>
      <c r="Q2" s="71"/>
      <c r="R2" s="70"/>
    </row>
    <row r="3" customFormat="false" ht="24" hidden="false" customHeight="true" outlineLevel="0" collapsed="false">
      <c r="A3" s="72"/>
      <c r="B3" s="73"/>
      <c r="C3" s="74" t="s">
        <v>107</v>
      </c>
      <c r="D3" s="75"/>
      <c r="E3" s="75"/>
      <c r="F3" s="75"/>
      <c r="G3" s="75"/>
      <c r="H3" s="75"/>
      <c r="I3" s="19"/>
      <c r="J3" s="75"/>
      <c r="K3" s="76" t="s">
        <v>108</v>
      </c>
      <c r="L3" s="75"/>
      <c r="M3" s="75"/>
      <c r="N3" s="77"/>
      <c r="O3" s="77"/>
      <c r="P3" s="78"/>
      <c r="Q3" s="78"/>
      <c r="R3" s="77"/>
    </row>
    <row r="4" customFormat="false" ht="18" hidden="false" customHeight="true" outlineLevel="0" collapsed="false">
      <c r="A4" s="72"/>
      <c r="B4" s="73"/>
      <c r="C4" s="79" t="s">
        <v>109</v>
      </c>
      <c r="D4" s="80"/>
      <c r="E4" s="80"/>
      <c r="F4" s="80"/>
      <c r="G4" s="80"/>
      <c r="H4" s="80"/>
      <c r="I4" s="77"/>
      <c r="J4" s="80"/>
      <c r="K4" s="81" t="s">
        <v>110</v>
      </c>
      <c r="L4" s="81"/>
      <c r="M4" s="81"/>
      <c r="N4" s="82"/>
      <c r="O4" s="77"/>
      <c r="P4" s="78"/>
      <c r="Q4" s="78"/>
      <c r="R4" s="77"/>
    </row>
    <row r="5" customFormat="false" ht="24" hidden="false" customHeight="true" outlineLevel="0" collapsed="false">
      <c r="A5" s="72"/>
      <c r="B5" s="73"/>
      <c r="C5" s="83" t="s">
        <v>111</v>
      </c>
      <c r="D5" s="84"/>
      <c r="E5" s="85"/>
      <c r="F5" s="85"/>
      <c r="G5" s="85"/>
      <c r="H5" s="85"/>
      <c r="I5" s="19"/>
      <c r="J5" s="85"/>
      <c r="K5" s="86" t="s">
        <v>112</v>
      </c>
      <c r="L5" s="85"/>
      <c r="M5" s="85"/>
      <c r="N5" s="87"/>
      <c r="O5" s="87"/>
      <c r="P5" s="88"/>
      <c r="Q5" s="88"/>
      <c r="R5" s="87"/>
    </row>
    <row r="6" customFormat="false" ht="30" hidden="false" customHeight="true" outlineLevel="0" collapsed="false">
      <c r="A6" s="89"/>
      <c r="B6" s="90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91"/>
      <c r="Q6" s="91"/>
      <c r="R6" s="89"/>
    </row>
    <row r="7" customFormat="false" ht="18" hidden="false" customHeight="true" outlineLevel="0" collapsed="false">
      <c r="A7" s="72"/>
      <c r="B7" s="73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3"/>
      <c r="Q7" s="93"/>
      <c r="R7" s="77"/>
    </row>
    <row r="8" customFormat="false" ht="18" hidden="false" customHeight="true" outlineLevel="0" collapsed="false">
      <c r="A8" s="72"/>
      <c r="B8" s="73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3"/>
      <c r="Q8" s="93"/>
      <c r="R8" s="77"/>
    </row>
    <row r="9" customFormat="false" ht="18" hidden="false" customHeight="true" outlineLevel="0" collapsed="false">
      <c r="A9" s="72"/>
      <c r="B9" s="73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3"/>
      <c r="Q9" s="93"/>
      <c r="R9" s="77"/>
    </row>
    <row r="10" customFormat="false" ht="18" hidden="false" customHeight="true" outlineLevel="0" collapsed="false">
      <c r="A10" s="72"/>
      <c r="B10" s="73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3"/>
      <c r="Q10" s="93"/>
      <c r="R10" s="77"/>
    </row>
    <row r="11" customFormat="false" ht="18" hidden="false" customHeight="true" outlineLevel="0" collapsed="false">
      <c r="A11" s="72"/>
      <c r="B11" s="73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3"/>
      <c r="Q11" s="93"/>
      <c r="R11" s="77"/>
    </row>
    <row r="12" customFormat="false" ht="18" hidden="false" customHeight="true" outlineLevel="0" collapsed="false">
      <c r="A12" s="72"/>
      <c r="B12" s="73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3"/>
      <c r="Q12" s="93"/>
      <c r="R12" s="77"/>
    </row>
    <row r="13" customFormat="false" ht="18" hidden="false" customHeight="true" outlineLevel="0" collapsed="false">
      <c r="A13" s="72"/>
      <c r="B13" s="73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3"/>
      <c r="Q13" s="93"/>
      <c r="R13" s="77"/>
    </row>
    <row r="14" customFormat="false" ht="18" hidden="false" customHeight="true" outlineLevel="0" collapsed="false">
      <c r="A14" s="72"/>
      <c r="B14" s="73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3"/>
      <c r="Q14" s="93"/>
      <c r="R14" s="77"/>
    </row>
    <row r="15" customFormat="false" ht="18" hidden="false" customHeight="true" outlineLevel="0" collapsed="false">
      <c r="A15" s="72"/>
      <c r="B15" s="73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3"/>
      <c r="Q15" s="93"/>
      <c r="R15" s="77"/>
    </row>
    <row r="16" customFormat="false" ht="18" hidden="false" customHeight="true" outlineLevel="0" collapsed="false">
      <c r="A16" s="72"/>
      <c r="B16" s="73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3"/>
      <c r="Q16" s="93"/>
      <c r="R16" s="77"/>
    </row>
    <row r="17" customFormat="false" ht="18" hidden="false" customHeight="true" outlineLevel="0" collapsed="false">
      <c r="A17" s="72"/>
      <c r="B17" s="73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3"/>
      <c r="Q17" s="93"/>
      <c r="R17" s="77"/>
    </row>
    <row r="18" customFormat="false" ht="18" hidden="false" customHeight="true" outlineLevel="0" collapsed="false">
      <c r="A18" s="72"/>
      <c r="B18" s="73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3"/>
      <c r="Q18" s="93"/>
      <c r="R18" s="77"/>
    </row>
    <row r="19" customFormat="false" ht="18" hidden="false" customHeight="true" outlineLevel="0" collapsed="false">
      <c r="A19" s="72"/>
      <c r="B19" s="73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3"/>
      <c r="Q19" s="93"/>
      <c r="R19" s="77"/>
    </row>
    <row r="20" customFormat="false" ht="30" hidden="false" customHeight="true" outlineLevel="0" collapsed="false">
      <c r="A20" s="72"/>
      <c r="B20" s="73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8"/>
      <c r="Q20" s="78"/>
      <c r="R20" s="77"/>
    </row>
    <row r="21" customFormat="false" ht="19.5" hidden="false" customHeight="true" outlineLevel="0" collapsed="false">
      <c r="A21" s="72"/>
      <c r="B21" s="73"/>
      <c r="C21" s="94" t="s">
        <v>113</v>
      </c>
      <c r="D21" s="95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7"/>
      <c r="Q21" s="97"/>
      <c r="R21" s="96"/>
    </row>
    <row r="22" customFormat="false" ht="19.5" hidden="false" customHeight="true" outlineLevel="0" collapsed="false">
      <c r="A22" s="98"/>
      <c r="B22" s="99"/>
      <c r="C22" s="100"/>
      <c r="D22" s="101" t="n">
        <f aca="false">Expenses!D2</f>
        <v>42370</v>
      </c>
      <c r="E22" s="101" t="n">
        <f aca="false">Expenses!E2</f>
        <v>42401</v>
      </c>
      <c r="F22" s="101" t="n">
        <f aca="false">Expenses!F2</f>
        <v>42430</v>
      </c>
      <c r="G22" s="101" t="n">
        <f aca="false">Expenses!G2</f>
        <v>42461</v>
      </c>
      <c r="H22" s="101" t="n">
        <f aca="false">Expenses!H2</f>
        <v>42491</v>
      </c>
      <c r="I22" s="101" t="n">
        <f aca="false">Expenses!I2</f>
        <v>42522</v>
      </c>
      <c r="J22" s="101" t="n">
        <f aca="false">Expenses!J2</f>
        <v>42552</v>
      </c>
      <c r="K22" s="101" t="n">
        <f aca="false">Expenses!K2</f>
        <v>42583</v>
      </c>
      <c r="L22" s="101" t="n">
        <f aca="false">Expenses!L2</f>
        <v>42614</v>
      </c>
      <c r="M22" s="101" t="n">
        <f aca="false">Expenses!M2</f>
        <v>42644</v>
      </c>
      <c r="N22" s="101" t="n">
        <f aca="false">Expenses!N2</f>
        <v>42675</v>
      </c>
      <c r="O22" s="101" t="n">
        <f aca="false">Expenses!O2</f>
        <v>42705</v>
      </c>
      <c r="P22" s="102" t="s">
        <v>12</v>
      </c>
      <c r="Q22" s="102" t="s">
        <v>13</v>
      </c>
      <c r="R22" s="103"/>
    </row>
    <row r="23" customFormat="false" ht="24" hidden="false" customHeight="true" outlineLevel="0" collapsed="false">
      <c r="A23" s="72"/>
      <c r="B23" s="73"/>
      <c r="C23" s="104" t="s">
        <v>97</v>
      </c>
      <c r="D23" s="105" t="e">
        <f aca="false">SUM(D31:D41)</f>
        <v>#VALUE!</v>
      </c>
      <c r="E23" s="105" t="n">
        <f aca="false">SUM(E31:E41)</f>
        <v>0</v>
      </c>
      <c r="F23" s="105" t="n">
        <f aca="false">SUM(F31:F41)</f>
        <v>0</v>
      </c>
      <c r="G23" s="105" t="n">
        <f aca="false">SUM(G31:G41)</f>
        <v>0</v>
      </c>
      <c r="H23" s="105" t="n">
        <f aca="false">SUM(H31:H41)</f>
        <v>0</v>
      </c>
      <c r="I23" s="105" t="n">
        <f aca="false">SUM(I31:I41)</f>
        <v>0</v>
      </c>
      <c r="J23" s="105" t="n">
        <f aca="false">SUM(J31:J41)</f>
        <v>0</v>
      </c>
      <c r="K23" s="105" t="n">
        <f aca="false">SUM(K31:K41)</f>
        <v>0</v>
      </c>
      <c r="L23" s="105" t="n">
        <f aca="false">SUM(L31:L41)</f>
        <v>0</v>
      </c>
      <c r="M23" s="105" t="n">
        <f aca="false">SUM(M31:M41)</f>
        <v>0</v>
      </c>
      <c r="N23" s="105" t="n">
        <f aca="false">SUM(N31:N41)</f>
        <v>0</v>
      </c>
      <c r="O23" s="105" t="n">
        <f aca="false">SUM(O31:O41)</f>
        <v>0</v>
      </c>
      <c r="P23" s="106" t="e">
        <f aca="false">SUM(D23:O23)</f>
        <v>#VALUE!</v>
      </c>
      <c r="Q23" s="106" t="n">
        <f aca="false">IFERROR(AVERAGEIF(D23:O23, "&gt;0", D23:O23), 0)</f>
        <v>0</v>
      </c>
      <c r="R23" s="107"/>
    </row>
    <row r="24" customFormat="false" ht="21" hidden="false" customHeight="true" outlineLevel="0" collapsed="false">
      <c r="A24" s="108"/>
      <c r="B24" s="109"/>
      <c r="C24" s="110" t="s">
        <v>11</v>
      </c>
      <c r="D24" s="111" t="e">
        <f aca="false">SUM(D44:D58)</f>
        <v>#VALUE!</v>
      </c>
      <c r="E24" s="111" t="n">
        <f aca="false">SUM(E44:E58)</f>
        <v>0</v>
      </c>
      <c r="F24" s="111" t="n">
        <f aca="false">SUM(F44:F58)</f>
        <v>0</v>
      </c>
      <c r="G24" s="111" t="n">
        <f aca="false">SUM(G44:G58)</f>
        <v>0</v>
      </c>
      <c r="H24" s="111" t="n">
        <f aca="false">SUM(H44:H58)</f>
        <v>0</v>
      </c>
      <c r="I24" s="111" t="n">
        <f aca="false">SUM(I44:I58)</f>
        <v>0</v>
      </c>
      <c r="J24" s="111" t="n">
        <f aca="false">SUM(J44:J58)</f>
        <v>0</v>
      </c>
      <c r="K24" s="111" t="n">
        <f aca="false">SUM(K44:K58)</f>
        <v>0</v>
      </c>
      <c r="L24" s="111" t="n">
        <f aca="false">SUM(L44:L58)</f>
        <v>0</v>
      </c>
      <c r="M24" s="111" t="n">
        <f aca="false">SUM(M44:M58)</f>
        <v>0</v>
      </c>
      <c r="N24" s="111" t="n">
        <f aca="false">SUM(N44:N58)</f>
        <v>0</v>
      </c>
      <c r="O24" s="111" t="n">
        <f aca="false">SUM(O44:O58)</f>
        <v>0</v>
      </c>
      <c r="P24" s="112" t="e">
        <f aca="false">SUM(D24:O24)</f>
        <v>#VALUE!</v>
      </c>
      <c r="Q24" s="113" t="n">
        <f aca="false">IFERROR(AVERAGEIF(D24:O24, "&gt;0", D24:O24), 0)</f>
        <v>0</v>
      </c>
      <c r="R24" s="114"/>
    </row>
    <row r="25" customFormat="false" ht="21" hidden="false" customHeight="true" outlineLevel="0" collapsed="false">
      <c r="A25" s="115"/>
      <c r="B25" s="116"/>
      <c r="C25" s="117" t="s">
        <v>114</v>
      </c>
      <c r="D25" s="118" t="e">
        <f aca="false">D23-D24</f>
        <v>#VALUE!</v>
      </c>
      <c r="E25" s="118" t="n">
        <f aca="false">E23-E24</f>
        <v>0</v>
      </c>
      <c r="F25" s="118" t="n">
        <f aca="false">F23-F24</f>
        <v>0</v>
      </c>
      <c r="G25" s="118" t="n">
        <f aca="false">G23-G24</f>
        <v>0</v>
      </c>
      <c r="H25" s="118" t="n">
        <f aca="false">H23-H24</f>
        <v>0</v>
      </c>
      <c r="I25" s="118" t="n">
        <f aca="false">I23-I24</f>
        <v>0</v>
      </c>
      <c r="J25" s="118" t="n">
        <f aca="false">J23-J24</f>
        <v>0</v>
      </c>
      <c r="K25" s="118" t="n">
        <f aca="false">K23-K24</f>
        <v>0</v>
      </c>
      <c r="L25" s="118" t="n">
        <f aca="false">L23-L24</f>
        <v>0</v>
      </c>
      <c r="M25" s="118" t="n">
        <f aca="false">M23-M24</f>
        <v>0</v>
      </c>
      <c r="N25" s="118" t="n">
        <f aca="false">N23-N24</f>
        <v>0</v>
      </c>
      <c r="O25" s="118" t="n">
        <f aca="false">O23-O24</f>
        <v>0</v>
      </c>
      <c r="P25" s="119" t="e">
        <f aca="false">SUM(D25:O25)</f>
        <v>#VALUE!</v>
      </c>
      <c r="Q25" s="119" t="n">
        <f aca="false">IFERROR(AVERAGEIF(D25:O25, "&gt;0", D25:O25), 0)</f>
        <v>0</v>
      </c>
      <c r="R25" s="120"/>
    </row>
    <row r="26" customFormat="false" ht="21" hidden="false" customHeight="true" outlineLevel="0" collapsed="false">
      <c r="A26" s="72"/>
      <c r="B26" s="73"/>
      <c r="C26" s="121" t="s">
        <v>115</v>
      </c>
      <c r="D26" s="122" t="e">
        <f aca="false">(StartingBalance+D23)-D24</f>
        <v>#VALUE!</v>
      </c>
      <c r="E26" s="122" t="e">
        <f aca="false">(D26+E23)-E24</f>
        <v>#VALUE!</v>
      </c>
      <c r="F26" s="122" t="e">
        <f aca="false">(E26+F23)-F24</f>
        <v>#VALUE!</v>
      </c>
      <c r="G26" s="122" t="e">
        <f aca="false">(F26+G23)-G24</f>
        <v>#VALUE!</v>
      </c>
      <c r="H26" s="122" t="e">
        <f aca="false">(G26+H23)-H24</f>
        <v>#VALUE!</v>
      </c>
      <c r="I26" s="122" t="e">
        <f aca="false">(H26+I23)-I24</f>
        <v>#VALUE!</v>
      </c>
      <c r="J26" s="122" t="e">
        <f aca="false">(I26+J23)-J24</f>
        <v>#VALUE!</v>
      </c>
      <c r="K26" s="122" t="e">
        <f aca="false">(J26+K23)-K24</f>
        <v>#VALUE!</v>
      </c>
      <c r="L26" s="122" t="e">
        <f aca="false">(K26+L23)-L24</f>
        <v>#VALUE!</v>
      </c>
      <c r="M26" s="122" t="e">
        <f aca="false">(L26+M23)-M24</f>
        <v>#VALUE!</v>
      </c>
      <c r="N26" s="122" t="e">
        <f aca="false">(M26+N23)-N24</f>
        <v>#VALUE!</v>
      </c>
      <c r="O26" s="122" t="e">
        <f aca="false">(N26+O23)-O24</f>
        <v>#VALUE!</v>
      </c>
      <c r="P26" s="106"/>
      <c r="Q26" s="123" t="e">
        <f aca="false">IFERROR(AVERAGEIF(D26:O26, "&gt;0", D26:O26))</f>
        <v>#VALUE!</v>
      </c>
      <c r="R26" s="107"/>
    </row>
    <row r="27" customFormat="false" ht="19.5" hidden="false" customHeight="true" outlineLevel="0" collapsed="false">
      <c r="A27" s="72"/>
      <c r="B27" s="73"/>
      <c r="C27" s="77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5"/>
      <c r="Q27" s="125"/>
      <c r="R27" s="107"/>
    </row>
    <row r="28" customFormat="false" ht="19.5" hidden="false" customHeight="true" outlineLevel="0" collapsed="false">
      <c r="A28" s="72"/>
      <c r="B28" s="73"/>
      <c r="C28" s="77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5"/>
      <c r="Q28" s="125"/>
      <c r="R28" s="126"/>
    </row>
    <row r="29" customFormat="false" ht="19.5" hidden="false" customHeight="true" outlineLevel="0" collapsed="false">
      <c r="A29" s="72"/>
      <c r="B29" s="73"/>
      <c r="C29" s="94" t="s">
        <v>97</v>
      </c>
      <c r="D29" s="127"/>
      <c r="E29" s="128"/>
      <c r="F29" s="128"/>
      <c r="G29" s="128"/>
      <c r="H29" s="128"/>
      <c r="I29" s="128"/>
      <c r="J29" s="129"/>
      <c r="K29" s="126"/>
      <c r="L29" s="126"/>
      <c r="M29" s="126"/>
      <c r="N29" s="126"/>
      <c r="O29" s="126"/>
      <c r="P29" s="130"/>
      <c r="Q29" s="130"/>
      <c r="R29" s="126"/>
    </row>
    <row r="30" customFormat="false" ht="19.5" hidden="false" customHeight="true" outlineLevel="0" collapsed="false">
      <c r="A30" s="98"/>
      <c r="B30" s="99" t="s">
        <v>116</v>
      </c>
      <c r="C30" s="100" t="str">
        <f aca="false">IFERROR(__xludf.dummyfunction("unique(Income!A:A)"),"")</f>
        <v/>
      </c>
      <c r="D30" s="101" t="n">
        <f aca="false">Expenses!D2</f>
        <v>42370</v>
      </c>
      <c r="E30" s="101" t="n">
        <f aca="false">Expenses!E2</f>
        <v>42401</v>
      </c>
      <c r="F30" s="101" t="n">
        <f aca="false">Expenses!F2</f>
        <v>42430</v>
      </c>
      <c r="G30" s="101" t="n">
        <f aca="false">Expenses!G2</f>
        <v>42461</v>
      </c>
      <c r="H30" s="101" t="n">
        <f aca="false">Expenses!H2</f>
        <v>42491</v>
      </c>
      <c r="I30" s="101" t="n">
        <f aca="false">Expenses!I2</f>
        <v>42522</v>
      </c>
      <c r="J30" s="101" t="n">
        <f aca="false">Expenses!J2</f>
        <v>42552</v>
      </c>
      <c r="K30" s="101" t="n">
        <f aca="false">Expenses!K2</f>
        <v>42583</v>
      </c>
      <c r="L30" s="101" t="n">
        <f aca="false">Expenses!L2</f>
        <v>42614</v>
      </c>
      <c r="M30" s="101" t="n">
        <f aca="false">Expenses!M2</f>
        <v>42644</v>
      </c>
      <c r="N30" s="101" t="n">
        <f aca="false">Expenses!N2</f>
        <v>42675</v>
      </c>
      <c r="O30" s="101" t="n">
        <f aca="false">Expenses!O2</f>
        <v>42705</v>
      </c>
      <c r="P30" s="102" t="s">
        <v>12</v>
      </c>
      <c r="Q30" s="102" t="s">
        <v>13</v>
      </c>
      <c r="R30" s="103"/>
    </row>
    <row r="31" customFormat="false" ht="19.5" hidden="false" customHeight="true" outlineLevel="0" collapsed="false">
      <c r="A31" s="72"/>
      <c r="B31" s="131" t="e">
        <f aca="false" t="array" ref="B31:B40">IFERROR(MATCH(C31:C40,Income!A:A,0))</f>
        <v>#VALUE!</v>
      </c>
      <c r="C31" s="132" t="str">
        <f aca="false">IFERROR(__xludf.dummyfunction("""COMPUTED_VALUE"""),"Wages")</f>
        <v>Wages</v>
      </c>
      <c r="D31" s="133" t="e">
        <f aca="true">IF(NOT(ISBLANK(B31)), INDIRECT("Income!D"&amp;B31&amp;":Q"&amp;B31),"")</f>
        <v>#VALUE!</v>
      </c>
      <c r="E31" s="133" t="n">
        <v>0</v>
      </c>
      <c r="F31" s="133" t="n">
        <v>0</v>
      </c>
      <c r="G31" s="133" t="n">
        <v>0</v>
      </c>
      <c r="H31" s="133" t="n">
        <v>0</v>
      </c>
      <c r="I31" s="133" t="n">
        <v>0</v>
      </c>
      <c r="J31" s="133" t="n">
        <v>0</v>
      </c>
      <c r="K31" s="133" t="n">
        <v>0</v>
      </c>
      <c r="L31" s="133" t="n">
        <v>0</v>
      </c>
      <c r="M31" s="133" t="n">
        <v>0</v>
      </c>
      <c r="N31" s="133" t="n">
        <v>0</v>
      </c>
      <c r="O31" s="133" t="n">
        <v>0</v>
      </c>
      <c r="P31" s="106" t="n">
        <v>0</v>
      </c>
      <c r="Q31" s="106" t="n">
        <v>0</v>
      </c>
      <c r="R31" s="134"/>
    </row>
    <row r="32" customFormat="false" ht="19.5" hidden="false" customHeight="true" outlineLevel="0" collapsed="false">
      <c r="A32" s="72"/>
      <c r="B32" s="131" t="e">
        <v>#VALUE!</v>
      </c>
      <c r="C32" s="135" t="str">
        <f aca="false">IFERROR(__xludf.dummyfunction("""COMPUTED_VALUE"""),"Other")</f>
        <v>Other</v>
      </c>
      <c r="D32" s="133" t="e">
        <f aca="true">IF(NOT(ISBLANK(B32)), INDIRECT("Income!D"&amp;B32&amp;":Q"&amp;B32),"")</f>
        <v>#VALUE!</v>
      </c>
      <c r="E32" s="133" t="n">
        <v>0</v>
      </c>
      <c r="F32" s="133" t="n">
        <v>0</v>
      </c>
      <c r="G32" s="133" t="n">
        <v>0</v>
      </c>
      <c r="H32" s="133" t="n">
        <v>0</v>
      </c>
      <c r="I32" s="133" t="n">
        <v>0</v>
      </c>
      <c r="J32" s="133" t="n">
        <v>0</v>
      </c>
      <c r="K32" s="133" t="n">
        <v>0</v>
      </c>
      <c r="L32" s="133" t="n">
        <v>0</v>
      </c>
      <c r="M32" s="133" t="n">
        <v>0</v>
      </c>
      <c r="N32" s="133" t="n">
        <v>0</v>
      </c>
      <c r="O32" s="133" t="n">
        <v>0</v>
      </c>
      <c r="P32" s="106" t="n">
        <v>0</v>
      </c>
      <c r="Q32" s="106" t="n">
        <v>0</v>
      </c>
      <c r="R32" s="134"/>
    </row>
    <row r="33" customFormat="false" ht="1.5" hidden="false" customHeight="true" outlineLevel="0" collapsed="false">
      <c r="A33" s="72"/>
      <c r="B33" s="73" t="e">
        <v>#VALUE!</v>
      </c>
      <c r="C33" s="135"/>
      <c r="D33" s="133" t="e">
        <f aca="true">IF(NOT(ISBLANK(B33)), INDIRECT("Income!D"&amp;B33&amp;":Q"&amp;B33),"")</f>
        <v>#VALUE!</v>
      </c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33"/>
      <c r="P33" s="106"/>
      <c r="Q33" s="106"/>
      <c r="R33" s="107"/>
    </row>
    <row r="34" customFormat="false" ht="1.5" hidden="false" customHeight="true" outlineLevel="0" collapsed="false">
      <c r="A34" s="72"/>
      <c r="B34" s="73" t="e">
        <v>#VALUE!</v>
      </c>
      <c r="C34" s="135"/>
      <c r="D34" s="133" t="e">
        <f aca="true">IF(NOT(ISBLANK(B34)), INDIRECT("Income!D"&amp;B34&amp;":Q"&amp;B34),"")</f>
        <v>#VALUE!</v>
      </c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06"/>
      <c r="Q34" s="106"/>
      <c r="R34" s="107"/>
    </row>
    <row r="35" customFormat="false" ht="1.5" hidden="false" customHeight="true" outlineLevel="0" collapsed="false">
      <c r="A35" s="72"/>
      <c r="B35" s="73" t="e">
        <v>#VALUE!</v>
      </c>
      <c r="C35" s="135"/>
      <c r="D35" s="133" t="e">
        <f aca="true">IF(NOT(ISBLANK(B35)), INDIRECT("Income!D"&amp;B35&amp;":Q"&amp;B35),"")</f>
        <v>#VALUE!</v>
      </c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06"/>
      <c r="Q35" s="106"/>
      <c r="R35" s="107"/>
    </row>
    <row r="36" customFormat="false" ht="1.5" hidden="false" customHeight="true" outlineLevel="0" collapsed="false">
      <c r="A36" s="72"/>
      <c r="B36" s="73" t="e">
        <v>#VALUE!</v>
      </c>
      <c r="C36" s="135"/>
      <c r="D36" s="133" t="e">
        <f aca="true">IF(NOT(ISBLANK(B36)), INDIRECT("Income!D"&amp;B36&amp;":Q"&amp;B36),"")</f>
        <v>#VALUE!</v>
      </c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06"/>
      <c r="Q36" s="106"/>
      <c r="R36" s="107"/>
    </row>
    <row r="37" customFormat="false" ht="1.5" hidden="false" customHeight="true" outlineLevel="0" collapsed="false">
      <c r="A37" s="72"/>
      <c r="B37" s="73" t="e">
        <v>#VALUE!</v>
      </c>
      <c r="C37" s="135"/>
      <c r="D37" s="133" t="e">
        <f aca="true">IF(NOT(ISBLANK(B37)), INDIRECT("Income!D"&amp;B37&amp;":Q"&amp;B37),"")</f>
        <v>#VALUE!</v>
      </c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06"/>
      <c r="Q37" s="106"/>
      <c r="R37" s="107"/>
    </row>
    <row r="38" customFormat="false" ht="1.5" hidden="false" customHeight="true" outlineLevel="0" collapsed="false">
      <c r="A38" s="72"/>
      <c r="B38" s="73" t="e">
        <v>#VALUE!</v>
      </c>
      <c r="C38" s="135"/>
      <c r="D38" s="133" t="e">
        <f aca="true">IF(NOT(ISBLANK(B38)), INDIRECT("Income!D"&amp;B38&amp;":Q"&amp;B38),"")</f>
        <v>#VALUE!</v>
      </c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06"/>
      <c r="Q38" s="106"/>
      <c r="R38" s="107"/>
    </row>
    <row r="39" customFormat="false" ht="1.5" hidden="false" customHeight="true" outlineLevel="0" collapsed="false">
      <c r="A39" s="72"/>
      <c r="B39" s="73" t="e">
        <v>#VALUE!</v>
      </c>
      <c r="C39" s="135"/>
      <c r="D39" s="133" t="e">
        <f aca="true">IF(NOT(ISBLANK(B39)), INDIRECT("Income!D"&amp;B39&amp;":Q"&amp;B39),"")</f>
        <v>#VALUE!</v>
      </c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06"/>
      <c r="Q39" s="106"/>
      <c r="R39" s="107"/>
    </row>
    <row r="40" customFormat="false" ht="1.5" hidden="false" customHeight="true" outlineLevel="0" collapsed="false">
      <c r="A40" s="72"/>
      <c r="B40" s="73" t="e">
        <v>#VALUE!</v>
      </c>
      <c r="C40" s="135"/>
      <c r="D40" s="133" t="e">
        <f aca="true">IF(NOT(ISBLANK(B40)), INDIRECT("Income!D"&amp;B40&amp;":Q"&amp;B40),"")</f>
        <v>#VALUE!</v>
      </c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06"/>
      <c r="Q40" s="106"/>
      <c r="R40" s="126"/>
    </row>
    <row r="41" customFormat="false" ht="19.5" hidden="false" customHeight="true" outlineLevel="0" collapsed="false">
      <c r="A41" s="72"/>
      <c r="B41" s="73"/>
      <c r="C41" s="95"/>
      <c r="D41" s="136"/>
      <c r="E41" s="137"/>
      <c r="F41" s="137"/>
      <c r="G41" s="118"/>
      <c r="H41" s="118"/>
      <c r="I41" s="118"/>
      <c r="J41" s="118"/>
      <c r="K41" s="118"/>
      <c r="L41" s="118"/>
      <c r="M41" s="118"/>
      <c r="N41" s="118"/>
      <c r="O41" s="118"/>
      <c r="P41" s="106"/>
      <c r="Q41" s="106"/>
      <c r="R41" s="126"/>
    </row>
    <row r="42" customFormat="false" ht="19.5" hidden="false" customHeight="true" outlineLevel="0" collapsed="false">
      <c r="A42" s="72"/>
      <c r="B42" s="73"/>
      <c r="C42" s="94" t="s">
        <v>11</v>
      </c>
      <c r="D42" s="127"/>
      <c r="E42" s="129"/>
      <c r="F42" s="129"/>
      <c r="G42" s="138"/>
      <c r="H42" s="138"/>
      <c r="I42" s="138"/>
      <c r="J42" s="138"/>
      <c r="K42" s="138"/>
      <c r="L42" s="138"/>
      <c r="M42" s="138"/>
      <c r="N42" s="138"/>
      <c r="O42" s="138"/>
      <c r="P42" s="139"/>
      <c r="Q42" s="139"/>
      <c r="R42" s="126"/>
    </row>
    <row r="43" customFormat="false" ht="19.5" hidden="false" customHeight="true" outlineLevel="0" collapsed="false">
      <c r="A43" s="98"/>
      <c r="B43" s="99" t="s">
        <v>116</v>
      </c>
      <c r="C43" s="140" t="str">
        <f aca="false">IFERROR(__xludf.dummyfunction("unique(Expenses!A:A)"),"")</f>
        <v/>
      </c>
      <c r="D43" s="101" t="n">
        <f aca="false">Expenses!D2</f>
        <v>42370</v>
      </c>
      <c r="E43" s="101" t="n">
        <f aca="false">Expenses!E2</f>
        <v>42401</v>
      </c>
      <c r="F43" s="101" t="n">
        <f aca="false">Expenses!F2</f>
        <v>42430</v>
      </c>
      <c r="G43" s="101" t="n">
        <f aca="false">Expenses!G2</f>
        <v>42461</v>
      </c>
      <c r="H43" s="101" t="n">
        <f aca="false">Expenses!H2</f>
        <v>42491</v>
      </c>
      <c r="I43" s="101" t="n">
        <f aca="false">Expenses!I2</f>
        <v>42522</v>
      </c>
      <c r="J43" s="101" t="n">
        <f aca="false">Expenses!J2</f>
        <v>42552</v>
      </c>
      <c r="K43" s="101" t="n">
        <f aca="false">Expenses!K2</f>
        <v>42583</v>
      </c>
      <c r="L43" s="101" t="n">
        <f aca="false">Expenses!L2</f>
        <v>42614</v>
      </c>
      <c r="M43" s="101" t="n">
        <f aca="false">Expenses!M2</f>
        <v>42644</v>
      </c>
      <c r="N43" s="101" t="n">
        <f aca="false">Expenses!N2</f>
        <v>42675</v>
      </c>
      <c r="O43" s="101" t="n">
        <f aca="false">Expenses!O2</f>
        <v>42705</v>
      </c>
      <c r="P43" s="102" t="s">
        <v>12</v>
      </c>
      <c r="Q43" s="102" t="s">
        <v>13</v>
      </c>
      <c r="R43" s="103"/>
    </row>
    <row r="44" customFormat="false" ht="19.5" hidden="false" customHeight="true" outlineLevel="0" collapsed="false">
      <c r="A44" s="72"/>
      <c r="B44" s="131" t="e">
        <f aca="false" t="array" ref="B44:B58">IFERROR(MATCH(C44:C58,Expenses!A:A,0))</f>
        <v>#VALUE!</v>
      </c>
      <c r="C44" s="141" t="str">
        <f aca="false">IFERROR(__xludf.dummyfunction("""COMPUTED_VALUE"""),"Children")</f>
        <v>Children</v>
      </c>
      <c r="D44" s="142" t="e">
        <f aca="true">IF(NOT(ISBLANK(B44)), INDIRECT("Expenses!D"&amp;B44&amp;":Q"&amp;B44),"")</f>
        <v>#VALUE!</v>
      </c>
      <c r="E44" s="142" t="n">
        <v>0</v>
      </c>
      <c r="F44" s="142" t="n">
        <v>0</v>
      </c>
      <c r="G44" s="142" t="n">
        <v>0</v>
      </c>
      <c r="H44" s="142" t="n">
        <v>0</v>
      </c>
      <c r="I44" s="142" t="n">
        <v>0</v>
      </c>
      <c r="J44" s="142" t="n">
        <v>0</v>
      </c>
      <c r="K44" s="142" t="n">
        <v>0</v>
      </c>
      <c r="L44" s="142" t="n">
        <v>0</v>
      </c>
      <c r="M44" s="142" t="n">
        <v>0</v>
      </c>
      <c r="N44" s="142" t="n">
        <v>0</v>
      </c>
      <c r="O44" s="142" t="n">
        <v>0</v>
      </c>
      <c r="P44" s="143" t="n">
        <v>0</v>
      </c>
      <c r="Q44" s="143" t="n">
        <v>0</v>
      </c>
      <c r="R44" s="144"/>
    </row>
    <row r="45" customFormat="false" ht="19.5" hidden="false" customHeight="true" outlineLevel="0" collapsed="false">
      <c r="A45" s="72"/>
      <c r="B45" s="131" t="e">
        <v>#VALUE!</v>
      </c>
      <c r="C45" s="145" t="str">
        <f aca="false">IFERROR(__xludf.dummyfunction("""COMPUTED_VALUE"""),"Debt")</f>
        <v>Debt</v>
      </c>
      <c r="D45" s="146" t="e">
        <f aca="true">IF(NOT(ISBLANK(B45)), INDIRECT("Expenses!D"&amp;B45&amp;":Q"&amp;B45),"")</f>
        <v>#VALUE!</v>
      </c>
      <c r="E45" s="146" t="n">
        <v>0</v>
      </c>
      <c r="F45" s="146" t="n">
        <v>0</v>
      </c>
      <c r="G45" s="146" t="n">
        <v>0</v>
      </c>
      <c r="H45" s="146" t="n">
        <v>0</v>
      </c>
      <c r="I45" s="146" t="n">
        <v>0</v>
      </c>
      <c r="J45" s="146" t="n">
        <v>0</v>
      </c>
      <c r="K45" s="146" t="n">
        <v>0</v>
      </c>
      <c r="L45" s="146" t="n">
        <v>0</v>
      </c>
      <c r="M45" s="146" t="n">
        <v>0</v>
      </c>
      <c r="N45" s="146" t="n">
        <v>0</v>
      </c>
      <c r="O45" s="146" t="n">
        <v>0</v>
      </c>
      <c r="P45" s="147" t="n">
        <v>0</v>
      </c>
      <c r="Q45" s="147" t="n">
        <v>0</v>
      </c>
      <c r="R45" s="144"/>
    </row>
    <row r="46" customFormat="false" ht="19.5" hidden="false" customHeight="true" outlineLevel="0" collapsed="false">
      <c r="A46" s="72"/>
      <c r="B46" s="131" t="e">
        <v>#VALUE!</v>
      </c>
      <c r="C46" s="145" t="str">
        <f aca="false">IFERROR(__xludf.dummyfunction("""COMPUTED_VALUE"""),"Education")</f>
        <v>Education</v>
      </c>
      <c r="D46" s="146" t="e">
        <f aca="true">IF(NOT(ISBLANK(B46)), INDIRECT("Expenses!D"&amp;B46&amp;":Q"&amp;B46),"")</f>
        <v>#VALUE!</v>
      </c>
      <c r="E46" s="146" t="n">
        <v>0</v>
      </c>
      <c r="F46" s="146" t="n">
        <v>0</v>
      </c>
      <c r="G46" s="146" t="n">
        <v>0</v>
      </c>
      <c r="H46" s="146" t="n">
        <v>0</v>
      </c>
      <c r="I46" s="146" t="n">
        <v>0</v>
      </c>
      <c r="J46" s="146" t="n">
        <v>0</v>
      </c>
      <c r="K46" s="146" t="n">
        <v>0</v>
      </c>
      <c r="L46" s="146" t="n">
        <v>0</v>
      </c>
      <c r="M46" s="146" t="n">
        <v>0</v>
      </c>
      <c r="N46" s="146" t="n">
        <v>0</v>
      </c>
      <c r="O46" s="146" t="n">
        <v>0</v>
      </c>
      <c r="P46" s="147" t="n">
        <v>0</v>
      </c>
      <c r="Q46" s="147" t="n">
        <v>0</v>
      </c>
      <c r="R46" s="144"/>
    </row>
    <row r="47" customFormat="false" ht="19.5" hidden="false" customHeight="true" outlineLevel="0" collapsed="false">
      <c r="A47" s="72"/>
      <c r="B47" s="131" t="e">
        <v>#VALUE!</v>
      </c>
      <c r="C47" s="145" t="str">
        <f aca="false">IFERROR(__xludf.dummyfunction("""COMPUTED_VALUE"""),"Entertainment")</f>
        <v>Entertainment</v>
      </c>
      <c r="D47" s="146" t="e">
        <f aca="true">IF(NOT(ISBLANK(B47)), INDIRECT("Expenses!D"&amp;B47&amp;":Q"&amp;B47),"")</f>
        <v>#VALUE!</v>
      </c>
      <c r="E47" s="146" t="n">
        <v>0</v>
      </c>
      <c r="F47" s="146" t="n">
        <v>0</v>
      </c>
      <c r="G47" s="146" t="n">
        <v>0</v>
      </c>
      <c r="H47" s="146" t="n">
        <v>0</v>
      </c>
      <c r="I47" s="146" t="n">
        <v>0</v>
      </c>
      <c r="J47" s="146" t="n">
        <v>0</v>
      </c>
      <c r="K47" s="146" t="n">
        <v>0</v>
      </c>
      <c r="L47" s="146" t="n">
        <v>0</v>
      </c>
      <c r="M47" s="146" t="n">
        <v>0</v>
      </c>
      <c r="N47" s="146" t="n">
        <v>0</v>
      </c>
      <c r="O47" s="146" t="n">
        <v>0</v>
      </c>
      <c r="P47" s="147" t="n">
        <v>0</v>
      </c>
      <c r="Q47" s="147" t="n">
        <v>0</v>
      </c>
      <c r="R47" s="144"/>
    </row>
    <row r="48" customFormat="false" ht="19.5" hidden="false" customHeight="true" outlineLevel="0" collapsed="false">
      <c r="A48" s="72"/>
      <c r="B48" s="131" t="e">
        <v>#VALUE!</v>
      </c>
      <c r="C48" s="145" t="str">
        <f aca="false">IFERROR(__xludf.dummyfunction("""COMPUTED_VALUE"""),"Everyday")</f>
        <v>Everyday</v>
      </c>
      <c r="D48" s="146" t="e">
        <f aca="true">IF(NOT(ISBLANK(B48)), INDIRECT("Expenses!D"&amp;B48&amp;":Q"&amp;B48),"")</f>
        <v>#VALUE!</v>
      </c>
      <c r="E48" s="146" t="n">
        <v>0</v>
      </c>
      <c r="F48" s="146" t="n">
        <v>0</v>
      </c>
      <c r="G48" s="146" t="n">
        <v>0</v>
      </c>
      <c r="H48" s="146" t="n">
        <v>0</v>
      </c>
      <c r="I48" s="146" t="n">
        <v>0</v>
      </c>
      <c r="J48" s="146" t="n">
        <v>0</v>
      </c>
      <c r="K48" s="146" t="n">
        <v>0</v>
      </c>
      <c r="L48" s="146" t="n">
        <v>0</v>
      </c>
      <c r="M48" s="146" t="n">
        <v>0</v>
      </c>
      <c r="N48" s="146" t="n">
        <v>0</v>
      </c>
      <c r="O48" s="146" t="n">
        <v>0</v>
      </c>
      <c r="P48" s="147" t="n">
        <v>0</v>
      </c>
      <c r="Q48" s="147" t="n">
        <v>0</v>
      </c>
      <c r="R48" s="144"/>
    </row>
    <row r="49" customFormat="false" ht="19.5" hidden="false" customHeight="true" outlineLevel="0" collapsed="false">
      <c r="A49" s="72"/>
      <c r="B49" s="131" t="e">
        <v>#VALUE!</v>
      </c>
      <c r="C49" s="145" t="str">
        <f aca="false">IFERROR(__xludf.dummyfunction("""COMPUTED_VALUE"""),"Gifts")</f>
        <v>Gifts</v>
      </c>
      <c r="D49" s="146" t="e">
        <f aca="true">IF(NOT(ISBLANK(B49)), INDIRECT("Expenses!D"&amp;B49&amp;":Q"&amp;B49),"")</f>
        <v>#VALUE!</v>
      </c>
      <c r="E49" s="146" t="n">
        <v>0</v>
      </c>
      <c r="F49" s="146" t="n">
        <v>0</v>
      </c>
      <c r="G49" s="146" t="n">
        <v>0</v>
      </c>
      <c r="H49" s="146" t="n">
        <v>0</v>
      </c>
      <c r="I49" s="146" t="n">
        <v>0</v>
      </c>
      <c r="J49" s="146" t="n">
        <v>0</v>
      </c>
      <c r="K49" s="146" t="n">
        <v>0</v>
      </c>
      <c r="L49" s="146" t="n">
        <v>0</v>
      </c>
      <c r="M49" s="146" t="n">
        <v>0</v>
      </c>
      <c r="N49" s="146" t="n">
        <v>0</v>
      </c>
      <c r="O49" s="146" t="n">
        <v>0</v>
      </c>
      <c r="P49" s="147" t="n">
        <v>0</v>
      </c>
      <c r="Q49" s="147" t="n">
        <v>0</v>
      </c>
      <c r="R49" s="144"/>
    </row>
    <row r="50" customFormat="false" ht="19.5" hidden="false" customHeight="true" outlineLevel="0" collapsed="false">
      <c r="A50" s="72"/>
      <c r="B50" s="131" t="e">
        <v>#VALUE!</v>
      </c>
      <c r="C50" s="145" t="str">
        <f aca="false">IFERROR(__xludf.dummyfunction("""COMPUTED_VALUE"""),"Health/medical")</f>
        <v>Health/medical</v>
      </c>
      <c r="D50" s="146" t="e">
        <f aca="true">IF(NOT(ISBLANK(B50)), INDIRECT("Expenses!D"&amp;B50&amp;":Q"&amp;B50),"")</f>
        <v>#VALUE!</v>
      </c>
      <c r="E50" s="146" t="n">
        <v>0</v>
      </c>
      <c r="F50" s="146" t="n">
        <v>0</v>
      </c>
      <c r="G50" s="146" t="n">
        <v>0</v>
      </c>
      <c r="H50" s="146" t="n">
        <v>0</v>
      </c>
      <c r="I50" s="146" t="n">
        <v>0</v>
      </c>
      <c r="J50" s="146" t="n">
        <v>0</v>
      </c>
      <c r="K50" s="146" t="n">
        <v>0</v>
      </c>
      <c r="L50" s="146" t="n">
        <v>0</v>
      </c>
      <c r="M50" s="146" t="n">
        <v>0</v>
      </c>
      <c r="N50" s="146" t="n">
        <v>0</v>
      </c>
      <c r="O50" s="146" t="n">
        <v>0</v>
      </c>
      <c r="P50" s="147" t="n">
        <v>0</v>
      </c>
      <c r="Q50" s="147" t="n">
        <v>0</v>
      </c>
      <c r="R50" s="144"/>
    </row>
    <row r="51" customFormat="false" ht="19.5" hidden="false" customHeight="true" outlineLevel="0" collapsed="false">
      <c r="A51" s="72"/>
      <c r="B51" s="131" t="e">
        <v>#VALUE!</v>
      </c>
      <c r="C51" s="145" t="str">
        <f aca="false">IFERROR(__xludf.dummyfunction("""COMPUTED_VALUE"""),"Home")</f>
        <v>Home</v>
      </c>
      <c r="D51" s="146" t="e">
        <f aca="true">IF(NOT(ISBLANK(B51)), INDIRECT("Expenses!D"&amp;B51&amp;":Q"&amp;B51),"")</f>
        <v>#VALUE!</v>
      </c>
      <c r="E51" s="146" t="n">
        <v>0</v>
      </c>
      <c r="F51" s="146" t="n">
        <v>0</v>
      </c>
      <c r="G51" s="146" t="n">
        <v>0</v>
      </c>
      <c r="H51" s="146" t="n">
        <v>0</v>
      </c>
      <c r="I51" s="146" t="n">
        <v>0</v>
      </c>
      <c r="J51" s="146" t="n">
        <v>0</v>
      </c>
      <c r="K51" s="146" t="n">
        <v>0</v>
      </c>
      <c r="L51" s="146" t="n">
        <v>0</v>
      </c>
      <c r="M51" s="146" t="n">
        <v>0</v>
      </c>
      <c r="N51" s="146" t="n">
        <v>0</v>
      </c>
      <c r="O51" s="146" t="n">
        <v>0</v>
      </c>
      <c r="P51" s="147" t="n">
        <v>0</v>
      </c>
      <c r="Q51" s="147" t="n">
        <v>0</v>
      </c>
      <c r="R51" s="144"/>
    </row>
    <row r="52" customFormat="false" ht="19.5" hidden="false" customHeight="true" outlineLevel="0" collapsed="false">
      <c r="A52" s="72"/>
      <c r="B52" s="131" t="e">
        <v>#VALUE!</v>
      </c>
      <c r="C52" s="145" t="str">
        <f aca="false">IFERROR(__xludf.dummyfunction("""COMPUTED_VALUE"""),"Insurance")</f>
        <v>Insurance</v>
      </c>
      <c r="D52" s="146" t="e">
        <f aca="true">IF(NOT(ISBLANK(B52)), INDIRECT("Expenses!D"&amp;B52&amp;":Q"&amp;B52),"")</f>
        <v>#VALUE!</v>
      </c>
      <c r="E52" s="146" t="n">
        <v>0</v>
      </c>
      <c r="F52" s="146" t="n">
        <v>0</v>
      </c>
      <c r="G52" s="146" t="n">
        <v>0</v>
      </c>
      <c r="H52" s="146" t="n">
        <v>0</v>
      </c>
      <c r="I52" s="146" t="n">
        <v>0</v>
      </c>
      <c r="J52" s="146" t="n">
        <v>0</v>
      </c>
      <c r="K52" s="146" t="n">
        <v>0</v>
      </c>
      <c r="L52" s="146" t="n">
        <v>0</v>
      </c>
      <c r="M52" s="146" t="n">
        <v>0</v>
      </c>
      <c r="N52" s="146" t="n">
        <v>0</v>
      </c>
      <c r="O52" s="146" t="n">
        <v>0</v>
      </c>
      <c r="P52" s="147" t="n">
        <v>0</v>
      </c>
      <c r="Q52" s="147" t="n">
        <v>0</v>
      </c>
      <c r="R52" s="144"/>
    </row>
    <row r="53" customFormat="false" ht="19.5" hidden="false" customHeight="true" outlineLevel="0" collapsed="false">
      <c r="A53" s="72"/>
      <c r="B53" s="131" t="e">
        <v>#VALUE!</v>
      </c>
      <c r="C53" s="145" t="str">
        <f aca="false">IFERROR(__xludf.dummyfunction("""COMPUTED_VALUE"""),"Pets")</f>
        <v>Pets</v>
      </c>
      <c r="D53" s="146" t="e">
        <f aca="true">IF(NOT(ISBLANK(B53)), INDIRECT("Expenses!D"&amp;B53&amp;":Q"&amp;B53),"")</f>
        <v>#VALUE!</v>
      </c>
      <c r="E53" s="146" t="n">
        <v>0</v>
      </c>
      <c r="F53" s="146" t="n">
        <v>0</v>
      </c>
      <c r="G53" s="146" t="n">
        <v>0</v>
      </c>
      <c r="H53" s="146" t="n">
        <v>0</v>
      </c>
      <c r="I53" s="146" t="n">
        <v>0</v>
      </c>
      <c r="J53" s="146" t="n">
        <v>0</v>
      </c>
      <c r="K53" s="146" t="n">
        <v>0</v>
      </c>
      <c r="L53" s="146" t="n">
        <v>0</v>
      </c>
      <c r="M53" s="146" t="n">
        <v>0</v>
      </c>
      <c r="N53" s="146" t="n">
        <v>0</v>
      </c>
      <c r="O53" s="146" t="n">
        <v>0</v>
      </c>
      <c r="P53" s="147" t="n">
        <v>0</v>
      </c>
      <c r="Q53" s="147" t="n">
        <v>0</v>
      </c>
      <c r="R53" s="144"/>
    </row>
    <row r="54" customFormat="false" ht="19.5" hidden="false" customHeight="true" outlineLevel="0" collapsed="false">
      <c r="A54" s="72"/>
      <c r="B54" s="131" t="e">
        <v>#VALUE!</v>
      </c>
      <c r="C54" s="145" t="str">
        <f aca="false">IFERROR(__xludf.dummyfunction("""COMPUTED_VALUE"""),"Technology")</f>
        <v>Technology</v>
      </c>
      <c r="D54" s="146" t="e">
        <f aca="true">IF(NOT(ISBLANK(B54)), INDIRECT("Expenses!D"&amp;B54&amp;":Q"&amp;B54),"")</f>
        <v>#VALUE!</v>
      </c>
      <c r="E54" s="146" t="n">
        <v>0</v>
      </c>
      <c r="F54" s="146" t="n">
        <v>0</v>
      </c>
      <c r="G54" s="146" t="n">
        <v>0</v>
      </c>
      <c r="H54" s="146" t="n">
        <v>0</v>
      </c>
      <c r="I54" s="146" t="n">
        <v>0</v>
      </c>
      <c r="J54" s="146" t="n">
        <v>0</v>
      </c>
      <c r="K54" s="146" t="n">
        <v>0</v>
      </c>
      <c r="L54" s="146" t="n">
        <v>0</v>
      </c>
      <c r="M54" s="146" t="n">
        <v>0</v>
      </c>
      <c r="N54" s="146" t="n">
        <v>0</v>
      </c>
      <c r="O54" s="146" t="n">
        <v>0</v>
      </c>
      <c r="P54" s="147" t="n">
        <v>0</v>
      </c>
      <c r="Q54" s="147" t="n">
        <v>0</v>
      </c>
      <c r="R54" s="144"/>
    </row>
    <row r="55" customFormat="false" ht="19.5" hidden="false" customHeight="true" outlineLevel="0" collapsed="false">
      <c r="A55" s="72"/>
      <c r="B55" s="131" t="e">
        <v>#VALUE!</v>
      </c>
      <c r="C55" s="145" t="str">
        <f aca="false">IFERROR(__xludf.dummyfunction("""COMPUTED_VALUE"""),"Transportation")</f>
        <v>Transportation</v>
      </c>
      <c r="D55" s="146" t="e">
        <f aca="true">IF(NOT(ISBLANK(B55)), INDIRECT("Expenses!D"&amp;B55&amp;":Q"&amp;B55),"")</f>
        <v>#VALUE!</v>
      </c>
      <c r="E55" s="146" t="n">
        <v>0</v>
      </c>
      <c r="F55" s="146" t="n">
        <v>0</v>
      </c>
      <c r="G55" s="146" t="n">
        <v>0</v>
      </c>
      <c r="H55" s="146" t="n">
        <v>0</v>
      </c>
      <c r="I55" s="146" t="n">
        <v>0</v>
      </c>
      <c r="J55" s="146" t="n">
        <v>0</v>
      </c>
      <c r="K55" s="146" t="n">
        <v>0</v>
      </c>
      <c r="L55" s="146" t="n">
        <v>0</v>
      </c>
      <c r="M55" s="146" t="n">
        <v>0</v>
      </c>
      <c r="N55" s="146" t="n">
        <v>0</v>
      </c>
      <c r="O55" s="146" t="n">
        <v>0</v>
      </c>
      <c r="P55" s="147" t="n">
        <v>0</v>
      </c>
      <c r="Q55" s="147" t="n">
        <v>0</v>
      </c>
      <c r="R55" s="144"/>
    </row>
    <row r="56" customFormat="false" ht="19.5" hidden="false" customHeight="true" outlineLevel="0" collapsed="false">
      <c r="A56" s="72"/>
      <c r="B56" s="131" t="e">
        <v>#VALUE!</v>
      </c>
      <c r="C56" s="145" t="str">
        <f aca="false">IFERROR(__xludf.dummyfunction("""COMPUTED_VALUE"""),"Travel")</f>
        <v>Travel</v>
      </c>
      <c r="D56" s="146" t="e">
        <f aca="true">IF(NOT(ISBLANK(B56)), INDIRECT("Expenses!D"&amp;B56&amp;":Q"&amp;B56),"")</f>
        <v>#VALUE!</v>
      </c>
      <c r="E56" s="146" t="n">
        <v>0</v>
      </c>
      <c r="F56" s="146" t="n">
        <v>0</v>
      </c>
      <c r="G56" s="146" t="n">
        <v>0</v>
      </c>
      <c r="H56" s="146" t="n">
        <v>0</v>
      </c>
      <c r="I56" s="146" t="n">
        <v>0</v>
      </c>
      <c r="J56" s="146" t="n">
        <v>0</v>
      </c>
      <c r="K56" s="146" t="n">
        <v>0</v>
      </c>
      <c r="L56" s="146" t="n">
        <v>0</v>
      </c>
      <c r="M56" s="146" t="n">
        <v>0</v>
      </c>
      <c r="N56" s="146" t="n">
        <v>0</v>
      </c>
      <c r="O56" s="146" t="n">
        <v>0</v>
      </c>
      <c r="P56" s="147" t="n">
        <v>0</v>
      </c>
      <c r="Q56" s="147" t="n">
        <v>0</v>
      </c>
      <c r="R56" s="144"/>
    </row>
    <row r="57" customFormat="false" ht="19.5" hidden="false" customHeight="true" outlineLevel="0" collapsed="false">
      <c r="A57" s="72"/>
      <c r="B57" s="131" t="e">
        <v>#VALUE!</v>
      </c>
      <c r="C57" s="148" t="str">
        <f aca="false">IFERROR(__xludf.dummyfunction("""COMPUTED_VALUE"""),"Utilities")</f>
        <v>Utilities</v>
      </c>
      <c r="D57" s="146" t="e">
        <f aca="true">IF(NOT(ISBLANK(B57)), INDIRECT("Expenses!D"&amp;B57&amp;":Q"&amp;B57),"")</f>
        <v>#VALUE!</v>
      </c>
      <c r="E57" s="146" t="n">
        <v>0</v>
      </c>
      <c r="F57" s="146" t="n">
        <v>0</v>
      </c>
      <c r="G57" s="146" t="n">
        <v>0</v>
      </c>
      <c r="H57" s="146" t="n">
        <v>0</v>
      </c>
      <c r="I57" s="146" t="n">
        <v>0</v>
      </c>
      <c r="J57" s="146" t="n">
        <v>0</v>
      </c>
      <c r="K57" s="146" t="n">
        <v>0</v>
      </c>
      <c r="L57" s="146" t="n">
        <v>0</v>
      </c>
      <c r="M57" s="146" t="n">
        <v>0</v>
      </c>
      <c r="N57" s="146" t="n">
        <v>0</v>
      </c>
      <c r="O57" s="146" t="n">
        <v>0</v>
      </c>
      <c r="P57" s="147" t="n">
        <v>0</v>
      </c>
      <c r="Q57" s="147" t="n">
        <v>0</v>
      </c>
      <c r="R57" s="144"/>
    </row>
    <row r="58" customFormat="false" ht="19.5" hidden="false" customHeight="true" outlineLevel="0" collapsed="false">
      <c r="A58" s="72"/>
      <c r="B58" s="131" t="e">
        <v>#VALUE!</v>
      </c>
      <c r="C58" s="145" t="str">
        <f aca="false">IFERROR(__xludf.dummyfunction("""COMPUTED_VALUE"""),"Other")</f>
        <v>Other</v>
      </c>
      <c r="D58" s="146" t="e">
        <f aca="true">IF(NOT(ISBLANK(B58)), INDIRECT("Expenses!D"&amp;B58&amp;":Q"&amp;B58),"")</f>
        <v>#VALUE!</v>
      </c>
      <c r="E58" s="146" t="n">
        <v>0</v>
      </c>
      <c r="F58" s="146" t="n">
        <v>0</v>
      </c>
      <c r="G58" s="146" t="n">
        <v>0</v>
      </c>
      <c r="H58" s="146" t="n">
        <v>0</v>
      </c>
      <c r="I58" s="146" t="n">
        <v>0</v>
      </c>
      <c r="J58" s="146" t="n">
        <v>0</v>
      </c>
      <c r="K58" s="146" t="n">
        <v>0</v>
      </c>
      <c r="L58" s="146" t="n">
        <v>0</v>
      </c>
      <c r="M58" s="146" t="n">
        <v>0</v>
      </c>
      <c r="N58" s="146" t="n">
        <v>0</v>
      </c>
      <c r="O58" s="146" t="n">
        <v>0</v>
      </c>
      <c r="P58" s="147" t="n">
        <v>0</v>
      </c>
      <c r="Q58" s="147" t="n">
        <v>0</v>
      </c>
      <c r="R58" s="144"/>
    </row>
    <row r="59" customFormat="false" ht="19.5" hidden="false" customHeight="true" outlineLevel="0" collapsed="false">
      <c r="A59" s="72"/>
      <c r="B59" s="131"/>
      <c r="C59" s="149"/>
      <c r="D59" s="150" t="str">
        <f aca="true">IF(NOT(ISBLANK(B59)), INDIRECT("Expenses!D"&amp;B59&amp;":Q"&amp;B59),"")</f>
        <v/>
      </c>
      <c r="E59" s="150"/>
      <c r="F59" s="150"/>
      <c r="G59" s="150"/>
      <c r="H59" s="150"/>
      <c r="I59" s="150"/>
      <c r="J59" s="150"/>
      <c r="K59" s="150"/>
      <c r="L59" s="150"/>
      <c r="M59" s="150"/>
      <c r="N59" s="150"/>
      <c r="O59" s="150"/>
      <c r="P59" s="123"/>
      <c r="Q59" s="123"/>
      <c r="R59" s="151"/>
    </row>
    <row r="60" customFormat="false" ht="19.5" hidden="false" customHeight="true" outlineLevel="0" collapsed="false">
      <c r="A60" s="72"/>
      <c r="B60" s="73"/>
      <c r="C60" s="77"/>
      <c r="D60" s="133" t="str">
        <f aca="true">IF(NOT(ISBLANK(B60)), INDIRECT("Expenses!D"&amp;B60&amp;":Q"&amp;B60),"")</f>
        <v/>
      </c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2"/>
      <c r="P60" s="153"/>
      <c r="Q60" s="153"/>
      <c r="R60" s="154"/>
    </row>
    <row r="61" customFormat="false" ht="19.5" hidden="false" customHeight="true" outlineLevel="0" collapsed="false">
      <c r="A61" s="72"/>
      <c r="B61" s="73"/>
      <c r="C61" s="19"/>
      <c r="D61" s="133" t="str">
        <f aca="true">IF(NOT(ISBLANK(B61)), INDIRECT("Expenses!D"&amp;B61&amp;":Q"&amp;B61),"")</f>
        <v/>
      </c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  <c r="P61" s="153"/>
      <c r="Q61" s="153"/>
      <c r="R61" s="155"/>
    </row>
    <row r="62" customFormat="false" ht="19.5" hidden="false" customHeight="true" outlineLevel="0" collapsed="false">
      <c r="A62" s="72"/>
      <c r="B62" s="73"/>
      <c r="C62" s="19"/>
      <c r="D62" s="133" t="str">
        <f aca="true">IF(NOT(ISBLANK(B62)), INDIRECT("Expenses!D"&amp;B62&amp;":Q"&amp;B62),"")</f>
        <v/>
      </c>
      <c r="E62" s="156"/>
      <c r="F62" s="157"/>
      <c r="G62" s="157"/>
      <c r="H62" s="158"/>
      <c r="I62" s="157"/>
      <c r="J62" s="157"/>
      <c r="K62" s="157"/>
      <c r="L62" s="157"/>
      <c r="M62" s="157"/>
      <c r="N62" s="157"/>
      <c r="O62" s="157"/>
      <c r="P62" s="159"/>
      <c r="Q62" s="159"/>
      <c r="R62" s="155"/>
    </row>
    <row r="63" customFormat="false" ht="19.5" hidden="false" customHeight="true" outlineLevel="0" collapsed="false">
      <c r="A63" s="72"/>
      <c r="B63" s="73"/>
      <c r="C63" s="19"/>
      <c r="D63" s="133" t="str">
        <f aca="true">IF(NOT(ISBLANK(B63)), INDIRECT("Expenses!D"&amp;B63&amp;":Q"&amp;B63),"")</f>
        <v/>
      </c>
      <c r="E63" s="156"/>
      <c r="F63" s="157"/>
      <c r="G63" s="157"/>
      <c r="H63" s="158"/>
      <c r="I63" s="157"/>
      <c r="J63" s="157"/>
      <c r="K63" s="157"/>
      <c r="L63" s="157"/>
      <c r="M63" s="157"/>
      <c r="N63" s="157"/>
      <c r="O63" s="157"/>
      <c r="P63" s="159"/>
      <c r="Q63" s="159"/>
      <c r="R63" s="155"/>
    </row>
    <row r="64" customFormat="false" ht="19.5" hidden="false" customHeight="true" outlineLevel="0" collapsed="false">
      <c r="A64" s="72"/>
      <c r="B64" s="73"/>
      <c r="C64" s="19"/>
      <c r="D64" s="133" t="str">
        <f aca="true">IF(NOT(ISBLANK(B64)), INDIRECT("Expenses!D"&amp;B64&amp;":Q"&amp;B64),"")</f>
        <v/>
      </c>
      <c r="E64" s="156"/>
      <c r="F64" s="157"/>
      <c r="G64" s="157"/>
      <c r="H64" s="158"/>
      <c r="I64" s="157"/>
      <c r="J64" s="157"/>
      <c r="K64" s="157"/>
      <c r="L64" s="157"/>
      <c r="M64" s="157"/>
      <c r="N64" s="157"/>
      <c r="O64" s="157"/>
      <c r="P64" s="159"/>
      <c r="Q64" s="159"/>
      <c r="R64" s="155"/>
    </row>
    <row r="65" customFormat="false" ht="19.5" hidden="false" customHeight="true" outlineLevel="0" collapsed="false">
      <c r="A65" s="72"/>
      <c r="B65" s="73"/>
      <c r="C65" s="19"/>
      <c r="D65" s="133" t="str">
        <f aca="true">IF(NOT(ISBLANK(B65)), INDIRECT("Expenses!D"&amp;B65&amp;":Q"&amp;B65),"")</f>
        <v/>
      </c>
      <c r="E65" s="156"/>
      <c r="F65" s="157"/>
      <c r="G65" s="157"/>
      <c r="H65" s="158"/>
      <c r="I65" s="157"/>
      <c r="J65" s="157"/>
      <c r="K65" s="157"/>
      <c r="L65" s="157"/>
      <c r="M65" s="157"/>
      <c r="N65" s="157"/>
      <c r="O65" s="157"/>
      <c r="P65" s="159"/>
      <c r="Q65" s="159"/>
      <c r="R65" s="155"/>
    </row>
    <row r="66" customFormat="false" ht="19.5" hidden="false" customHeight="true" outlineLevel="0" collapsed="false">
      <c r="A66" s="72"/>
      <c r="B66" s="73"/>
      <c r="C66" s="77"/>
      <c r="D66" s="133" t="str">
        <f aca="true">IF(NOT(ISBLANK(B66)), INDIRECT("Expenses!D"&amp;B66&amp;":Q"&amp;B66),"")</f>
        <v/>
      </c>
      <c r="E66" s="157"/>
      <c r="F66" s="157"/>
      <c r="G66" s="157"/>
      <c r="H66" s="158"/>
      <c r="I66" s="157"/>
      <c r="J66" s="157"/>
      <c r="K66" s="157"/>
      <c r="L66" s="157"/>
      <c r="M66" s="157"/>
      <c r="N66" s="157"/>
      <c r="O66" s="157"/>
      <c r="P66" s="159"/>
      <c r="Q66" s="159"/>
      <c r="R66" s="155"/>
    </row>
    <row r="67" customFormat="false" ht="19.5" hidden="false" customHeight="true" outlineLevel="0" collapsed="false">
      <c r="A67" s="72"/>
      <c r="B67" s="73"/>
      <c r="C67" s="77"/>
      <c r="D67" s="133" t="str">
        <f aca="true">IF(NOT(ISBLANK(B67)), INDIRECT("Expenses!D"&amp;B67&amp;":Q"&amp;B67),"")</f>
        <v/>
      </c>
      <c r="E67" s="157"/>
      <c r="F67" s="157"/>
      <c r="G67" s="157"/>
      <c r="H67" s="158"/>
      <c r="I67" s="157"/>
      <c r="J67" s="157"/>
      <c r="K67" s="157"/>
      <c r="L67" s="157"/>
      <c r="M67" s="157"/>
      <c r="N67" s="157"/>
      <c r="O67" s="157"/>
      <c r="P67" s="159"/>
      <c r="Q67" s="159"/>
      <c r="R67" s="155"/>
    </row>
    <row r="68" customFormat="false" ht="19.5" hidden="false" customHeight="true" outlineLevel="0" collapsed="false">
      <c r="A68" s="72"/>
      <c r="B68" s="73"/>
      <c r="C68" s="77"/>
      <c r="D68" s="133" t="str">
        <f aca="true">IF(NOT(ISBLANK(B68)), INDIRECT("Expenses!D"&amp;B68&amp;":Q"&amp;B68),"")</f>
        <v/>
      </c>
      <c r="E68" s="157"/>
      <c r="F68" s="157"/>
      <c r="G68" s="157"/>
      <c r="H68" s="158"/>
      <c r="I68" s="157"/>
      <c r="J68" s="157"/>
      <c r="K68" s="157"/>
      <c r="L68" s="157"/>
      <c r="M68" s="157"/>
      <c r="N68" s="157"/>
      <c r="O68" s="157"/>
      <c r="P68" s="159"/>
      <c r="Q68" s="159"/>
      <c r="R68" s="155"/>
    </row>
    <row r="69" customFormat="false" ht="19.5" hidden="false" customHeight="true" outlineLevel="0" collapsed="false">
      <c r="A69" s="72"/>
      <c r="B69" s="73"/>
      <c r="C69" s="77"/>
      <c r="D69" s="133" t="str">
        <f aca="true">IF(NOT(ISBLANK(B69)), INDIRECT("Expenses!D"&amp;B69&amp;":Q"&amp;B69),"")</f>
        <v/>
      </c>
      <c r="E69" s="157"/>
      <c r="F69" s="157"/>
      <c r="G69" s="157"/>
      <c r="H69" s="158"/>
      <c r="I69" s="157"/>
      <c r="J69" s="157"/>
      <c r="K69" s="157"/>
      <c r="L69" s="157"/>
      <c r="M69" s="157"/>
      <c r="N69" s="157"/>
      <c r="O69" s="157"/>
      <c r="P69" s="159"/>
      <c r="Q69" s="159"/>
      <c r="R69" s="155"/>
    </row>
    <row r="70" customFormat="false" ht="19.5" hidden="false" customHeight="true" outlineLevel="0" collapsed="false">
      <c r="A70" s="72"/>
      <c r="B70" s="73"/>
      <c r="C70" s="77"/>
      <c r="D70" s="133" t="str">
        <f aca="true">IF(NOT(ISBLANK(B70)), INDIRECT("Expenses!D"&amp;B70&amp;":Q"&amp;B70),"")</f>
        <v/>
      </c>
      <c r="E70" s="157"/>
      <c r="F70" s="157"/>
      <c r="G70" s="157"/>
      <c r="H70" s="158"/>
      <c r="I70" s="157"/>
      <c r="J70" s="157"/>
      <c r="K70" s="157"/>
      <c r="L70" s="157"/>
      <c r="M70" s="157"/>
      <c r="N70" s="157"/>
      <c r="O70" s="157"/>
      <c r="P70" s="159"/>
      <c r="Q70" s="159"/>
      <c r="R70" s="155"/>
    </row>
    <row r="71" customFormat="false" ht="19.5" hidden="false" customHeight="true" outlineLevel="0" collapsed="false">
      <c r="A71" s="72"/>
      <c r="B71" s="73"/>
      <c r="C71" s="77"/>
      <c r="D71" s="133" t="str">
        <f aca="true">IF(NOT(ISBLANK(B71)), INDIRECT("Expenses!D"&amp;B71&amp;":Q"&amp;B71),"")</f>
        <v/>
      </c>
      <c r="E71" s="157"/>
      <c r="F71" s="157"/>
      <c r="G71" s="157"/>
      <c r="H71" s="158"/>
      <c r="I71" s="157"/>
      <c r="J71" s="157"/>
      <c r="K71" s="157"/>
      <c r="L71" s="157"/>
      <c r="M71" s="157"/>
      <c r="N71" s="157"/>
      <c r="O71" s="157"/>
      <c r="P71" s="159"/>
      <c r="Q71" s="159"/>
      <c r="R71" s="155"/>
    </row>
    <row r="72" customFormat="false" ht="19.5" hidden="false" customHeight="true" outlineLevel="0" collapsed="false">
      <c r="A72" s="72"/>
      <c r="B72" s="73"/>
      <c r="C72" s="77"/>
      <c r="D72" s="133" t="str">
        <f aca="true">IF(NOT(ISBLANK(B72)), INDIRECT("Expenses!D"&amp;B72&amp;":Q"&amp;B72),"")</f>
        <v/>
      </c>
      <c r="E72" s="157"/>
      <c r="F72" s="157"/>
      <c r="G72" s="157"/>
      <c r="H72" s="158"/>
      <c r="I72" s="157"/>
      <c r="J72" s="157"/>
      <c r="K72" s="157"/>
      <c r="L72" s="157"/>
      <c r="M72" s="157"/>
      <c r="N72" s="157"/>
      <c r="O72" s="157"/>
      <c r="P72" s="159"/>
      <c r="Q72" s="159"/>
      <c r="R72" s="155"/>
    </row>
    <row r="73" customFormat="false" ht="19.5" hidden="false" customHeight="true" outlineLevel="0" collapsed="false">
      <c r="A73" s="72"/>
      <c r="B73" s="73"/>
      <c r="C73" s="77"/>
      <c r="D73" s="133" t="str">
        <f aca="true">IF(NOT(ISBLANK(B73)), INDIRECT("Expenses!D"&amp;B73&amp;":Q"&amp;B73),"")</f>
        <v/>
      </c>
      <c r="E73" s="157"/>
      <c r="F73" s="157"/>
      <c r="G73" s="157"/>
      <c r="H73" s="158"/>
      <c r="I73" s="157"/>
      <c r="J73" s="157"/>
      <c r="K73" s="157"/>
      <c r="L73" s="157"/>
      <c r="M73" s="157"/>
      <c r="N73" s="157"/>
      <c r="O73" s="157"/>
      <c r="P73" s="159"/>
      <c r="Q73" s="159"/>
      <c r="R73" s="155"/>
    </row>
    <row r="74" customFormat="false" ht="19.5" hidden="false" customHeight="true" outlineLevel="0" collapsed="false">
      <c r="A74" s="72"/>
      <c r="B74" s="73"/>
      <c r="C74" s="77"/>
      <c r="D74" s="133" t="str">
        <f aca="true">IF(NOT(ISBLANK(B74)), INDIRECT("Expenses!D"&amp;B74&amp;":Q"&amp;B74),"")</f>
        <v/>
      </c>
      <c r="E74" s="157"/>
      <c r="F74" s="157"/>
      <c r="G74" s="157"/>
      <c r="H74" s="158"/>
      <c r="I74" s="157"/>
      <c r="J74" s="157"/>
      <c r="K74" s="157"/>
      <c r="L74" s="157"/>
      <c r="M74" s="157"/>
      <c r="N74" s="157"/>
      <c r="O74" s="157"/>
      <c r="P74" s="159"/>
      <c r="Q74" s="159"/>
      <c r="R74" s="155"/>
    </row>
    <row r="75" customFormat="false" ht="19.5" hidden="false" customHeight="true" outlineLevel="0" collapsed="false">
      <c r="A75" s="72"/>
      <c r="B75" s="73"/>
      <c r="C75" s="77"/>
      <c r="D75" s="133" t="str">
        <f aca="true">IF(NOT(ISBLANK(B75)), INDIRECT("Expenses!D"&amp;B75&amp;":Q"&amp;B75),"")</f>
        <v/>
      </c>
      <c r="E75" s="157"/>
      <c r="F75" s="157"/>
      <c r="G75" s="157"/>
      <c r="H75" s="158"/>
      <c r="I75" s="157"/>
      <c r="J75" s="157"/>
      <c r="K75" s="157"/>
      <c r="L75" s="157"/>
      <c r="M75" s="157"/>
      <c r="N75" s="157"/>
      <c r="O75" s="157"/>
      <c r="P75" s="159"/>
      <c r="Q75" s="159"/>
      <c r="R75" s="155"/>
    </row>
    <row r="76" customFormat="false" ht="19.5" hidden="false" customHeight="true" outlineLevel="0" collapsed="false">
      <c r="A76" s="72"/>
      <c r="B76" s="73"/>
      <c r="C76" s="77"/>
      <c r="D76" s="133" t="str">
        <f aca="true">IF(NOT(ISBLANK(B76)), INDIRECT("Expenses!D"&amp;B76&amp;":Q"&amp;B76),"")</f>
        <v/>
      </c>
      <c r="E76" s="157"/>
      <c r="F76" s="157"/>
      <c r="G76" s="157"/>
      <c r="H76" s="158"/>
      <c r="I76" s="157"/>
      <c r="J76" s="157"/>
      <c r="K76" s="157"/>
      <c r="L76" s="157"/>
      <c r="M76" s="157"/>
      <c r="N76" s="157"/>
      <c r="O76" s="157"/>
      <c r="P76" s="159"/>
      <c r="Q76" s="159"/>
      <c r="R76" s="155"/>
    </row>
    <row r="77" customFormat="false" ht="19.5" hidden="false" customHeight="true" outlineLevel="0" collapsed="false">
      <c r="A77" s="72"/>
      <c r="B77" s="73"/>
      <c r="C77" s="77"/>
      <c r="D77" s="133" t="str">
        <f aca="true">IF(NOT(ISBLANK(B77)), INDIRECT("Expenses!D"&amp;B77&amp;":Q"&amp;B77),"")</f>
        <v/>
      </c>
      <c r="E77" s="157"/>
      <c r="F77" s="157"/>
      <c r="G77" s="157"/>
      <c r="H77" s="158"/>
      <c r="I77" s="157"/>
      <c r="J77" s="157"/>
      <c r="K77" s="157"/>
      <c r="L77" s="157"/>
      <c r="M77" s="157"/>
      <c r="N77" s="157"/>
      <c r="O77" s="157"/>
      <c r="P77" s="159"/>
      <c r="Q77" s="159"/>
      <c r="R77" s="155"/>
    </row>
    <row r="78" customFormat="false" ht="19.5" hidden="false" customHeight="true" outlineLevel="0" collapsed="false">
      <c r="A78" s="72"/>
      <c r="B78" s="73"/>
      <c r="C78" s="77"/>
      <c r="D78" s="133" t="str">
        <f aca="true">IF(NOT(ISBLANK(B78)), INDIRECT("Expenses!D"&amp;B78&amp;":Q"&amp;B78),"")</f>
        <v/>
      </c>
      <c r="E78" s="157"/>
      <c r="F78" s="157"/>
      <c r="G78" s="157"/>
      <c r="H78" s="158"/>
      <c r="I78" s="157"/>
      <c r="J78" s="157"/>
      <c r="K78" s="157"/>
      <c r="L78" s="157"/>
      <c r="M78" s="157"/>
      <c r="N78" s="157"/>
      <c r="O78" s="157"/>
      <c r="P78" s="159"/>
      <c r="Q78" s="159"/>
      <c r="R78" s="155"/>
    </row>
    <row r="79" customFormat="false" ht="19.5" hidden="false" customHeight="true" outlineLevel="0" collapsed="false">
      <c r="A79" s="72"/>
      <c r="B79" s="73"/>
      <c r="C79" s="77"/>
      <c r="D79" s="133" t="str">
        <f aca="true">IF(NOT(ISBLANK(B79)), INDIRECT("Expenses!D"&amp;B79&amp;":Q"&amp;B79),"")</f>
        <v/>
      </c>
      <c r="E79" s="157"/>
      <c r="F79" s="157"/>
      <c r="G79" s="157"/>
      <c r="H79" s="158"/>
      <c r="I79" s="157"/>
      <c r="J79" s="157"/>
      <c r="K79" s="157"/>
      <c r="L79" s="157"/>
      <c r="M79" s="157"/>
      <c r="N79" s="157"/>
      <c r="O79" s="157"/>
      <c r="P79" s="159"/>
      <c r="Q79" s="159"/>
      <c r="R79" s="155"/>
    </row>
    <row r="80" customFormat="false" ht="19.5" hidden="false" customHeight="true" outlineLevel="0" collapsed="false">
      <c r="A80" s="72"/>
      <c r="B80" s="73"/>
      <c r="C80" s="77"/>
      <c r="D80" s="133" t="str">
        <f aca="true">IF(NOT(ISBLANK(B80)), INDIRECT("Expenses!D"&amp;B80&amp;":Q"&amp;B80),"")</f>
        <v/>
      </c>
      <c r="E80" s="157"/>
      <c r="F80" s="157"/>
      <c r="G80" s="157"/>
      <c r="H80" s="158"/>
      <c r="I80" s="157"/>
      <c r="J80" s="157"/>
      <c r="K80" s="157"/>
      <c r="L80" s="157"/>
      <c r="M80" s="157"/>
      <c r="N80" s="157"/>
      <c r="O80" s="157"/>
      <c r="P80" s="159"/>
      <c r="Q80" s="159"/>
      <c r="R80" s="155"/>
    </row>
  </sheetData>
  <mergeCells count="1">
    <mergeCell ref="K4:M4"/>
  </mergeCells>
  <conditionalFormatting sqref="D25:O26">
    <cfRule type="cellIs" priority="2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2021-05-17T13:10:14Z</dcterms:created>
  <dc:creator/>
  <dc:description/>
  <dc:language>en-GB</dc:language>
  <cp:lastModifiedBy/>
  <dcterms:modified xsi:type="dcterms:W3CDTF">2021-05-17T15:06:26Z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