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etup" sheetId="1" state="visible" r:id="rId1"/>
    <sheet name="Expenses" sheetId="2" state="visible" r:id="rId2"/>
    <sheet name="Income" sheetId="3" state="visible" r:id="rId3"/>
    <sheet name="Summary" sheetId="4" state="visible" r:id="rId4"/>
  </sheets>
  <definedNames>
    <definedName name="StartingBalance" hidden="0" function="0" vbProcedure="0">Setup!$C$13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6">
    <numFmt numFmtId="164" formatCode="[$£-809]#,##0"/>
    <numFmt numFmtId="165" formatCode="\$#,##0"/>
    <numFmt numFmtId="166" formatCode="mmm"/>
    <numFmt numFmtId="167" formatCode="[$R-1C09]\ #,##0.00;[RED][$R-1C09]\-#,##0.00"/>
    <numFmt numFmtId="168" formatCode="mmm\ "/>
    <numFmt numFmtId="169" formatCode="mmm&quot; '&quot;yy"/>
  </numFmts>
  <fonts count="5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ato"/>
      <charset val="1"/>
      <family val="0"/>
      <b val="1"/>
      <color rgb="FF576475"/>
      <sz val="11"/>
    </font>
    <font>
      <name val="Lato"/>
      <charset val="1"/>
      <family val="0"/>
      <sz val="11"/>
    </font>
    <font>
      <name val="Lato"/>
      <charset val="1"/>
      <family val="0"/>
      <b val="1"/>
      <color rgb="FF576475"/>
      <sz val="18"/>
    </font>
    <font>
      <name val="Raleway"/>
      <charset val="1"/>
      <family val="0"/>
      <b val="1"/>
      <color rgb="FFF46524"/>
      <sz val="22"/>
    </font>
    <font>
      <name val="Lato"/>
      <charset val="1"/>
      <family val="0"/>
      <b val="1"/>
      <color rgb="FFF46524"/>
      <sz val="17"/>
    </font>
    <font>
      <name val="Lato"/>
      <charset val="1"/>
      <family val="0"/>
      <color rgb="FFFF3800"/>
      <sz val="18"/>
    </font>
    <font>
      <name val="Lato"/>
      <charset val="1"/>
      <family val="0"/>
      <i val="1"/>
      <color rgb="FF576475"/>
      <sz val="11"/>
    </font>
    <font>
      <name val="Lato"/>
      <charset val="1"/>
      <family val="0"/>
      <color rgb="FF576475"/>
      <sz val="11"/>
    </font>
    <font>
      <name val="Lato"/>
      <charset val="1"/>
      <family val="0"/>
      <b val="1"/>
      <color rgb="FF576475"/>
      <sz val="12"/>
    </font>
    <font>
      <name val="Lato"/>
      <charset val="1"/>
      <family val="0"/>
      <b val="1"/>
      <color rgb="FF334960"/>
      <sz val="12"/>
    </font>
    <font>
      <name val="Lato"/>
      <charset val="1"/>
      <family val="0"/>
      <color rgb="FF576475"/>
      <sz val="10"/>
    </font>
    <font>
      <name val="Lato"/>
      <charset val="1"/>
      <family val="0"/>
      <b val="1"/>
      <i val="1"/>
      <color rgb="FF334960"/>
      <sz val="11"/>
    </font>
    <font>
      <name val="Lato"/>
      <charset val="1"/>
      <family val="0"/>
      <color rgb="FF334960"/>
      <sz val="10"/>
    </font>
    <font>
      <name val="Lato"/>
      <charset val="1"/>
      <family val="0"/>
      <b val="1"/>
      <i val="1"/>
      <color rgb="FF334960"/>
      <sz val="9"/>
    </font>
    <font>
      <name val="Raleway"/>
      <charset val="1"/>
      <family val="0"/>
      <b val="1"/>
      <color rgb="FFF46524"/>
      <sz val="18"/>
    </font>
    <font>
      <name val="Lato"/>
      <charset val="1"/>
      <family val="0"/>
      <b val="1"/>
      <color rgb="FF334960"/>
      <sz val="11"/>
    </font>
    <font>
      <name val="Lato"/>
      <charset val="1"/>
      <family val="0"/>
      <b val="1"/>
      <i val="1"/>
      <color rgb="FF576475"/>
      <sz val="9"/>
    </font>
    <font>
      <name val="Lato"/>
      <charset val="1"/>
      <family val="0"/>
      <b val="1"/>
      <i val="1"/>
      <color rgb="FF556376"/>
      <sz val="11"/>
    </font>
    <font>
      <name val="Lato"/>
      <charset val="1"/>
      <family val="0"/>
      <b val="1"/>
      <i val="1"/>
      <color rgb="FFFFFFFF"/>
      <sz val="10"/>
    </font>
    <font>
      <name val="Lato"/>
      <charset val="1"/>
      <family val="0"/>
      <color rgb="FFFFFFFF"/>
      <sz val="10"/>
    </font>
    <font>
      <name val="Lato"/>
      <charset val="1"/>
      <family val="0"/>
      <b val="1"/>
      <color rgb="FFFFFFFF"/>
      <sz val="10"/>
    </font>
    <font>
      <name val="Lato"/>
      <charset val="1"/>
      <family val="0"/>
      <color rgb="FFD9D9D9"/>
      <sz val="9"/>
    </font>
    <font>
      <name val="Lato"/>
      <charset val="1"/>
      <family val="0"/>
      <color rgb="FF576475"/>
      <sz val="9"/>
    </font>
    <font>
      <name val="Lato"/>
      <charset val="1"/>
      <family val="0"/>
      <i val="1"/>
      <color rgb="FF6C7687"/>
      <sz val="9"/>
    </font>
    <font>
      <name val="Lato"/>
      <charset val="1"/>
      <family val="0"/>
      <i val="1"/>
      <color rgb="FF334960"/>
      <sz val="9"/>
    </font>
    <font>
      <name val="Lato"/>
      <charset val="1"/>
      <family val="0"/>
      <i val="1"/>
      <color rgb="FFA7B0BF"/>
      <sz val="9"/>
    </font>
    <font>
      <name val="Lato"/>
      <charset val="1"/>
      <family val="0"/>
      <color rgb="FF334960"/>
      <sz val="9"/>
    </font>
    <font>
      <name val="Lato"/>
      <charset val="1"/>
      <family val="0"/>
      <color rgb="FFFFFFFF"/>
      <sz val="6"/>
    </font>
    <font>
      <name val="Lato"/>
      <charset val="1"/>
      <family val="0"/>
      <color rgb="FFB7B7B7"/>
      <sz val="6"/>
    </font>
    <font>
      <name val="Lato"/>
      <charset val="1"/>
      <family val="0"/>
      <sz val="10"/>
    </font>
    <font>
      <name val="Lato"/>
      <charset val="1"/>
      <family val="0"/>
      <i val="1"/>
      <sz val="11"/>
    </font>
    <font>
      <name val="Lato"/>
      <charset val="1"/>
      <family val="0"/>
      <b val="1"/>
      <sz val="12"/>
    </font>
    <font>
      <name val="Lato"/>
      <charset val="1"/>
      <family val="0"/>
      <b val="1"/>
      <color rgb="FF222222"/>
      <sz val="10"/>
    </font>
    <font>
      <name val="Lato"/>
      <charset val="1"/>
      <family val="0"/>
      <b val="1"/>
      <color rgb="FF222222"/>
      <sz val="9"/>
    </font>
    <font>
      <name val="Lato"/>
      <charset val="1"/>
      <family val="0"/>
      <sz val="9"/>
    </font>
    <font>
      <name val="Lato"/>
      <charset val="1"/>
      <family val="0"/>
      <color rgb="FF434343"/>
      <sz val="10"/>
    </font>
    <font>
      <name val="Lato"/>
      <charset val="1"/>
      <family val="0"/>
      <b val="1"/>
      <color rgb="FFF46524"/>
      <sz val="18"/>
    </font>
    <font>
      <name val="Lato"/>
      <charset val="1"/>
      <family val="0"/>
      <b val="1"/>
      <color rgb="FFFFFFFF"/>
      <sz val="6"/>
    </font>
    <font>
      <name val="Lato"/>
      <charset val="1"/>
      <family val="0"/>
      <b val="1"/>
      <i val="1"/>
      <color rgb="FFB7B7B7"/>
      <sz val="6"/>
    </font>
    <font>
      <name val="Lato"/>
      <charset val="1"/>
      <family val="0"/>
      <b val="1"/>
      <color rgb="FF334960"/>
      <sz val="10"/>
    </font>
    <font>
      <name val="Lato"/>
      <charset val="1"/>
      <family val="0"/>
      <b val="1"/>
      <i val="1"/>
      <color rgb="FF666666"/>
      <sz val="11"/>
    </font>
    <font>
      <name val="Lato"/>
      <charset val="1"/>
      <family val="0"/>
      <i val="1"/>
      <color rgb="FF6C7687"/>
      <sz val="10"/>
    </font>
    <font>
      <name val="Lato"/>
      <charset val="1"/>
      <family val="0"/>
      <color rgb="FF334960"/>
      <sz val="11"/>
    </font>
    <font>
      <name val="Lato"/>
      <charset val="1"/>
      <family val="0"/>
      <b val="1"/>
      <color rgb="FF222222"/>
      <sz val="11"/>
    </font>
    <font>
      <name val="Lato"/>
      <charset val="1"/>
      <family val="0"/>
      <color rgb="FF222222"/>
      <sz val="11"/>
    </font>
    <font>
      <name val="Lato"/>
      <charset val="1"/>
      <family val="0"/>
      <i val="1"/>
      <color rgb="FF6C7687"/>
      <sz val="11"/>
    </font>
    <font>
      <name val="Lato"/>
      <charset val="1"/>
      <family val="0"/>
      <b val="1"/>
      <color rgb="FF334960"/>
      <sz val="18"/>
    </font>
    <font>
      <name val="Calibri"/>
      <family val="2"/>
      <color rgb="FF000000"/>
      <sz val="10"/>
    </font>
    <font>
      <name val="Roboto"/>
      <family val="2"/>
      <color rgb="FF434343"/>
      <sz val="11"/>
    </font>
    <font>
      <name val="Roboto"/>
      <family val="2"/>
      <color rgb="FF222222"/>
      <sz val="11"/>
    </font>
  </fonts>
  <fills count="6">
    <fill>
      <patternFill/>
    </fill>
    <fill>
      <patternFill patternType="gray125"/>
    </fill>
    <fill>
      <patternFill patternType="solid">
        <fgColor rgb="FF334960"/>
        <bgColor rgb="FF434343"/>
      </patternFill>
    </fill>
    <fill>
      <patternFill patternType="solid">
        <fgColor rgb="FFFFFFFF"/>
        <bgColor rgb="FFFFF2CC"/>
      </patternFill>
    </fill>
    <fill>
      <patternFill patternType="solid">
        <fgColor rgb="FF6C7687"/>
        <bgColor rgb="FF666666"/>
      </patternFill>
    </fill>
    <fill>
      <patternFill patternType="solid">
        <fgColor rgb="FFFFF2CC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tted">
        <color rgb="FFA7B0BF"/>
      </bottom>
      <diagonal/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  <diagonal/>
    </border>
    <border>
      <left style="thin">
        <color rgb="FFFFFFFF"/>
      </left>
      <right style="thin">
        <color rgb="FFFFFFFF"/>
      </right>
      <top/>
      <bottom style="thin">
        <color rgb="FF6C7687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FFFFFF"/>
      </left>
      <right style="thin">
        <color rgb="FFFFFFFF"/>
      </right>
      <top/>
      <bottom style="hair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dotted">
        <color rgb="FFA7B0B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  <diagonal/>
    </border>
    <border>
      <left/>
      <right/>
      <top/>
      <bottom style="thin">
        <color rgb="FFA7B0BF"/>
      </bottom>
      <diagonal/>
    </border>
    <border>
      <left/>
      <right/>
      <top/>
      <bottom style="dotted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bottom"/>
    </xf>
    <xf numFmtId="49" fontId="4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49" fontId="12" fillId="0" borderId="0" applyAlignment="1" pivotButton="0" quotePrefix="0" xfId="0">
      <alignment horizontal="left" vertical="top"/>
    </xf>
    <xf numFmtId="0" fontId="1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right" vertical="top"/>
    </xf>
    <xf numFmtId="0" fontId="14" fillId="3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left" vertical="center"/>
    </xf>
    <xf numFmtId="165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11" fillId="0" borderId="0" applyAlignment="1" pivotButton="0" quotePrefix="0" xfId="0">
      <alignment horizontal="center" vertical="bottom"/>
    </xf>
    <xf numFmtId="0" fontId="15" fillId="2" borderId="2" applyAlignment="1" pivotButton="0" quotePrefix="0" xfId="0">
      <alignment horizontal="right" vertical="center"/>
    </xf>
    <xf numFmtId="0" fontId="14" fillId="2" borderId="2" applyAlignment="1" pivotButton="0" quotePrefix="0" xfId="0">
      <alignment horizontal="left" vertical="center"/>
    </xf>
    <xf numFmtId="165" fontId="16" fillId="2" borderId="2" applyAlignment="1" pivotButton="0" quotePrefix="0" xfId="0">
      <alignment horizontal="right" vertical="center"/>
    </xf>
    <xf numFmtId="165" fontId="17" fillId="2" borderId="2" applyAlignment="1" pivotButton="0" quotePrefix="0" xfId="0">
      <alignment horizontal="right" vertical="center"/>
    </xf>
    <xf numFmtId="0" fontId="17" fillId="2" borderId="2" applyAlignment="1" pivotButton="0" quotePrefix="0" xfId="0">
      <alignment horizontal="right" vertical="center"/>
    </xf>
    <xf numFmtId="0" fontId="15" fillId="0" borderId="3" applyAlignment="1" pivotButton="0" quotePrefix="0" xfId="0">
      <alignment horizontal="right" vertical="bottom"/>
    </xf>
    <xf numFmtId="0" fontId="18" fillId="0" borderId="3" applyAlignment="1" pivotButton="0" quotePrefix="0" xfId="0">
      <alignment horizontal="left" vertical="bottom"/>
    </xf>
    <xf numFmtId="166" fontId="19" fillId="0" borderId="3" applyAlignment="1" pivotButton="0" quotePrefix="0" xfId="0">
      <alignment horizontal="right" vertical="bottom"/>
    </xf>
    <xf numFmtId="165" fontId="20" fillId="0" borderId="3" applyAlignment="1" pivotButton="0" quotePrefix="0" xfId="0">
      <alignment horizontal="right" vertical="bottom"/>
    </xf>
    <xf numFmtId="0" fontId="20" fillId="0" borderId="3" applyAlignment="1" pivotButton="0" quotePrefix="0" xfId="0">
      <alignment horizontal="right" vertical="bottom"/>
    </xf>
    <xf numFmtId="0" fontId="21" fillId="0" borderId="4" applyAlignment="1" pivotButton="0" quotePrefix="0" xfId="0">
      <alignment horizontal="right" vertical="center"/>
    </xf>
    <xf numFmtId="0" fontId="21" fillId="0" borderId="5" applyAlignment="1" pivotButton="0" quotePrefix="0" xfId="0">
      <alignment horizontal="right" vertical="center"/>
    </xf>
    <xf numFmtId="0" fontId="22" fillId="4" borderId="0" applyAlignment="1" pivotButton="0" quotePrefix="0" xfId="0">
      <alignment horizontal="left" vertical="center"/>
    </xf>
    <xf numFmtId="167" fontId="23" fillId="4" borderId="0" applyAlignment="1" pivotButton="0" quotePrefix="0" xfId="0">
      <alignment horizontal="right" vertical="center"/>
    </xf>
    <xf numFmtId="167" fontId="24" fillId="4" borderId="0" applyAlignment="1" pivotButton="0" quotePrefix="0" xfId="0">
      <alignment horizontal="right" vertical="center"/>
    </xf>
    <xf numFmtId="165" fontId="25" fillId="0" borderId="6" applyAlignment="1" pivotButton="0" quotePrefix="0" xfId="0">
      <alignment horizontal="right" vertical="center"/>
    </xf>
    <xf numFmtId="0" fontId="15" fillId="0" borderId="7" applyAlignment="1" pivotButton="0" quotePrefix="0" xfId="0">
      <alignment horizontal="right" vertical="center"/>
    </xf>
    <xf numFmtId="0" fontId="1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167" fontId="26" fillId="0" borderId="0" applyAlignment="1" pivotButton="0" quotePrefix="0" xfId="0">
      <alignment horizontal="right" vertical="center"/>
    </xf>
    <xf numFmtId="167" fontId="27" fillId="0" borderId="0" applyAlignment="1" pivotButton="0" quotePrefix="0" xfId="0">
      <alignment horizontal="right" vertical="center"/>
    </xf>
    <xf numFmtId="165" fontId="28" fillId="0" borderId="9" applyAlignment="1" pivotButton="0" quotePrefix="0" xfId="0">
      <alignment horizontal="right" vertical="center"/>
    </xf>
    <xf numFmtId="0" fontId="15" fillId="0" borderId="10" applyAlignment="1" pivotButton="0" quotePrefix="0" xfId="0">
      <alignment horizontal="right" vertical="center"/>
    </xf>
    <xf numFmtId="0" fontId="15" fillId="0" borderId="11" applyAlignment="1" pivotButton="0" quotePrefix="0" xfId="0">
      <alignment horizontal="right" vertical="center"/>
    </xf>
    <xf numFmtId="167" fontId="29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164" fontId="26" fillId="0" borderId="0" applyAlignment="1" pivotButton="0" quotePrefix="0" xfId="0">
      <alignment horizontal="right" vertical="center"/>
    </xf>
    <xf numFmtId="164" fontId="27" fillId="0" borderId="0" applyAlignment="1" pivotButton="0" quotePrefix="0" xfId="0">
      <alignment horizontal="right" vertical="center"/>
    </xf>
    <xf numFmtId="164" fontId="15" fillId="0" borderId="10" applyAlignment="1" pivotButton="0" quotePrefix="0" xfId="0">
      <alignment horizontal="right" vertical="center"/>
    </xf>
    <xf numFmtId="164" fontId="15" fillId="0" borderId="11" applyAlignment="1" pivotButton="0" quotePrefix="0" xfId="0">
      <alignment horizontal="right" vertical="center"/>
    </xf>
    <xf numFmtId="164" fontId="14" fillId="0" borderId="0" applyAlignment="1" pivotButton="0" quotePrefix="0" xfId="0">
      <alignment horizontal="left" vertical="center"/>
    </xf>
    <xf numFmtId="164" fontId="30" fillId="0" borderId="0" applyAlignment="1" pivotButton="0" quotePrefix="0" xfId="0">
      <alignment horizontal="right" vertical="center"/>
    </xf>
    <xf numFmtId="164" fontId="28" fillId="0" borderId="0" applyAlignment="1" pivotButton="0" quotePrefix="0" xfId="0">
      <alignment horizontal="right" vertical="center"/>
    </xf>
    <xf numFmtId="164" fontId="28" fillId="0" borderId="9" applyAlignment="1" pivotButton="0" quotePrefix="0" xfId="0">
      <alignment horizontal="right" vertical="center"/>
    </xf>
    <xf numFmtId="164" fontId="15" fillId="0" borderId="7" applyAlignment="1" pivotButton="0" quotePrefix="0" xfId="0">
      <alignment horizontal="right" vertical="center"/>
    </xf>
    <xf numFmtId="164" fontId="15" fillId="0" borderId="8" applyAlignment="1" pivotButton="0" quotePrefix="0" xfId="0">
      <alignment horizontal="right" vertical="center"/>
    </xf>
    <xf numFmtId="164" fontId="16" fillId="0" borderId="0" applyAlignment="1" pivotButton="0" quotePrefix="0" xfId="0">
      <alignment horizontal="left" vertical="center"/>
    </xf>
    <xf numFmtId="164" fontId="29" fillId="0" borderId="0" applyAlignment="1" pivotButton="0" quotePrefix="0" xfId="0">
      <alignment horizontal="right" vertical="center"/>
    </xf>
    <xf numFmtId="0" fontId="31" fillId="2" borderId="0" applyAlignment="1" pivotButton="0" quotePrefix="0" xfId="0">
      <alignment horizontal="general" vertical="center"/>
    </xf>
    <xf numFmtId="0" fontId="32" fillId="2" borderId="0" applyAlignment="1" pivotButton="0" quotePrefix="0" xfId="0">
      <alignment horizontal="right" vertical="center"/>
    </xf>
    <xf numFmtId="0" fontId="33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34" fillId="2" borderId="0" applyAlignment="1" pivotButton="0" quotePrefix="0" xfId="0">
      <alignment horizontal="left" vertical="center"/>
    </xf>
    <xf numFmtId="0" fontId="33" fillId="0" borderId="1" applyAlignment="1" pivotButton="0" quotePrefix="0" xfId="0">
      <alignment horizontal="general" vertical="bottom"/>
    </xf>
    <xf numFmtId="0" fontId="32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general" vertical="center"/>
    </xf>
    <xf numFmtId="0" fontId="34" fillId="0" borderId="1" applyAlignment="1" pivotButton="0" quotePrefix="0" xfId="0">
      <alignment horizontal="general" vertical="center"/>
    </xf>
    <xf numFmtId="0" fontId="31" fillId="0" borderId="0" applyAlignment="1" pivotButton="0" quotePrefix="0" xfId="0">
      <alignment horizontal="general" vertical="center"/>
    </xf>
    <xf numFmtId="0" fontId="32" fillId="0" borderId="0" applyAlignment="1" pivotButton="0" quotePrefix="0" xfId="0">
      <alignment horizontal="right" vertical="center"/>
    </xf>
    <xf numFmtId="0" fontId="35" fillId="0" borderId="0" applyAlignment="1" pivotButton="0" quotePrefix="0" xfId="0">
      <alignment horizontal="general" vertical="bottom"/>
    </xf>
    <xf numFmtId="0" fontId="33" fillId="0" borderId="0" applyAlignment="1" pivotButton="0" quotePrefix="0" xfId="0">
      <alignment horizontal="general" vertical="bottom"/>
    </xf>
    <xf numFmtId="0" fontId="3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34" fillId="0" borderId="0" applyAlignment="1" pivotButton="0" quotePrefix="0" xfId="0">
      <alignment horizontal="general" vertical="center"/>
    </xf>
    <xf numFmtId="0" fontId="33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general" vertical="center"/>
    </xf>
    <xf numFmtId="0" fontId="36" fillId="5" borderId="0" applyAlignment="1" pivotButton="0" quotePrefix="0" xfId="0">
      <alignment horizontal="left" vertical="center"/>
    </xf>
    <xf numFmtId="0" fontId="37" fillId="0" borderId="0" applyAlignment="1" pivotButton="0" quotePrefix="0" xfId="0">
      <alignment horizontal="left" vertical="center"/>
    </xf>
    <xf numFmtId="0" fontId="38" fillId="3" borderId="0" applyAlignment="1" pivotButton="0" quotePrefix="0" xfId="0">
      <alignment horizontal="left" vertical="top"/>
    </xf>
    <xf numFmtId="0" fontId="33" fillId="3" borderId="0" applyAlignment="1" pivotButton="0" quotePrefix="0" xfId="0">
      <alignment horizontal="general" vertical="top"/>
    </xf>
    <xf numFmtId="0" fontId="33" fillId="0" borderId="0" applyAlignment="1" pivotButton="0" quotePrefix="0" xfId="0">
      <alignment horizontal="general" vertical="top"/>
    </xf>
    <xf numFmtId="0" fontId="39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/>
    </xf>
    <xf numFmtId="0" fontId="34" fillId="0" borderId="0" applyAlignment="1" pivotButton="0" quotePrefix="0" xfId="0">
      <alignment horizontal="general" vertical="top"/>
    </xf>
    <xf numFmtId="0" fontId="5" fillId="0" borderId="12" applyAlignment="1" pivotButton="0" quotePrefix="0" xfId="0">
      <alignment horizontal="general" vertical="center"/>
    </xf>
    <xf numFmtId="0" fontId="32" fillId="0" borderId="12" applyAlignment="1" pivotButton="0" quotePrefix="0" xfId="0">
      <alignment horizontal="right" vertical="center"/>
    </xf>
    <xf numFmtId="0" fontId="34" fillId="0" borderId="12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0" fontId="4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4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right" vertical="center"/>
    </xf>
    <xf numFmtId="165" fontId="43" fillId="0" borderId="13" applyAlignment="1" pivotButton="0" quotePrefix="0" xfId="0">
      <alignment horizontal="general" vertical="center"/>
    </xf>
    <xf numFmtId="168" fontId="19" fillId="3" borderId="14" applyAlignment="1" pivotButton="0" quotePrefix="0" xfId="0">
      <alignment horizontal="right" vertical="center"/>
    </xf>
    <xf numFmtId="169" fontId="44" fillId="3" borderId="14" applyAlignment="1" pivotButton="0" quotePrefix="0" xfId="0">
      <alignment horizontal="right" vertical="center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general" vertical="center"/>
    </xf>
    <xf numFmtId="164" fontId="11" fillId="0" borderId="0" applyAlignment="1" pivotButton="0" quotePrefix="0" xfId="0">
      <alignment horizontal="right" vertical="center"/>
    </xf>
    <xf numFmtId="164" fontId="45" fillId="0" borderId="9" applyAlignment="1" pivotButton="0" quotePrefix="0" xfId="0">
      <alignment horizontal="right" vertical="center"/>
    </xf>
    <xf numFmtId="165" fontId="46" fillId="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general" vertical="top"/>
    </xf>
    <xf numFmtId="0" fontId="32" fillId="0" borderId="0" applyAlignment="1" pivotButton="0" quotePrefix="0" xfId="0">
      <alignment horizontal="right" vertical="top"/>
    </xf>
    <xf numFmtId="0" fontId="19" fillId="0" borderId="15" applyAlignment="1" pivotButton="0" quotePrefix="0" xfId="0">
      <alignment horizontal="general" vertical="top"/>
    </xf>
    <xf numFmtId="164" fontId="11" fillId="0" borderId="15" applyAlignment="1" pivotButton="0" quotePrefix="0" xfId="0">
      <alignment horizontal="right" vertical="top"/>
    </xf>
    <xf numFmtId="164" fontId="45" fillId="0" borderId="16" applyAlignment="1" pivotButton="0" quotePrefix="0" xfId="0">
      <alignment horizontal="right" vertical="top"/>
    </xf>
    <xf numFmtId="164" fontId="45" fillId="0" borderId="17" applyAlignment="1" pivotButton="0" quotePrefix="0" xfId="0">
      <alignment horizontal="right" vertical="top"/>
    </xf>
    <xf numFmtId="165" fontId="46" fillId="0" borderId="0" applyAlignment="1" pivotButton="0" quotePrefix="0" xfId="0">
      <alignment horizontal="right" vertical="top"/>
    </xf>
    <xf numFmtId="0" fontId="31" fillId="0" borderId="0" applyAlignment="1" pivotButton="0" quotePrefix="0" xfId="0">
      <alignment horizontal="general" vertical="bottom"/>
    </xf>
    <xf numFmtId="0" fontId="32" fillId="0" borderId="0" applyAlignment="1" pivotButton="0" quotePrefix="0" xfId="0">
      <alignment horizontal="right" vertical="bottom"/>
    </xf>
    <xf numFmtId="0" fontId="47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right" vertical="bottom"/>
    </xf>
    <xf numFmtId="164" fontId="45" fillId="0" borderId="4" applyAlignment="1" pivotButton="0" quotePrefix="0" xfId="0">
      <alignment horizontal="right" vertical="bottom"/>
    </xf>
    <xf numFmtId="165" fontId="19" fillId="0" borderId="0" applyAlignment="1" pivotButton="0" quotePrefix="0" xfId="0">
      <alignment horizontal="right" vertical="bottom"/>
    </xf>
    <xf numFmtId="0" fontId="47" fillId="0" borderId="0" applyAlignment="1" pivotButton="0" quotePrefix="0" xfId="0">
      <alignment horizontal="general" vertical="center"/>
    </xf>
    <xf numFmtId="164" fontId="48" fillId="0" borderId="0" applyAlignment="1" pivotButton="0" quotePrefix="0" xfId="0">
      <alignment horizontal="right" vertical="center"/>
    </xf>
    <xf numFmtId="164" fontId="45" fillId="0" borderId="4" applyAlignment="1" pivotButton="0" quotePrefix="0" xfId="0">
      <alignment horizontal="right" vertical="center"/>
    </xf>
    <xf numFmtId="164" fontId="46" fillId="0" borderId="0" applyAlignment="1" pivotButton="0" quotePrefix="0" xfId="0">
      <alignment horizontal="right" vertical="center"/>
    </xf>
    <xf numFmtId="164" fontId="49" fillId="0" borderId="0" applyAlignment="1" pivotButton="0" quotePrefix="0" xfId="0">
      <alignment horizontal="right" vertical="center"/>
    </xf>
    <xf numFmtId="0" fontId="46" fillId="0" borderId="0" applyAlignment="1" pivotButton="0" quotePrefix="0" xfId="0">
      <alignment horizontal="right" vertical="center"/>
    </xf>
    <xf numFmtId="0" fontId="50" fillId="0" borderId="0" applyAlignment="1" pivotButton="0" quotePrefix="0" xfId="0">
      <alignment horizontal="left" vertical="center"/>
    </xf>
    <xf numFmtId="0" fontId="50" fillId="0" borderId="0" applyAlignment="1" pivotButton="0" quotePrefix="0" xfId="0">
      <alignment horizontal="right" vertical="center"/>
    </xf>
    <xf numFmtId="169" fontId="46" fillId="3" borderId="0" applyAlignment="1" pivotButton="0" quotePrefix="0" xfId="0">
      <alignment horizontal="right" vertical="center"/>
    </xf>
    <xf numFmtId="0" fontId="49" fillId="0" borderId="0" applyAlignment="1" pivotButton="0" quotePrefix="0" xfId="0">
      <alignment horizontal="right" vertical="center"/>
    </xf>
    <xf numFmtId="0" fontId="32" fillId="0" borderId="9" applyAlignment="1" pivotButton="0" quotePrefix="0" xfId="0">
      <alignment horizontal="right" vertical="center"/>
    </xf>
    <xf numFmtId="165" fontId="43" fillId="0" borderId="4" applyAlignment="1" pivotButton="0" quotePrefix="0" xfId="0">
      <alignment horizontal="general" vertical="center"/>
    </xf>
    <xf numFmtId="164" fontId="14" fillId="0" borderId="9" applyAlignment="1" pivotButton="0" quotePrefix="0" xfId="0">
      <alignment horizontal="right" vertical="center"/>
    </xf>
    <xf numFmtId="165" fontId="46" fillId="0" borderId="9" applyAlignment="1" pivotButton="0" quotePrefix="0" xfId="0">
      <alignment horizontal="right" vertical="center"/>
    </xf>
    <xf numFmtId="165" fontId="43" fillId="0" borderId="9" applyAlignment="1" pivotButton="0" quotePrefix="0" xfId="0">
      <alignment horizontal="general" vertical="center"/>
    </xf>
    <xf numFmtId="164" fontId="6" fillId="0" borderId="0" applyAlignment="1" pivotButton="0" quotePrefix="0" xfId="0">
      <alignment horizontal="left" vertical="center"/>
    </xf>
    <xf numFmtId="164" fontId="11" fillId="3" borderId="0" applyAlignment="1" pivotButton="0" quotePrefix="0" xfId="0">
      <alignment horizontal="right" vertical="center"/>
    </xf>
    <xf numFmtId="0" fontId="46" fillId="0" borderId="0" applyAlignment="1" pivotButton="0" quotePrefix="0" xfId="0">
      <alignment horizontal="right" vertical="bottom"/>
    </xf>
    <xf numFmtId="165" fontId="45" fillId="0" borderId="9" applyAlignment="1" pivotButton="0" quotePrefix="0" xfId="0">
      <alignment horizontal="right" vertical="center"/>
    </xf>
    <xf numFmtId="0" fontId="11" fillId="0" borderId="13" applyAlignment="1" pivotButton="0" quotePrefix="0" xfId="0">
      <alignment horizontal="general" vertical="center"/>
    </xf>
    <xf numFmtId="165" fontId="43" fillId="0" borderId="18" applyAlignment="1" pivotButton="0" quotePrefix="0" xfId="0">
      <alignment horizontal="general" vertical="center"/>
    </xf>
    <xf numFmtId="164" fontId="14" fillId="0" borderId="18" applyAlignment="1" pivotButton="0" quotePrefix="0" xfId="0">
      <alignment horizontal="right" vertical="center"/>
    </xf>
    <xf numFmtId="164" fontId="45" fillId="0" borderId="18" applyAlignment="1" pivotButton="0" quotePrefix="0" xfId="0">
      <alignment horizontal="right" vertical="center"/>
    </xf>
    <xf numFmtId="164" fontId="46" fillId="0" borderId="9" applyAlignment="1" pivotButton="0" quotePrefix="0" xfId="0">
      <alignment horizontal="right" vertical="center"/>
    </xf>
    <xf numFmtId="165" fontId="43" fillId="0" borderId="19" applyAlignment="1" pivotButton="0" quotePrefix="0" xfId="0">
      <alignment horizontal="general" vertical="center"/>
    </xf>
    <xf numFmtId="164" fontId="14" fillId="0" borderId="19" applyAlignment="1" pivotButton="0" quotePrefix="0" xfId="0">
      <alignment horizontal="right" vertical="center"/>
    </xf>
    <xf numFmtId="164" fontId="45" fillId="0" borderId="19" applyAlignment="1" pivotButton="0" quotePrefix="0" xfId="0">
      <alignment horizontal="right" vertical="center"/>
    </xf>
    <xf numFmtId="0" fontId="43" fillId="0" borderId="19" applyAlignment="1" pivotButton="0" quotePrefix="0" xfId="0">
      <alignment horizontal="general" vertical="center"/>
    </xf>
    <xf numFmtId="165" fontId="46" fillId="0" borderId="4" applyAlignment="1" pivotButton="0" quotePrefix="0" xfId="0">
      <alignment horizontal="general" vertical="center"/>
    </xf>
    <xf numFmtId="164" fontId="14" fillId="0" borderId="4" applyAlignment="1" pivotButton="0" quotePrefix="0" xfId="0">
      <alignment horizontal="right" vertical="center"/>
    </xf>
    <xf numFmtId="164" fontId="46" fillId="0" borderId="9" applyAlignment="1" pivotButton="0" quotePrefix="0" xfId="0">
      <alignment horizontal="general" vertical="center"/>
    </xf>
    <xf numFmtId="164" fontId="14" fillId="0" borderId="0" applyAlignment="1" pivotButton="0" quotePrefix="0" xfId="0">
      <alignment horizontal="right" vertical="center"/>
    </xf>
    <xf numFmtId="164" fontId="45" fillId="0" borderId="0" applyAlignment="1" pivotButton="0" quotePrefix="0" xfId="0">
      <alignment horizontal="right" vertical="center"/>
    </xf>
    <xf numFmtId="164" fontId="46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4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center"/>
    </xf>
    <xf numFmtId="164" fontId="14" fillId="3" borderId="0" applyAlignment="1" pivotButton="0" quotePrefix="0" xfId="0">
      <alignment horizontal="general" vertical="center"/>
    </xf>
    <xf numFmtId="164" fontId="4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bottom"/>
    </xf>
    <xf numFmtId="49" fontId="4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49" fontId="12" fillId="0" borderId="0" applyAlignment="1" pivotButton="0" quotePrefix="0" xfId="0">
      <alignment horizontal="left" vertical="top"/>
    </xf>
    <xf numFmtId="0" fontId="1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right" vertical="top"/>
    </xf>
    <xf numFmtId="0" fontId="14" fillId="3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left" vertical="center"/>
    </xf>
    <xf numFmtId="165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11" fillId="0" borderId="0" applyAlignment="1" pivotButton="0" quotePrefix="0" xfId="0">
      <alignment horizontal="center" vertical="bottom"/>
    </xf>
    <xf numFmtId="0" fontId="15" fillId="2" borderId="2" applyAlignment="1" pivotButton="0" quotePrefix="0" xfId="0">
      <alignment horizontal="right" vertical="center"/>
    </xf>
    <xf numFmtId="0" fontId="14" fillId="2" borderId="2" applyAlignment="1" pivotButton="0" quotePrefix="0" xfId="0">
      <alignment horizontal="left" vertical="center"/>
    </xf>
    <xf numFmtId="165" fontId="16" fillId="2" borderId="2" applyAlignment="1" pivotButton="0" quotePrefix="0" xfId="0">
      <alignment horizontal="right" vertical="center"/>
    </xf>
    <xf numFmtId="165" fontId="17" fillId="2" borderId="2" applyAlignment="1" pivotButton="0" quotePrefix="0" xfId="0">
      <alignment horizontal="right" vertical="center"/>
    </xf>
    <xf numFmtId="0" fontId="17" fillId="2" borderId="2" applyAlignment="1" pivotButton="0" quotePrefix="0" xfId="0">
      <alignment horizontal="right" vertical="center"/>
    </xf>
    <xf numFmtId="0" fontId="15" fillId="0" borderId="3" applyAlignment="1" pivotButton="0" quotePrefix="0" xfId="0">
      <alignment horizontal="right" vertical="bottom"/>
    </xf>
    <xf numFmtId="0" fontId="18" fillId="0" borderId="3" applyAlignment="1" pivotButton="0" quotePrefix="0" xfId="0">
      <alignment horizontal="left" vertical="bottom"/>
    </xf>
    <xf numFmtId="166" fontId="19" fillId="0" borderId="3" applyAlignment="1" pivotButton="0" quotePrefix="0" xfId="0">
      <alignment horizontal="right" vertical="bottom"/>
    </xf>
    <xf numFmtId="165" fontId="20" fillId="0" borderId="3" applyAlignment="1" pivotButton="0" quotePrefix="0" xfId="0">
      <alignment horizontal="right" vertical="bottom"/>
    </xf>
    <xf numFmtId="0" fontId="20" fillId="0" borderId="3" applyAlignment="1" pivotButton="0" quotePrefix="0" xfId="0">
      <alignment horizontal="right" vertical="bottom"/>
    </xf>
    <xf numFmtId="0" fontId="21" fillId="0" borderId="4" applyAlignment="1" pivotButton="0" quotePrefix="0" xfId="0">
      <alignment horizontal="right" vertical="center"/>
    </xf>
    <xf numFmtId="0" fontId="21" fillId="0" borderId="5" applyAlignment="1" pivotButton="0" quotePrefix="0" xfId="0">
      <alignment horizontal="right" vertical="center"/>
    </xf>
    <xf numFmtId="0" fontId="22" fillId="4" borderId="0" applyAlignment="1" pivotButton="0" quotePrefix="0" xfId="0">
      <alignment horizontal="left" vertical="center"/>
    </xf>
    <xf numFmtId="167" fontId="23" fillId="4" borderId="0" applyAlignment="1" pivotButton="0" quotePrefix="0" xfId="0">
      <alignment horizontal="right" vertical="center"/>
    </xf>
    <xf numFmtId="167" fontId="24" fillId="4" borderId="0" applyAlignment="1" pivotButton="0" quotePrefix="0" xfId="0">
      <alignment horizontal="right" vertical="center"/>
    </xf>
    <xf numFmtId="165" fontId="25" fillId="0" borderId="6" applyAlignment="1" pivotButton="0" quotePrefix="0" xfId="0">
      <alignment horizontal="right" vertical="center"/>
    </xf>
    <xf numFmtId="0" fontId="15" fillId="0" borderId="7" applyAlignment="1" pivotButton="0" quotePrefix="0" xfId="0">
      <alignment horizontal="right" vertical="center"/>
    </xf>
    <xf numFmtId="0" fontId="1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167" fontId="26" fillId="0" borderId="0" applyAlignment="1" pivotButton="0" quotePrefix="0" xfId="0">
      <alignment horizontal="right" vertical="center"/>
    </xf>
    <xf numFmtId="167" fontId="27" fillId="0" borderId="0" applyAlignment="1" pivotButton="0" quotePrefix="0" xfId="0">
      <alignment horizontal="right" vertical="center"/>
    </xf>
    <xf numFmtId="165" fontId="28" fillId="0" borderId="9" applyAlignment="1" pivotButton="0" quotePrefix="0" xfId="0">
      <alignment horizontal="right" vertical="center"/>
    </xf>
    <xf numFmtId="0" fontId="15" fillId="0" borderId="10" applyAlignment="1" pivotButton="0" quotePrefix="0" xfId="0">
      <alignment horizontal="right" vertical="center"/>
    </xf>
    <xf numFmtId="0" fontId="15" fillId="0" borderId="11" applyAlignment="1" pivotButton="0" quotePrefix="0" xfId="0">
      <alignment horizontal="right" vertical="center"/>
    </xf>
    <xf numFmtId="167" fontId="29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164" fontId="26" fillId="0" borderId="0" applyAlignment="1" pivotButton="0" quotePrefix="0" xfId="0">
      <alignment horizontal="right" vertical="center"/>
    </xf>
    <xf numFmtId="164" fontId="27" fillId="0" borderId="0" applyAlignment="1" pivotButton="0" quotePrefix="0" xfId="0">
      <alignment horizontal="right" vertical="center"/>
    </xf>
    <xf numFmtId="164" fontId="15" fillId="0" borderId="10" applyAlignment="1" pivotButton="0" quotePrefix="0" xfId="0">
      <alignment horizontal="right" vertical="center"/>
    </xf>
    <xf numFmtId="164" fontId="15" fillId="0" borderId="11" applyAlignment="1" pivotButton="0" quotePrefix="0" xfId="0">
      <alignment horizontal="right" vertical="center"/>
    </xf>
    <xf numFmtId="164" fontId="14" fillId="0" borderId="0" applyAlignment="1" pivotButton="0" quotePrefix="0" xfId="0">
      <alignment horizontal="left" vertical="center"/>
    </xf>
    <xf numFmtId="164" fontId="30" fillId="0" borderId="0" applyAlignment="1" pivotButton="0" quotePrefix="0" xfId="0">
      <alignment horizontal="right" vertical="center"/>
    </xf>
    <xf numFmtId="164" fontId="28" fillId="0" borderId="0" applyAlignment="1" pivotButton="0" quotePrefix="0" xfId="0">
      <alignment horizontal="right" vertical="center"/>
    </xf>
    <xf numFmtId="164" fontId="28" fillId="0" borderId="9" applyAlignment="1" pivotButton="0" quotePrefix="0" xfId="0">
      <alignment horizontal="right" vertical="center"/>
    </xf>
    <xf numFmtId="164" fontId="15" fillId="0" borderId="7" applyAlignment="1" pivotButton="0" quotePrefix="0" xfId="0">
      <alignment horizontal="right" vertical="center"/>
    </xf>
    <xf numFmtId="164" fontId="15" fillId="0" borderId="8" applyAlignment="1" pivotButton="0" quotePrefix="0" xfId="0">
      <alignment horizontal="right" vertical="center"/>
    </xf>
    <xf numFmtId="164" fontId="16" fillId="0" borderId="0" applyAlignment="1" pivotButton="0" quotePrefix="0" xfId="0">
      <alignment horizontal="left" vertical="center"/>
    </xf>
    <xf numFmtId="164" fontId="29" fillId="0" borderId="0" applyAlignment="1" pivotButton="0" quotePrefix="0" xfId="0">
      <alignment horizontal="right" vertical="center"/>
    </xf>
    <xf numFmtId="0" fontId="31" fillId="2" borderId="0" applyAlignment="1" pivotButton="0" quotePrefix="0" xfId="0">
      <alignment horizontal="general" vertical="center"/>
    </xf>
    <xf numFmtId="0" fontId="32" fillId="2" borderId="0" applyAlignment="1" pivotButton="0" quotePrefix="0" xfId="0">
      <alignment horizontal="right" vertical="center"/>
    </xf>
    <xf numFmtId="0" fontId="33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34" fillId="2" borderId="0" applyAlignment="1" pivotButton="0" quotePrefix="0" xfId="0">
      <alignment horizontal="left" vertical="center"/>
    </xf>
    <xf numFmtId="0" fontId="33" fillId="0" borderId="1" applyAlignment="1" pivotButton="0" quotePrefix="0" xfId="0">
      <alignment horizontal="general" vertical="bottom"/>
    </xf>
    <xf numFmtId="0" fontId="32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general" vertical="center"/>
    </xf>
    <xf numFmtId="0" fontId="34" fillId="0" borderId="1" applyAlignment="1" pivotButton="0" quotePrefix="0" xfId="0">
      <alignment horizontal="general" vertical="center"/>
    </xf>
    <xf numFmtId="0" fontId="31" fillId="0" borderId="0" applyAlignment="1" pivotButton="0" quotePrefix="0" xfId="0">
      <alignment horizontal="general" vertical="center"/>
    </xf>
    <xf numFmtId="0" fontId="32" fillId="0" borderId="0" applyAlignment="1" pivotButton="0" quotePrefix="0" xfId="0">
      <alignment horizontal="right" vertical="center"/>
    </xf>
    <xf numFmtId="0" fontId="35" fillId="0" borderId="0" applyAlignment="1" pivotButton="0" quotePrefix="0" xfId="0">
      <alignment horizontal="general" vertical="bottom"/>
    </xf>
    <xf numFmtId="0" fontId="33" fillId="0" borderId="0" applyAlignment="1" pivotButton="0" quotePrefix="0" xfId="0">
      <alignment horizontal="general" vertical="bottom"/>
    </xf>
    <xf numFmtId="0" fontId="3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34" fillId="0" borderId="0" applyAlignment="1" pivotButton="0" quotePrefix="0" xfId="0">
      <alignment horizontal="general" vertical="center"/>
    </xf>
    <xf numFmtId="0" fontId="33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general" vertical="center"/>
    </xf>
    <xf numFmtId="0" fontId="36" fillId="5" borderId="0" applyAlignment="1" pivotButton="0" quotePrefix="0" xfId="0">
      <alignment horizontal="left" vertical="center"/>
    </xf>
    <xf numFmtId="0" fontId="37" fillId="0" borderId="0" applyAlignment="1" pivotButton="0" quotePrefix="0" xfId="0">
      <alignment horizontal="left" vertical="center"/>
    </xf>
    <xf numFmtId="0" fontId="38" fillId="3" borderId="0" applyAlignment="1" pivotButton="0" quotePrefix="0" xfId="0">
      <alignment horizontal="left" vertical="top"/>
    </xf>
    <xf numFmtId="0" fontId="33" fillId="3" borderId="0" applyAlignment="1" pivotButton="0" quotePrefix="0" xfId="0">
      <alignment horizontal="general" vertical="top"/>
    </xf>
    <xf numFmtId="0" fontId="33" fillId="0" borderId="0" applyAlignment="1" pivotButton="0" quotePrefix="0" xfId="0">
      <alignment horizontal="general" vertical="top"/>
    </xf>
    <xf numFmtId="0" fontId="39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/>
    </xf>
    <xf numFmtId="0" fontId="34" fillId="0" borderId="0" applyAlignment="1" pivotButton="0" quotePrefix="0" xfId="0">
      <alignment horizontal="general" vertical="top"/>
    </xf>
    <xf numFmtId="0" fontId="5" fillId="0" borderId="12" applyAlignment="1" pivotButton="0" quotePrefix="0" xfId="0">
      <alignment horizontal="general" vertical="center"/>
    </xf>
    <xf numFmtId="0" fontId="32" fillId="0" borderId="12" applyAlignment="1" pivotButton="0" quotePrefix="0" xfId="0">
      <alignment horizontal="right" vertical="center"/>
    </xf>
    <xf numFmtId="0" fontId="34" fillId="0" borderId="12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0" fontId="4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4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right" vertical="center"/>
    </xf>
    <xf numFmtId="165" fontId="43" fillId="0" borderId="13" applyAlignment="1" pivotButton="0" quotePrefix="0" xfId="0">
      <alignment horizontal="general" vertical="center"/>
    </xf>
    <xf numFmtId="168" fontId="19" fillId="3" borderId="14" applyAlignment="1" pivotButton="0" quotePrefix="0" xfId="0">
      <alignment horizontal="right" vertical="center"/>
    </xf>
    <xf numFmtId="169" fontId="44" fillId="3" borderId="14" applyAlignment="1" pivotButton="0" quotePrefix="0" xfId="0">
      <alignment horizontal="right" vertical="center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general" vertical="center"/>
    </xf>
    <xf numFmtId="164" fontId="11" fillId="0" borderId="0" applyAlignment="1" pivotButton="0" quotePrefix="0" xfId="0">
      <alignment horizontal="right" vertical="center"/>
    </xf>
    <xf numFmtId="164" fontId="45" fillId="0" borderId="9" applyAlignment="1" pivotButton="0" quotePrefix="0" xfId="0">
      <alignment horizontal="right" vertical="center"/>
    </xf>
    <xf numFmtId="165" fontId="46" fillId="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general" vertical="top"/>
    </xf>
    <xf numFmtId="0" fontId="32" fillId="0" borderId="0" applyAlignment="1" pivotButton="0" quotePrefix="0" xfId="0">
      <alignment horizontal="right" vertical="top"/>
    </xf>
    <xf numFmtId="0" fontId="19" fillId="0" borderId="15" applyAlignment="1" pivotButton="0" quotePrefix="0" xfId="0">
      <alignment horizontal="general" vertical="top"/>
    </xf>
    <xf numFmtId="164" fontId="11" fillId="0" borderId="15" applyAlignment="1" pivotButton="0" quotePrefix="0" xfId="0">
      <alignment horizontal="right" vertical="top"/>
    </xf>
    <xf numFmtId="164" fontId="45" fillId="0" borderId="16" applyAlignment="1" pivotButton="0" quotePrefix="0" xfId="0">
      <alignment horizontal="right" vertical="top"/>
    </xf>
    <xf numFmtId="164" fontId="45" fillId="0" borderId="17" applyAlignment="1" pivotButton="0" quotePrefix="0" xfId="0">
      <alignment horizontal="right" vertical="top"/>
    </xf>
    <xf numFmtId="165" fontId="46" fillId="0" borderId="0" applyAlignment="1" pivotButton="0" quotePrefix="0" xfId="0">
      <alignment horizontal="right" vertical="top"/>
    </xf>
    <xf numFmtId="0" fontId="31" fillId="0" borderId="0" applyAlignment="1" pivotButton="0" quotePrefix="0" xfId="0">
      <alignment horizontal="general" vertical="bottom"/>
    </xf>
    <xf numFmtId="0" fontId="32" fillId="0" borderId="0" applyAlignment="1" pivotButton="0" quotePrefix="0" xfId="0">
      <alignment horizontal="right" vertical="bottom"/>
    </xf>
    <xf numFmtId="0" fontId="47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right" vertical="bottom"/>
    </xf>
    <xf numFmtId="164" fontId="45" fillId="0" borderId="4" applyAlignment="1" pivotButton="0" quotePrefix="0" xfId="0">
      <alignment horizontal="right" vertical="bottom"/>
    </xf>
    <xf numFmtId="165" fontId="19" fillId="0" borderId="0" applyAlignment="1" pivotButton="0" quotePrefix="0" xfId="0">
      <alignment horizontal="right" vertical="bottom"/>
    </xf>
    <xf numFmtId="0" fontId="47" fillId="0" borderId="0" applyAlignment="1" pivotButton="0" quotePrefix="0" xfId="0">
      <alignment horizontal="general" vertical="center"/>
    </xf>
    <xf numFmtId="164" fontId="48" fillId="0" borderId="0" applyAlignment="1" pivotButton="0" quotePrefix="0" xfId="0">
      <alignment horizontal="right" vertical="center"/>
    </xf>
    <xf numFmtId="164" fontId="45" fillId="0" borderId="4" applyAlignment="1" pivotButton="0" quotePrefix="0" xfId="0">
      <alignment horizontal="right" vertical="center"/>
    </xf>
    <xf numFmtId="164" fontId="46" fillId="0" borderId="0" applyAlignment="1" pivotButton="0" quotePrefix="0" xfId="0">
      <alignment horizontal="right" vertical="center"/>
    </xf>
    <xf numFmtId="164" fontId="49" fillId="0" borderId="0" applyAlignment="1" pivotButton="0" quotePrefix="0" xfId="0">
      <alignment horizontal="right" vertical="center"/>
    </xf>
    <xf numFmtId="0" fontId="46" fillId="0" borderId="0" applyAlignment="1" pivotButton="0" quotePrefix="0" xfId="0">
      <alignment horizontal="right" vertical="center"/>
    </xf>
    <xf numFmtId="0" fontId="50" fillId="0" borderId="0" applyAlignment="1" pivotButton="0" quotePrefix="0" xfId="0">
      <alignment horizontal="left" vertical="center"/>
    </xf>
    <xf numFmtId="0" fontId="50" fillId="0" borderId="0" applyAlignment="1" pivotButton="0" quotePrefix="0" xfId="0">
      <alignment horizontal="right" vertical="center"/>
    </xf>
    <xf numFmtId="169" fontId="46" fillId="3" borderId="0" applyAlignment="1" pivotButton="0" quotePrefix="0" xfId="0">
      <alignment horizontal="right" vertical="center"/>
    </xf>
    <xf numFmtId="0" fontId="49" fillId="0" borderId="0" applyAlignment="1" pivotButton="0" quotePrefix="0" xfId="0">
      <alignment horizontal="right" vertical="center"/>
    </xf>
    <xf numFmtId="0" fontId="32" fillId="0" borderId="9" applyAlignment="1" pivotButton="0" quotePrefix="0" xfId="0">
      <alignment horizontal="right" vertical="center"/>
    </xf>
    <xf numFmtId="165" fontId="43" fillId="0" borderId="4" applyAlignment="1" pivotButton="0" quotePrefix="0" xfId="0">
      <alignment horizontal="general" vertical="center"/>
    </xf>
    <xf numFmtId="164" fontId="14" fillId="0" borderId="9" applyAlignment="1" pivotButton="0" quotePrefix="0" xfId="0">
      <alignment horizontal="right" vertical="center"/>
    </xf>
    <xf numFmtId="165" fontId="46" fillId="0" borderId="9" applyAlignment="1" pivotButton="0" quotePrefix="0" xfId="0">
      <alignment horizontal="right" vertical="center"/>
    </xf>
    <xf numFmtId="165" fontId="43" fillId="0" borderId="9" applyAlignment="1" pivotButton="0" quotePrefix="0" xfId="0">
      <alignment horizontal="general" vertical="center"/>
    </xf>
    <xf numFmtId="164" fontId="6" fillId="0" borderId="0" applyAlignment="1" pivotButton="0" quotePrefix="0" xfId="0">
      <alignment horizontal="left" vertical="center"/>
    </xf>
    <xf numFmtId="164" fontId="11" fillId="3" borderId="0" applyAlignment="1" pivotButton="0" quotePrefix="0" xfId="0">
      <alignment horizontal="right" vertical="center"/>
    </xf>
    <xf numFmtId="0" fontId="46" fillId="0" borderId="0" applyAlignment="1" pivotButton="0" quotePrefix="0" xfId="0">
      <alignment horizontal="right" vertical="bottom"/>
    </xf>
    <xf numFmtId="165" fontId="45" fillId="0" borderId="9" applyAlignment="1" pivotButton="0" quotePrefix="0" xfId="0">
      <alignment horizontal="right" vertical="center"/>
    </xf>
    <xf numFmtId="0" fontId="11" fillId="0" borderId="13" applyAlignment="1" pivotButton="0" quotePrefix="0" xfId="0">
      <alignment horizontal="general" vertical="center"/>
    </xf>
    <xf numFmtId="165" fontId="43" fillId="0" borderId="18" applyAlignment="1" pivotButton="0" quotePrefix="0" xfId="0">
      <alignment horizontal="general" vertical="center"/>
    </xf>
    <xf numFmtId="164" fontId="14" fillId="0" borderId="18" applyAlignment="1" pivotButton="0" quotePrefix="0" xfId="0">
      <alignment horizontal="right" vertical="center"/>
    </xf>
    <xf numFmtId="164" fontId="45" fillId="0" borderId="18" applyAlignment="1" pivotButton="0" quotePrefix="0" xfId="0">
      <alignment horizontal="right" vertical="center"/>
    </xf>
    <xf numFmtId="164" fontId="46" fillId="0" borderId="9" applyAlignment="1" pivotButton="0" quotePrefix="0" xfId="0">
      <alignment horizontal="right" vertical="center"/>
    </xf>
    <xf numFmtId="165" fontId="43" fillId="0" borderId="19" applyAlignment="1" pivotButton="0" quotePrefix="0" xfId="0">
      <alignment horizontal="general" vertical="center"/>
    </xf>
    <xf numFmtId="164" fontId="14" fillId="0" borderId="19" applyAlignment="1" pivotButton="0" quotePrefix="0" xfId="0">
      <alignment horizontal="right" vertical="center"/>
    </xf>
    <xf numFmtId="164" fontId="45" fillId="0" borderId="19" applyAlignment="1" pivotButton="0" quotePrefix="0" xfId="0">
      <alignment horizontal="right" vertical="center"/>
    </xf>
    <xf numFmtId="0" fontId="43" fillId="0" borderId="19" applyAlignment="1" pivotButton="0" quotePrefix="0" xfId="0">
      <alignment horizontal="general" vertical="center"/>
    </xf>
    <xf numFmtId="165" fontId="46" fillId="0" borderId="4" applyAlignment="1" pivotButton="0" quotePrefix="0" xfId="0">
      <alignment horizontal="general" vertical="center"/>
    </xf>
    <xf numFmtId="164" fontId="14" fillId="0" borderId="4" applyAlignment="1" pivotButton="0" quotePrefix="0" xfId="0">
      <alignment horizontal="right" vertical="center"/>
    </xf>
    <xf numFmtId="164" fontId="46" fillId="0" borderId="9" applyAlignment="1" pivotButton="0" quotePrefix="0" xfId="0">
      <alignment horizontal="general" vertical="center"/>
    </xf>
    <xf numFmtId="164" fontId="14" fillId="0" borderId="0" applyAlignment="1" pivotButton="0" quotePrefix="0" xfId="0">
      <alignment horizontal="right" vertical="center"/>
    </xf>
    <xf numFmtId="164" fontId="45" fillId="0" borderId="0" applyAlignment="1" pivotButton="0" quotePrefix="0" xfId="0">
      <alignment horizontal="right" vertical="center"/>
    </xf>
    <xf numFmtId="164" fontId="46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4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center"/>
    </xf>
    <xf numFmtId="164" fontId="14" fillId="3" borderId="0" applyAlignment="1" pivotButton="0" quotePrefix="0" xfId="0">
      <alignment horizontal="general" vertical="center"/>
    </xf>
    <xf numFmtId="164" fontId="49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ont>
        <name val="Arial"/>
        <charset val="1"/>
        <family val="0"/>
        <color rgb="FFF46524"/>
      </font>
      <fill>
        <patternFill>
          <bgColor rgb="FFFFFFFF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666666"/>
      <rgbColor rgb="FF800080"/>
      <rgbColor rgb="FF334960"/>
      <rgbColor rgb="FFB7B7B7"/>
      <rgbColor rgb="FF878787"/>
      <rgbColor rgb="FFA7B0BF"/>
      <rgbColor rgb="FF576475"/>
      <rgbColor rgb="FFFFF2CC"/>
      <rgbColor rgb="FFCCFFFF"/>
      <rgbColor rgb="FF660066"/>
      <rgbColor rgb="FFDD7E6B"/>
      <rgbColor rgb="FF0084D1"/>
      <rgbColor rgb="FFD9D9D9"/>
      <rgbColor rgb="FF000080"/>
      <rgbColor rgb="FFFF00FF"/>
      <rgbColor rgb="FFFFFF00"/>
      <rgbColor rgb="FF00FFFF"/>
      <rgbColor rgb="FF800080"/>
      <rgbColor rgb="FFFF38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556376"/>
      <rgbColor rgb="FF6AA84F"/>
      <rgbColor rgb="FFAECF00"/>
      <rgbColor rgb="FFFFD320"/>
      <rgbColor rgb="FFFF950E"/>
      <rgbColor rgb="FFF46524"/>
      <rgbColor rgb="FF6C7687"/>
      <rgbColor rgb="FF999999"/>
      <rgbColor rgb="FF004586"/>
      <rgbColor rgb="FF579D1C"/>
      <rgbColor rgb="FF222222"/>
      <rgbColor rgb="FF314004"/>
      <rgbColor rgb="FFDC3912"/>
      <rgbColor rgb="FFFF420E"/>
      <rgbColor rgb="FF4B1F6F"/>
      <rgbColor rgb="FF43434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63064311976373"/>
          <y val="0.22128991859737"/>
          <w val="0.87782532698451"/>
          <h val="0.57219787100814"/>
        </manualLayout>
      </layout>
      <areaChart>
        <grouping val="standard"/>
        <ser>
          <idx val="0"/>
          <order val="0"/>
          <tx>
            <strRef>
              <f>Summary!$C$26</f>
              <strCache>
                <ptCount val="1"/>
                <pt idx="0">
                  <v>Ending balance</v>
                </pt>
              </strCache>
            </strRef>
          </tx>
          <spPr>
            <a:solidFill>
              <a:srgbClr val="999999"/>
            </a:solidFill>
            <a:ln w="9360">
              <a:solidFill>
                <a:srgbClr val="999999"/>
              </a:solidFill>
              <a:prstDash val="solid"/>
              <a:round/>
            </a:ln>
          </spP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Summary!$D$22:$O$22</f>
              <strCache>
                <ptCount val="12"/>
                <pt idx="0">
                  <v xml:space="preserve">Jan </v>
                </pt>
                <pt idx="1">
                  <v xml:space="preserve">Feb </v>
                </pt>
                <pt idx="2">
                  <v xml:space="preserve">Mar </v>
                </pt>
                <pt idx="3">
                  <v xml:space="preserve">Apr </v>
                </pt>
                <pt idx="4">
                  <v xml:space="preserve">May </v>
                </pt>
                <pt idx="5">
                  <v xml:space="preserve">Jun </v>
                </pt>
                <pt idx="6">
                  <v xml:space="preserve">Jul </v>
                </pt>
                <pt idx="7">
                  <v xml:space="preserve">Aug </v>
                </pt>
                <pt idx="8">
                  <v xml:space="preserve">Sep </v>
                </pt>
                <pt idx="9">
                  <v xml:space="preserve">Oct </v>
                </pt>
                <pt idx="10">
                  <v xml:space="preserve">Nov </v>
                </pt>
                <pt idx="11">
                  <v xml:space="preserve">Dec </v>
                </pt>
              </strCache>
            </strRef>
          </cat>
          <val>
            <numRef>
              <f>Summary!$D$26:$O$26</f>
              <numCache>
                <formatCode>General</formatCode>
                <ptCount val="12"/>
              </numCache>
            </numRef>
          </val>
        </ser>
        <axId val="10"/>
        <axId val="100"/>
      </areaChart>
      <lineChart>
        <grouping val="standard"/>
        <varyColors val="0"/>
        <ser>
          <idx val="1"/>
          <order val="1"/>
          <tx>
            <strRef>
              <f>Summary!$C$23</f>
              <strCache>
                <ptCount val="1"/>
                <pt idx="0">
                  <v>Income</v>
                </pt>
              </strCache>
            </strRef>
          </tx>
          <spPr>
            <a:solidFill>
              <a:srgbClr val="6aa84f"/>
            </a:solidFill>
            <a:ln w="9360">
              <a:solidFill>
                <a:srgbClr val="6aa84f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Summary!$D$22:$O$22</f>
              <strCache>
                <ptCount val="12"/>
                <pt idx="0">
                  <v xml:space="preserve">Jan </v>
                </pt>
                <pt idx="1">
                  <v xml:space="preserve">Feb </v>
                </pt>
                <pt idx="2">
                  <v xml:space="preserve">Mar </v>
                </pt>
                <pt idx="3">
                  <v xml:space="preserve">Apr </v>
                </pt>
                <pt idx="4">
                  <v xml:space="preserve">May </v>
                </pt>
                <pt idx="5">
                  <v xml:space="preserve">Jun </v>
                </pt>
                <pt idx="6">
                  <v xml:space="preserve">Jul </v>
                </pt>
                <pt idx="7">
                  <v xml:space="preserve">Aug </v>
                </pt>
                <pt idx="8">
                  <v xml:space="preserve">Sep </v>
                </pt>
                <pt idx="9">
                  <v xml:space="preserve">Oct </v>
                </pt>
                <pt idx="10">
                  <v xml:space="preserve">Nov </v>
                </pt>
                <pt idx="11">
                  <v xml:space="preserve">Dec </v>
                </pt>
              </strCache>
            </strRef>
          </cat>
          <val>
            <numRef>
              <f>Summary!$D$23:$O$23</f>
              <numCache>
                <formatCode>General</formatCode>
                <ptCount val="12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  <smooth val="0"/>
        </ser>
        <ser>
          <idx val="2"/>
          <order val="2"/>
          <tx>
            <strRef>
              <f>Summary!$C$24</f>
              <strCache>
                <ptCount val="1"/>
                <pt idx="0">
                  <v>Expenses</v>
                </pt>
              </strCache>
            </strRef>
          </tx>
          <spPr>
            <a:solidFill>
              <a:srgbClr val="dc3912"/>
            </a:solidFill>
            <a:ln w="9360">
              <a:solidFill>
                <a:srgbClr val="dc391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Summary!$D$22:$O$22</f>
              <strCache>
                <ptCount val="12"/>
                <pt idx="0">
                  <v xml:space="preserve">Jan </v>
                </pt>
                <pt idx="1">
                  <v xml:space="preserve">Feb </v>
                </pt>
                <pt idx="2">
                  <v xml:space="preserve">Mar </v>
                </pt>
                <pt idx="3">
                  <v xml:space="preserve">Apr </v>
                </pt>
                <pt idx="4">
                  <v xml:space="preserve">May </v>
                </pt>
                <pt idx="5">
                  <v xml:space="preserve">Jun </v>
                </pt>
                <pt idx="6">
                  <v xml:space="preserve">Jul </v>
                </pt>
                <pt idx="7">
                  <v xml:space="preserve">Aug </v>
                </pt>
                <pt idx="8">
                  <v xml:space="preserve">Sep </v>
                </pt>
                <pt idx="9">
                  <v xml:space="preserve">Oct </v>
                </pt>
                <pt idx="10">
                  <v xml:space="preserve">Nov </v>
                </pt>
                <pt idx="11">
                  <v xml:space="preserve">Dec </v>
                </pt>
              </strCache>
            </strRef>
          </cat>
          <val>
            <numRef>
              <f>Summary!$D$24:$O$24</f>
              <numCache>
                <formatCode>General</formatCode>
                <ptCount val="12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  <smooth val="0"/>
        </ser>
        <hiLowLines>
          <spPr>
            <a:ln>
              <a:noFill/>
              <a:prstDash val="solid"/>
            </a:ln>
          </spPr>
        </hiLowLines>
        <marker val="0"/>
        <axId val="26647985"/>
        <axId val="52125033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catAx>
        <axId val="26647985"/>
        <scaling>
          <orientation val="minMax"/>
        </scaling>
        <delete val="0"/>
        <axPos val="t"/>
        <numFmt formatCode="mmm\ " sourceLinked="1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1100" b="0" strike="noStrike" spc="-1">
                <a:solidFill>
                  <a:srgbClr val="434343"/>
                </a:solidFill>
                <a:latin typeface="Roboto"/>
              </a:defRPr>
            </a:pPr>
            <a:r>
              <a:t/>
            </a:r>
          </a:p>
        </txPr>
        <crossAx val="52125033"/>
        <crosses val="autoZero"/>
        <auto val="1"/>
        <lblAlgn val="ctr"/>
        <lblOffset val="100"/>
        <noMultiLvlLbl val="0"/>
      </catAx>
      <valAx>
        <axId val="52125033"/>
        <scaling>
          <orientation val="minMax"/>
          <min val="0"/>
        </scaling>
        <delete val="0"/>
        <axPos val="r"/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1100" b="0" strike="noStrike" spc="-1">
                <a:solidFill>
                  <a:srgbClr val="222222"/>
                </a:solidFill>
                <a:latin typeface="Roboto"/>
              </a:defRPr>
            </a:pPr>
            <a:r>
              <a:t/>
            </a:r>
          </a:p>
        </txPr>
        <crossAx val="26647985"/>
        <crosses val="autoZero"/>
        <crossBetween val="midCat"/>
      </valAx>
    </plotArea>
    <legend>
      <legendPos val="t"/>
      <overlay val="0"/>
      <spPr>
        <a:noFill/>
        <a:ln>
          <a:noFill/>
          <a:prstDash val="solid"/>
        </a:ln>
      </spPr>
      <txPr>
        <a:bodyPr/>
        <a:lstStyle/>
        <a:p>
          <a:pPr>
            <a:defRPr sz="1100" b="0" strike="noStrike" spc="-1">
              <a:solidFill>
                <a:srgbClr val="434343"/>
              </a:solidFill>
              <a:latin typeface="Roboto"/>
            </a:defRPr>
          </a:pPr>
          <a:r>
            <a:t/>
          </a:r>
        </a:p>
      </txPr>
    </legend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04892785215022"/>
          <y val="0.165710643722116"/>
          <w val="0.908926667456463"/>
          <h val="0.419800297429361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dd7e6b"/>
            </a:solidFill>
            <a:ln>
              <a:solidFill>
                <a:srgbClr val="000000"/>
              </a:solidFill>
              <a:prstDash val="solid"/>
            </a:ln>
          </spPr>
          <invertIfNegative val="0"/>
          <dPt>
            <idx val="0"/>
            <invertIfNegative val="0"/>
            <spPr>
              <a:solidFill>
                <a:srgbClr val="00458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spPr>
              <a:solidFill>
                <a:srgbClr val="ff420e"/>
              </a:solidFill>
              <a:ln>
                <a:noFill/>
                <a:prstDash val="solid"/>
              </a:ln>
            </spPr>
          </dPt>
          <dPt>
            <idx val="2"/>
            <invertIfNegative val="0"/>
            <spPr>
              <a:solidFill>
                <a:srgbClr val="ffd320"/>
              </a:solidFill>
              <a:ln>
                <a:noFill/>
                <a:prstDash val="solid"/>
              </a:ln>
            </spPr>
          </dPt>
          <dPt>
            <idx val="3"/>
            <invertIfNegative val="0"/>
            <spPr>
              <a:solidFill>
                <a:srgbClr val="579d1c"/>
              </a:solidFill>
              <a:ln>
                <a:noFill/>
                <a:prstDash val="solid"/>
              </a:ln>
            </spPr>
          </dPt>
          <dPt>
            <idx val="4"/>
            <invertIfNegative val="0"/>
            <spPr>
              <a:solidFill>
                <a:srgbClr val="7e0021"/>
              </a:solidFill>
              <a:ln>
                <a:noFill/>
                <a:prstDash val="solid"/>
              </a:ln>
            </spPr>
          </dPt>
          <dPt>
            <idx val="5"/>
            <invertIfNegative val="0"/>
            <spPr>
              <a:solidFill>
                <a:srgbClr val="83caff"/>
              </a:solidFill>
              <a:ln>
                <a:noFill/>
                <a:prstDash val="solid"/>
              </a:ln>
            </spPr>
          </dPt>
          <dPt>
            <idx val="6"/>
            <invertIfNegative val="0"/>
            <spPr>
              <a:solidFill>
                <a:srgbClr val="314004"/>
              </a:solidFill>
              <a:ln>
                <a:noFill/>
                <a:prstDash val="solid"/>
              </a:ln>
            </spPr>
          </dPt>
          <dPt>
            <idx val="7"/>
            <invertIfNegative val="0"/>
            <spPr>
              <a:solidFill>
                <a:srgbClr val="aecf00"/>
              </a:solidFill>
              <a:ln>
                <a:noFill/>
                <a:prstDash val="solid"/>
              </a:ln>
            </spPr>
          </dPt>
          <dPt>
            <idx val="8"/>
            <invertIfNegative val="0"/>
            <spPr>
              <a:solidFill>
                <a:srgbClr val="4b1f6f"/>
              </a:solidFill>
              <a:ln>
                <a:noFill/>
                <a:prstDash val="solid"/>
              </a:ln>
            </spPr>
          </dPt>
          <dPt>
            <idx val="9"/>
            <invertIfNegative val="0"/>
            <spPr>
              <a:solidFill>
                <a:srgbClr val="ff950e"/>
              </a:solidFill>
              <a:ln>
                <a:noFill/>
                <a:prstDash val="solid"/>
              </a:ln>
            </spPr>
          </dPt>
          <dPt>
            <idx val="10"/>
            <invertIfNegative val="0"/>
            <spPr>
              <a:solidFill>
                <a:srgbClr val="c5000b"/>
              </a:solidFill>
              <a:ln>
                <a:noFill/>
                <a:prstDash val="solid"/>
              </a:ln>
            </spPr>
          </dPt>
          <dPt>
            <idx val="11"/>
            <invertIfNegative val="0"/>
            <spPr>
              <a:solidFill>
                <a:srgbClr val="0084d1"/>
              </a:solidFill>
              <a:ln>
                <a:noFill/>
                <a:prstDash val="solid"/>
              </a:ln>
            </spPr>
          </dPt>
          <dPt>
            <idx val="12"/>
            <invertIfNegative val="0"/>
            <spPr>
              <a:solidFill>
                <a:srgbClr val="004586"/>
              </a:solidFill>
              <a:ln>
                <a:noFill/>
                <a:prstDash val="solid"/>
              </a:ln>
            </spPr>
          </dPt>
          <dPt>
            <idx val="13"/>
            <invertIfNegative val="0"/>
            <spPr>
              <a:solidFill>
                <a:srgbClr val="ff420e"/>
              </a:solidFill>
              <a:ln>
                <a:noFill/>
                <a:prstDash val="solid"/>
              </a:ln>
            </spPr>
          </dPt>
          <dPt>
            <idx val="14"/>
            <invertIfNegative val="0"/>
            <spPr>
              <a:solidFill>
                <a:srgbClr val="ffd320"/>
              </a:solidFill>
              <a:ln>
                <a:noFill/>
                <a:prstDash val="solid"/>
              </a:ln>
            </spPr>
          </dPt>
          <dLbls>
            <dLbl>
              <idx val="0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2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3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4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5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6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7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8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9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0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1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2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3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dLbl>
              <idx val="14"/>
              <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r>
                    <a:t/>
                  </a:r>
                </a:p>
              </txPr>
              <dLblPos val="outEnd"/>
              <showLegendKey val="0"/>
              <showVal val="0"/>
              <showCatName val="0"/>
              <showSerName val="0"/>
              <showPercent val="0"/>
            </dLbl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Summary!$C$44:$C$58</f>
              <strCache>
                <ptCount val="15"/>
                <pt idx="0">
                  <v>Children</v>
                </pt>
                <pt idx="1">
                  <v>Debt</v>
                </pt>
                <pt idx="2">
                  <v>Education</v>
                </pt>
                <pt idx="3">
                  <v>Entertainment</v>
                </pt>
                <pt idx="4">
                  <v>Everyday</v>
                </pt>
                <pt idx="5">
                  <v>Gifts</v>
                </pt>
                <pt idx="6">
                  <v>Health/medical</v>
                </pt>
                <pt idx="7">
                  <v>Home</v>
                </pt>
                <pt idx="8">
                  <v>Insurance</v>
                </pt>
                <pt idx="9">
                  <v>Pets</v>
                </pt>
                <pt idx="10">
                  <v>Technology</v>
                </pt>
                <pt idx="11">
                  <v>Transportation</v>
                </pt>
                <pt idx="12">
                  <v>Travel</v>
                </pt>
                <pt idx="13">
                  <v>Utilities</v>
                </pt>
                <pt idx="14">
                  <v>Other</v>
                </pt>
              </strCache>
            </strRef>
          </cat>
          <val>
            <numRef>
              <f>Summary!$Q$44:$Q$58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</ser>
        <gapWidth val="150"/>
        <overlap val="0"/>
        <axId val="63215272"/>
        <axId val="64678682"/>
      </barChart>
      <catAx>
        <axId val="632152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1100" b="0" strike="noStrike" spc="-1">
                <a:solidFill>
                  <a:srgbClr val="434343"/>
                </a:solidFill>
                <a:latin typeface="Roboto"/>
              </a:defRPr>
            </a:pPr>
            <a:r>
              <a:t/>
            </a:r>
          </a:p>
        </txPr>
        <crossAx val="64678682"/>
        <crosses val="autoZero"/>
        <auto val="1"/>
        <lblAlgn val="ctr"/>
        <lblOffset val="100"/>
        <noMultiLvlLbl val="0"/>
      </catAx>
      <valAx>
        <axId val="64678682"/>
        <scaling>
          <orientation val="minMax"/>
          <min val="0"/>
        </scaling>
        <delete val="0"/>
        <axPos val="l"/>
        <majorGridlines>
          <spPr>
            <a:ln w="9360">
              <a:solidFill>
                <a:srgbClr val="b7b7b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1100" b="0" strike="noStrike" spc="-1">
                <a:solidFill>
                  <a:srgbClr val="434343"/>
                </a:solidFill>
                <a:latin typeface="Roboto"/>
              </a:defRPr>
            </a:pPr>
            <a:r>
              <a:t/>
            </a:r>
          </a:p>
        </txPr>
        <crossAx val="63215272"/>
        <crosses val="autoZero"/>
        <crossBetween val="between"/>
      </valAx>
    </plotArea>
    <plotVisOnly val="1"/>
    <dispBlanksAs val="zero"/>
  </chart>
</chartSpace>
</file>

<file path=xl/comments/comment1.xml><?xml version="1.0" encoding="utf-8"?>
<comments xmlns="http://schemas.openxmlformats.org/spreadsheetml/2006/main">
  <authors>
    <author> </author>
  </authors>
  <commentList>
    <comment ref="C25" authorId="0" shapeId="0">
      <text>
        <t>Total of Income - Expenses</t>
      </text>
    </comment>
    <comment ref="C26" authorId="0" shapeId="0">
      <text>
        <t>This total includes the 'Starting Balance' from the 'Setup' tab.</t>
      </text>
    </comment>
    <comment ref="B31" authorId="0" shapeId="0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ref="B44" authorId="0" shapeId="0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380880</colOff>
      <row>6</row>
      <rowOff>57960</rowOff>
    </from>
    <to>
      <col>16</col>
      <colOff>65160</colOff>
      <row>18</row>
      <rowOff>189000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0</col>
      <colOff>409680</colOff>
      <row>60</row>
      <rowOff>19080</rowOff>
    </from>
    <to>
      <col>16</col>
      <colOff>303480</colOff>
      <row>73</row>
      <rowOff>188280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14.53515625" defaultRowHeight="12.8" zeroHeight="0" outlineLevelRow="0"/>
  <cols>
    <col width="5.86" customWidth="1" style="163" min="1" max="1"/>
    <col width="16.71" customWidth="1" style="163" min="2" max="2"/>
    <col width="29.71" customWidth="1" style="163" min="3" max="3"/>
    <col width="9.289999999999999" customWidth="1" style="163" min="4" max="5"/>
    <col width="5.86" customWidth="1" style="163" min="6" max="7"/>
  </cols>
  <sheetData>
    <row r="1" ht="6" customHeight="1" s="164">
      <c r="A1" s="165" t="n"/>
      <c r="B1" s="166" t="n"/>
      <c r="C1" s="166" t="n"/>
      <c r="D1" s="167" t="n"/>
      <c r="E1" s="167" t="n"/>
      <c r="F1" s="167" t="n"/>
      <c r="G1" s="166" t="n"/>
    </row>
    <row r="2" ht="42" customHeight="1" s="164">
      <c r="A2" s="168" t="n"/>
      <c r="B2" s="169" t="inlineStr">
        <is>
          <t>Annual budget tracker</t>
        </is>
      </c>
      <c r="D2" s="170" t="n"/>
      <c r="E2" s="170" t="n"/>
      <c r="F2" s="170" t="n"/>
      <c r="G2" s="171" t="n"/>
    </row>
    <row r="3" ht="30" customHeight="1" s="164">
      <c r="A3" s="172" t="n"/>
      <c r="B3" s="173" t="inlineStr">
        <is>
          <t xml:space="preserve">Plan and track your monthly spending for the entire year. </t>
        </is>
      </c>
      <c r="G3" s="174" t="n"/>
    </row>
    <row r="4" ht="12" customHeight="1" s="164">
      <c r="A4" s="175" t="n"/>
      <c r="B4" s="176" t="n"/>
      <c r="C4" s="176" t="n"/>
      <c r="D4" s="177" t="n"/>
      <c r="E4" s="177" t="n"/>
      <c r="F4" s="177" t="n"/>
      <c r="G4" s="178" t="n"/>
    </row>
    <row r="5" ht="12" customHeight="1" s="164">
      <c r="A5" s="175" t="n"/>
      <c r="B5" s="178" t="n"/>
      <c r="C5" s="178" t="n"/>
      <c r="D5" s="179" t="n"/>
      <c r="E5" s="179" t="n"/>
      <c r="F5" s="179" t="n"/>
      <c r="G5" s="178" t="n"/>
    </row>
    <row r="6" ht="30" customHeight="1" s="164">
      <c r="A6" s="180" t="n"/>
      <c r="B6" s="181" t="inlineStr">
        <is>
          <t>How to use this template</t>
        </is>
      </c>
      <c r="C6" s="182" t="n"/>
      <c r="D6" s="179" t="n"/>
      <c r="E6" s="179" t="n"/>
      <c r="F6" s="179" t="n"/>
      <c r="G6" s="182" t="n"/>
    </row>
    <row r="7" ht="22.5" customHeight="1" s="164">
      <c r="A7" s="183" t="inlineStr">
        <is>
          <t>1.</t>
        </is>
      </c>
      <c r="B7" s="184" t="inlineStr">
        <is>
          <t>Get started by entering your starting balance in Row 13 below.</t>
        </is>
      </c>
      <c r="G7" s="185" t="n"/>
    </row>
    <row r="8" ht="22.5" customHeight="1" s="164">
      <c r="A8" s="183" t="inlineStr">
        <is>
          <t>2.</t>
        </is>
      </c>
      <c r="B8" s="184" t="inlineStr">
        <is>
          <t xml:space="preserve">Then, fill out the 'Expenses' and 'Income' tabs. </t>
        </is>
      </c>
      <c r="G8" s="185" t="n"/>
    </row>
    <row r="9" ht="22.5" customHeight="1" s="164">
      <c r="A9" s="183" t="inlineStr">
        <is>
          <t>3.</t>
        </is>
      </c>
      <c r="B9" s="184" t="inlineStr">
        <is>
          <t>Feel free to rename or delete categories in these tabs. Your changes will automatically be reflected on the 'Summary' tab, which shows an overview of your projected/actual spending.</t>
        </is>
      </c>
      <c r="G9" s="185" t="n"/>
    </row>
    <row r="10" ht="18" customHeight="1" s="164">
      <c r="A10" s="175" t="n"/>
      <c r="B10" s="176" t="n"/>
      <c r="C10" s="176" t="n"/>
      <c r="D10" s="177" t="n"/>
      <c r="E10" s="177" t="n"/>
      <c r="F10" s="177" t="n"/>
      <c r="G10" s="178" t="n"/>
    </row>
    <row r="11" ht="18" customHeight="1" s="164">
      <c r="A11" s="175" t="n"/>
      <c r="B11" s="178" t="n"/>
      <c r="C11" s="178" t="n"/>
      <c r="D11" s="179" t="n"/>
      <c r="E11" s="179" t="n"/>
      <c r="F11" s="179" t="n"/>
      <c r="G11" s="178" t="n"/>
    </row>
    <row r="12" ht="30" customHeight="1" s="164">
      <c r="A12" s="180" t="n"/>
      <c r="B12" s="181" t="inlineStr">
        <is>
          <t>Configure</t>
        </is>
      </c>
      <c r="C12" s="182" t="n"/>
      <c r="D12" s="179" t="n"/>
      <c r="E12" s="179" t="n"/>
      <c r="F12" s="179" t="n"/>
      <c r="G12" s="182" t="n"/>
    </row>
    <row r="13" ht="18" customHeight="1" s="164">
      <c r="A13" s="172" t="n"/>
      <c r="B13" s="186" t="inlineStr">
        <is>
          <t>Starting balance:</t>
        </is>
      </c>
      <c r="C13" s="187" t="n">
        <v>5</v>
      </c>
      <c r="D13" s="188" t="n"/>
      <c r="E13" s="188" t="n"/>
      <c r="F13" s="188" t="n"/>
      <c r="G13" s="174" t="n"/>
    </row>
    <row r="14" ht="18" customHeight="1" s="164">
      <c r="A14" s="172" t="n"/>
      <c r="B14" s="189" t="n"/>
      <c r="C14" s="174" t="n"/>
      <c r="D14" s="190" t="n"/>
      <c r="E14" s="190" t="n"/>
      <c r="F14" s="190" t="n"/>
      <c r="G14" s="174" t="n"/>
    </row>
  </sheetData>
  <mergeCells count="5">
    <mergeCell ref="B2:C2"/>
    <mergeCell ref="B3:F3"/>
    <mergeCell ref="B7:F7"/>
    <mergeCell ref="B8:F8"/>
    <mergeCell ref="B9:F9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8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pane xSplit="0" ySplit="2" topLeftCell="A69" activePane="bottomLeft" state="frozen"/>
      <selection pane="topLeft" activeCell="D1" activeCellId="0" sqref="D1"/>
      <selection pane="bottomLeft" activeCell="D70" activeCellId="0" sqref="D70"/>
    </sheetView>
  </sheetViews>
  <sheetFormatPr baseColWidth="8" defaultColWidth="14.53515625" defaultRowHeight="12.8" zeroHeight="0" outlineLevelRow="1"/>
  <cols>
    <col width="16.43" customWidth="1" style="163" min="1" max="1"/>
    <col width="2.31" customWidth="1" style="163" min="2" max="2"/>
    <col width="18.43" customWidth="1" style="163" min="3" max="3"/>
    <col outlineLevel="1" width="8.710000000000001" customWidth="1" style="163" min="4" max="15"/>
    <col width="12.71" customWidth="1" style="163" min="16" max="16"/>
    <col width="9.289999999999999" customWidth="1" style="163" min="17" max="17"/>
    <col width="10.12" customWidth="1" style="163" min="18" max="18"/>
  </cols>
  <sheetData>
    <row r="1" ht="6" customHeight="1" s="164">
      <c r="A1" s="191" t="n"/>
      <c r="B1" s="191" t="n"/>
      <c r="C1" s="192" t="n"/>
      <c r="D1" s="193" t="n"/>
      <c r="E1" s="193" t="n"/>
      <c r="F1" s="193" t="n"/>
      <c r="G1" s="193" t="n"/>
      <c r="H1" s="193" t="n"/>
      <c r="I1" s="193" t="n"/>
      <c r="J1" s="193" t="n"/>
      <c r="K1" s="193" t="n"/>
      <c r="L1" s="193" t="n"/>
      <c r="M1" s="193" t="n"/>
      <c r="N1" s="193" t="n"/>
      <c r="O1" s="193" t="n"/>
      <c r="P1" s="194" t="n"/>
      <c r="Q1" s="195" t="n"/>
      <c r="R1" s="195" t="n"/>
    </row>
    <row r="2" ht="38.25" customHeight="1" s="164">
      <c r="A2" s="196" t="n"/>
      <c r="B2" s="196" t="n"/>
      <c r="C2" s="197" t="inlineStr">
        <is>
          <t>Expenses</t>
        </is>
      </c>
      <c r="D2" s="198" t="n">
        <v>42370</v>
      </c>
      <c r="E2" s="198" t="n">
        <v>42401</v>
      </c>
      <c r="F2" s="198" t="n">
        <v>42430</v>
      </c>
      <c r="G2" s="198" t="n">
        <v>42461</v>
      </c>
      <c r="H2" s="198" t="n">
        <v>42491</v>
      </c>
      <c r="I2" s="198" t="n">
        <v>42522</v>
      </c>
      <c r="J2" s="198" t="n">
        <v>42552</v>
      </c>
      <c r="K2" s="198" t="n">
        <v>42583</v>
      </c>
      <c r="L2" s="198" t="n">
        <v>42614</v>
      </c>
      <c r="M2" s="198" t="n">
        <v>42644</v>
      </c>
      <c r="N2" s="198" t="n">
        <v>42675</v>
      </c>
      <c r="O2" s="198" t="n">
        <v>42705</v>
      </c>
      <c r="P2" s="199" t="inlineStr">
        <is>
          <t>Total</t>
        </is>
      </c>
      <c r="Q2" s="200" t="inlineStr">
        <is>
          <t>Average</t>
        </is>
      </c>
      <c r="R2" s="200" t="n"/>
    </row>
    <row r="3" ht="24" customHeight="1" s="164">
      <c r="A3" s="201" t="inlineStr">
        <is>
          <t>Children</t>
        </is>
      </c>
      <c r="B3" s="202" t="n"/>
      <c r="C3" s="203" t="inlineStr">
        <is>
          <t>Monthly totals:</t>
        </is>
      </c>
      <c r="D3" s="204">
        <f>SUM(D4:D13)</f>
        <v/>
      </c>
      <c r="E3" s="204">
        <f>SUM(E4:E13)</f>
        <v/>
      </c>
      <c r="F3" s="204">
        <f>SUM(F4:F13)</f>
        <v/>
      </c>
      <c r="G3" s="204">
        <f>SUM(G4:G13)</f>
        <v/>
      </c>
      <c r="H3" s="204">
        <f>SUM(H4:H13)</f>
        <v/>
      </c>
      <c r="I3" s="204">
        <f>SUM(I4:I13)</f>
        <v/>
      </c>
      <c r="J3" s="204">
        <f>SUM(J4:J13)</f>
        <v/>
      </c>
      <c r="K3" s="204">
        <f>SUM(K4:K13)</f>
        <v/>
      </c>
      <c r="L3" s="204">
        <f>SUM(L4:L13)</f>
        <v/>
      </c>
      <c r="M3" s="204">
        <f>SUM(M4:M13)</f>
        <v/>
      </c>
      <c r="N3" s="204">
        <f>SUM(N4:N13)</f>
        <v/>
      </c>
      <c r="O3" s="204">
        <f>SUM(O4:O13)</f>
        <v/>
      </c>
      <c r="P3" s="205">
        <f>SUM(D3:O3)</f>
        <v/>
      </c>
      <c r="Q3" s="205">
        <f>IFERROR(AVERAGE(D3:O3))</f>
        <v/>
      </c>
      <c r="R3" s="206" t="n"/>
    </row>
    <row r="4" outlineLevel="1" ht="19.5" customHeight="1" s="164">
      <c r="A4" s="207" t="n"/>
      <c r="B4" s="208" t="n"/>
      <c r="C4" s="209" t="inlineStr">
        <is>
          <t>Activities</t>
        </is>
      </c>
      <c r="D4" s="210" t="n">
        <v>0</v>
      </c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1">
        <f>SUM(D4:O4)</f>
        <v/>
      </c>
      <c r="Q4" s="211">
        <f>IFERROR(AVERAGE(D4:O4),0)</f>
        <v/>
      </c>
      <c r="R4" s="212" t="n"/>
    </row>
    <row r="5" outlineLevel="1" ht="19.5" customHeight="1" s="164">
      <c r="A5" s="213" t="n"/>
      <c r="B5" s="214" t="n"/>
      <c r="C5" s="209" t="inlineStr">
        <is>
          <t>Allowance</t>
        </is>
      </c>
      <c r="D5" s="210" t="n"/>
      <c r="E5" s="210" t="n"/>
      <c r="F5" s="210" t="n"/>
      <c r="G5" s="210" t="n"/>
      <c r="H5" s="210" t="n"/>
      <c r="I5" s="210" t="n"/>
      <c r="J5" s="210" t="n"/>
      <c r="K5" s="210" t="n"/>
      <c r="L5" s="210" t="n"/>
      <c r="M5" s="210" t="n"/>
      <c r="N5" s="210" t="n"/>
      <c r="O5" s="210" t="n"/>
      <c r="P5" s="211">
        <f>SUM(D5:O5)</f>
        <v/>
      </c>
      <c r="Q5" s="211">
        <f>IFERROR(AVERAGE(D5:O5),0)</f>
        <v/>
      </c>
      <c r="R5" s="212" t="n"/>
    </row>
    <row r="6" outlineLevel="1" ht="19.5" customHeight="1" s="164">
      <c r="A6" s="213" t="n"/>
      <c r="B6" s="214" t="n"/>
      <c r="C6" s="209" t="inlineStr">
        <is>
          <t>Medical</t>
        </is>
      </c>
      <c r="D6" s="210" t="n"/>
      <c r="E6" s="210" t="n"/>
      <c r="F6" s="210" t="n"/>
      <c r="G6" s="210" t="n"/>
      <c r="H6" s="210" t="n"/>
      <c r="I6" s="210" t="n"/>
      <c r="J6" s="210" t="n"/>
      <c r="K6" s="210" t="n"/>
      <c r="L6" s="210" t="n"/>
      <c r="M6" s="210" t="n"/>
      <c r="N6" s="210" t="n"/>
      <c r="O6" s="210" t="n"/>
      <c r="P6" s="211">
        <f>SUM(D6:O6)</f>
        <v/>
      </c>
      <c r="Q6" s="211">
        <f>IFERROR(AVERAGE(D6:O6),0)</f>
        <v/>
      </c>
      <c r="R6" s="212" t="n"/>
    </row>
    <row r="7" outlineLevel="1" ht="19.5" customHeight="1" s="164">
      <c r="A7" s="213" t="n"/>
      <c r="B7" s="214" t="n"/>
      <c r="C7" s="209" t="inlineStr">
        <is>
          <t>Childcare</t>
        </is>
      </c>
      <c r="D7" s="210" t="n"/>
      <c r="E7" s="210" t="n"/>
      <c r="F7" s="210" t="n"/>
      <c r="G7" s="210" t="n"/>
      <c r="H7" s="210" t="n"/>
      <c r="I7" s="210" t="n"/>
      <c r="J7" s="210" t="n"/>
      <c r="K7" s="210" t="n"/>
      <c r="L7" s="210" t="n"/>
      <c r="M7" s="210" t="n"/>
      <c r="N7" s="210" t="n"/>
      <c r="O7" s="210" t="n"/>
      <c r="P7" s="211">
        <f>SUM(D7:O7)</f>
        <v/>
      </c>
      <c r="Q7" s="211">
        <f>IFERROR(AVERAGE(D7:O7),0)</f>
        <v/>
      </c>
      <c r="R7" s="212" t="n"/>
    </row>
    <row r="8" outlineLevel="1" ht="19.5" customHeight="1" s="164">
      <c r="A8" s="213" t="n"/>
      <c r="B8" s="214" t="n"/>
      <c r="C8" s="209" t="inlineStr">
        <is>
          <t>Clothing</t>
        </is>
      </c>
      <c r="D8" s="210" t="n"/>
      <c r="E8" s="210" t="n"/>
      <c r="F8" s="210" t="n"/>
      <c r="G8" s="210" t="n"/>
      <c r="H8" s="210" t="n"/>
      <c r="I8" s="210" t="n"/>
      <c r="J8" s="210" t="n"/>
      <c r="K8" s="210" t="n"/>
      <c r="L8" s="210" t="n"/>
      <c r="M8" s="210" t="n"/>
      <c r="N8" s="210" t="n"/>
      <c r="O8" s="210" t="n"/>
      <c r="P8" s="211">
        <f>SUM(D8:O8)</f>
        <v/>
      </c>
      <c r="Q8" s="211">
        <f>IFERROR(AVERAGE(D8:O8),0)</f>
        <v/>
      </c>
      <c r="R8" s="212" t="n"/>
    </row>
    <row r="9" outlineLevel="1" ht="19.5" customHeight="1" s="164">
      <c r="A9" s="213" t="n"/>
      <c r="B9" s="214" t="n"/>
      <c r="C9" s="209" t="inlineStr">
        <is>
          <t>School</t>
        </is>
      </c>
      <c r="D9" s="210" t="n"/>
      <c r="E9" s="210" t="n"/>
      <c r="F9" s="210" t="n"/>
      <c r="G9" s="210" t="n"/>
      <c r="H9" s="210" t="n"/>
      <c r="I9" s="210" t="n"/>
      <c r="J9" s="210" t="n"/>
      <c r="K9" s="210" t="n"/>
      <c r="L9" s="210" t="n"/>
      <c r="M9" s="210" t="n"/>
      <c r="N9" s="210" t="n"/>
      <c r="O9" s="210" t="n"/>
      <c r="P9" s="211">
        <f>SUM(D9:O9)</f>
        <v/>
      </c>
      <c r="Q9" s="211">
        <f>IFERROR(AVERAGE(D9:O9),0)</f>
        <v/>
      </c>
      <c r="R9" s="212" t="n"/>
    </row>
    <row r="10" outlineLevel="1" ht="19.5" customHeight="1" s="164">
      <c r="A10" s="213" t="n"/>
      <c r="B10" s="214" t="n"/>
      <c r="C10" s="209" t="inlineStr">
        <is>
          <t>Toys</t>
        </is>
      </c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0" t="n"/>
      <c r="N10" s="210" t="n"/>
      <c r="O10" s="210" t="n"/>
      <c r="P10" s="211">
        <f>SUM(D10:O10)</f>
        <v/>
      </c>
      <c r="Q10" s="211">
        <f>IFERROR(AVERAGE(D10:O10),0)</f>
        <v/>
      </c>
      <c r="R10" s="212" t="n"/>
    </row>
    <row r="11" outlineLevel="1" ht="19.5" customHeight="1" s="164">
      <c r="A11" s="213" t="n"/>
      <c r="B11" s="214" t="n"/>
      <c r="C11" s="209" t="inlineStr">
        <is>
          <t>Other</t>
        </is>
      </c>
      <c r="D11" s="210" t="n"/>
      <c r="E11" s="210" t="n"/>
      <c r="F11" s="210" t="n"/>
      <c r="G11" s="210" t="n"/>
      <c r="H11" s="210" t="n"/>
      <c r="I11" s="210" t="n"/>
      <c r="J11" s="210" t="n"/>
      <c r="K11" s="210" t="n"/>
      <c r="L11" s="210" t="n"/>
      <c r="M11" s="210" t="n"/>
      <c r="N11" s="210" t="n"/>
      <c r="O11" s="210" t="n"/>
      <c r="P11" s="211">
        <f>SUM(D11:O11)</f>
        <v/>
      </c>
      <c r="Q11" s="211">
        <f>IFERROR(AVERAGE(D11:O11),0)</f>
        <v/>
      </c>
      <c r="R11" s="212" t="n"/>
    </row>
    <row r="12" ht="19.5" customHeight="1" s="164">
      <c r="A12" s="213" t="n"/>
      <c r="B12" s="214" t="n"/>
      <c r="C12" s="209" t="n"/>
      <c r="D12" s="210" t="n"/>
      <c r="E12" s="210" t="n"/>
      <c r="F12" s="210" t="n"/>
      <c r="G12" s="210" t="n"/>
      <c r="H12" s="210" t="n"/>
      <c r="I12" s="210" t="n"/>
      <c r="J12" s="210" t="n"/>
      <c r="K12" s="210" t="n"/>
      <c r="L12" s="210" t="n"/>
      <c r="M12" s="210" t="n"/>
      <c r="N12" s="210" t="n"/>
      <c r="O12" s="210" t="n"/>
      <c r="P12" s="211" t="n"/>
      <c r="Q12" s="211" t="n"/>
      <c r="R12" s="212" t="n"/>
    </row>
    <row r="13" hidden="1" ht="19.5" customHeight="1" s="164">
      <c r="A13" s="213" t="n"/>
      <c r="B13" s="214" t="n"/>
      <c r="C13" s="209" t="n"/>
      <c r="D13" s="210" t="n"/>
      <c r="E13" s="210" t="n"/>
      <c r="F13" s="210" t="n"/>
      <c r="G13" s="210" t="n"/>
      <c r="H13" s="210" t="n"/>
      <c r="I13" s="210" t="n"/>
      <c r="J13" s="210" t="n"/>
      <c r="K13" s="210" t="n"/>
      <c r="L13" s="210" t="n"/>
      <c r="M13" s="210" t="n"/>
      <c r="N13" s="210" t="n"/>
      <c r="O13" s="210" t="n"/>
      <c r="P13" s="215" t="n"/>
      <c r="Q13" s="215" t="n"/>
      <c r="R13" s="212" t="n"/>
    </row>
    <row r="14" ht="24" customHeight="1" s="164">
      <c r="A14" s="201" t="inlineStr">
        <is>
          <t>Debt</t>
        </is>
      </c>
      <c r="B14" s="202" t="n"/>
      <c r="C14" s="203" t="inlineStr">
        <is>
          <t>Monthly totals:</t>
        </is>
      </c>
      <c r="D14" s="204">
        <f>SUM(D15:D21)</f>
        <v/>
      </c>
      <c r="E14" s="204">
        <f>SUM(E15:E21)</f>
        <v/>
      </c>
      <c r="F14" s="204">
        <f>SUM(F15:F21)</f>
        <v/>
      </c>
      <c r="G14" s="204">
        <f>SUM(G15:G21)</f>
        <v/>
      </c>
      <c r="H14" s="204">
        <f>SUM(H15:H21)</f>
        <v/>
      </c>
      <c r="I14" s="204">
        <f>SUM(I15:I21)</f>
        <v/>
      </c>
      <c r="J14" s="204">
        <f>SUM(J15:J21)</f>
        <v/>
      </c>
      <c r="K14" s="204">
        <f>SUM(K15:K21)</f>
        <v/>
      </c>
      <c r="L14" s="204">
        <f>SUM(L15:L21)</f>
        <v/>
      </c>
      <c r="M14" s="204">
        <f>SUM(M15:M21)</f>
        <v/>
      </c>
      <c r="N14" s="204">
        <f>SUM(N15:N21)</f>
        <v/>
      </c>
      <c r="O14" s="204">
        <f>SUM(O15:O21)</f>
        <v/>
      </c>
      <c r="P14" s="205">
        <f>SUM(D14:O14)</f>
        <v/>
      </c>
      <c r="Q14" s="205">
        <f>IFERROR(AVERAGE(D14:O14))</f>
        <v/>
      </c>
      <c r="R14" s="206" t="n"/>
    </row>
    <row r="15" outlineLevel="1" ht="19.5" customHeight="1" s="164">
      <c r="A15" s="207" t="n"/>
      <c r="B15" s="208" t="n"/>
      <c r="C15" s="209" t="inlineStr">
        <is>
          <t>Credit cards</t>
        </is>
      </c>
      <c r="D15" s="210" t="n"/>
      <c r="E15" s="210" t="n"/>
      <c r="F15" s="210" t="n"/>
      <c r="G15" s="210" t="n"/>
      <c r="H15" s="210" t="n"/>
      <c r="I15" s="210" t="n"/>
      <c r="J15" s="210" t="n"/>
      <c r="K15" s="210" t="n"/>
      <c r="L15" s="210" t="n"/>
      <c r="M15" s="210" t="n"/>
      <c r="N15" s="210" t="n"/>
      <c r="O15" s="210" t="n"/>
      <c r="P15" s="211">
        <f>SUM(D15:O15)</f>
        <v/>
      </c>
      <c r="Q15" s="211">
        <f>IFERROR(AVERAGE(D15:O15),0)</f>
        <v/>
      </c>
      <c r="R15" s="212" t="n"/>
    </row>
    <row r="16" outlineLevel="1" ht="19.5" customHeight="1" s="164">
      <c r="A16" s="207" t="n"/>
      <c r="B16" s="208" t="n"/>
      <c r="C16" s="209" t="inlineStr">
        <is>
          <t>Student loans</t>
        </is>
      </c>
      <c r="D16" s="210" t="n"/>
      <c r="E16" s="210" t="n"/>
      <c r="F16" s="210" t="n"/>
      <c r="G16" s="210" t="n"/>
      <c r="H16" s="210" t="n"/>
      <c r="I16" s="210" t="n"/>
      <c r="J16" s="210" t="n"/>
      <c r="K16" s="210" t="n"/>
      <c r="L16" s="210" t="n"/>
      <c r="M16" s="210" t="n"/>
      <c r="N16" s="210" t="n"/>
      <c r="O16" s="210" t="n"/>
      <c r="P16" s="211">
        <f>SUM(D16:O16)</f>
        <v/>
      </c>
      <c r="Q16" s="211">
        <f>IFERROR(AVERAGE(D16:O16),0)</f>
        <v/>
      </c>
      <c r="R16" s="212" t="n"/>
    </row>
    <row r="17" outlineLevel="1" ht="19.5" customHeight="1" s="164">
      <c r="A17" s="207" t="n"/>
      <c r="B17" s="208" t="n"/>
      <c r="C17" s="209" t="inlineStr">
        <is>
          <t>Other loans</t>
        </is>
      </c>
      <c r="D17" s="210" t="n"/>
      <c r="E17" s="210" t="n"/>
      <c r="F17" s="210" t="n"/>
      <c r="G17" s="210" t="n"/>
      <c r="H17" s="210" t="n"/>
      <c r="I17" s="210" t="n"/>
      <c r="J17" s="210" t="n"/>
      <c r="K17" s="210" t="n"/>
      <c r="L17" s="210" t="n"/>
      <c r="M17" s="210" t="n"/>
      <c r="N17" s="210" t="n"/>
      <c r="O17" s="210" t="n"/>
      <c r="P17" s="211">
        <f>SUM(D17:O17)</f>
        <v/>
      </c>
      <c r="Q17" s="211">
        <f>IFERROR(AVERAGE(D17:O17),0)</f>
        <v/>
      </c>
      <c r="R17" s="212" t="n"/>
    </row>
    <row r="18" outlineLevel="1" ht="19.5" customHeight="1" s="164">
      <c r="A18" s="207" t="n"/>
      <c r="B18" s="208" t="n"/>
      <c r="C18" s="209" t="inlineStr">
        <is>
          <t>Taxes</t>
        </is>
      </c>
      <c r="D18" s="210" t="n"/>
      <c r="E18" s="210" t="n"/>
      <c r="F18" s="210" t="n"/>
      <c r="G18" s="210" t="n"/>
      <c r="H18" s="210" t="n"/>
      <c r="I18" s="210" t="n"/>
      <c r="J18" s="210" t="n"/>
      <c r="K18" s="210" t="n"/>
      <c r="L18" s="210" t="n"/>
      <c r="M18" s="210" t="n"/>
      <c r="N18" s="210" t="n"/>
      <c r="O18" s="210" t="n"/>
      <c r="P18" s="211">
        <f>SUM(D18:O18)</f>
        <v/>
      </c>
      <c r="Q18" s="211">
        <f>IFERROR(AVERAGE(D18:O18),0)</f>
        <v/>
      </c>
      <c r="R18" s="212" t="n"/>
    </row>
    <row r="19" outlineLevel="1" ht="19.5" customHeight="1" s="164">
      <c r="A19" s="207" t="n"/>
      <c r="B19" s="208" t="n"/>
      <c r="C19" s="209" t="inlineStr">
        <is>
          <t>Other</t>
        </is>
      </c>
      <c r="D19" s="210" t="n"/>
      <c r="E19" s="210" t="n"/>
      <c r="F19" s="210" t="n"/>
      <c r="G19" s="210" t="n"/>
      <c r="H19" s="210" t="n"/>
      <c r="I19" s="210" t="n"/>
      <c r="J19" s="210" t="n"/>
      <c r="K19" s="210" t="n"/>
      <c r="L19" s="210" t="n"/>
      <c r="M19" s="210" t="n"/>
      <c r="N19" s="210" t="n"/>
      <c r="O19" s="210" t="n"/>
      <c r="P19" s="211">
        <f>SUM(D19:O19)</f>
        <v/>
      </c>
      <c r="Q19" s="211">
        <f>IFERROR(AVERAGE(D19:O19),0)</f>
        <v/>
      </c>
      <c r="R19" s="212" t="n"/>
    </row>
    <row r="20" ht="19.5" customHeight="1" s="164">
      <c r="A20" s="207" t="n"/>
      <c r="B20" s="208" t="n"/>
      <c r="C20" s="209" t="n"/>
      <c r="D20" s="210" t="n"/>
      <c r="E20" s="210" t="n"/>
      <c r="F20" s="210" t="n"/>
      <c r="G20" s="210" t="n"/>
      <c r="H20" s="210" t="n"/>
      <c r="I20" s="210" t="n"/>
      <c r="J20" s="210" t="n"/>
      <c r="K20" s="210" t="n"/>
      <c r="L20" s="210" t="n"/>
      <c r="M20" s="210" t="n"/>
      <c r="N20" s="210" t="n"/>
      <c r="O20" s="210" t="n"/>
      <c r="P20" s="211" t="n"/>
      <c r="Q20" s="211" t="n"/>
      <c r="R20" s="212" t="n"/>
    </row>
    <row r="21" hidden="1" ht="19.5" customHeight="1" s="164">
      <c r="A21" s="213" t="n"/>
      <c r="B21" s="214" t="n"/>
      <c r="C21" s="209" t="n"/>
      <c r="D21" s="210" t="n"/>
      <c r="E21" s="210" t="n"/>
      <c r="F21" s="210" t="n"/>
      <c r="G21" s="210" t="n"/>
      <c r="H21" s="210" t="n"/>
      <c r="I21" s="210" t="n"/>
      <c r="J21" s="210" t="n"/>
      <c r="K21" s="210" t="n"/>
      <c r="L21" s="210" t="n"/>
      <c r="M21" s="210" t="n"/>
      <c r="N21" s="210" t="n"/>
      <c r="O21" s="210" t="n"/>
      <c r="P21" s="215" t="n"/>
      <c r="Q21" s="215" t="n"/>
      <c r="R21" s="212" t="n"/>
    </row>
    <row r="22" ht="24" customHeight="1" s="164">
      <c r="A22" s="201" t="inlineStr">
        <is>
          <t>Education</t>
        </is>
      </c>
      <c r="B22" s="202" t="n"/>
      <c r="C22" s="203" t="inlineStr">
        <is>
          <t>Monthly totals:</t>
        </is>
      </c>
      <c r="D22" s="204">
        <f>SUM(D23:D28)</f>
        <v/>
      </c>
      <c r="E22" s="204">
        <f>SUM(E23:E28)</f>
        <v/>
      </c>
      <c r="F22" s="204">
        <f>SUM(F23:F28)</f>
        <v/>
      </c>
      <c r="G22" s="204">
        <f>SUM(G23:G28)</f>
        <v/>
      </c>
      <c r="H22" s="204">
        <f>SUM(H23:H28)</f>
        <v/>
      </c>
      <c r="I22" s="204">
        <f>SUM(I23:I28)</f>
        <v/>
      </c>
      <c r="J22" s="204">
        <f>SUM(J23:J28)</f>
        <v/>
      </c>
      <c r="K22" s="204">
        <f>SUM(K23:K28)</f>
        <v/>
      </c>
      <c r="L22" s="204">
        <f>SUM(L23:L28)</f>
        <v/>
      </c>
      <c r="M22" s="204">
        <f>SUM(M23:M28)</f>
        <v/>
      </c>
      <c r="N22" s="204">
        <f>SUM(N23:N28)</f>
        <v/>
      </c>
      <c r="O22" s="204">
        <f>SUM(O23:O28)</f>
        <v/>
      </c>
      <c r="P22" s="205">
        <f>SUM(D22:O22)</f>
        <v/>
      </c>
      <c r="Q22" s="205">
        <f>IFERROR(AVERAGE(D22:O22))</f>
        <v/>
      </c>
      <c r="R22" s="206" t="n"/>
    </row>
    <row r="23" outlineLevel="1" ht="19.5" customHeight="1" s="164">
      <c r="A23" s="207" t="n"/>
      <c r="B23" s="208" t="n"/>
      <c r="C23" s="209" t="inlineStr">
        <is>
          <t>Tuition</t>
        </is>
      </c>
      <c r="D23" s="210" t="n"/>
      <c r="E23" s="210" t="n"/>
      <c r="F23" s="210" t="n"/>
      <c r="G23" s="210" t="n"/>
      <c r="H23" s="210" t="n"/>
      <c r="I23" s="210" t="n"/>
      <c r="J23" s="210" t="n"/>
      <c r="K23" s="210" t="n"/>
      <c r="L23" s="210" t="n"/>
      <c r="M23" s="210" t="n"/>
      <c r="N23" s="210" t="n"/>
      <c r="O23" s="210" t="n"/>
      <c r="P23" s="211">
        <f>SUM(D23:O23)</f>
        <v/>
      </c>
      <c r="Q23" s="211">
        <f>IFERROR(AVERAGE(D23:O23),0)</f>
        <v/>
      </c>
      <c r="R23" s="212" t="n"/>
    </row>
    <row r="24" outlineLevel="1" ht="19.5" customHeight="1" s="164">
      <c r="A24" s="207" t="n"/>
      <c r="B24" s="208" t="n"/>
      <c r="C24" s="209" t="inlineStr">
        <is>
          <t>Books</t>
        </is>
      </c>
      <c r="D24" s="210" t="n"/>
      <c r="E24" s="210" t="n"/>
      <c r="F24" s="210" t="n"/>
      <c r="G24" s="210" t="n"/>
      <c r="H24" s="210" t="n"/>
      <c r="I24" s="210" t="n"/>
      <c r="J24" s="210" t="n"/>
      <c r="K24" s="210" t="n"/>
      <c r="L24" s="210" t="n"/>
      <c r="M24" s="210" t="n"/>
      <c r="N24" s="210" t="n"/>
      <c r="O24" s="210" t="n"/>
      <c r="P24" s="211">
        <f>SUM(D24:O24)</f>
        <v/>
      </c>
      <c r="Q24" s="211">
        <f>IFERROR(AVERAGE(D24:O24),0)</f>
        <v/>
      </c>
      <c r="R24" s="212" t="n"/>
    </row>
    <row r="25" outlineLevel="1" ht="19.5" customHeight="1" s="164">
      <c r="A25" s="207" t="n"/>
      <c r="B25" s="208" t="n"/>
      <c r="C25" s="209" t="inlineStr">
        <is>
          <t>Music lessons</t>
        </is>
      </c>
      <c r="D25" s="210" t="n"/>
      <c r="E25" s="210" t="n"/>
      <c r="F25" s="210" t="n"/>
      <c r="G25" s="210" t="n"/>
      <c r="H25" s="210" t="n"/>
      <c r="I25" s="210" t="n"/>
      <c r="J25" s="210" t="n"/>
      <c r="K25" s="210" t="n"/>
      <c r="L25" s="210" t="n"/>
      <c r="M25" s="210" t="n"/>
      <c r="N25" s="210" t="n"/>
      <c r="O25" s="210" t="n"/>
      <c r="P25" s="211">
        <f>SUM(D25:O25)</f>
        <v/>
      </c>
      <c r="Q25" s="211">
        <f>IFERROR(AVERAGE(D25:O25),0)</f>
        <v/>
      </c>
      <c r="R25" s="212" t="n"/>
    </row>
    <row r="26" outlineLevel="1" ht="19.5" customHeight="1" s="164">
      <c r="A26" s="207" t="n"/>
      <c r="B26" s="208" t="n"/>
      <c r="C26" s="209" t="inlineStr">
        <is>
          <t>Other</t>
        </is>
      </c>
      <c r="D26" s="210" t="n"/>
      <c r="E26" s="210" t="n"/>
      <c r="F26" s="210" t="n"/>
      <c r="G26" s="210" t="n"/>
      <c r="H26" s="210" t="n"/>
      <c r="I26" s="210" t="n"/>
      <c r="J26" s="210" t="n"/>
      <c r="K26" s="210" t="n"/>
      <c r="L26" s="210" t="n"/>
      <c r="M26" s="210" t="n"/>
      <c r="N26" s="210" t="n"/>
      <c r="O26" s="210" t="n"/>
      <c r="P26" s="211">
        <f>SUM(D26:O26)</f>
        <v/>
      </c>
      <c r="Q26" s="211">
        <f>IFERROR(AVERAGE(D26:O26),0)</f>
        <v/>
      </c>
      <c r="R26" s="212" t="n"/>
    </row>
    <row r="27" ht="19.5" customHeight="1" s="164">
      <c r="A27" s="207" t="n"/>
      <c r="B27" s="208" t="n"/>
      <c r="C27" s="209" t="n"/>
      <c r="D27" s="210" t="n"/>
      <c r="E27" s="210" t="n"/>
      <c r="F27" s="210" t="n"/>
      <c r="G27" s="210" t="n"/>
      <c r="H27" s="210" t="n"/>
      <c r="I27" s="210" t="n"/>
      <c r="J27" s="210" t="n"/>
      <c r="K27" s="210" t="n"/>
      <c r="L27" s="210" t="n"/>
      <c r="M27" s="210" t="n"/>
      <c r="N27" s="210" t="n"/>
      <c r="O27" s="210" t="n"/>
      <c r="P27" s="211" t="n"/>
      <c r="Q27" s="211" t="n"/>
      <c r="R27" s="212" t="n"/>
    </row>
    <row r="28" hidden="1" ht="19.5" customHeight="1" s="164">
      <c r="A28" s="213" t="n"/>
      <c r="B28" s="214" t="n"/>
      <c r="C28" s="209" t="n"/>
      <c r="D28" s="210" t="n"/>
      <c r="E28" s="210" t="n"/>
      <c r="F28" s="210" t="n"/>
      <c r="G28" s="210" t="n"/>
      <c r="H28" s="210" t="n"/>
      <c r="I28" s="210" t="n"/>
      <c r="J28" s="210" t="n"/>
      <c r="K28" s="210" t="n"/>
      <c r="L28" s="210" t="n"/>
      <c r="M28" s="210" t="n"/>
      <c r="N28" s="210" t="n"/>
      <c r="O28" s="210" t="n"/>
      <c r="P28" s="215" t="n"/>
      <c r="Q28" s="215" t="n"/>
      <c r="R28" s="212" t="n"/>
    </row>
    <row r="29" ht="24" customHeight="1" s="164">
      <c r="A29" s="201" t="inlineStr">
        <is>
          <t>Entertainment</t>
        </is>
      </c>
      <c r="B29" s="202" t="n"/>
      <c r="C29" s="203" t="inlineStr">
        <is>
          <t>Monthly totals:</t>
        </is>
      </c>
      <c r="D29" s="204">
        <f>SUM(D30:D43)</f>
        <v/>
      </c>
      <c r="E29" s="204">
        <f>SUM(E30:E43)</f>
        <v/>
      </c>
      <c r="F29" s="204">
        <f>SUM(F30:F43)</f>
        <v/>
      </c>
      <c r="G29" s="204">
        <f>SUM(G30:G43)</f>
        <v/>
      </c>
      <c r="H29" s="204">
        <f>SUM(H30:H43)</f>
        <v/>
      </c>
      <c r="I29" s="204">
        <f>SUM(I30:I43)</f>
        <v/>
      </c>
      <c r="J29" s="204">
        <f>SUM(J30:J43)</f>
        <v/>
      </c>
      <c r="K29" s="204">
        <f>SUM(K30:K43)</f>
        <v/>
      </c>
      <c r="L29" s="204">
        <f>SUM(L30:L43)</f>
        <v/>
      </c>
      <c r="M29" s="204">
        <f>SUM(M30:M43)</f>
        <v/>
      </c>
      <c r="N29" s="204">
        <f>SUM(N30:N43)</f>
        <v/>
      </c>
      <c r="O29" s="204">
        <f>SUM(O30:O43)</f>
        <v/>
      </c>
      <c r="P29" s="205">
        <f>SUM(D29:O29)</f>
        <v/>
      </c>
      <c r="Q29" s="205">
        <f>IFERROR(AVERAGE(D29:O29))</f>
        <v/>
      </c>
      <c r="R29" s="206" t="n"/>
    </row>
    <row r="30" outlineLevel="1" ht="19.5" customHeight="1" s="164">
      <c r="A30" s="207" t="n"/>
      <c r="B30" s="208" t="n"/>
      <c r="C30" s="209" t="inlineStr">
        <is>
          <t>Books</t>
        </is>
      </c>
      <c r="D30" s="210" t="n"/>
      <c r="E30" s="210" t="n"/>
      <c r="F30" s="210" t="n"/>
      <c r="G30" s="210" t="n"/>
      <c r="H30" s="210" t="n"/>
      <c r="I30" s="210" t="n"/>
      <c r="J30" s="210" t="n"/>
      <c r="K30" s="210" t="n"/>
      <c r="L30" s="210" t="n"/>
      <c r="M30" s="210" t="n"/>
      <c r="N30" s="210" t="n"/>
      <c r="O30" s="210" t="n"/>
      <c r="P30" s="211">
        <f>SUM(D30:O30)</f>
        <v/>
      </c>
      <c r="Q30" s="211">
        <f>IFERROR(AVERAGE(D30:O30),0)</f>
        <v/>
      </c>
      <c r="R30" s="212" t="n"/>
    </row>
    <row r="31" outlineLevel="1" ht="19.5" customHeight="1" s="164">
      <c r="A31" s="207" t="n"/>
      <c r="B31" s="208" t="n"/>
      <c r="C31" s="209" t="inlineStr">
        <is>
          <t>Concerts/shows</t>
        </is>
      </c>
      <c r="D31" s="210" t="n"/>
      <c r="E31" s="210" t="n"/>
      <c r="F31" s="210" t="n"/>
      <c r="G31" s="210" t="n"/>
      <c r="H31" s="210" t="n"/>
      <c r="I31" s="210" t="n"/>
      <c r="J31" s="210" t="n"/>
      <c r="K31" s="210" t="n"/>
      <c r="L31" s="210" t="n"/>
      <c r="M31" s="210" t="n"/>
      <c r="N31" s="210" t="n"/>
      <c r="O31" s="210" t="n"/>
      <c r="P31" s="211">
        <f>SUM(D31:O31)</f>
        <v/>
      </c>
      <c r="Q31" s="211">
        <f>IFERROR(AVERAGE(D31:O31),0)</f>
        <v/>
      </c>
      <c r="R31" s="212" t="n"/>
    </row>
    <row r="32" outlineLevel="1" ht="19.5" customHeight="1" s="164">
      <c r="A32" s="207" t="n"/>
      <c r="B32" s="208" t="n"/>
      <c r="C32" s="209" t="inlineStr">
        <is>
          <t>Games</t>
        </is>
      </c>
      <c r="D32" s="210" t="n"/>
      <c r="E32" s="210" t="n"/>
      <c r="F32" s="210" t="n"/>
      <c r="G32" s="210" t="n"/>
      <c r="H32" s="210" t="n"/>
      <c r="I32" s="210" t="n"/>
      <c r="J32" s="210" t="n"/>
      <c r="K32" s="210" t="n"/>
      <c r="L32" s="210" t="n"/>
      <c r="M32" s="210" t="n"/>
      <c r="N32" s="210" t="n"/>
      <c r="O32" s="210" t="n"/>
      <c r="P32" s="211">
        <f>SUM(D32:O32)</f>
        <v/>
      </c>
      <c r="Q32" s="211">
        <f>IFERROR(AVERAGE(D32:O32),0)</f>
        <v/>
      </c>
      <c r="R32" s="212" t="n"/>
    </row>
    <row r="33" outlineLevel="1" ht="19.5" customHeight="1" s="164">
      <c r="A33" s="207" t="n"/>
      <c r="B33" s="208" t="n"/>
      <c r="C33" s="209" t="inlineStr">
        <is>
          <t>Hobbies</t>
        </is>
      </c>
      <c r="D33" s="210" t="n"/>
      <c r="E33" s="210" t="n"/>
      <c r="F33" s="210" t="n"/>
      <c r="G33" s="210" t="n"/>
      <c r="H33" s="210" t="n"/>
      <c r="I33" s="210" t="n"/>
      <c r="J33" s="210" t="n"/>
      <c r="K33" s="210" t="n"/>
      <c r="L33" s="210" t="n"/>
      <c r="M33" s="210" t="n"/>
      <c r="N33" s="210" t="n"/>
      <c r="O33" s="210" t="n"/>
      <c r="P33" s="211">
        <f>SUM(D33:O33)</f>
        <v/>
      </c>
      <c r="Q33" s="211">
        <f>IFERROR(AVERAGE(D33:O33),0)</f>
        <v/>
      </c>
      <c r="R33" s="212" t="n"/>
    </row>
    <row r="34" outlineLevel="1" ht="19.5" customHeight="1" s="164">
      <c r="A34" s="207" t="n"/>
      <c r="B34" s="208" t="n"/>
      <c r="C34" s="209" t="inlineStr">
        <is>
          <t>Films</t>
        </is>
      </c>
      <c r="D34" s="210" t="n"/>
      <c r="E34" s="210" t="n"/>
      <c r="F34" s="210" t="n"/>
      <c r="G34" s="210" t="n"/>
      <c r="H34" s="210" t="n"/>
      <c r="I34" s="210" t="n"/>
      <c r="J34" s="210" t="n"/>
      <c r="K34" s="210" t="n"/>
      <c r="L34" s="210" t="n"/>
      <c r="M34" s="210" t="n"/>
      <c r="N34" s="210" t="n"/>
      <c r="O34" s="210" t="n"/>
      <c r="P34" s="211">
        <f>SUM(D34:O34)</f>
        <v/>
      </c>
      <c r="Q34" s="211">
        <f>IFERROR(AVERAGE(D34:O34),0)</f>
        <v/>
      </c>
      <c r="R34" s="212" t="n"/>
    </row>
    <row r="35" outlineLevel="1" ht="19.5" customHeight="1" s="164">
      <c r="A35" s="207" t="n"/>
      <c r="B35" s="208" t="n"/>
      <c r="C35" s="209" t="inlineStr">
        <is>
          <t>Music</t>
        </is>
      </c>
      <c r="D35" s="210" t="n"/>
      <c r="E35" s="210" t="n"/>
      <c r="F35" s="210" t="n"/>
      <c r="G35" s="210" t="n"/>
      <c r="H35" s="210" t="n"/>
      <c r="I35" s="210" t="n"/>
      <c r="J35" s="210" t="n"/>
      <c r="K35" s="210" t="n"/>
      <c r="L35" s="210" t="n"/>
      <c r="M35" s="210" t="n"/>
      <c r="N35" s="210" t="n"/>
      <c r="O35" s="210" t="n"/>
      <c r="P35" s="211">
        <f>SUM(D35:O35)</f>
        <v/>
      </c>
      <c r="Q35" s="211">
        <f>IFERROR(AVERAGE(D35:O35),0)</f>
        <v/>
      </c>
      <c r="R35" s="212" t="n"/>
    </row>
    <row r="36" outlineLevel="1" ht="19.5" customHeight="1" s="164">
      <c r="A36" s="207" t="n"/>
      <c r="B36" s="208" t="n"/>
      <c r="C36" s="209" t="inlineStr">
        <is>
          <t>Outdoor activities</t>
        </is>
      </c>
      <c r="D36" s="210" t="n"/>
      <c r="E36" s="210" t="n"/>
      <c r="F36" s="210" t="n"/>
      <c r="G36" s="210" t="n"/>
      <c r="H36" s="210" t="n"/>
      <c r="I36" s="210" t="n"/>
      <c r="J36" s="210" t="n"/>
      <c r="K36" s="210" t="n"/>
      <c r="L36" s="210" t="n"/>
      <c r="M36" s="210" t="n"/>
      <c r="N36" s="210" t="n"/>
      <c r="O36" s="210" t="n"/>
      <c r="P36" s="211">
        <f>SUM(D36:O36)</f>
        <v/>
      </c>
      <c r="Q36" s="211">
        <f>IFERROR(AVERAGE(D36:O36),0)</f>
        <v/>
      </c>
      <c r="R36" s="212" t="n"/>
    </row>
    <row r="37" outlineLevel="1" ht="19.5" customHeight="1" s="164">
      <c r="A37" s="207" t="n"/>
      <c r="B37" s="208" t="n"/>
      <c r="C37" s="209" t="inlineStr">
        <is>
          <t>Photography</t>
        </is>
      </c>
      <c r="D37" s="210" t="n"/>
      <c r="E37" s="210" t="n"/>
      <c r="F37" s="210" t="n"/>
      <c r="G37" s="210" t="n"/>
      <c r="H37" s="210" t="n"/>
      <c r="I37" s="210" t="n"/>
      <c r="J37" s="210" t="n"/>
      <c r="K37" s="210" t="n"/>
      <c r="L37" s="210" t="n"/>
      <c r="M37" s="210" t="n"/>
      <c r="N37" s="210" t="n"/>
      <c r="O37" s="210" t="n"/>
      <c r="P37" s="211">
        <f>SUM(D37:O37)</f>
        <v/>
      </c>
      <c r="Q37" s="211">
        <f>IFERROR(AVERAGE(D37:O37),0)</f>
        <v/>
      </c>
      <c r="R37" s="212" t="n"/>
    </row>
    <row r="38" outlineLevel="1" ht="19.5" customHeight="1" s="164">
      <c r="A38" s="207" t="n"/>
      <c r="B38" s="208" t="n"/>
      <c r="C38" s="209" t="inlineStr">
        <is>
          <t>Sport</t>
        </is>
      </c>
      <c r="D38" s="210" t="n"/>
      <c r="E38" s="210" t="n"/>
      <c r="F38" s="210" t="n"/>
      <c r="G38" s="210" t="n"/>
      <c r="H38" s="210" t="n"/>
      <c r="I38" s="210" t="n"/>
      <c r="J38" s="210" t="n"/>
      <c r="K38" s="210" t="n"/>
      <c r="L38" s="210" t="n"/>
      <c r="M38" s="210" t="n"/>
      <c r="N38" s="210" t="n"/>
      <c r="O38" s="210" t="n"/>
      <c r="P38" s="211">
        <f>SUM(D38:O38)</f>
        <v/>
      </c>
      <c r="Q38" s="211">
        <f>IFERROR(AVERAGE(D38:O38),0)</f>
        <v/>
      </c>
      <c r="R38" s="212" t="n"/>
    </row>
    <row r="39" outlineLevel="1" ht="19.5" customHeight="1" s="164">
      <c r="A39" s="207" t="n"/>
      <c r="B39" s="208" t="n"/>
      <c r="C39" s="209" t="inlineStr">
        <is>
          <t>Theatre/plays</t>
        </is>
      </c>
      <c r="D39" s="210" t="n"/>
      <c r="E39" s="210" t="n"/>
      <c r="F39" s="210" t="n"/>
      <c r="G39" s="210" t="n"/>
      <c r="H39" s="210" t="n"/>
      <c r="I39" s="210" t="n"/>
      <c r="J39" s="210" t="n"/>
      <c r="K39" s="210" t="n"/>
      <c r="L39" s="210" t="n"/>
      <c r="M39" s="210" t="n"/>
      <c r="N39" s="210" t="n"/>
      <c r="O39" s="210" t="n"/>
      <c r="P39" s="211">
        <f>SUM(D39:O39)</f>
        <v/>
      </c>
      <c r="Q39" s="211">
        <f>IFERROR(AVERAGE(D39:O39),0)</f>
        <v/>
      </c>
      <c r="R39" s="212" t="n"/>
    </row>
    <row r="40" outlineLevel="1" ht="19.5" customHeight="1" s="164">
      <c r="A40" s="207" t="n"/>
      <c r="B40" s="208" t="n"/>
      <c r="C40" s="209" t="inlineStr">
        <is>
          <t>TV</t>
        </is>
      </c>
      <c r="D40" s="210" t="n"/>
      <c r="E40" s="210" t="n"/>
      <c r="F40" s="210" t="n"/>
      <c r="G40" s="210" t="n"/>
      <c r="H40" s="210" t="n"/>
      <c r="I40" s="210" t="n"/>
      <c r="J40" s="210" t="n"/>
      <c r="K40" s="210" t="n"/>
      <c r="L40" s="210" t="n"/>
      <c r="M40" s="210" t="n"/>
      <c r="N40" s="210" t="n"/>
      <c r="O40" s="210" t="n"/>
      <c r="P40" s="211">
        <f>SUM(D40:O40)</f>
        <v/>
      </c>
      <c r="Q40" s="211">
        <f>IFERROR(AVERAGE(D40:O40),0)</f>
        <v/>
      </c>
      <c r="R40" s="212" t="n"/>
    </row>
    <row r="41" outlineLevel="1" ht="19.5" customHeight="1" s="164">
      <c r="A41" s="207" t="n"/>
      <c r="B41" s="208" t="n"/>
      <c r="C41" s="209" t="inlineStr">
        <is>
          <t>Other</t>
        </is>
      </c>
      <c r="D41" s="210" t="n"/>
      <c r="E41" s="210" t="n"/>
      <c r="F41" s="210" t="n"/>
      <c r="G41" s="210" t="n"/>
      <c r="H41" s="210" t="n"/>
      <c r="I41" s="210" t="n"/>
      <c r="J41" s="210" t="n"/>
      <c r="K41" s="210" t="n"/>
      <c r="L41" s="210" t="n"/>
      <c r="M41" s="210" t="n"/>
      <c r="N41" s="210" t="n"/>
      <c r="O41" s="210" t="n"/>
      <c r="P41" s="211">
        <f>SUM(D41:O41)</f>
        <v/>
      </c>
      <c r="Q41" s="211">
        <f>IFERROR(AVERAGE(D41:O41),0)</f>
        <v/>
      </c>
      <c r="R41" s="212" t="n"/>
    </row>
    <row r="42" ht="19.5" customHeight="1" s="164">
      <c r="A42" s="207" t="n"/>
      <c r="B42" s="208" t="n"/>
      <c r="C42" s="209" t="n"/>
      <c r="D42" s="210" t="n"/>
      <c r="E42" s="210" t="n"/>
      <c r="F42" s="210" t="n"/>
      <c r="G42" s="210" t="n"/>
      <c r="H42" s="210" t="n"/>
      <c r="I42" s="210" t="n"/>
      <c r="J42" s="210" t="n"/>
      <c r="K42" s="210" t="n"/>
      <c r="L42" s="210" t="n"/>
      <c r="M42" s="210" t="n"/>
      <c r="N42" s="210" t="n"/>
      <c r="O42" s="210" t="n"/>
      <c r="P42" s="211" t="n"/>
      <c r="Q42" s="211" t="n"/>
      <c r="R42" s="212" t="n"/>
    </row>
    <row r="43" hidden="1" ht="19.5" customHeight="1" s="164">
      <c r="A43" s="213" t="n"/>
      <c r="B43" s="214" t="n"/>
      <c r="C43" s="216" t="n"/>
      <c r="D43" s="210" t="n"/>
      <c r="E43" s="210" t="n"/>
      <c r="F43" s="210" t="n"/>
      <c r="G43" s="210" t="n"/>
      <c r="H43" s="210" t="n"/>
      <c r="I43" s="210" t="n"/>
      <c r="J43" s="210" t="n"/>
      <c r="K43" s="210" t="n"/>
      <c r="L43" s="210" t="n"/>
      <c r="M43" s="210" t="n"/>
      <c r="N43" s="210" t="n"/>
      <c r="O43" s="210" t="n"/>
      <c r="P43" s="215" t="n"/>
      <c r="Q43" s="215" t="n"/>
      <c r="R43" s="212" t="n"/>
    </row>
    <row r="44" ht="24" customHeight="1" s="164">
      <c r="A44" s="201" t="inlineStr">
        <is>
          <t>Everyday</t>
        </is>
      </c>
      <c r="B44" s="202" t="n"/>
      <c r="C44" s="203" t="inlineStr">
        <is>
          <t>Monthly totals:</t>
        </is>
      </c>
      <c r="D44" s="204">
        <f>SUM(D45:D54)</f>
        <v/>
      </c>
      <c r="E44" s="204">
        <f>SUM(E45:E54)</f>
        <v/>
      </c>
      <c r="F44" s="204">
        <f>SUM(F45:F54)</f>
        <v/>
      </c>
      <c r="G44" s="204">
        <f>SUM(G45:G54)</f>
        <v/>
      </c>
      <c r="H44" s="204">
        <f>SUM(H45:H54)</f>
        <v/>
      </c>
      <c r="I44" s="204">
        <f>SUM(I45:I54)</f>
        <v/>
      </c>
      <c r="J44" s="204">
        <f>SUM(J45:J54)</f>
        <v/>
      </c>
      <c r="K44" s="204">
        <f>SUM(K45:K54)</f>
        <v/>
      </c>
      <c r="L44" s="204">
        <f>SUM(L45:L54)</f>
        <v/>
      </c>
      <c r="M44" s="204">
        <f>SUM(M45:M54)</f>
        <v/>
      </c>
      <c r="N44" s="204">
        <f>SUM(N45:N54)</f>
        <v/>
      </c>
      <c r="O44" s="204">
        <f>SUM(O45:O54)</f>
        <v/>
      </c>
      <c r="P44" s="205">
        <f>SUM(D44:O44)</f>
        <v/>
      </c>
      <c r="Q44" s="205">
        <f>IFERROR(AVERAGE(D44:O44))</f>
        <v/>
      </c>
      <c r="R44" s="206" t="n"/>
    </row>
    <row r="45" outlineLevel="1" ht="19.5" customHeight="1" s="164">
      <c r="A45" s="207" t="n"/>
      <c r="B45" s="208" t="n"/>
      <c r="C45" s="209" t="inlineStr">
        <is>
          <t>Groceries</t>
        </is>
      </c>
      <c r="D45" s="210" t="n"/>
      <c r="E45" s="210" t="n"/>
      <c r="F45" s="210" t="n"/>
      <c r="G45" s="210" t="n"/>
      <c r="H45" s="210" t="n">
        <v>600</v>
      </c>
      <c r="I45" s="210" t="n">
        <v>0</v>
      </c>
      <c r="J45" s="210" t="n">
        <v>0</v>
      </c>
      <c r="K45" s="210" t="n">
        <v>0</v>
      </c>
      <c r="L45" s="210" t="n">
        <v>0</v>
      </c>
      <c r="M45" s="210" t="n">
        <v>0</v>
      </c>
      <c r="N45" s="210" t="n">
        <v>0</v>
      </c>
      <c r="O45" s="210" t="n">
        <v>0</v>
      </c>
      <c r="P45" s="211">
        <f>SUM(D45:O45)</f>
        <v/>
      </c>
      <c r="Q45" s="211">
        <f>IFERROR(AVERAGE(D45:O45),0)</f>
        <v/>
      </c>
      <c r="R45" s="212" t="n"/>
    </row>
    <row r="46" outlineLevel="1" ht="19.5" customHeight="1" s="164">
      <c r="A46" s="207" t="n"/>
      <c r="B46" s="208" t="n"/>
      <c r="C46" s="209" t="inlineStr">
        <is>
          <t>Restaurants</t>
        </is>
      </c>
      <c r="D46" s="210" t="n"/>
      <c r="E46" s="210" t="n"/>
      <c r="F46" s="210" t="n"/>
      <c r="G46" s="210" t="n"/>
      <c r="H46" s="210" t="n">
        <v>0</v>
      </c>
      <c r="I46" s="210" t="n">
        <v>0</v>
      </c>
      <c r="J46" s="210" t="n">
        <v>0</v>
      </c>
      <c r="K46" s="210" t="n">
        <v>0</v>
      </c>
      <c r="L46" s="210" t="n">
        <v>0</v>
      </c>
      <c r="M46" s="210" t="n">
        <v>0</v>
      </c>
      <c r="N46" s="210" t="n">
        <v>0</v>
      </c>
      <c r="O46" s="210" t="n">
        <v>0</v>
      </c>
      <c r="P46" s="211">
        <f>SUM(D46:O46)</f>
        <v/>
      </c>
      <c r="Q46" s="211">
        <f>IFERROR(AVERAGE(D46:O46),0)</f>
        <v/>
      </c>
      <c r="R46" s="212" t="n"/>
    </row>
    <row r="47" outlineLevel="1" ht="19.5" customHeight="1" s="164">
      <c r="A47" s="207" t="n"/>
      <c r="B47" s="208" t="n"/>
      <c r="C47" s="209" t="inlineStr">
        <is>
          <t>Personal supplies</t>
        </is>
      </c>
      <c r="D47" s="210" t="n"/>
      <c r="E47" s="210" t="n"/>
      <c r="F47" s="210" t="n"/>
      <c r="G47" s="210" t="n"/>
      <c r="H47" s="210" t="n">
        <v>0</v>
      </c>
      <c r="I47" s="210" t="n">
        <v>0</v>
      </c>
      <c r="J47" s="210" t="n">
        <v>0</v>
      </c>
      <c r="K47" s="210" t="n">
        <v>0</v>
      </c>
      <c r="L47" s="210" t="n">
        <v>0</v>
      </c>
      <c r="M47" s="210" t="n">
        <v>0</v>
      </c>
      <c r="N47" s="210" t="n">
        <v>0</v>
      </c>
      <c r="O47" s="210" t="n">
        <v>0</v>
      </c>
      <c r="P47" s="211">
        <f>SUM(D47:O47)</f>
        <v/>
      </c>
      <c r="Q47" s="211">
        <f>IFERROR(AVERAGE(D47:O47),0)</f>
        <v/>
      </c>
      <c r="R47" s="212" t="n"/>
    </row>
    <row r="48" outlineLevel="1" ht="19.5" customHeight="1" s="164">
      <c r="A48" s="207" t="n"/>
      <c r="B48" s="208" t="n"/>
      <c r="C48" s="209" t="inlineStr">
        <is>
          <t>Clothes</t>
        </is>
      </c>
      <c r="D48" s="210" t="n"/>
      <c r="E48" s="210" t="n"/>
      <c r="F48" s="210" t="n"/>
      <c r="G48" s="210" t="n"/>
      <c r="H48" s="210" t="n">
        <v>0</v>
      </c>
      <c r="I48" s="210" t="n">
        <v>0</v>
      </c>
      <c r="J48" s="210" t="n">
        <v>0</v>
      </c>
      <c r="K48" s="210" t="n">
        <v>0</v>
      </c>
      <c r="L48" s="210" t="n">
        <v>0</v>
      </c>
      <c r="M48" s="210" t="n">
        <v>0</v>
      </c>
      <c r="N48" s="210" t="n">
        <v>0</v>
      </c>
      <c r="O48" s="210" t="n">
        <v>0</v>
      </c>
      <c r="P48" s="211">
        <f>SUM(D48:O48)</f>
        <v/>
      </c>
      <c r="Q48" s="211">
        <f>IFERROR(AVERAGE(D48:O48),0)</f>
        <v/>
      </c>
      <c r="R48" s="212" t="n"/>
    </row>
    <row r="49" outlineLevel="1" ht="19.5" customHeight="1" s="164">
      <c r="A49" s="207" t="n"/>
      <c r="B49" s="208" t="n"/>
      <c r="C49" s="209" t="inlineStr">
        <is>
          <t>Laundry/dry cleaning</t>
        </is>
      </c>
      <c r="D49" s="210" t="n"/>
      <c r="E49" s="210" t="n"/>
      <c r="F49" s="210" t="n"/>
      <c r="G49" s="210" t="n"/>
      <c r="H49" s="210" t="n">
        <v>0</v>
      </c>
      <c r="I49" s="210" t="n">
        <v>0</v>
      </c>
      <c r="J49" s="210" t="n">
        <v>0</v>
      </c>
      <c r="K49" s="210" t="n">
        <v>0</v>
      </c>
      <c r="L49" s="210" t="n">
        <v>0</v>
      </c>
      <c r="M49" s="210" t="n">
        <v>0</v>
      </c>
      <c r="N49" s="210" t="n">
        <v>0</v>
      </c>
      <c r="O49" s="210" t="n">
        <v>0</v>
      </c>
      <c r="P49" s="211">
        <f>SUM(D49:O49)</f>
        <v/>
      </c>
      <c r="Q49" s="211">
        <f>IFERROR(AVERAGE(D49:O49),0)</f>
        <v/>
      </c>
      <c r="R49" s="212" t="n"/>
    </row>
    <row r="50" outlineLevel="1" ht="19.5" customHeight="1" s="164">
      <c r="A50" s="207" t="n"/>
      <c r="B50" s="208" t="n"/>
      <c r="C50" s="209" t="inlineStr">
        <is>
          <t>Hair/beauty</t>
        </is>
      </c>
      <c r="D50" s="210" t="n"/>
      <c r="E50" s="210" t="n"/>
      <c r="F50" s="210" t="n"/>
      <c r="G50" s="210" t="n"/>
      <c r="H50" s="210" t="n">
        <v>0</v>
      </c>
      <c r="I50" s="210" t="n">
        <v>0</v>
      </c>
      <c r="J50" s="210" t="n">
        <v>0</v>
      </c>
      <c r="K50" s="210" t="n">
        <v>0</v>
      </c>
      <c r="L50" s="210" t="n">
        <v>0</v>
      </c>
      <c r="M50" s="210" t="n">
        <v>0</v>
      </c>
      <c r="N50" s="210" t="n">
        <v>0</v>
      </c>
      <c r="O50" s="210" t="n">
        <v>0</v>
      </c>
      <c r="P50" s="211">
        <f>SUM(D50:O50)</f>
        <v/>
      </c>
      <c r="Q50" s="211">
        <f>IFERROR(AVERAGE(D50:O50),0)</f>
        <v/>
      </c>
      <c r="R50" s="212" t="n"/>
    </row>
    <row r="51" outlineLevel="1" ht="19.5" customHeight="1" s="164">
      <c r="A51" s="207" t="n"/>
      <c r="B51" s="208" t="n"/>
      <c r="C51" s="209" t="inlineStr">
        <is>
          <t>Subscriptions</t>
        </is>
      </c>
      <c r="D51" s="210" t="n"/>
      <c r="E51" s="210" t="n"/>
      <c r="F51" s="210" t="n"/>
      <c r="G51" s="210" t="n"/>
      <c r="H51" s="210" t="n">
        <v>0</v>
      </c>
      <c r="I51" s="210" t="n">
        <v>0</v>
      </c>
      <c r="J51" s="210" t="n">
        <v>0</v>
      </c>
      <c r="K51" s="210" t="n">
        <v>0</v>
      </c>
      <c r="L51" s="210" t="n">
        <v>0</v>
      </c>
      <c r="M51" s="210" t="n">
        <v>0</v>
      </c>
      <c r="N51" s="210" t="n">
        <v>0</v>
      </c>
      <c r="O51" s="210" t="n">
        <v>0</v>
      </c>
      <c r="P51" s="211">
        <f>SUM(D51:O51)</f>
        <v/>
      </c>
      <c r="Q51" s="211">
        <f>IFERROR(AVERAGE(D51:O51),0)</f>
        <v/>
      </c>
      <c r="R51" s="212" t="n"/>
    </row>
    <row r="52" outlineLevel="1" ht="19.5" customHeight="1" s="164">
      <c r="A52" s="207" t="n"/>
      <c r="B52" s="208" t="n"/>
      <c r="C52" s="209" t="inlineStr">
        <is>
          <t>Other</t>
        </is>
      </c>
      <c r="D52" s="210" t="n"/>
      <c r="E52" s="210" t="n"/>
      <c r="F52" s="210" t="n"/>
      <c r="G52" s="210" t="n"/>
      <c r="H52" s="210" t="n">
        <v>0</v>
      </c>
      <c r="I52" s="210" t="n">
        <v>0</v>
      </c>
      <c r="J52" s="210" t="n">
        <v>0</v>
      </c>
      <c r="K52" s="210" t="n">
        <v>0</v>
      </c>
      <c r="L52" s="210" t="n">
        <v>0</v>
      </c>
      <c r="M52" s="210" t="n">
        <v>0</v>
      </c>
      <c r="N52" s="210" t="n">
        <v>0</v>
      </c>
      <c r="O52" s="210" t="n">
        <v>0</v>
      </c>
      <c r="P52" s="211">
        <f>SUM(D52:O52)</f>
        <v/>
      </c>
      <c r="Q52" s="211">
        <f>IFERROR(AVERAGE(D52:O52),0)</f>
        <v/>
      </c>
      <c r="R52" s="212" t="n"/>
    </row>
    <row r="53" ht="19.5" customHeight="1" s="164">
      <c r="A53" s="207" t="n"/>
      <c r="B53" s="208" t="n"/>
      <c r="C53" s="209" t="n"/>
      <c r="D53" s="210" t="n"/>
      <c r="E53" s="210" t="n"/>
      <c r="F53" s="210" t="n"/>
      <c r="G53" s="210" t="n"/>
      <c r="H53" s="210" t="n"/>
      <c r="I53" s="210" t="n"/>
      <c r="J53" s="210" t="n"/>
      <c r="K53" s="210" t="n"/>
      <c r="L53" s="210" t="n"/>
      <c r="M53" s="210" t="n"/>
      <c r="N53" s="210" t="n"/>
      <c r="O53" s="210" t="n"/>
      <c r="P53" s="211" t="n"/>
      <c r="Q53" s="211" t="n"/>
      <c r="R53" s="212" t="n"/>
    </row>
    <row r="54" hidden="1" ht="19.5" customHeight="1" s="164">
      <c r="A54" s="213" t="n"/>
      <c r="B54" s="214" t="n"/>
      <c r="C54" s="216" t="n"/>
      <c r="D54" s="210" t="n"/>
      <c r="E54" s="210" t="n"/>
      <c r="F54" s="210" t="n"/>
      <c r="G54" s="210" t="n"/>
      <c r="H54" s="210" t="n"/>
      <c r="I54" s="210" t="n"/>
      <c r="J54" s="210" t="n"/>
      <c r="K54" s="210" t="n"/>
      <c r="L54" s="210" t="n"/>
      <c r="M54" s="210" t="n"/>
      <c r="N54" s="210" t="n"/>
      <c r="O54" s="210" t="n"/>
      <c r="P54" s="215" t="n"/>
      <c r="Q54" s="215" t="n"/>
      <c r="R54" s="212" t="n"/>
    </row>
    <row r="55" ht="24" customHeight="1" s="164">
      <c r="A55" s="201" t="inlineStr">
        <is>
          <t>Gifts</t>
        </is>
      </c>
      <c r="B55" s="202" t="n"/>
      <c r="C55" s="203" t="inlineStr">
        <is>
          <t>Monthly totals:</t>
        </is>
      </c>
      <c r="D55" s="204">
        <f>SUM(D56:D60)</f>
        <v/>
      </c>
      <c r="E55" s="204">
        <f>SUM(E56:E60)</f>
        <v/>
      </c>
      <c r="F55" s="204">
        <f>SUM(F56:F60)</f>
        <v/>
      </c>
      <c r="G55" s="204">
        <f>SUM(G56:G60)</f>
        <v/>
      </c>
      <c r="H55" s="204">
        <f>SUM(H56:H60)</f>
        <v/>
      </c>
      <c r="I55" s="204">
        <f>SUM(I56:I60)</f>
        <v/>
      </c>
      <c r="J55" s="204">
        <f>SUM(J56:J60)</f>
        <v/>
      </c>
      <c r="K55" s="204">
        <f>SUM(K56:K60)</f>
        <v/>
      </c>
      <c r="L55" s="204">
        <f>SUM(L56:L60)</f>
        <v/>
      </c>
      <c r="M55" s="204">
        <f>SUM(M56:M60)</f>
        <v/>
      </c>
      <c r="N55" s="204">
        <f>SUM(N56:N60)</f>
        <v/>
      </c>
      <c r="O55" s="204">
        <f>SUM(O56:O60)</f>
        <v/>
      </c>
      <c r="P55" s="205">
        <f>SUM(D55:O55)</f>
        <v/>
      </c>
      <c r="Q55" s="205">
        <f>IFERROR(AVERAGE(D55:O55))</f>
        <v/>
      </c>
      <c r="R55" s="206" t="n"/>
    </row>
    <row r="56" outlineLevel="1" ht="19.5" customHeight="1" s="164">
      <c r="A56" s="207" t="n"/>
      <c r="B56" s="208" t="n"/>
      <c r="C56" s="209" t="inlineStr">
        <is>
          <t>Gifts</t>
        </is>
      </c>
      <c r="D56" s="210" t="n"/>
      <c r="E56" s="210" t="n"/>
      <c r="F56" s="210" t="n"/>
      <c r="G56" s="210" t="n"/>
      <c r="H56" s="210" t="n"/>
      <c r="I56" s="210" t="n"/>
      <c r="J56" s="210" t="n"/>
      <c r="K56" s="210" t="n"/>
      <c r="L56" s="210" t="n"/>
      <c r="M56" s="210" t="n"/>
      <c r="N56" s="210" t="n"/>
      <c r="O56" s="210" t="n"/>
      <c r="P56" s="211">
        <f>SUM(D56:O56)</f>
        <v/>
      </c>
      <c r="Q56" s="211">
        <f>IFERROR(AVERAGE(D56:O56),0)</f>
        <v/>
      </c>
      <c r="R56" s="212" t="n"/>
    </row>
    <row r="57" outlineLevel="1" ht="19.5" customHeight="1" s="164">
      <c r="A57" s="207" t="n"/>
      <c r="B57" s="208" t="n"/>
      <c r="C57" s="209" t="inlineStr">
        <is>
          <t>Donations (charity)</t>
        </is>
      </c>
      <c r="D57" s="210" t="n"/>
      <c r="E57" s="210" t="n"/>
      <c r="F57" s="210" t="n"/>
      <c r="G57" s="210" t="n"/>
      <c r="H57" s="210" t="n"/>
      <c r="I57" s="210" t="n"/>
      <c r="J57" s="210" t="n"/>
      <c r="K57" s="210" t="n"/>
      <c r="L57" s="210" t="n"/>
      <c r="M57" s="210" t="n"/>
      <c r="N57" s="210" t="n"/>
      <c r="O57" s="210" t="n"/>
      <c r="P57" s="211">
        <f>SUM(D57:O57)</f>
        <v/>
      </c>
      <c r="Q57" s="211">
        <f>IFERROR(AVERAGE(D57:O57),0)</f>
        <v/>
      </c>
      <c r="R57" s="212" t="n"/>
    </row>
    <row r="58" outlineLevel="1" ht="19.5" customHeight="1" s="164">
      <c r="A58" s="207" t="n"/>
      <c r="B58" s="208" t="n"/>
      <c r="C58" s="209" t="inlineStr">
        <is>
          <t>Other</t>
        </is>
      </c>
      <c r="D58" s="210" t="n"/>
      <c r="E58" s="210" t="n"/>
      <c r="F58" s="210" t="n"/>
      <c r="G58" s="210" t="n"/>
      <c r="H58" s="210" t="n"/>
      <c r="I58" s="210" t="n"/>
      <c r="J58" s="210" t="n"/>
      <c r="K58" s="210" t="n"/>
      <c r="L58" s="210" t="n"/>
      <c r="M58" s="210" t="n"/>
      <c r="N58" s="210" t="n"/>
      <c r="O58" s="210" t="n"/>
      <c r="P58" s="211">
        <f>SUM(D58:O58)</f>
        <v/>
      </c>
      <c r="Q58" s="211">
        <f>IFERROR(AVERAGE(D58:O58),0)</f>
        <v/>
      </c>
      <c r="R58" s="212" t="n"/>
    </row>
    <row r="59" ht="19.5" customHeight="1" s="164">
      <c r="A59" s="207" t="n"/>
      <c r="B59" s="208" t="n"/>
      <c r="C59" s="209" t="n"/>
      <c r="D59" s="210" t="n"/>
      <c r="E59" s="210" t="n"/>
      <c r="F59" s="210" t="n"/>
      <c r="G59" s="210" t="n"/>
      <c r="H59" s="210" t="n"/>
      <c r="I59" s="210" t="n"/>
      <c r="J59" s="210" t="n"/>
      <c r="K59" s="210" t="n"/>
      <c r="L59" s="210" t="n"/>
      <c r="M59" s="210" t="n"/>
      <c r="N59" s="210" t="n"/>
      <c r="O59" s="210" t="n"/>
      <c r="P59" s="211" t="n"/>
      <c r="Q59" s="211" t="n"/>
      <c r="R59" s="212" t="n"/>
    </row>
    <row r="60" hidden="1" ht="19.5" customHeight="1" s="164">
      <c r="A60" s="213" t="n"/>
      <c r="B60" s="214" t="n"/>
      <c r="C60" s="216" t="n"/>
      <c r="D60" s="210" t="n"/>
      <c r="E60" s="210" t="n"/>
      <c r="F60" s="210" t="n"/>
      <c r="G60" s="210" t="n"/>
      <c r="H60" s="210" t="n"/>
      <c r="I60" s="210" t="n"/>
      <c r="J60" s="210" t="n"/>
      <c r="K60" s="210" t="n"/>
      <c r="L60" s="210" t="n"/>
      <c r="M60" s="210" t="n"/>
      <c r="N60" s="210" t="n"/>
      <c r="O60" s="210" t="n"/>
      <c r="P60" s="215" t="n"/>
      <c r="Q60" s="215" t="n"/>
      <c r="R60" s="212" t="n"/>
    </row>
    <row r="61" ht="24" customHeight="1" s="164">
      <c r="A61" s="201" t="inlineStr">
        <is>
          <t>Health/medical</t>
        </is>
      </c>
      <c r="B61" s="202" t="n"/>
      <c r="C61" s="203" t="inlineStr">
        <is>
          <t>Monthly totals:</t>
        </is>
      </c>
      <c r="D61" s="204">
        <f>SUM(D62:D68)</f>
        <v/>
      </c>
      <c r="E61" s="204">
        <f>SUM(E62:E68)</f>
        <v/>
      </c>
      <c r="F61" s="204">
        <f>SUM(F62:F68)</f>
        <v/>
      </c>
      <c r="G61" s="204">
        <f>SUM(G62:G68)</f>
        <v/>
      </c>
      <c r="H61" s="204">
        <f>SUM(H62:H68)</f>
        <v/>
      </c>
      <c r="I61" s="204">
        <f>SUM(I62:I68)</f>
        <v/>
      </c>
      <c r="J61" s="204">
        <f>SUM(J62:J68)</f>
        <v/>
      </c>
      <c r="K61" s="204">
        <f>SUM(K62:K68)</f>
        <v/>
      </c>
      <c r="L61" s="204">
        <f>SUM(L62:L68)</f>
        <v/>
      </c>
      <c r="M61" s="204">
        <f>SUM(M62:M68)</f>
        <v/>
      </c>
      <c r="N61" s="204">
        <f>SUM(N62:N68)</f>
        <v/>
      </c>
      <c r="O61" s="204">
        <f>SUM(O62:O68)</f>
        <v/>
      </c>
      <c r="P61" s="205">
        <f>SUM(D61:O61)</f>
        <v/>
      </c>
      <c r="Q61" s="205">
        <f>IFERROR(AVERAGE(D61:O61))</f>
        <v/>
      </c>
      <c r="R61" s="206" t="n"/>
    </row>
    <row r="62" outlineLevel="1" ht="19.5" customHeight="1" s="164">
      <c r="A62" s="207" t="n"/>
      <c r="B62" s="208" t="n"/>
      <c r="C62" s="209" t="inlineStr">
        <is>
          <t>Doctors/dental/vision</t>
        </is>
      </c>
      <c r="D62" s="210" t="n"/>
      <c r="E62" s="210" t="n"/>
      <c r="F62" s="210" t="n"/>
      <c r="G62" s="210" t="n"/>
      <c r="H62" s="210" t="n"/>
      <c r="I62" s="210" t="n"/>
      <c r="J62" s="210" t="n"/>
      <c r="K62" s="210" t="n"/>
      <c r="L62" s="210" t="n"/>
      <c r="M62" s="210" t="n"/>
      <c r="N62" s="210" t="n"/>
      <c r="O62" s="210" t="n"/>
      <c r="P62" s="211">
        <f>SUM(D62:O62)</f>
        <v/>
      </c>
      <c r="Q62" s="211">
        <f>IFERROR(AVERAGE(D62:O62),0)</f>
        <v/>
      </c>
      <c r="R62" s="212" t="n"/>
    </row>
    <row r="63" outlineLevel="1" ht="19.5" customHeight="1" s="164">
      <c r="A63" s="207" t="n"/>
      <c r="B63" s="208" t="n"/>
      <c r="C63" s="209" t="inlineStr">
        <is>
          <t>Specialist care</t>
        </is>
      </c>
      <c r="D63" s="210" t="n"/>
      <c r="E63" s="210" t="n"/>
      <c r="F63" s="210" t="n"/>
      <c r="G63" s="210" t="n"/>
      <c r="H63" s="210" t="n"/>
      <c r="I63" s="210" t="n"/>
      <c r="J63" s="210" t="n"/>
      <c r="K63" s="210" t="n"/>
      <c r="L63" s="210" t="n"/>
      <c r="M63" s="210" t="n"/>
      <c r="N63" s="210" t="n"/>
      <c r="O63" s="210" t="n"/>
      <c r="P63" s="211">
        <f>SUM(D63:O63)</f>
        <v/>
      </c>
      <c r="Q63" s="211">
        <f>IFERROR(AVERAGE(D63:O63),0)</f>
        <v/>
      </c>
      <c r="R63" s="212" t="n"/>
    </row>
    <row r="64" outlineLevel="1" ht="19.5" customHeight="1" s="164">
      <c r="A64" s="207" t="n"/>
      <c r="B64" s="208" t="n"/>
      <c r="C64" s="209" t="inlineStr">
        <is>
          <t>Pharmacy</t>
        </is>
      </c>
      <c r="D64" s="210" t="n"/>
      <c r="E64" s="210" t="n"/>
      <c r="F64" s="210" t="n"/>
      <c r="G64" s="210" t="n"/>
      <c r="H64" s="210" t="n"/>
      <c r="I64" s="210" t="n"/>
      <c r="J64" s="210" t="n"/>
      <c r="K64" s="210" t="n"/>
      <c r="L64" s="210" t="n"/>
      <c r="M64" s="210" t="n"/>
      <c r="N64" s="210" t="n"/>
      <c r="O64" s="210" t="n"/>
      <c r="P64" s="211">
        <f>SUM(D64:O64)</f>
        <v/>
      </c>
      <c r="Q64" s="211">
        <f>IFERROR(AVERAGE(D64:O64),0)</f>
        <v/>
      </c>
      <c r="R64" s="212" t="n"/>
    </row>
    <row r="65" outlineLevel="1" ht="19.5" customHeight="1" s="164">
      <c r="A65" s="207" t="n"/>
      <c r="B65" s="208" t="n"/>
      <c r="C65" s="209" t="inlineStr">
        <is>
          <t>Emergency</t>
        </is>
      </c>
      <c r="D65" s="210" t="n"/>
      <c r="E65" s="210" t="n"/>
      <c r="F65" s="210" t="n"/>
      <c r="G65" s="210" t="n"/>
      <c r="H65" s="210" t="n"/>
      <c r="I65" s="210" t="n"/>
      <c r="J65" s="210" t="n"/>
      <c r="K65" s="210" t="n"/>
      <c r="L65" s="210" t="n"/>
      <c r="M65" s="210" t="n"/>
      <c r="N65" s="210" t="n"/>
      <c r="O65" s="210" t="n"/>
      <c r="P65" s="211">
        <f>SUM(D65:O65)</f>
        <v/>
      </c>
      <c r="Q65" s="211">
        <f>IFERROR(AVERAGE(D65:O65),0)</f>
        <v/>
      </c>
      <c r="R65" s="212" t="n"/>
    </row>
    <row r="66" outlineLevel="1" ht="19.5" customHeight="1" s="164">
      <c r="A66" s="207" t="n"/>
      <c r="B66" s="208" t="n"/>
      <c r="C66" s="209" t="inlineStr">
        <is>
          <t>Other</t>
        </is>
      </c>
      <c r="D66" s="210" t="n"/>
      <c r="E66" s="210" t="n"/>
      <c r="F66" s="210" t="n"/>
      <c r="G66" s="210" t="n"/>
      <c r="H66" s="210" t="n"/>
      <c r="I66" s="210" t="n"/>
      <c r="J66" s="210" t="n"/>
      <c r="K66" s="210" t="n"/>
      <c r="L66" s="210" t="n"/>
      <c r="M66" s="210" t="n"/>
      <c r="N66" s="210" t="n"/>
      <c r="O66" s="210" t="n"/>
      <c r="P66" s="211">
        <f>SUM(D66:O66)</f>
        <v/>
      </c>
      <c r="Q66" s="211">
        <f>IFERROR(AVERAGE(D66:O66),0)</f>
        <v/>
      </c>
      <c r="R66" s="212" t="n"/>
    </row>
    <row r="67" ht="19.5" customHeight="1" s="164">
      <c r="A67" s="207" t="n"/>
      <c r="B67" s="208" t="n"/>
      <c r="C67" s="209" t="n"/>
      <c r="D67" s="210" t="n"/>
      <c r="E67" s="210" t="n"/>
      <c r="F67" s="210" t="n"/>
      <c r="G67" s="210" t="n"/>
      <c r="H67" s="210" t="n"/>
      <c r="I67" s="210" t="n"/>
      <c r="J67" s="210" t="n"/>
      <c r="K67" s="210" t="n"/>
      <c r="L67" s="210" t="n"/>
      <c r="M67" s="210" t="n"/>
      <c r="N67" s="210" t="n"/>
      <c r="O67" s="210" t="n"/>
      <c r="P67" s="211" t="n"/>
      <c r="Q67" s="211" t="n"/>
      <c r="R67" s="212" t="n"/>
    </row>
    <row r="68" hidden="1" ht="19.5" customHeight="1" s="164">
      <c r="A68" s="213" t="n"/>
      <c r="B68" s="214" t="n"/>
      <c r="C68" s="216" t="n"/>
      <c r="D68" s="210" t="n"/>
      <c r="E68" s="210" t="n"/>
      <c r="F68" s="210" t="n"/>
      <c r="G68" s="210" t="n"/>
      <c r="H68" s="210" t="n"/>
      <c r="I68" s="210" t="n"/>
      <c r="J68" s="210" t="n"/>
      <c r="K68" s="210" t="n"/>
      <c r="L68" s="210" t="n"/>
      <c r="M68" s="210" t="n"/>
      <c r="N68" s="210" t="n"/>
      <c r="O68" s="210" t="n"/>
      <c r="P68" s="215" t="n"/>
      <c r="Q68" s="215" t="n"/>
      <c r="R68" s="212" t="n"/>
    </row>
    <row r="69" ht="24" customHeight="1" s="164">
      <c r="A69" s="201" t="inlineStr">
        <is>
          <t>Home</t>
        </is>
      </c>
      <c r="B69" s="202" t="n"/>
      <c r="C69" s="203" t="inlineStr">
        <is>
          <t>Monthly totals:</t>
        </is>
      </c>
      <c r="D69" s="204">
        <f>SUM(D70:D80)</f>
        <v/>
      </c>
      <c r="E69" s="204">
        <f>SUM(E70:E80)</f>
        <v/>
      </c>
      <c r="F69" s="204">
        <f>SUM(F70:F80)</f>
        <v/>
      </c>
      <c r="G69" s="204">
        <f>SUM(G70:G80)</f>
        <v/>
      </c>
      <c r="H69" s="204">
        <f>SUM(H70:H80)</f>
        <v/>
      </c>
      <c r="I69" s="204">
        <f>SUM(I70:I80)</f>
        <v/>
      </c>
      <c r="J69" s="204">
        <f>SUM(J70:J80)</f>
        <v/>
      </c>
      <c r="K69" s="204">
        <f>SUM(K70:K80)</f>
        <v/>
      </c>
      <c r="L69" s="204">
        <f>SUM(L70:L80)</f>
        <v/>
      </c>
      <c r="M69" s="204">
        <f>SUM(M70:M80)</f>
        <v/>
      </c>
      <c r="N69" s="204">
        <f>SUM(N70:N80)</f>
        <v/>
      </c>
      <c r="O69" s="204">
        <f>SUM(O70:O80)</f>
        <v/>
      </c>
      <c r="P69" s="205">
        <f>SUM(D69:O69)</f>
        <v/>
      </c>
      <c r="Q69" s="205">
        <f>IFERROR(AVERAGE(D69:O69))</f>
        <v/>
      </c>
      <c r="R69" s="206" t="n"/>
    </row>
    <row r="70" outlineLevel="1" ht="19.5" customHeight="1" s="164">
      <c r="A70" s="207" t="n"/>
      <c r="B70" s="208" t="n"/>
      <c r="C70" s="209" t="inlineStr">
        <is>
          <t>Rent/mortgage</t>
        </is>
      </c>
      <c r="D70" s="210" t="n">
        <v>0</v>
      </c>
      <c r="E70" s="210" t="n">
        <v>0</v>
      </c>
      <c r="F70" s="210" t="n">
        <v>0</v>
      </c>
      <c r="G70" s="210" t="n">
        <v>0</v>
      </c>
      <c r="H70" s="210" t="n">
        <v>0</v>
      </c>
      <c r="I70" s="210" t="n">
        <v>0</v>
      </c>
      <c r="J70" s="210" t="n">
        <v>0</v>
      </c>
      <c r="K70" s="210" t="n">
        <v>0</v>
      </c>
      <c r="L70" s="210" t="n">
        <v>0</v>
      </c>
      <c r="M70" s="210" t="n">
        <v>0</v>
      </c>
      <c r="N70" s="210" t="n">
        <v>0</v>
      </c>
      <c r="O70" s="210" t="n">
        <v>0</v>
      </c>
      <c r="P70" s="211">
        <f>SUM(D70:O70)</f>
        <v/>
      </c>
      <c r="Q70" s="211">
        <f>IFERROR(AVERAGE(D70:O70),0)</f>
        <v/>
      </c>
      <c r="R70" s="212" t="n"/>
    </row>
    <row r="71" outlineLevel="1" ht="19.5" customHeight="1" s="164">
      <c r="A71" s="207" t="n"/>
      <c r="B71" s="208" t="n"/>
      <c r="C71" s="209" t="inlineStr">
        <is>
          <t>Property taxes</t>
        </is>
      </c>
      <c r="D71" s="210" t="n">
        <v>0</v>
      </c>
      <c r="E71" s="210" t="n">
        <v>0</v>
      </c>
      <c r="F71" s="210" t="n">
        <v>0</v>
      </c>
      <c r="G71" s="210" t="n">
        <v>0</v>
      </c>
      <c r="H71" s="210" t="n">
        <v>0</v>
      </c>
      <c r="I71" s="210" t="n">
        <v>0</v>
      </c>
      <c r="J71" s="210" t="n">
        <v>0</v>
      </c>
      <c r="K71" s="210" t="n">
        <v>0</v>
      </c>
      <c r="L71" s="210" t="n">
        <v>0</v>
      </c>
      <c r="M71" s="210" t="n">
        <v>0</v>
      </c>
      <c r="N71" s="210" t="n">
        <v>0</v>
      </c>
      <c r="O71" s="210" t="n">
        <v>0</v>
      </c>
      <c r="P71" s="211">
        <f>SUM(D71:O71)</f>
        <v/>
      </c>
      <c r="Q71" s="211">
        <f>IFERROR(AVERAGE(D71:O71),0)</f>
        <v/>
      </c>
      <c r="R71" s="212" t="n"/>
    </row>
    <row r="72" outlineLevel="1" ht="19.5" customHeight="1" s="164">
      <c r="A72" s="207" t="n"/>
      <c r="B72" s="208" t="n"/>
      <c r="C72" s="209" t="inlineStr">
        <is>
          <t>Furnishings</t>
        </is>
      </c>
      <c r="D72" s="210" t="n">
        <v>0</v>
      </c>
      <c r="E72" s="210" t="n">
        <v>0</v>
      </c>
      <c r="F72" s="210" t="n">
        <v>0</v>
      </c>
      <c r="G72" s="210" t="n">
        <v>0</v>
      </c>
      <c r="H72" s="210" t="n">
        <v>0</v>
      </c>
      <c r="I72" s="210" t="n">
        <v>0</v>
      </c>
      <c r="J72" s="210" t="n">
        <v>0</v>
      </c>
      <c r="K72" s="210" t="n">
        <v>0</v>
      </c>
      <c r="L72" s="210" t="n">
        <v>0</v>
      </c>
      <c r="M72" s="210" t="n">
        <v>0</v>
      </c>
      <c r="N72" s="210" t="n">
        <v>0</v>
      </c>
      <c r="O72" s="210" t="n">
        <v>0</v>
      </c>
      <c r="P72" s="211">
        <f>SUM(D72:O72)</f>
        <v/>
      </c>
      <c r="Q72" s="211">
        <f>IFERROR(AVERAGE(D72:O72),0)</f>
        <v/>
      </c>
      <c r="R72" s="212" t="n"/>
    </row>
    <row r="73" outlineLevel="1" ht="19.5" customHeight="1" s="164">
      <c r="A73" s="207" t="n"/>
      <c r="B73" s="208" t="n"/>
      <c r="C73" s="209" t="inlineStr">
        <is>
          <t>Lawn/garden</t>
        </is>
      </c>
      <c r="D73" s="210" t="n">
        <v>0</v>
      </c>
      <c r="E73" s="210" t="n">
        <v>0</v>
      </c>
      <c r="F73" s="210" t="n">
        <v>0</v>
      </c>
      <c r="G73" s="210" t="n">
        <v>0</v>
      </c>
      <c r="H73" s="210" t="n">
        <v>0</v>
      </c>
      <c r="I73" s="210" t="n">
        <v>0</v>
      </c>
      <c r="J73" s="210" t="n">
        <v>0</v>
      </c>
      <c r="K73" s="210" t="n">
        <v>0</v>
      </c>
      <c r="L73" s="210" t="n">
        <v>0</v>
      </c>
      <c r="M73" s="210" t="n">
        <v>0</v>
      </c>
      <c r="N73" s="210" t="n">
        <v>0</v>
      </c>
      <c r="O73" s="210" t="n">
        <v>0</v>
      </c>
      <c r="P73" s="211">
        <f>SUM(D73:O73)</f>
        <v/>
      </c>
      <c r="Q73" s="211">
        <f>IFERROR(AVERAGE(D73:O73),0)</f>
        <v/>
      </c>
      <c r="R73" s="212" t="n"/>
    </row>
    <row r="74" outlineLevel="1" ht="19.5" customHeight="1" s="164">
      <c r="A74" s="207" t="n"/>
      <c r="B74" s="208" t="n"/>
      <c r="C74" s="209" t="inlineStr">
        <is>
          <t>Supplies</t>
        </is>
      </c>
      <c r="D74" s="210" t="n">
        <v>0</v>
      </c>
      <c r="E74" s="210" t="n">
        <v>0</v>
      </c>
      <c r="F74" s="210" t="n">
        <v>0</v>
      </c>
      <c r="G74" s="210" t="n">
        <v>0</v>
      </c>
      <c r="H74" s="210" t="n">
        <v>0</v>
      </c>
      <c r="I74" s="210" t="n">
        <v>0</v>
      </c>
      <c r="J74" s="210" t="n">
        <v>0</v>
      </c>
      <c r="K74" s="210" t="n">
        <v>0</v>
      </c>
      <c r="L74" s="210" t="n">
        <v>0</v>
      </c>
      <c r="M74" s="210" t="n">
        <v>0</v>
      </c>
      <c r="N74" s="210" t="n">
        <v>0</v>
      </c>
      <c r="O74" s="210" t="n">
        <v>0</v>
      </c>
      <c r="P74" s="211">
        <f>SUM(D74:O74)</f>
        <v/>
      </c>
      <c r="Q74" s="211">
        <f>IFERROR(AVERAGE(D74:O74),0)</f>
        <v/>
      </c>
      <c r="R74" s="212" t="n"/>
    </row>
    <row r="75" outlineLevel="1" ht="19.5" customHeight="1" s="164">
      <c r="A75" s="207" t="n"/>
      <c r="B75" s="208" t="n"/>
      <c r="C75" s="209" t="inlineStr">
        <is>
          <t>Maintenance</t>
        </is>
      </c>
      <c r="D75" s="210" t="n">
        <v>0</v>
      </c>
      <c r="E75" s="210" t="n">
        <v>0</v>
      </c>
      <c r="F75" s="210" t="n">
        <v>0</v>
      </c>
      <c r="G75" s="210" t="n">
        <v>0</v>
      </c>
      <c r="H75" s="210" t="n">
        <v>0</v>
      </c>
      <c r="I75" s="210" t="n">
        <v>0</v>
      </c>
      <c r="J75" s="210" t="n">
        <v>0</v>
      </c>
      <c r="K75" s="210" t="n">
        <v>0</v>
      </c>
      <c r="L75" s="210" t="n">
        <v>0</v>
      </c>
      <c r="M75" s="210" t="n">
        <v>0</v>
      </c>
      <c r="N75" s="210" t="n">
        <v>0</v>
      </c>
      <c r="O75" s="210" t="n">
        <v>0</v>
      </c>
      <c r="P75" s="211">
        <f>SUM(D75:O75)</f>
        <v/>
      </c>
      <c r="Q75" s="211">
        <f>IFERROR(AVERAGE(D75:O75),0)</f>
        <v/>
      </c>
      <c r="R75" s="212" t="n"/>
    </row>
    <row r="76" outlineLevel="1" ht="19.5" customHeight="1" s="164">
      <c r="A76" s="207" t="n"/>
      <c r="B76" s="208" t="n"/>
      <c r="C76" s="209" t="inlineStr">
        <is>
          <t>Improvements</t>
        </is>
      </c>
      <c r="D76" s="210" t="n">
        <v>0</v>
      </c>
      <c r="E76" s="210" t="n">
        <v>0</v>
      </c>
      <c r="F76" s="210" t="n">
        <v>0</v>
      </c>
      <c r="G76" s="210" t="n">
        <v>0</v>
      </c>
      <c r="H76" s="210" t="n">
        <v>2400</v>
      </c>
      <c r="I76" s="210" t="n">
        <v>0</v>
      </c>
      <c r="J76" s="210" t="n">
        <v>0</v>
      </c>
      <c r="K76" s="210" t="n">
        <v>0</v>
      </c>
      <c r="L76" s="210" t="n">
        <v>0</v>
      </c>
      <c r="M76" s="210" t="n">
        <v>0</v>
      </c>
      <c r="N76" s="210" t="n">
        <v>0</v>
      </c>
      <c r="O76" s="210" t="n">
        <v>0</v>
      </c>
      <c r="P76" s="211">
        <f>SUM(D76:O76)</f>
        <v/>
      </c>
      <c r="Q76" s="211">
        <f>IFERROR(AVERAGE(D76:O76),0)</f>
        <v/>
      </c>
      <c r="R76" s="212" t="n"/>
    </row>
    <row r="77" outlineLevel="1" ht="19.5" customHeight="1" s="164">
      <c r="A77" s="207" t="n"/>
      <c r="B77" s="208" t="n"/>
      <c r="C77" s="209" t="inlineStr">
        <is>
          <t>Moving</t>
        </is>
      </c>
      <c r="D77" s="210" t="n">
        <v>0</v>
      </c>
      <c r="E77" s="210" t="n">
        <v>0</v>
      </c>
      <c r="F77" s="210" t="n">
        <v>0</v>
      </c>
      <c r="G77" s="210" t="n">
        <v>0</v>
      </c>
      <c r="H77" s="210" t="n">
        <v>0</v>
      </c>
      <c r="I77" s="210" t="n">
        <v>0</v>
      </c>
      <c r="J77" s="210" t="n">
        <v>0</v>
      </c>
      <c r="K77" s="210" t="n">
        <v>0</v>
      </c>
      <c r="L77" s="210" t="n">
        <v>0</v>
      </c>
      <c r="M77" s="210" t="n">
        <v>0</v>
      </c>
      <c r="N77" s="210" t="n">
        <v>0</v>
      </c>
      <c r="O77" s="210" t="n">
        <v>0</v>
      </c>
      <c r="P77" s="211">
        <f>SUM(D77:O77)</f>
        <v/>
      </c>
      <c r="Q77" s="211">
        <f>IFERROR(AVERAGE(D77:O77),0)</f>
        <v/>
      </c>
      <c r="R77" s="212" t="n"/>
    </row>
    <row r="78" outlineLevel="1" ht="19.5" customHeight="1" s="164">
      <c r="A78" s="207" t="n"/>
      <c r="B78" s="208" t="n"/>
      <c r="C78" s="209" t="inlineStr">
        <is>
          <t>Other</t>
        </is>
      </c>
      <c r="D78" s="210" t="n">
        <v>0</v>
      </c>
      <c r="E78" s="210" t="n">
        <v>0</v>
      </c>
      <c r="F78" s="210" t="n">
        <v>0</v>
      </c>
      <c r="G78" s="210" t="n">
        <v>0</v>
      </c>
      <c r="H78" s="210" t="n">
        <v>0</v>
      </c>
      <c r="I78" s="210" t="n">
        <v>0</v>
      </c>
      <c r="J78" s="210" t="n">
        <v>0</v>
      </c>
      <c r="K78" s="210" t="n">
        <v>0</v>
      </c>
      <c r="L78" s="210" t="n">
        <v>0</v>
      </c>
      <c r="M78" s="210" t="n">
        <v>0</v>
      </c>
      <c r="N78" s="210" t="n">
        <v>0</v>
      </c>
      <c r="O78" s="210" t="n">
        <v>0</v>
      </c>
      <c r="P78" s="211">
        <f>SUM(D78:O78)</f>
        <v/>
      </c>
      <c r="Q78" s="211">
        <f>IFERROR(AVERAGE(D78:O78),0)</f>
        <v/>
      </c>
      <c r="R78" s="212" t="n"/>
    </row>
    <row r="79" ht="19.5" customHeight="1" s="164">
      <c r="A79" s="207" t="n"/>
      <c r="B79" s="208" t="n"/>
      <c r="C79" s="209" t="n"/>
      <c r="D79" s="210" t="n"/>
      <c r="E79" s="210" t="n"/>
      <c r="F79" s="210" t="n"/>
      <c r="G79" s="210" t="n"/>
      <c r="H79" s="210" t="n"/>
      <c r="I79" s="210" t="n"/>
      <c r="J79" s="210" t="n"/>
      <c r="K79" s="210" t="n"/>
      <c r="L79" s="210" t="n"/>
      <c r="M79" s="210" t="n"/>
      <c r="N79" s="210" t="n"/>
      <c r="O79" s="210" t="n"/>
      <c r="P79" s="211" t="n"/>
      <c r="Q79" s="211" t="n"/>
      <c r="R79" s="212" t="n"/>
    </row>
    <row r="80" hidden="1" ht="19.5" customHeight="1" s="164">
      <c r="A80" s="213" t="n"/>
      <c r="B80" s="214" t="n"/>
      <c r="C80" s="216" t="n"/>
      <c r="D80" s="210" t="n"/>
      <c r="E80" s="210" t="n"/>
      <c r="F80" s="210" t="n"/>
      <c r="G80" s="210" t="n"/>
      <c r="H80" s="210" t="n"/>
      <c r="I80" s="210" t="n"/>
      <c r="J80" s="210" t="n"/>
      <c r="K80" s="210" t="n"/>
      <c r="L80" s="210" t="n"/>
      <c r="M80" s="210" t="n"/>
      <c r="N80" s="210" t="n"/>
      <c r="O80" s="210" t="n"/>
      <c r="P80" s="215" t="n"/>
      <c r="Q80" s="215" t="n"/>
      <c r="R80" s="212" t="n"/>
    </row>
    <row r="81" ht="24" customHeight="1" s="164">
      <c r="A81" s="201" t="inlineStr">
        <is>
          <t>Insurance</t>
        </is>
      </c>
      <c r="B81" s="202" t="n"/>
      <c r="C81" s="203" t="inlineStr">
        <is>
          <t>Monthly totals:</t>
        </is>
      </c>
      <c r="D81" s="204">
        <f>SUM(D82:D88)</f>
        <v/>
      </c>
      <c r="E81" s="204">
        <f>SUM(E82:E88)</f>
        <v/>
      </c>
      <c r="F81" s="204">
        <f>SUM(F82:F88)</f>
        <v/>
      </c>
      <c r="G81" s="204">
        <f>SUM(G82:G88)</f>
        <v/>
      </c>
      <c r="H81" s="204">
        <f>SUM(H82:H88)</f>
        <v/>
      </c>
      <c r="I81" s="204">
        <f>SUM(I82:I88)</f>
        <v/>
      </c>
      <c r="J81" s="204">
        <f>SUM(J82:J88)</f>
        <v/>
      </c>
      <c r="K81" s="204">
        <f>SUM(K82:K88)</f>
        <v/>
      </c>
      <c r="L81" s="204">
        <f>SUM(L82:L88)</f>
        <v/>
      </c>
      <c r="M81" s="204">
        <f>SUM(M82:M88)</f>
        <v/>
      </c>
      <c r="N81" s="204">
        <f>SUM(N82:N88)</f>
        <v/>
      </c>
      <c r="O81" s="204">
        <f>SUM(O82:O88)</f>
        <v/>
      </c>
      <c r="P81" s="205">
        <f>SUM(D81:O81)</f>
        <v/>
      </c>
      <c r="Q81" s="205">
        <f>IFERROR(AVERAGE(D81:O81))</f>
        <v/>
      </c>
      <c r="R81" s="206" t="n"/>
    </row>
    <row r="82" outlineLevel="1" ht="19.5" customHeight="1" s="164">
      <c r="A82" s="207" t="n"/>
      <c r="B82" s="208" t="n"/>
      <c r="C82" s="209" t="inlineStr">
        <is>
          <t>Car</t>
        </is>
      </c>
      <c r="D82" s="210" t="n"/>
      <c r="E82" s="210" t="n"/>
      <c r="F82" s="210" t="n"/>
      <c r="G82" s="210" t="n"/>
      <c r="H82" s="210" t="n"/>
      <c r="I82" s="210" t="n"/>
      <c r="J82" s="210" t="n"/>
      <c r="K82" s="210" t="n"/>
      <c r="L82" s="210" t="n"/>
      <c r="M82" s="210" t="n"/>
      <c r="N82" s="210" t="n"/>
      <c r="O82" s="210" t="n"/>
      <c r="P82" s="211">
        <f>SUM(D82:O82)</f>
        <v/>
      </c>
      <c r="Q82" s="211">
        <f>IFERROR(AVERAGE(D82:O82),0)</f>
        <v/>
      </c>
      <c r="R82" s="212" t="n"/>
    </row>
    <row r="83" outlineLevel="1" ht="19.5" customHeight="1" s="164">
      <c r="A83" s="207" t="n"/>
      <c r="B83" s="208" t="n"/>
      <c r="C83" s="209" t="inlineStr">
        <is>
          <t>Health</t>
        </is>
      </c>
      <c r="D83" s="210" t="n"/>
      <c r="E83" s="210" t="n"/>
      <c r="F83" s="210" t="n"/>
      <c r="G83" s="210" t="n"/>
      <c r="H83" s="210" t="n"/>
      <c r="I83" s="210" t="n"/>
      <c r="J83" s="210" t="n"/>
      <c r="K83" s="210" t="n"/>
      <c r="L83" s="210" t="n"/>
      <c r="M83" s="210" t="n"/>
      <c r="N83" s="210" t="n"/>
      <c r="O83" s="210" t="n"/>
      <c r="P83" s="211">
        <f>SUM(D83:O83)</f>
        <v/>
      </c>
      <c r="Q83" s="211">
        <f>IFERROR(AVERAGE(D83:O83),0)</f>
        <v/>
      </c>
      <c r="R83" s="212" t="n"/>
    </row>
    <row r="84" outlineLevel="1" ht="19.5" customHeight="1" s="164">
      <c r="A84" s="207" t="n"/>
      <c r="B84" s="208" t="n"/>
      <c r="C84" s="209" t="inlineStr">
        <is>
          <t>Home</t>
        </is>
      </c>
      <c r="D84" s="210" t="n"/>
      <c r="E84" s="210" t="n"/>
      <c r="F84" s="210" t="n"/>
      <c r="G84" s="210" t="n"/>
      <c r="H84" s="210" t="n"/>
      <c r="I84" s="210" t="n"/>
      <c r="J84" s="210" t="n"/>
      <c r="K84" s="210" t="n"/>
      <c r="L84" s="210" t="n"/>
      <c r="M84" s="210" t="n"/>
      <c r="N84" s="210" t="n"/>
      <c r="O84" s="210" t="n"/>
      <c r="P84" s="211">
        <f>SUM(D84:O84)</f>
        <v/>
      </c>
      <c r="Q84" s="211">
        <f>IFERROR(AVERAGE(D84:O84),0)</f>
        <v/>
      </c>
      <c r="R84" s="212" t="n"/>
    </row>
    <row r="85" outlineLevel="1" ht="19.5" customHeight="1" s="164">
      <c r="A85" s="207" t="n"/>
      <c r="B85" s="208" t="n"/>
      <c r="C85" s="209" t="inlineStr">
        <is>
          <t>Life</t>
        </is>
      </c>
      <c r="D85" s="210" t="n"/>
      <c r="E85" s="210" t="n"/>
      <c r="F85" s="210" t="n"/>
      <c r="G85" s="210" t="n"/>
      <c r="H85" s="210" t="n"/>
      <c r="I85" s="210" t="n"/>
      <c r="J85" s="210" t="n"/>
      <c r="K85" s="210" t="n"/>
      <c r="L85" s="210" t="n"/>
      <c r="M85" s="210" t="n"/>
      <c r="N85" s="210" t="n"/>
      <c r="O85" s="210" t="n"/>
      <c r="P85" s="211">
        <f>SUM(D85:O85)</f>
        <v/>
      </c>
      <c r="Q85" s="211">
        <f>IFERROR(AVERAGE(D85:O85),0)</f>
        <v/>
      </c>
      <c r="R85" s="212" t="n"/>
    </row>
    <row r="86" outlineLevel="1" ht="19.5" customHeight="1" s="164">
      <c r="A86" s="207" t="n"/>
      <c r="B86" s="208" t="n"/>
      <c r="C86" s="209" t="inlineStr">
        <is>
          <t>Other</t>
        </is>
      </c>
      <c r="D86" s="210" t="n"/>
      <c r="E86" s="210" t="n"/>
      <c r="F86" s="210" t="n"/>
      <c r="G86" s="210" t="n"/>
      <c r="H86" s="210" t="n"/>
      <c r="I86" s="210" t="n"/>
      <c r="J86" s="210" t="n"/>
      <c r="K86" s="210" t="n"/>
      <c r="L86" s="210" t="n"/>
      <c r="M86" s="210" t="n"/>
      <c r="N86" s="210" t="n"/>
      <c r="O86" s="210" t="n"/>
      <c r="P86" s="211">
        <f>SUM(D86:O86)</f>
        <v/>
      </c>
      <c r="Q86" s="211">
        <f>IFERROR(AVERAGE(D86:O86),0)</f>
        <v/>
      </c>
      <c r="R86" s="212" t="n"/>
    </row>
    <row r="87" ht="19.5" customHeight="1" s="164">
      <c r="A87" s="207" t="n"/>
      <c r="B87" s="208" t="n"/>
      <c r="C87" s="209" t="n"/>
      <c r="D87" s="210" t="n"/>
      <c r="E87" s="210" t="n"/>
      <c r="F87" s="210" t="n"/>
      <c r="G87" s="210" t="n"/>
      <c r="H87" s="210" t="n"/>
      <c r="I87" s="210" t="n"/>
      <c r="J87" s="210" t="n"/>
      <c r="K87" s="210" t="n"/>
      <c r="L87" s="210" t="n"/>
      <c r="M87" s="210" t="n"/>
      <c r="N87" s="210" t="n"/>
      <c r="O87" s="210" t="n"/>
      <c r="P87" s="211" t="n"/>
      <c r="Q87" s="211" t="n"/>
      <c r="R87" s="212" t="n"/>
    </row>
    <row r="88" hidden="1" ht="19.5" customHeight="1" s="164">
      <c r="A88" s="213" t="n"/>
      <c r="B88" s="214" t="n"/>
      <c r="C88" s="209" t="n"/>
      <c r="D88" s="210" t="n"/>
      <c r="E88" s="210" t="n"/>
      <c r="F88" s="210" t="n"/>
      <c r="G88" s="210" t="n"/>
      <c r="H88" s="210" t="n"/>
      <c r="I88" s="210" t="n"/>
      <c r="J88" s="210" t="n"/>
      <c r="K88" s="210" t="n"/>
      <c r="L88" s="210" t="n"/>
      <c r="M88" s="210" t="n"/>
      <c r="N88" s="210" t="n"/>
      <c r="O88" s="210" t="n"/>
      <c r="P88" s="215" t="n"/>
      <c r="Q88" s="215" t="n"/>
      <c r="R88" s="212" t="n"/>
    </row>
    <row r="89" ht="24" customHeight="1" s="164">
      <c r="A89" s="201" t="inlineStr">
        <is>
          <t>Pets</t>
        </is>
      </c>
      <c r="B89" s="202" t="n"/>
      <c r="C89" s="203" t="inlineStr">
        <is>
          <t>Monthly totals:</t>
        </is>
      </c>
      <c r="D89" s="204">
        <f>SUM(D90:D96)</f>
        <v/>
      </c>
      <c r="E89" s="204">
        <f>SUM(E90:E96)</f>
        <v/>
      </c>
      <c r="F89" s="204">
        <f>SUM(F90:F96)</f>
        <v/>
      </c>
      <c r="G89" s="204">
        <f>SUM(G90:G96)</f>
        <v/>
      </c>
      <c r="H89" s="204">
        <f>SUM(H90:H96)</f>
        <v/>
      </c>
      <c r="I89" s="204">
        <f>SUM(I90:I96)</f>
        <v/>
      </c>
      <c r="J89" s="204">
        <f>SUM(J90:J96)</f>
        <v/>
      </c>
      <c r="K89" s="204">
        <f>SUM(K90:K96)</f>
        <v/>
      </c>
      <c r="L89" s="204">
        <f>SUM(L90:L96)</f>
        <v/>
      </c>
      <c r="M89" s="204">
        <f>SUM(M90:M96)</f>
        <v/>
      </c>
      <c r="N89" s="204">
        <f>SUM(N90:N96)</f>
        <v/>
      </c>
      <c r="O89" s="204">
        <f>SUM(O90:O96)</f>
        <v/>
      </c>
      <c r="P89" s="205">
        <f>SUM(D89:O89)</f>
        <v/>
      </c>
      <c r="Q89" s="205">
        <f>IFERROR(AVERAGE(D89:O89))</f>
        <v/>
      </c>
      <c r="R89" s="206" t="n"/>
    </row>
    <row r="90" outlineLevel="1" ht="19.5" customHeight="1" s="164">
      <c r="A90" s="207" t="n"/>
      <c r="B90" s="208" t="n"/>
      <c r="C90" s="209" t="inlineStr">
        <is>
          <t>Food</t>
        </is>
      </c>
      <c r="D90" s="210" t="n"/>
      <c r="E90" s="210" t="n"/>
      <c r="F90" s="210" t="n"/>
      <c r="G90" s="210" t="n"/>
      <c r="H90" s="210" t="n"/>
      <c r="I90" s="210" t="n"/>
      <c r="J90" s="210" t="n"/>
      <c r="K90" s="210" t="n"/>
      <c r="L90" s="210" t="n"/>
      <c r="M90" s="210" t="n"/>
      <c r="N90" s="210" t="n"/>
      <c r="O90" s="210" t="n"/>
      <c r="P90" s="211">
        <f>SUM(D90:O90)</f>
        <v/>
      </c>
      <c r="Q90" s="211">
        <f>IFERROR(AVERAGE(D90:O90),0)</f>
        <v/>
      </c>
      <c r="R90" s="212" t="n"/>
    </row>
    <row r="91" outlineLevel="1" ht="19.5" customHeight="1" s="164">
      <c r="A91" s="207" t="n"/>
      <c r="B91" s="208" t="n"/>
      <c r="C91" s="209" t="inlineStr">
        <is>
          <t>Vet/medical</t>
        </is>
      </c>
      <c r="D91" s="210" t="n"/>
      <c r="E91" s="210" t="n"/>
      <c r="F91" s="210" t="n"/>
      <c r="G91" s="210" t="n"/>
      <c r="H91" s="210" t="n"/>
      <c r="I91" s="210" t="n"/>
      <c r="J91" s="210" t="n"/>
      <c r="K91" s="210" t="n"/>
      <c r="L91" s="210" t="n"/>
      <c r="M91" s="210" t="n"/>
      <c r="N91" s="210" t="n"/>
      <c r="O91" s="210" t="n"/>
      <c r="P91" s="211">
        <f>SUM(D91:O91)</f>
        <v/>
      </c>
      <c r="Q91" s="211">
        <f>IFERROR(AVERAGE(D91:O91),0)</f>
        <v/>
      </c>
      <c r="R91" s="212" t="n"/>
    </row>
    <row r="92" outlineLevel="1" ht="19.5" customHeight="1" s="164">
      <c r="A92" s="207" t="n"/>
      <c r="B92" s="208" t="n"/>
      <c r="C92" s="209" t="inlineStr">
        <is>
          <t>Toys</t>
        </is>
      </c>
      <c r="D92" s="210" t="n"/>
      <c r="E92" s="210" t="n"/>
      <c r="F92" s="210" t="n"/>
      <c r="G92" s="210" t="n"/>
      <c r="H92" s="210" t="n"/>
      <c r="I92" s="210" t="n"/>
      <c r="J92" s="210" t="n"/>
      <c r="K92" s="210" t="n"/>
      <c r="L92" s="210" t="n"/>
      <c r="M92" s="210" t="n"/>
      <c r="N92" s="210" t="n"/>
      <c r="O92" s="210" t="n"/>
      <c r="P92" s="211">
        <f>SUM(D92:O92)</f>
        <v/>
      </c>
      <c r="Q92" s="211">
        <f>IFERROR(AVERAGE(D92:O92),0)</f>
        <v/>
      </c>
      <c r="R92" s="212" t="n"/>
    </row>
    <row r="93" outlineLevel="1" ht="19.5" customHeight="1" s="164">
      <c r="A93" s="207" t="n"/>
      <c r="B93" s="208" t="n"/>
      <c r="C93" s="209" t="inlineStr">
        <is>
          <t>Supplies</t>
        </is>
      </c>
      <c r="D93" s="210" t="n"/>
      <c r="E93" s="210" t="n"/>
      <c r="F93" s="210" t="n"/>
      <c r="G93" s="210" t="n"/>
      <c r="H93" s="210" t="n"/>
      <c r="I93" s="210" t="n"/>
      <c r="J93" s="210" t="n"/>
      <c r="K93" s="210" t="n"/>
      <c r="L93" s="210" t="n"/>
      <c r="M93" s="210" t="n"/>
      <c r="N93" s="210" t="n"/>
      <c r="O93" s="210" t="n"/>
      <c r="P93" s="211">
        <f>SUM(D93:O93)</f>
        <v/>
      </c>
      <c r="Q93" s="211">
        <f>IFERROR(AVERAGE(D93:O93),0)</f>
        <v/>
      </c>
      <c r="R93" s="212" t="n"/>
    </row>
    <row r="94" outlineLevel="1" ht="19.5" customHeight="1" s="164">
      <c r="A94" s="207" t="n"/>
      <c r="B94" s="208" t="n"/>
      <c r="C94" s="209" t="inlineStr">
        <is>
          <t>Other</t>
        </is>
      </c>
      <c r="D94" s="210" t="n"/>
      <c r="E94" s="210" t="n"/>
      <c r="F94" s="210" t="n"/>
      <c r="G94" s="210" t="n"/>
      <c r="H94" s="210" t="n"/>
      <c r="I94" s="210" t="n"/>
      <c r="J94" s="210" t="n"/>
      <c r="K94" s="210" t="n"/>
      <c r="L94" s="210" t="n"/>
      <c r="M94" s="210" t="n"/>
      <c r="N94" s="210" t="n"/>
      <c r="O94" s="210" t="n"/>
      <c r="P94" s="211">
        <f>SUM(D94:O94)</f>
        <v/>
      </c>
      <c r="Q94" s="211">
        <f>IFERROR(AVERAGE(D94:O94),0)</f>
        <v/>
      </c>
      <c r="R94" s="212" t="n"/>
    </row>
    <row r="95" ht="19.5" customHeight="1" s="164">
      <c r="A95" s="207" t="n"/>
      <c r="B95" s="208" t="n"/>
      <c r="C95" s="209" t="n"/>
      <c r="D95" s="210" t="n"/>
      <c r="E95" s="210" t="n"/>
      <c r="F95" s="210" t="n"/>
      <c r="G95" s="210" t="n"/>
      <c r="H95" s="210" t="n"/>
      <c r="I95" s="210" t="n"/>
      <c r="J95" s="210" t="n"/>
      <c r="K95" s="210" t="n"/>
      <c r="L95" s="210" t="n"/>
      <c r="M95" s="210" t="n"/>
      <c r="N95" s="210" t="n"/>
      <c r="O95" s="210" t="n"/>
      <c r="P95" s="211" t="n"/>
      <c r="Q95" s="211" t="n"/>
      <c r="R95" s="212" t="n"/>
    </row>
    <row r="96" hidden="1" ht="19.5" customHeight="1" s="164">
      <c r="A96" s="213" t="n"/>
      <c r="B96" s="214" t="n"/>
      <c r="C96" s="209" t="n"/>
      <c r="D96" s="210" t="n"/>
      <c r="E96" s="210" t="n"/>
      <c r="F96" s="210" t="n"/>
      <c r="G96" s="210" t="n"/>
      <c r="H96" s="210" t="n"/>
      <c r="I96" s="210" t="n"/>
      <c r="J96" s="210" t="n"/>
      <c r="K96" s="210" t="n"/>
      <c r="L96" s="210" t="n"/>
      <c r="M96" s="210" t="n"/>
      <c r="N96" s="210" t="n"/>
      <c r="O96" s="210" t="n"/>
      <c r="P96" s="215" t="n"/>
      <c r="Q96" s="215" t="n"/>
      <c r="R96" s="212" t="n"/>
    </row>
    <row r="97" ht="24" customHeight="1" s="164">
      <c r="A97" s="201" t="inlineStr">
        <is>
          <t>Technology</t>
        </is>
      </c>
      <c r="B97" s="202" t="n"/>
      <c r="C97" s="203" t="inlineStr">
        <is>
          <t>Monthly totals:</t>
        </is>
      </c>
      <c r="D97" s="204">
        <f>SUM(D98:D104)</f>
        <v/>
      </c>
      <c r="E97" s="204">
        <f>SUM(E98:E104)</f>
        <v/>
      </c>
      <c r="F97" s="204">
        <f>SUM(F98:F104)</f>
        <v/>
      </c>
      <c r="G97" s="204">
        <f>SUM(G98:G104)</f>
        <v/>
      </c>
      <c r="H97" s="204">
        <f>SUM(H98:H104)</f>
        <v/>
      </c>
      <c r="I97" s="204">
        <f>SUM(I98:I104)</f>
        <v/>
      </c>
      <c r="J97" s="204">
        <f>SUM(J98:J104)</f>
        <v/>
      </c>
      <c r="K97" s="204">
        <f>SUM(K98:K104)</f>
        <v/>
      </c>
      <c r="L97" s="204">
        <f>SUM(L98:L104)</f>
        <v/>
      </c>
      <c r="M97" s="204">
        <f>SUM(M98:M104)</f>
        <v/>
      </c>
      <c r="N97" s="204">
        <f>SUM(N98:N104)</f>
        <v/>
      </c>
      <c r="O97" s="204">
        <f>SUM(O98:O104)</f>
        <v/>
      </c>
      <c r="P97" s="205">
        <f>SUM(D97:O97)</f>
        <v/>
      </c>
      <c r="Q97" s="205">
        <f>IFERROR(AVERAGE(D97:O97))</f>
        <v/>
      </c>
      <c r="R97" s="206" t="n"/>
    </row>
    <row r="98" outlineLevel="1" ht="19.5" customHeight="1" s="164">
      <c r="A98" s="207" t="n"/>
      <c r="B98" s="208" t="n"/>
      <c r="C98" s="209" t="inlineStr">
        <is>
          <t>Domains &amp; hosting</t>
        </is>
      </c>
      <c r="D98" s="210" t="n"/>
      <c r="E98" s="210" t="n"/>
      <c r="F98" s="210" t="n"/>
      <c r="G98" s="210" t="n"/>
      <c r="H98" s="210" t="n"/>
      <c r="I98" s="210" t="n"/>
      <c r="J98" s="210" t="n"/>
      <c r="K98" s="210" t="n"/>
      <c r="L98" s="210" t="n"/>
      <c r="M98" s="210" t="n"/>
      <c r="N98" s="210" t="n"/>
      <c r="O98" s="210" t="n"/>
      <c r="P98" s="211">
        <f>SUM(D98:O98)</f>
        <v/>
      </c>
      <c r="Q98" s="211">
        <f>IFERROR(AVERAGE(D98:O98),0)</f>
        <v/>
      </c>
      <c r="R98" s="212" t="n"/>
    </row>
    <row r="99" outlineLevel="1" ht="19.5" customHeight="1" s="164">
      <c r="A99" s="207" t="n"/>
      <c r="B99" s="208" t="n"/>
      <c r="C99" s="209" t="inlineStr">
        <is>
          <t>Online services</t>
        </is>
      </c>
      <c r="D99" s="210" t="n"/>
      <c r="E99" s="210" t="n"/>
      <c r="F99" s="210" t="n"/>
      <c r="G99" s="210" t="n"/>
      <c r="H99" s="210" t="n"/>
      <c r="I99" s="210" t="n"/>
      <c r="J99" s="210" t="n"/>
      <c r="K99" s="210" t="n"/>
      <c r="L99" s="210" t="n"/>
      <c r="M99" s="210" t="n"/>
      <c r="N99" s="210" t="n"/>
      <c r="O99" s="210" t="n"/>
      <c r="P99" s="211">
        <f>SUM(D99:O99)</f>
        <v/>
      </c>
      <c r="Q99" s="211">
        <f>IFERROR(AVERAGE(D99:O99),0)</f>
        <v/>
      </c>
      <c r="R99" s="212" t="n"/>
    </row>
    <row r="100" outlineLevel="1" ht="19.5" customHeight="1" s="164">
      <c r="A100" s="207" t="n"/>
      <c r="B100" s="208" t="n"/>
      <c r="C100" s="209" t="inlineStr">
        <is>
          <t>Hardware</t>
        </is>
      </c>
      <c r="D100" s="210" t="n"/>
      <c r="E100" s="210" t="n"/>
      <c r="F100" s="210" t="n"/>
      <c r="G100" s="210" t="n"/>
      <c r="H100" s="210" t="n"/>
      <c r="I100" s="210" t="n"/>
      <c r="J100" s="210" t="n"/>
      <c r="K100" s="210" t="n"/>
      <c r="L100" s="210" t="n"/>
      <c r="M100" s="210" t="n"/>
      <c r="N100" s="210" t="n"/>
      <c r="O100" s="210" t="n"/>
      <c r="P100" s="211">
        <f>SUM(D100:O100)</f>
        <v/>
      </c>
      <c r="Q100" s="211">
        <f>IFERROR(AVERAGE(D100:O100),0)</f>
        <v/>
      </c>
      <c r="R100" s="212" t="n"/>
    </row>
    <row r="101" outlineLevel="1" ht="19.5" customHeight="1" s="164">
      <c r="A101" s="207" t="n"/>
      <c r="B101" s="208" t="n"/>
      <c r="C101" s="209" t="inlineStr">
        <is>
          <t>Software</t>
        </is>
      </c>
      <c r="D101" s="210" t="n"/>
      <c r="E101" s="210" t="n"/>
      <c r="F101" s="210" t="n"/>
      <c r="G101" s="210" t="n"/>
      <c r="H101" s="210" t="n"/>
      <c r="I101" s="210" t="n"/>
      <c r="J101" s="210" t="n"/>
      <c r="K101" s="210" t="n"/>
      <c r="L101" s="210" t="n"/>
      <c r="M101" s="210" t="n"/>
      <c r="N101" s="210" t="n"/>
      <c r="O101" s="210" t="n"/>
      <c r="P101" s="211">
        <f>SUM(D101:O101)</f>
        <v/>
      </c>
      <c r="Q101" s="211">
        <f>IFERROR(AVERAGE(D101:O101),0)</f>
        <v/>
      </c>
      <c r="R101" s="212" t="n"/>
    </row>
    <row r="102" outlineLevel="1" ht="19.5" customHeight="1" s="164">
      <c r="A102" s="207" t="n"/>
      <c r="B102" s="208" t="n"/>
      <c r="C102" s="209" t="inlineStr">
        <is>
          <t>Other</t>
        </is>
      </c>
      <c r="D102" s="210" t="n"/>
      <c r="E102" s="210" t="n"/>
      <c r="F102" s="210" t="n"/>
      <c r="G102" s="210" t="n"/>
      <c r="H102" s="210" t="n"/>
      <c r="I102" s="210" t="n"/>
      <c r="J102" s="210" t="n"/>
      <c r="K102" s="210" t="n"/>
      <c r="L102" s="210" t="n"/>
      <c r="M102" s="210" t="n"/>
      <c r="N102" s="210" t="n"/>
      <c r="O102" s="210" t="n"/>
      <c r="P102" s="211">
        <f>SUM(D102:O102)</f>
        <v/>
      </c>
      <c r="Q102" s="211">
        <f>IFERROR(AVERAGE(D102:O102),0)</f>
        <v/>
      </c>
      <c r="R102" s="212" t="n"/>
    </row>
    <row r="103" ht="19.5" customHeight="1" s="164">
      <c r="A103" s="207" t="n"/>
      <c r="B103" s="208" t="n"/>
      <c r="C103" s="209" t="n"/>
      <c r="D103" s="210" t="n"/>
      <c r="E103" s="210" t="n"/>
      <c r="F103" s="210" t="n"/>
      <c r="G103" s="210" t="n"/>
      <c r="H103" s="210" t="n"/>
      <c r="I103" s="210" t="n"/>
      <c r="J103" s="210" t="n"/>
      <c r="K103" s="210" t="n"/>
      <c r="L103" s="210" t="n"/>
      <c r="M103" s="210" t="n"/>
      <c r="N103" s="210" t="n"/>
      <c r="O103" s="210" t="n"/>
      <c r="P103" s="211" t="n"/>
      <c r="Q103" s="211" t="n"/>
      <c r="R103" s="212" t="n"/>
    </row>
    <row r="104" hidden="1" ht="19.5" customHeight="1" s="164">
      <c r="A104" s="213" t="n"/>
      <c r="B104" s="214" t="n"/>
      <c r="C104" s="209" t="n"/>
      <c r="D104" s="210" t="n"/>
      <c r="E104" s="210" t="n"/>
      <c r="F104" s="210" t="n"/>
      <c r="G104" s="210" t="n"/>
      <c r="H104" s="210" t="n"/>
      <c r="I104" s="210" t="n"/>
      <c r="J104" s="210" t="n"/>
      <c r="K104" s="210" t="n"/>
      <c r="L104" s="210" t="n"/>
      <c r="M104" s="210" t="n"/>
      <c r="N104" s="210" t="n"/>
      <c r="O104" s="210" t="n"/>
      <c r="P104" s="215" t="n"/>
      <c r="Q104" s="215" t="n"/>
      <c r="R104" s="212" t="n"/>
    </row>
    <row r="105" ht="24" customHeight="1" s="164">
      <c r="A105" s="201" t="inlineStr">
        <is>
          <t>Transportation</t>
        </is>
      </c>
      <c r="B105" s="202" t="n"/>
      <c r="C105" s="203" t="inlineStr">
        <is>
          <t>Monthly totals:</t>
        </is>
      </c>
      <c r="D105" s="204">
        <f>SUM(D106:D114)</f>
        <v/>
      </c>
      <c r="E105" s="204">
        <f>SUM(E106:E114)</f>
        <v/>
      </c>
      <c r="F105" s="204">
        <f>SUM(F106:F114)</f>
        <v/>
      </c>
      <c r="G105" s="204">
        <f>SUM(G106:G114)</f>
        <v/>
      </c>
      <c r="H105" s="204">
        <f>SUM(H106:H114)</f>
        <v/>
      </c>
      <c r="I105" s="204">
        <f>SUM(I106:I114)</f>
        <v/>
      </c>
      <c r="J105" s="204">
        <f>SUM(J106:J114)</f>
        <v/>
      </c>
      <c r="K105" s="204">
        <f>SUM(K106:K114)</f>
        <v/>
      </c>
      <c r="L105" s="204">
        <f>SUM(L106:L114)</f>
        <v/>
      </c>
      <c r="M105" s="204">
        <f>SUM(M106:M114)</f>
        <v/>
      </c>
      <c r="N105" s="204">
        <f>SUM(N106:N114)</f>
        <v/>
      </c>
      <c r="O105" s="204">
        <f>SUM(O106:O114)</f>
        <v/>
      </c>
      <c r="P105" s="205">
        <f>SUM(D105:O105)</f>
        <v/>
      </c>
      <c r="Q105" s="205">
        <f>IFERROR(AVERAGE(D105:O105))</f>
        <v/>
      </c>
      <c r="R105" s="206" t="n"/>
    </row>
    <row r="106" outlineLevel="1" ht="19.5" customHeight="1" s="164">
      <c r="A106" s="207" t="n"/>
      <c r="B106" s="208" t="n"/>
      <c r="C106" s="209" t="inlineStr">
        <is>
          <t>Public Transit</t>
        </is>
      </c>
      <c r="D106" s="210" t="n"/>
      <c r="E106" s="210" t="n"/>
      <c r="F106" s="210" t="n"/>
      <c r="G106" s="210" t="n"/>
      <c r="H106" s="210" t="n"/>
      <c r="I106" s="210" t="n"/>
      <c r="J106" s="210" t="n"/>
      <c r="K106" s="210" t="n"/>
      <c r="L106" s="210" t="n"/>
      <c r="M106" s="210" t="n"/>
      <c r="N106" s="210" t="n"/>
      <c r="O106" s="210" t="n"/>
      <c r="P106" s="211">
        <f>SUM(D106:O106)</f>
        <v/>
      </c>
      <c r="Q106" s="211">
        <f>IFERROR(AVERAGE(D106:O106),0)</f>
        <v/>
      </c>
      <c r="R106" s="212" t="n"/>
    </row>
    <row r="107" outlineLevel="1" ht="19.5" customHeight="1" s="164">
      <c r="A107" s="207" t="n"/>
      <c r="B107" s="208" t="n"/>
      <c r="C107" s="209" t="inlineStr">
        <is>
          <t>Car payments</t>
        </is>
      </c>
      <c r="D107" s="210" t="n"/>
      <c r="E107" s="210" t="n"/>
      <c r="F107" s="210" t="n"/>
      <c r="G107" s="210" t="n"/>
      <c r="H107" s="210" t="n"/>
      <c r="I107" s="210" t="n"/>
      <c r="J107" s="210" t="n"/>
      <c r="K107" s="210" t="n"/>
      <c r="L107" s="210" t="n"/>
      <c r="M107" s="210" t="n"/>
      <c r="N107" s="210" t="n"/>
      <c r="O107" s="210" t="n"/>
      <c r="P107" s="211">
        <f>SUM(D107:O107)</f>
        <v/>
      </c>
      <c r="Q107" s="211">
        <f>IFERROR(AVERAGE(D107:O107),0)</f>
        <v/>
      </c>
      <c r="R107" s="212" t="n"/>
    </row>
    <row r="108" outlineLevel="1" ht="19.5" customHeight="1" s="164">
      <c r="A108" s="207" t="n"/>
      <c r="B108" s="208" t="n"/>
      <c r="C108" s="209" t="inlineStr">
        <is>
          <t>Repairs</t>
        </is>
      </c>
      <c r="D108" s="210" t="n"/>
      <c r="E108" s="210" t="n"/>
      <c r="F108" s="210" t="n"/>
      <c r="G108" s="210" t="n"/>
      <c r="H108" s="210" t="n"/>
      <c r="I108" s="210" t="n"/>
      <c r="J108" s="210" t="n"/>
      <c r="K108" s="210" t="n"/>
      <c r="L108" s="210" t="n"/>
      <c r="M108" s="210" t="n"/>
      <c r="N108" s="210" t="n"/>
      <c r="O108" s="210" t="n"/>
      <c r="P108" s="211">
        <f>SUM(D108:O108)</f>
        <v/>
      </c>
      <c r="Q108" s="211">
        <f>IFERROR(AVERAGE(D108:O108),0)</f>
        <v/>
      </c>
      <c r="R108" s="212" t="n"/>
    </row>
    <row r="109" outlineLevel="1" ht="19.5" customHeight="1" s="164">
      <c r="A109" s="207" t="n"/>
      <c r="B109" s="208" t="n"/>
      <c r="C109" s="209" t="inlineStr">
        <is>
          <t>Registration/license</t>
        </is>
      </c>
      <c r="D109" s="210" t="n"/>
      <c r="E109" s="210" t="n"/>
      <c r="F109" s="210" t="n"/>
      <c r="G109" s="210" t="n"/>
      <c r="H109" s="210" t="n"/>
      <c r="I109" s="210" t="n"/>
      <c r="J109" s="210" t="n"/>
      <c r="K109" s="210" t="n"/>
      <c r="L109" s="210" t="n"/>
      <c r="M109" s="210" t="n"/>
      <c r="N109" s="210" t="n"/>
      <c r="O109" s="210" t="n"/>
      <c r="P109" s="211">
        <f>SUM(D109:O109)</f>
        <v/>
      </c>
      <c r="Q109" s="211">
        <f>IFERROR(AVERAGE(D109:O109),0)</f>
        <v/>
      </c>
      <c r="R109" s="212" t="n"/>
    </row>
    <row r="110" outlineLevel="1" ht="19.5" customHeight="1" s="164">
      <c r="A110" s="207" t="n"/>
      <c r="B110" s="208" t="n"/>
      <c r="C110" s="209" t="inlineStr">
        <is>
          <t>Supplies</t>
        </is>
      </c>
      <c r="D110" s="210" t="n"/>
      <c r="E110" s="210" t="n"/>
      <c r="F110" s="210" t="n"/>
      <c r="G110" s="210" t="n"/>
      <c r="H110" s="210" t="n"/>
      <c r="I110" s="210" t="n"/>
      <c r="J110" s="210" t="n"/>
      <c r="K110" s="210" t="n"/>
      <c r="L110" s="210" t="n"/>
      <c r="M110" s="210" t="n"/>
      <c r="N110" s="210" t="n"/>
      <c r="O110" s="210" t="n"/>
      <c r="P110" s="211">
        <f>SUM(D110:O110)</f>
        <v/>
      </c>
      <c r="Q110" s="211">
        <f>IFERROR(AVERAGE(D110:O110),0)</f>
        <v/>
      </c>
      <c r="R110" s="212" t="n"/>
    </row>
    <row r="111" outlineLevel="1" ht="19.5" customHeight="1" s="164">
      <c r="A111" s="207" t="n"/>
      <c r="B111" s="208" t="n"/>
      <c r="C111" s="209" t="inlineStr">
        <is>
          <t>Fuel</t>
        </is>
      </c>
      <c r="D111" s="210" t="n"/>
      <c r="E111" s="210" t="n"/>
      <c r="F111" s="210" t="n"/>
      <c r="G111" s="210" t="n"/>
      <c r="H111" s="210" t="n"/>
      <c r="I111" s="210" t="n"/>
      <c r="J111" s="210" t="n"/>
      <c r="K111" s="210" t="n"/>
      <c r="L111" s="210" t="n"/>
      <c r="M111" s="210" t="n"/>
      <c r="N111" s="210" t="n"/>
      <c r="O111" s="210" t="n"/>
      <c r="P111" s="211">
        <f>SUM(D111:O111)</f>
        <v/>
      </c>
      <c r="Q111" s="211">
        <f>IFERROR(AVERAGE(D111:O111),0)</f>
        <v/>
      </c>
      <c r="R111" s="212" t="n"/>
    </row>
    <row r="112" outlineLevel="1" ht="19.5" customHeight="1" s="164">
      <c r="A112" s="207" t="n"/>
      <c r="B112" s="208" t="n"/>
      <c r="C112" s="209" t="inlineStr">
        <is>
          <t>Other</t>
        </is>
      </c>
      <c r="D112" s="210" t="n"/>
      <c r="E112" s="210" t="n"/>
      <c r="F112" s="210" t="n"/>
      <c r="G112" s="210" t="n"/>
      <c r="H112" s="210" t="n"/>
      <c r="I112" s="210" t="n"/>
      <c r="J112" s="210" t="n"/>
      <c r="K112" s="210" t="n"/>
      <c r="L112" s="210" t="n"/>
      <c r="M112" s="210" t="n"/>
      <c r="N112" s="210" t="n"/>
      <c r="O112" s="210" t="n"/>
      <c r="P112" s="211">
        <f>SUM(D112:O112)</f>
        <v/>
      </c>
      <c r="Q112" s="211">
        <f>IFERROR(AVERAGE(D112:O112),0)</f>
        <v/>
      </c>
      <c r="R112" s="212" t="n"/>
    </row>
    <row r="113" ht="19.5" customHeight="1" s="164">
      <c r="A113" s="207" t="n"/>
      <c r="B113" s="208" t="n"/>
      <c r="C113" s="209" t="n"/>
      <c r="D113" s="210" t="n"/>
      <c r="E113" s="210" t="n"/>
      <c r="F113" s="210" t="n"/>
      <c r="G113" s="210" t="n"/>
      <c r="H113" s="210" t="n"/>
      <c r="I113" s="210" t="n"/>
      <c r="J113" s="210" t="n"/>
      <c r="K113" s="210" t="n"/>
      <c r="L113" s="210" t="n"/>
      <c r="M113" s="210" t="n"/>
      <c r="N113" s="210" t="n"/>
      <c r="O113" s="210" t="n"/>
      <c r="P113" s="211" t="n"/>
      <c r="Q113" s="211" t="n"/>
      <c r="R113" s="212" t="n"/>
    </row>
    <row r="114" hidden="1" ht="19.5" customHeight="1" s="164">
      <c r="A114" s="213" t="n"/>
      <c r="B114" s="214" t="n"/>
      <c r="C114" s="209" t="n"/>
      <c r="D114" s="210" t="n"/>
      <c r="E114" s="210" t="n"/>
      <c r="F114" s="210" t="n"/>
      <c r="G114" s="210" t="n"/>
      <c r="H114" s="210" t="n"/>
      <c r="I114" s="210" t="n"/>
      <c r="J114" s="210" t="n"/>
      <c r="K114" s="210" t="n"/>
      <c r="L114" s="210" t="n"/>
      <c r="M114" s="210" t="n"/>
      <c r="N114" s="210" t="n"/>
      <c r="O114" s="210" t="n"/>
      <c r="P114" s="215" t="n"/>
      <c r="Q114" s="215" t="n"/>
      <c r="R114" s="212" t="n"/>
    </row>
    <row r="115" ht="24" customHeight="1" s="164">
      <c r="A115" s="201" t="inlineStr">
        <is>
          <t>Travel</t>
        </is>
      </c>
      <c r="B115" s="202" t="n"/>
      <c r="C115" s="203" t="inlineStr">
        <is>
          <t>Monthly totals:</t>
        </is>
      </c>
      <c r="D115" s="204">
        <f>SUM(D116:D123)</f>
        <v/>
      </c>
      <c r="E115" s="204">
        <f>SUM(E116:E123)</f>
        <v/>
      </c>
      <c r="F115" s="204">
        <f>SUM(F116:F123)</f>
        <v/>
      </c>
      <c r="G115" s="204">
        <f>SUM(G116:G123)</f>
        <v/>
      </c>
      <c r="H115" s="204">
        <f>SUM(H116:H123)</f>
        <v/>
      </c>
      <c r="I115" s="204">
        <f>SUM(I116:I123)</f>
        <v/>
      </c>
      <c r="J115" s="204">
        <f>SUM(J116:J123)</f>
        <v/>
      </c>
      <c r="K115" s="204">
        <f>SUM(K116:K123)</f>
        <v/>
      </c>
      <c r="L115" s="204">
        <f>SUM(L116:L123)</f>
        <v/>
      </c>
      <c r="M115" s="204">
        <f>SUM(M116:M123)</f>
        <v/>
      </c>
      <c r="N115" s="204">
        <f>SUM(N116:N123)</f>
        <v/>
      </c>
      <c r="O115" s="204">
        <f>SUM(O116:O123)</f>
        <v/>
      </c>
      <c r="P115" s="205">
        <f>SUM(D115:O115)</f>
        <v/>
      </c>
      <c r="Q115" s="205">
        <f>IFERROR(AVERAGE(D115:O115))</f>
        <v/>
      </c>
      <c r="R115" s="206" t="n"/>
    </row>
    <row r="116" outlineLevel="1" ht="19.5" customHeight="1" s="164">
      <c r="A116" s="207" t="n"/>
      <c r="B116" s="208" t="n"/>
      <c r="C116" s="209" t="inlineStr">
        <is>
          <t>Airfare</t>
        </is>
      </c>
      <c r="D116" s="210" t="n"/>
      <c r="E116" s="210" t="n"/>
      <c r="F116" s="210" t="n"/>
      <c r="G116" s="210" t="n"/>
      <c r="H116" s="210" t="n"/>
      <c r="I116" s="210" t="n"/>
      <c r="J116" s="210" t="n"/>
      <c r="K116" s="210" t="n"/>
      <c r="L116" s="210" t="n"/>
      <c r="M116" s="210" t="n"/>
      <c r="N116" s="210" t="n"/>
      <c r="O116" s="210" t="n"/>
      <c r="P116" s="211">
        <f>SUM(D116:O116)</f>
        <v/>
      </c>
      <c r="Q116" s="211">
        <f>IFERROR(AVERAGE(D116:O116),0)</f>
        <v/>
      </c>
      <c r="R116" s="212" t="n"/>
    </row>
    <row r="117" outlineLevel="1" ht="19.5" customHeight="1" s="164">
      <c r="A117" s="207" t="n"/>
      <c r="B117" s="208" t="n"/>
      <c r="C117" s="209" t="inlineStr">
        <is>
          <t>Hotels</t>
        </is>
      </c>
      <c r="D117" s="210" t="n"/>
      <c r="E117" s="210" t="n"/>
      <c r="F117" s="210" t="n"/>
      <c r="G117" s="210" t="n"/>
      <c r="H117" s="210" t="n"/>
      <c r="I117" s="210" t="n"/>
      <c r="J117" s="210" t="n"/>
      <c r="K117" s="210" t="n"/>
      <c r="L117" s="210" t="n"/>
      <c r="M117" s="210" t="n"/>
      <c r="N117" s="210" t="n"/>
      <c r="O117" s="210" t="n"/>
      <c r="P117" s="211">
        <f>SUM(D117:O117)</f>
        <v/>
      </c>
      <c r="Q117" s="211">
        <f>IFERROR(AVERAGE(D117:O117),0)</f>
        <v/>
      </c>
      <c r="R117" s="212" t="n"/>
    </row>
    <row r="118" outlineLevel="1" ht="19.5" customHeight="1" s="164">
      <c r="A118" s="207" t="n"/>
      <c r="B118" s="208" t="n"/>
      <c r="C118" s="209" t="inlineStr">
        <is>
          <t>Food</t>
        </is>
      </c>
      <c r="D118" s="210" t="n"/>
      <c r="E118" s="210" t="n"/>
      <c r="F118" s="210" t="n"/>
      <c r="G118" s="210" t="n"/>
      <c r="H118" s="210" t="n"/>
      <c r="I118" s="210" t="n"/>
      <c r="J118" s="210" t="n"/>
      <c r="K118" s="210" t="n"/>
      <c r="L118" s="210" t="n"/>
      <c r="M118" s="210" t="n"/>
      <c r="N118" s="210" t="n"/>
      <c r="O118" s="210" t="n"/>
      <c r="P118" s="211">
        <f>SUM(D118:O118)</f>
        <v/>
      </c>
      <c r="Q118" s="211">
        <f>IFERROR(AVERAGE(D118:O118),0)</f>
        <v/>
      </c>
      <c r="R118" s="212" t="n"/>
    </row>
    <row r="119" outlineLevel="1" ht="19.5" customHeight="1" s="164">
      <c r="A119" s="207" t="n"/>
      <c r="B119" s="208" t="n"/>
      <c r="C119" s="209" t="inlineStr">
        <is>
          <t>Transportation</t>
        </is>
      </c>
      <c r="D119" s="210" t="n"/>
      <c r="E119" s="210" t="n"/>
      <c r="F119" s="210" t="n"/>
      <c r="G119" s="210" t="n"/>
      <c r="H119" s="210" t="n"/>
      <c r="I119" s="210" t="n"/>
      <c r="J119" s="210" t="n"/>
      <c r="K119" s="210" t="n"/>
      <c r="L119" s="210" t="n"/>
      <c r="M119" s="210" t="n"/>
      <c r="N119" s="210" t="n"/>
      <c r="O119" s="210" t="n"/>
      <c r="P119" s="211">
        <f>SUM(D119:O119)</f>
        <v/>
      </c>
      <c r="Q119" s="211">
        <f>IFERROR(AVERAGE(D119:O119),0)</f>
        <v/>
      </c>
      <c r="R119" s="212" t="n"/>
    </row>
    <row r="120" outlineLevel="1" ht="19.5" customHeight="1" s="164">
      <c r="A120" s="207" t="n"/>
      <c r="B120" s="208" t="n"/>
      <c r="C120" s="209" t="inlineStr">
        <is>
          <t>Entertainment</t>
        </is>
      </c>
      <c r="D120" s="210" t="n"/>
      <c r="E120" s="210" t="n"/>
      <c r="F120" s="210" t="n"/>
      <c r="G120" s="210" t="n"/>
      <c r="H120" s="210" t="n"/>
      <c r="I120" s="210" t="n"/>
      <c r="J120" s="210" t="n"/>
      <c r="K120" s="210" t="n"/>
      <c r="L120" s="210" t="n"/>
      <c r="M120" s="210" t="n"/>
      <c r="N120" s="210" t="n"/>
      <c r="O120" s="210" t="n"/>
      <c r="P120" s="211">
        <f>SUM(D120:O120)</f>
        <v/>
      </c>
      <c r="Q120" s="211">
        <f>IFERROR(AVERAGE(D120:O120),0)</f>
        <v/>
      </c>
      <c r="R120" s="212" t="n"/>
    </row>
    <row r="121" outlineLevel="1" ht="19.5" customHeight="1" s="164">
      <c r="A121" s="207" t="n"/>
      <c r="B121" s="208" t="n"/>
      <c r="C121" s="209" t="inlineStr">
        <is>
          <t>Other</t>
        </is>
      </c>
      <c r="D121" s="210" t="n"/>
      <c r="E121" s="210" t="n"/>
      <c r="F121" s="210" t="n"/>
      <c r="G121" s="210" t="n"/>
      <c r="H121" s="210" t="n"/>
      <c r="I121" s="210" t="n"/>
      <c r="J121" s="210" t="n"/>
      <c r="K121" s="210" t="n"/>
      <c r="L121" s="210" t="n"/>
      <c r="M121" s="210" t="n"/>
      <c r="N121" s="210" t="n"/>
      <c r="O121" s="210" t="n"/>
      <c r="P121" s="211">
        <f>SUM(D121:O121)</f>
        <v/>
      </c>
      <c r="Q121" s="211">
        <f>IFERROR(AVERAGE(D121:O121),0)</f>
        <v/>
      </c>
      <c r="R121" s="212" t="n"/>
    </row>
    <row r="122" ht="19.5" customHeight="1" s="164">
      <c r="A122" s="207" t="n"/>
      <c r="B122" s="208" t="n"/>
      <c r="C122" s="209" t="n"/>
      <c r="D122" s="210" t="n"/>
      <c r="E122" s="210" t="n"/>
      <c r="F122" s="210" t="n"/>
      <c r="G122" s="210" t="n"/>
      <c r="H122" s="210" t="n"/>
      <c r="I122" s="210" t="n"/>
      <c r="J122" s="210" t="n"/>
      <c r="K122" s="210" t="n"/>
      <c r="L122" s="210" t="n"/>
      <c r="M122" s="210" t="n"/>
      <c r="N122" s="210" t="n"/>
      <c r="O122" s="210" t="n"/>
      <c r="P122" s="211" t="n"/>
      <c r="Q122" s="211" t="n"/>
      <c r="R122" s="212" t="n"/>
    </row>
    <row r="123" hidden="1" ht="19.5" customHeight="1" s="164">
      <c r="A123" s="213" t="n"/>
      <c r="B123" s="214" t="n"/>
      <c r="C123" s="209" t="n"/>
      <c r="D123" s="210" t="n"/>
      <c r="E123" s="210" t="n"/>
      <c r="F123" s="210" t="n"/>
      <c r="G123" s="210" t="n"/>
      <c r="H123" s="210" t="n"/>
      <c r="I123" s="210" t="n"/>
      <c r="J123" s="210" t="n"/>
      <c r="K123" s="210" t="n"/>
      <c r="L123" s="210" t="n"/>
      <c r="M123" s="210" t="n"/>
      <c r="N123" s="210" t="n"/>
      <c r="O123" s="210" t="n"/>
      <c r="P123" s="215" t="n"/>
      <c r="Q123" s="215" t="n"/>
      <c r="R123" s="212" t="n"/>
    </row>
    <row r="124" ht="24" customHeight="1" s="164">
      <c r="A124" s="201" t="inlineStr">
        <is>
          <t>Utilities</t>
        </is>
      </c>
      <c r="B124" s="202" t="n"/>
      <c r="C124" s="203" t="inlineStr">
        <is>
          <t>Monthly totals:</t>
        </is>
      </c>
      <c r="D124" s="204">
        <f>SUM(D125:D133)</f>
        <v/>
      </c>
      <c r="E124" s="204">
        <f>SUM(E125:E133)</f>
        <v/>
      </c>
      <c r="F124" s="204">
        <f>SUM(F125:F133)</f>
        <v/>
      </c>
      <c r="G124" s="204">
        <f>SUM(G125:G133)</f>
        <v/>
      </c>
      <c r="H124" s="204">
        <f>SUM(H125:H133)</f>
        <v/>
      </c>
      <c r="I124" s="204">
        <f>SUM(I125:I133)</f>
        <v/>
      </c>
      <c r="J124" s="204">
        <f>SUM(J125:J133)</f>
        <v/>
      </c>
      <c r="K124" s="204">
        <f>SUM(K125:K133)</f>
        <v/>
      </c>
      <c r="L124" s="204">
        <f>SUM(L125:L133)</f>
        <v/>
      </c>
      <c r="M124" s="204">
        <f>SUM(M125:M133)</f>
        <v/>
      </c>
      <c r="N124" s="204">
        <f>SUM(N125:N133)</f>
        <v/>
      </c>
      <c r="O124" s="204">
        <f>SUM(O125:O133)</f>
        <v/>
      </c>
      <c r="P124" s="205">
        <f>SUM(D124:O124)</f>
        <v/>
      </c>
      <c r="Q124" s="205">
        <f>IFERROR(AVERAGE(D124:O124))</f>
        <v/>
      </c>
      <c r="R124" s="206" t="n"/>
    </row>
    <row r="125" outlineLevel="1" ht="19.5" customHeight="1" s="164">
      <c r="A125" s="207" t="n"/>
      <c r="B125" s="208" t="n"/>
      <c r="C125" s="209" t="inlineStr">
        <is>
          <t>Phone</t>
        </is>
      </c>
      <c r="D125" s="210" t="n"/>
      <c r="E125" s="210" t="n"/>
      <c r="F125" s="210" t="n"/>
      <c r="G125" s="210" t="n"/>
      <c r="H125" s="210" t="n">
        <v>145</v>
      </c>
      <c r="I125" s="210" t="n"/>
      <c r="J125" s="210" t="n"/>
      <c r="K125" s="210" t="n"/>
      <c r="L125" s="210" t="n"/>
      <c r="M125" s="210" t="n"/>
      <c r="N125" s="210" t="n"/>
      <c r="O125" s="210" t="n"/>
      <c r="P125" s="211">
        <f>SUM(D125:O125)</f>
        <v/>
      </c>
      <c r="Q125" s="211">
        <f>IFERROR(AVERAGE(D125:O125),0)</f>
        <v/>
      </c>
      <c r="R125" s="212" t="n"/>
    </row>
    <row r="126" outlineLevel="1" ht="19.5" customHeight="1" s="164">
      <c r="A126" s="207" t="n"/>
      <c r="B126" s="208" t="n"/>
      <c r="C126" s="209" t="inlineStr">
        <is>
          <t>TV</t>
        </is>
      </c>
      <c r="D126" s="210" t="n"/>
      <c r="E126" s="210" t="n"/>
      <c r="F126" s="210" t="n"/>
      <c r="G126" s="210" t="n"/>
      <c r="H126" s="210" t="n"/>
      <c r="I126" s="210" t="n"/>
      <c r="J126" s="210" t="n"/>
      <c r="K126" s="210" t="n"/>
      <c r="L126" s="210" t="n"/>
      <c r="M126" s="210" t="n"/>
      <c r="N126" s="210" t="n"/>
      <c r="O126" s="210" t="n"/>
      <c r="P126" s="211">
        <f>SUM(D126:O126)</f>
        <v/>
      </c>
      <c r="Q126" s="211">
        <f>IFERROR(AVERAGE(D126:O126),0)</f>
        <v/>
      </c>
      <c r="R126" s="212" t="n"/>
    </row>
    <row r="127" outlineLevel="1" ht="19.5" customHeight="1" s="164">
      <c r="A127" s="207" t="n"/>
      <c r="B127" s="208" t="n"/>
      <c r="C127" s="209" t="inlineStr">
        <is>
          <t>Internet</t>
        </is>
      </c>
      <c r="D127" s="210" t="n"/>
      <c r="E127" s="210" t="n"/>
      <c r="F127" s="210" t="n"/>
      <c r="G127" s="210" t="n"/>
      <c r="H127" s="210" t="n"/>
      <c r="I127" s="210" t="n"/>
      <c r="J127" s="210" t="n"/>
      <c r="K127" s="210" t="n"/>
      <c r="L127" s="210" t="n"/>
      <c r="M127" s="210" t="n"/>
      <c r="N127" s="210" t="n"/>
      <c r="O127" s="210" t="n"/>
      <c r="P127" s="211">
        <f>SUM(D127:O127)</f>
        <v/>
      </c>
      <c r="Q127" s="211">
        <f>IFERROR(AVERAGE(D127:O127),0)</f>
        <v/>
      </c>
      <c r="R127" s="212" t="n"/>
    </row>
    <row r="128" outlineLevel="1" ht="19.5" customHeight="1" s="164">
      <c r="A128" s="207" t="n"/>
      <c r="B128" s="208" t="n"/>
      <c r="C128" s="209" t="inlineStr">
        <is>
          <t>Electricity</t>
        </is>
      </c>
      <c r="D128" s="210" t="n"/>
      <c r="E128" s="210" t="n"/>
      <c r="F128" s="210" t="n"/>
      <c r="G128" s="210" t="n"/>
      <c r="H128" s="210" t="n"/>
      <c r="I128" s="210" t="n"/>
      <c r="J128" s="210" t="n"/>
      <c r="K128" s="210" t="n"/>
      <c r="L128" s="210" t="n"/>
      <c r="M128" s="210" t="n"/>
      <c r="N128" s="210" t="n"/>
      <c r="O128" s="210" t="n"/>
      <c r="P128" s="211">
        <f>SUM(D128:O128)</f>
        <v/>
      </c>
      <c r="Q128" s="211">
        <f>IFERROR(AVERAGE(D128:O128),0)</f>
        <v/>
      </c>
      <c r="R128" s="212" t="n"/>
    </row>
    <row r="129" outlineLevel="1" ht="19.5" customHeight="1" s="164">
      <c r="A129" s="207" t="n"/>
      <c r="B129" s="208" t="n"/>
      <c r="C129" s="209" t="inlineStr">
        <is>
          <t>Heat/gas</t>
        </is>
      </c>
      <c r="D129" s="210" t="n"/>
      <c r="E129" s="210" t="n"/>
      <c r="F129" s="210" t="n"/>
      <c r="G129" s="210" t="n"/>
      <c r="H129" s="210" t="n"/>
      <c r="I129" s="210" t="n"/>
      <c r="J129" s="210" t="n"/>
      <c r="K129" s="210" t="n"/>
      <c r="L129" s="210" t="n"/>
      <c r="M129" s="210" t="n"/>
      <c r="N129" s="210" t="n"/>
      <c r="O129" s="210" t="n"/>
      <c r="P129" s="211">
        <f>SUM(D129:O129)</f>
        <v/>
      </c>
      <c r="Q129" s="211">
        <f>IFERROR(AVERAGE(D129:O129),0)</f>
        <v/>
      </c>
      <c r="R129" s="212" t="n"/>
    </row>
    <row r="130" outlineLevel="1" ht="19.5" customHeight="1" s="164">
      <c r="A130" s="207" t="n"/>
      <c r="B130" s="208" t="n"/>
      <c r="C130" s="209" t="inlineStr">
        <is>
          <t>Water</t>
        </is>
      </c>
      <c r="D130" s="210" t="n"/>
      <c r="E130" s="210" t="n"/>
      <c r="F130" s="210" t="n"/>
      <c r="G130" s="210" t="n"/>
      <c r="H130" s="210" t="n"/>
      <c r="I130" s="210" t="n"/>
      <c r="J130" s="210" t="n"/>
      <c r="K130" s="210" t="n"/>
      <c r="L130" s="210" t="n"/>
      <c r="M130" s="210" t="n"/>
      <c r="N130" s="210" t="n"/>
      <c r="O130" s="210" t="n"/>
      <c r="P130" s="211">
        <f>SUM(D130:O130)</f>
        <v/>
      </c>
      <c r="Q130" s="211">
        <f>IFERROR(AVERAGE(D130:O130),0)</f>
        <v/>
      </c>
      <c r="R130" s="212" t="n"/>
    </row>
    <row r="131" outlineLevel="1" ht="19.5" customHeight="1" s="164">
      <c r="A131" s="207" t="n"/>
      <c r="B131" s="208" t="n"/>
      <c r="C131" s="209" t="inlineStr">
        <is>
          <t>Other</t>
        </is>
      </c>
      <c r="D131" s="210" t="n"/>
      <c r="E131" s="210" t="n"/>
      <c r="F131" s="210" t="n"/>
      <c r="G131" s="210" t="n"/>
      <c r="H131" s="210" t="n"/>
      <c r="I131" s="210" t="n"/>
      <c r="J131" s="210" t="n"/>
      <c r="K131" s="210" t="n"/>
      <c r="L131" s="210" t="n"/>
      <c r="M131" s="210" t="n"/>
      <c r="N131" s="210" t="n"/>
      <c r="O131" s="210" t="n"/>
      <c r="P131" s="211">
        <f>SUM(D131:O131)</f>
        <v/>
      </c>
      <c r="Q131" s="211">
        <f>IFERROR(AVERAGE(D131:O131),0)</f>
        <v/>
      </c>
      <c r="R131" s="212" t="n"/>
    </row>
    <row r="132" outlineLevel="1" ht="19.5" customHeight="1" s="164">
      <c r="A132" s="207" t="n"/>
      <c r="B132" s="208" t="n"/>
      <c r="C132" s="209" t="n"/>
      <c r="D132" s="210" t="n"/>
      <c r="E132" s="210" t="n"/>
      <c r="F132" s="210" t="n"/>
      <c r="G132" s="210" t="n"/>
      <c r="H132" s="210" t="n"/>
      <c r="I132" s="210" t="n"/>
      <c r="J132" s="210" t="n"/>
      <c r="K132" s="210" t="n"/>
      <c r="L132" s="210" t="n"/>
      <c r="M132" s="210" t="n"/>
      <c r="N132" s="210" t="n"/>
      <c r="O132" s="210" t="n"/>
      <c r="P132" s="211" t="n"/>
      <c r="Q132" s="211" t="n"/>
      <c r="R132" s="212" t="n"/>
    </row>
    <row r="133" hidden="1" ht="19.5" customHeight="1" s="164">
      <c r="A133" s="213" t="n"/>
      <c r="B133" s="214" t="n"/>
      <c r="C133" s="209" t="n"/>
      <c r="D133" s="210" t="n"/>
      <c r="E133" s="210" t="n"/>
      <c r="F133" s="210" t="n"/>
      <c r="G133" s="210" t="n"/>
      <c r="H133" s="210" t="n"/>
      <c r="I133" s="210" t="n"/>
      <c r="J133" s="210" t="n"/>
      <c r="K133" s="210" t="n"/>
      <c r="L133" s="210" t="n"/>
      <c r="M133" s="210" t="n"/>
      <c r="N133" s="210" t="n"/>
      <c r="O133" s="210" t="n"/>
      <c r="P133" s="215" t="n"/>
      <c r="Q133" s="215" t="n"/>
      <c r="R133" s="212" t="n"/>
    </row>
    <row r="134" ht="24" customHeight="1" s="164">
      <c r="A134" s="201" t="inlineStr">
        <is>
          <t>Other</t>
        </is>
      </c>
      <c r="B134" s="202" t="n"/>
      <c r="C134" s="203" t="inlineStr">
        <is>
          <t>Monthly totals:</t>
        </is>
      </c>
      <c r="D134" s="204">
        <f>SUM(D135:D138)</f>
        <v/>
      </c>
      <c r="E134" s="204">
        <f>SUM(E135:E138)</f>
        <v/>
      </c>
      <c r="F134" s="204">
        <f>SUM(F135:F138)</f>
        <v/>
      </c>
      <c r="G134" s="204">
        <f>SUM(G135:G138)</f>
        <v/>
      </c>
      <c r="H134" s="204">
        <f>SUM(H135:H138)</f>
        <v/>
      </c>
      <c r="I134" s="204">
        <f>SUM(I135:I138)</f>
        <v/>
      </c>
      <c r="J134" s="204">
        <f>SUM(J135:J138)</f>
        <v/>
      </c>
      <c r="K134" s="204">
        <f>SUM(K135:K138)</f>
        <v/>
      </c>
      <c r="L134" s="204">
        <f>SUM(L135:L138)</f>
        <v/>
      </c>
      <c r="M134" s="204">
        <f>SUM(M135:M138)</f>
        <v/>
      </c>
      <c r="N134" s="204">
        <f>SUM(N135:N138)</f>
        <v/>
      </c>
      <c r="O134" s="204">
        <f>SUM(O135:O138)</f>
        <v/>
      </c>
      <c r="P134" s="205">
        <f>SUM(D134:O134)</f>
        <v/>
      </c>
      <c r="Q134" s="205">
        <f>IFERROR(AVERAGE(D134:O134))</f>
        <v/>
      </c>
      <c r="R134" s="206" t="n"/>
    </row>
    <row r="135" ht="19.5" customHeight="1" s="164">
      <c r="A135" s="207" t="n"/>
      <c r="B135" s="208" t="n"/>
      <c r="C135" s="209" t="inlineStr">
        <is>
          <t>[Category 1]</t>
        </is>
      </c>
      <c r="D135" s="210" t="n"/>
      <c r="E135" s="210" t="n"/>
      <c r="F135" s="210" t="n"/>
      <c r="G135" s="210" t="n"/>
      <c r="H135" s="210" t="n"/>
      <c r="I135" s="210" t="n"/>
      <c r="J135" s="210" t="n"/>
      <c r="K135" s="210" t="n"/>
      <c r="L135" s="210" t="n"/>
      <c r="M135" s="210" t="n"/>
      <c r="N135" s="210" t="n"/>
      <c r="O135" s="210" t="n"/>
      <c r="P135" s="211">
        <f>SUM(D135:O135)</f>
        <v/>
      </c>
      <c r="Q135" s="211">
        <f>IFERROR(AVERAGE(D135:O135),0)</f>
        <v/>
      </c>
      <c r="R135" s="212" t="n"/>
    </row>
    <row r="136" outlineLevel="1" ht="19.5" customHeight="1" s="164">
      <c r="A136" s="207" t="n"/>
      <c r="B136" s="208" t="n"/>
      <c r="C136" s="209" t="inlineStr">
        <is>
          <t>[Category 2]</t>
        </is>
      </c>
      <c r="D136" s="210" t="n"/>
      <c r="E136" s="210" t="n"/>
      <c r="F136" s="210" t="n"/>
      <c r="G136" s="210" t="n"/>
      <c r="H136" s="210" t="n"/>
      <c r="I136" s="210" t="n"/>
      <c r="J136" s="210" t="n"/>
      <c r="K136" s="210" t="n"/>
      <c r="L136" s="210" t="n"/>
      <c r="M136" s="210" t="n"/>
      <c r="N136" s="210" t="n"/>
      <c r="O136" s="210" t="n"/>
      <c r="P136" s="211">
        <f>SUM(D136:O136)</f>
        <v/>
      </c>
      <c r="Q136" s="211">
        <f>IFERROR(AVERAGE(D136:O136),0)</f>
        <v/>
      </c>
      <c r="R136" s="212" t="n"/>
    </row>
    <row r="137" outlineLevel="1" ht="19.5" customHeight="1" s="164">
      <c r="A137" s="207" t="n"/>
      <c r="B137" s="208" t="n"/>
      <c r="C137" s="209" t="n"/>
      <c r="D137" s="217" t="n"/>
      <c r="E137" s="217" t="n"/>
      <c r="F137" s="217" t="n"/>
      <c r="G137" s="217" t="n"/>
      <c r="H137" s="217" t="n"/>
      <c r="I137" s="217" t="n"/>
      <c r="J137" s="217" t="n"/>
      <c r="K137" s="217" t="n"/>
      <c r="L137" s="217" t="n"/>
      <c r="M137" s="217" t="n"/>
      <c r="N137" s="217" t="n"/>
      <c r="O137" s="217" t="n"/>
      <c r="P137" s="218" t="n"/>
      <c r="Q137" s="218" t="n"/>
      <c r="R137" s="212" t="n"/>
    </row>
    <row r="138" hidden="1" ht="19.5" customHeight="1" s="164">
      <c r="A138" s="219" t="n"/>
      <c r="B138" s="220" t="n"/>
      <c r="C138" s="221" t="n"/>
      <c r="D138" s="222" t="n"/>
      <c r="E138" s="222" t="n"/>
      <c r="F138" s="222" t="n"/>
      <c r="G138" s="222" t="n"/>
      <c r="H138" s="222" t="n"/>
      <c r="I138" s="222" t="n"/>
      <c r="J138" s="222" t="n"/>
      <c r="K138" s="222" t="n"/>
      <c r="L138" s="222" t="n"/>
      <c r="M138" s="222" t="n"/>
      <c r="N138" s="222" t="n"/>
      <c r="O138" s="222" t="n"/>
      <c r="P138" s="223" t="n"/>
      <c r="Q138" s="223" t="n"/>
      <c r="R138" s="224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3" activeCellId="0" sqref="H3"/>
    </sheetView>
  </sheetViews>
  <sheetFormatPr baseColWidth="8" defaultColWidth="14.53515625" defaultRowHeight="12.8" zeroHeight="0" outlineLevelRow="1"/>
  <cols>
    <col width="16.43" customWidth="1" style="163" min="1" max="1"/>
    <col width="2.31" customWidth="1" style="163" min="2" max="2"/>
    <col width="18.71" customWidth="1" style="163" min="3" max="3"/>
    <col outlineLevel="1" width="6.85" customWidth="1" style="163" min="4" max="7"/>
    <col outlineLevel="1" width="10.6" customWidth="1" style="163" min="8" max="8"/>
    <col outlineLevel="1" width="6.85" customWidth="1" style="163" min="9" max="15"/>
    <col width="10.6" customWidth="1" style="163" min="16" max="16"/>
    <col width="9.470000000000001" customWidth="1" style="163" min="17" max="17"/>
    <col width="10.12" customWidth="1" style="163" min="18" max="18"/>
  </cols>
  <sheetData>
    <row r="1" ht="6" customHeight="1" s="164">
      <c r="A1" s="191" t="n"/>
      <c r="B1" s="191" t="n"/>
      <c r="C1" s="192" t="n"/>
      <c r="D1" s="193" t="n"/>
      <c r="E1" s="193" t="n"/>
      <c r="F1" s="193" t="n"/>
      <c r="G1" s="193" t="n"/>
      <c r="H1" s="193" t="n"/>
      <c r="I1" s="193" t="n"/>
      <c r="J1" s="193" t="n"/>
      <c r="K1" s="193" t="n"/>
      <c r="L1" s="193" t="n"/>
      <c r="M1" s="193" t="n"/>
      <c r="N1" s="193" t="n"/>
      <c r="O1" s="193" t="n"/>
      <c r="P1" s="194" t="n"/>
      <c r="Q1" s="195" t="n"/>
      <c r="R1" s="195" t="n"/>
    </row>
    <row r="2" ht="38.25" customHeight="1" s="164">
      <c r="A2" s="196" t="n"/>
      <c r="B2" s="196" t="n"/>
      <c r="C2" s="197" t="inlineStr">
        <is>
          <t>Income</t>
        </is>
      </c>
      <c r="D2" s="198" t="n">
        <v>42370</v>
      </c>
      <c r="E2" s="198" t="n">
        <v>42401</v>
      </c>
      <c r="F2" s="198" t="n">
        <v>42430</v>
      </c>
      <c r="G2" s="198" t="n">
        <v>42461</v>
      </c>
      <c r="H2" s="198" t="n">
        <v>42491</v>
      </c>
      <c r="I2" s="198" t="n">
        <v>42522</v>
      </c>
      <c r="J2" s="198" t="n">
        <v>42552</v>
      </c>
      <c r="K2" s="198" t="n">
        <v>42583</v>
      </c>
      <c r="L2" s="198" t="n">
        <v>42614</v>
      </c>
      <c r="M2" s="198" t="n">
        <v>42644</v>
      </c>
      <c r="N2" s="198" t="n">
        <v>42675</v>
      </c>
      <c r="O2" s="198" t="n">
        <v>42705</v>
      </c>
      <c r="P2" s="199" t="inlineStr">
        <is>
          <t>Total</t>
        </is>
      </c>
      <c r="Q2" s="200" t="inlineStr">
        <is>
          <t>Average</t>
        </is>
      </c>
      <c r="R2" s="200" t="n"/>
    </row>
    <row r="3" ht="24" customHeight="1" s="164">
      <c r="A3" s="201" t="inlineStr">
        <is>
          <t>Wages</t>
        </is>
      </c>
      <c r="B3" s="202" t="n"/>
      <c r="C3" s="203" t="inlineStr">
        <is>
          <t>Monthly totals:</t>
        </is>
      </c>
      <c r="D3" s="204">
        <f>SUM(D4:D10)</f>
        <v/>
      </c>
      <c r="E3" s="204">
        <f>SUM(E4:E10)</f>
        <v/>
      </c>
      <c r="F3" s="204">
        <f>SUM(F4:F10)</f>
        <v/>
      </c>
      <c r="G3" s="204">
        <f>SUM(G4:G10)</f>
        <v/>
      </c>
      <c r="H3" s="204">
        <f>SUM(H4:H10)</f>
        <v/>
      </c>
      <c r="I3" s="204">
        <f>SUM(I4:I10)</f>
        <v/>
      </c>
      <c r="J3" s="204">
        <f>SUM(J4:J10)</f>
        <v/>
      </c>
      <c r="K3" s="204">
        <f>SUM(K4:K10)</f>
        <v/>
      </c>
      <c r="L3" s="204">
        <f>SUM(L4:L10)</f>
        <v/>
      </c>
      <c r="M3" s="204">
        <f>SUM(M4:M10)</f>
        <v/>
      </c>
      <c r="N3" s="204">
        <f>SUM(N4:N10)</f>
        <v/>
      </c>
      <c r="O3" s="204">
        <f>SUM(O4:O10)</f>
        <v/>
      </c>
      <c r="P3" s="205">
        <f>SUM(D3:O3)</f>
        <v/>
      </c>
      <c r="Q3" s="205">
        <f>IFERROR(AVERAGE(D3:O3))</f>
        <v/>
      </c>
      <c r="R3" s="206" t="n"/>
    </row>
    <row r="4" outlineLevel="1" ht="19.5" customHeight="1" s="164">
      <c r="A4" s="213" t="n"/>
      <c r="B4" s="214" t="n"/>
      <c r="C4" s="209" t="inlineStr">
        <is>
          <t>Pay slip</t>
        </is>
      </c>
      <c r="D4" s="210" t="n"/>
      <c r="E4" s="210" t="n"/>
      <c r="F4" s="210" t="n"/>
      <c r="G4" s="210" t="n"/>
      <c r="H4" s="210" t="n">
        <v>9631</v>
      </c>
      <c r="I4" s="210" t="n">
        <v>0</v>
      </c>
      <c r="J4" s="210" t="n">
        <v>0</v>
      </c>
      <c r="K4" s="210" t="n">
        <v>0</v>
      </c>
      <c r="L4" s="210" t="n">
        <v>0</v>
      </c>
      <c r="M4" s="210" t="n">
        <v>0</v>
      </c>
      <c r="N4" s="210" t="n">
        <v>0</v>
      </c>
      <c r="O4" s="210" t="n">
        <v>0</v>
      </c>
      <c r="P4" s="211">
        <f>SUM(D4:O4)</f>
        <v/>
      </c>
      <c r="Q4" s="211">
        <f>IFERROR(AVERAGE(D4:O4),0)</f>
        <v/>
      </c>
      <c r="R4" s="212" t="n"/>
    </row>
    <row r="5" outlineLevel="1" ht="19.5" customHeight="1" s="164">
      <c r="A5" s="213" t="n"/>
      <c r="B5" s="214" t="n"/>
      <c r="C5" s="209" t="inlineStr">
        <is>
          <t>Tips</t>
        </is>
      </c>
      <c r="D5" s="210" t="n"/>
      <c r="E5" s="210" t="n"/>
      <c r="F5" s="210" t="n"/>
      <c r="G5" s="210" t="n"/>
      <c r="H5" s="210" t="n">
        <v>0</v>
      </c>
      <c r="I5" s="210" t="n">
        <v>0</v>
      </c>
      <c r="J5" s="210" t="n">
        <v>0</v>
      </c>
      <c r="K5" s="210" t="n">
        <v>0</v>
      </c>
      <c r="L5" s="210" t="n">
        <v>0</v>
      </c>
      <c r="M5" s="210" t="n">
        <v>0</v>
      </c>
      <c r="N5" s="210" t="n">
        <v>0</v>
      </c>
      <c r="O5" s="210" t="n">
        <v>0</v>
      </c>
      <c r="P5" s="211">
        <f>SUM(D5:O5)</f>
        <v/>
      </c>
      <c r="Q5" s="211">
        <f>IFERROR(AVERAGE(D5:O5),0)</f>
        <v/>
      </c>
      <c r="R5" s="212" t="n"/>
    </row>
    <row r="6" outlineLevel="1" ht="19.5" customHeight="1" s="164">
      <c r="A6" s="213" t="n"/>
      <c r="B6" s="214" t="n"/>
      <c r="C6" s="209" t="inlineStr">
        <is>
          <t>Bonus</t>
        </is>
      </c>
      <c r="D6" s="210" t="n"/>
      <c r="E6" s="210" t="n"/>
      <c r="F6" s="210" t="n"/>
      <c r="G6" s="210" t="n"/>
      <c r="H6" s="210" t="n">
        <v>0</v>
      </c>
      <c r="I6" s="210" t="n">
        <v>0</v>
      </c>
      <c r="J6" s="210" t="n">
        <v>0</v>
      </c>
      <c r="K6" s="210" t="n">
        <v>0</v>
      </c>
      <c r="L6" s="210" t="n">
        <v>0</v>
      </c>
      <c r="M6" s="210" t="n">
        <v>0</v>
      </c>
      <c r="N6" s="210" t="n">
        <v>0</v>
      </c>
      <c r="O6" s="210" t="n">
        <v>0</v>
      </c>
      <c r="P6" s="211">
        <f>SUM(D6:O6)</f>
        <v/>
      </c>
      <c r="Q6" s="211">
        <f>IFERROR(AVERAGE(D6:O6),0)</f>
        <v/>
      </c>
      <c r="R6" s="212" t="n"/>
    </row>
    <row r="7" outlineLevel="1" ht="19.5" customHeight="1" s="164">
      <c r="A7" s="213" t="n"/>
      <c r="B7" s="214" t="n"/>
      <c r="C7" s="209" t="inlineStr">
        <is>
          <t>Commission</t>
        </is>
      </c>
      <c r="D7" s="210" t="n"/>
      <c r="E7" s="210" t="n"/>
      <c r="F7" s="210" t="n"/>
      <c r="G7" s="210" t="n"/>
      <c r="H7" s="210" t="n">
        <v>0</v>
      </c>
      <c r="I7" s="210" t="n">
        <v>0</v>
      </c>
      <c r="J7" s="210" t="n">
        <v>0</v>
      </c>
      <c r="K7" s="210" t="n">
        <v>0</v>
      </c>
      <c r="L7" s="210" t="n">
        <v>0</v>
      </c>
      <c r="M7" s="210" t="n">
        <v>0</v>
      </c>
      <c r="N7" s="210" t="n">
        <v>0</v>
      </c>
      <c r="O7" s="210" t="n">
        <v>0</v>
      </c>
      <c r="P7" s="211">
        <f>SUM(D7:O7)</f>
        <v/>
      </c>
      <c r="Q7" s="211">
        <f>IFERROR(AVERAGE(D7:O7),0)</f>
        <v/>
      </c>
      <c r="R7" s="212" t="n"/>
    </row>
    <row r="8" outlineLevel="1" ht="19.5" customHeight="1" s="164">
      <c r="A8" s="213" t="n"/>
      <c r="B8" s="214" t="n"/>
      <c r="C8" s="209" t="inlineStr">
        <is>
          <t>Other</t>
        </is>
      </c>
      <c r="D8" s="210" t="n"/>
      <c r="E8" s="210" t="n"/>
      <c r="F8" s="210" t="n"/>
      <c r="G8" s="210" t="n"/>
      <c r="H8" s="210" t="n">
        <v>0</v>
      </c>
      <c r="I8" s="210" t="n">
        <v>0</v>
      </c>
      <c r="J8" s="210" t="n">
        <v>0</v>
      </c>
      <c r="K8" s="210" t="n">
        <v>0</v>
      </c>
      <c r="L8" s="210" t="n">
        <v>0</v>
      </c>
      <c r="M8" s="210" t="n">
        <v>0</v>
      </c>
      <c r="N8" s="210" t="n">
        <v>0</v>
      </c>
      <c r="O8" s="210" t="n">
        <v>0</v>
      </c>
      <c r="P8" s="211">
        <f>SUM(D8:O8)</f>
        <v/>
      </c>
      <c r="Q8" s="211">
        <f>IFERROR(AVERAGE(D8:O8),0)</f>
        <v/>
      </c>
      <c r="R8" s="212" t="n"/>
    </row>
    <row r="9" ht="19.5" customHeight="1" s="164">
      <c r="A9" s="213" t="n"/>
      <c r="B9" s="214" t="n"/>
      <c r="C9" s="209" t="n"/>
      <c r="D9" s="210" t="n"/>
      <c r="E9" s="210" t="n"/>
      <c r="F9" s="210" t="n"/>
      <c r="G9" s="210" t="n"/>
      <c r="H9" s="210" t="n"/>
      <c r="I9" s="210" t="n"/>
      <c r="J9" s="210" t="n"/>
      <c r="K9" s="210" t="n"/>
      <c r="L9" s="210" t="n"/>
      <c r="M9" s="210" t="n"/>
      <c r="N9" s="210" t="n"/>
      <c r="O9" s="210" t="n"/>
      <c r="P9" s="211" t="n"/>
      <c r="Q9" s="211" t="n"/>
      <c r="R9" s="212" t="n"/>
    </row>
    <row r="10" hidden="1" ht="19.5" customHeight="1" s="164">
      <c r="A10" s="213" t="n"/>
      <c r="B10" s="214" t="n"/>
      <c r="C10" s="209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0" t="n"/>
      <c r="N10" s="210" t="n"/>
      <c r="O10" s="210" t="n"/>
      <c r="P10" s="215" t="n"/>
      <c r="Q10" s="215" t="n"/>
      <c r="R10" s="212" t="n"/>
    </row>
    <row r="11" ht="24" customHeight="1" s="164">
      <c r="A11" s="201" t="inlineStr">
        <is>
          <t>Other</t>
        </is>
      </c>
      <c r="B11" s="202" t="n"/>
      <c r="C11" s="203" t="inlineStr">
        <is>
          <t>Monthly totals:</t>
        </is>
      </c>
      <c r="D11" s="204">
        <f>SUM(D12:D19)</f>
        <v/>
      </c>
      <c r="E11" s="204">
        <f>SUM(E12:E19)</f>
        <v/>
      </c>
      <c r="F11" s="204">
        <f>SUM(F12:F19)</f>
        <v/>
      </c>
      <c r="G11" s="204">
        <f>SUM(G12:G19)</f>
        <v/>
      </c>
      <c r="H11" s="204">
        <f>SUM(H12:H19)</f>
        <v/>
      </c>
      <c r="I11" s="204">
        <f>SUM(I12:I19)</f>
        <v/>
      </c>
      <c r="J11" s="204">
        <f>SUM(J12:J19)</f>
        <v/>
      </c>
      <c r="K11" s="204">
        <f>SUM(K12:K19)</f>
        <v/>
      </c>
      <c r="L11" s="204">
        <f>SUM(L12:L19)</f>
        <v/>
      </c>
      <c r="M11" s="204">
        <f>SUM(M12:M19)</f>
        <v/>
      </c>
      <c r="N11" s="204">
        <f>SUM(N12:N19)</f>
        <v/>
      </c>
      <c r="O11" s="204">
        <f>SUM(O12:O19)</f>
        <v/>
      </c>
      <c r="P11" s="205">
        <f>SUM(D11:O11)</f>
        <v/>
      </c>
      <c r="Q11" s="205">
        <f>IFERROR(AVERAGE(D11:O11))</f>
        <v/>
      </c>
      <c r="R11" s="206" t="n"/>
    </row>
    <row r="12" outlineLevel="1" ht="19.5" customHeight="1" s="164">
      <c r="A12" s="213" t="n"/>
      <c r="B12" s="214" t="n"/>
      <c r="C12" s="209" t="inlineStr">
        <is>
          <t>Transfer from savings</t>
        </is>
      </c>
      <c r="D12" s="210" t="n"/>
      <c r="E12" s="210" t="n"/>
      <c r="F12" s="210" t="n"/>
      <c r="G12" s="210" t="n"/>
      <c r="H12" s="210" t="n"/>
      <c r="I12" s="210" t="n"/>
      <c r="J12" s="210" t="n"/>
      <c r="K12" s="210" t="n"/>
      <c r="L12" s="210" t="n"/>
      <c r="M12" s="210" t="n"/>
      <c r="N12" s="210" t="n"/>
      <c r="O12" s="210" t="n"/>
      <c r="P12" s="211">
        <f>SUM(D12:O12)</f>
        <v/>
      </c>
      <c r="Q12" s="211">
        <f>IFERROR(AVERAGE(D12:O12),0)</f>
        <v/>
      </c>
      <c r="R12" s="212" t="n"/>
    </row>
    <row r="13" outlineLevel="1" ht="19.5" customHeight="1" s="164">
      <c r="A13" s="213" t="n"/>
      <c r="B13" s="214" t="n"/>
      <c r="C13" s="209" t="inlineStr">
        <is>
          <t>Interest income</t>
        </is>
      </c>
      <c r="D13" s="210" t="n"/>
      <c r="E13" s="210" t="n"/>
      <c r="F13" s="210" t="n"/>
      <c r="G13" s="210" t="n"/>
      <c r="H13" s="210" t="n"/>
      <c r="I13" s="210" t="n"/>
      <c r="J13" s="210" t="n"/>
      <c r="K13" s="210" t="n"/>
      <c r="L13" s="210" t="n"/>
      <c r="M13" s="210" t="n"/>
      <c r="N13" s="210" t="n"/>
      <c r="O13" s="210" t="n"/>
      <c r="P13" s="211">
        <f>SUM(D13:O13)</f>
        <v/>
      </c>
      <c r="Q13" s="211">
        <f>IFERROR(AVERAGE(D13:O13),0)</f>
        <v/>
      </c>
      <c r="R13" s="212" t="n"/>
    </row>
    <row r="14" outlineLevel="1" ht="19.5" customHeight="1" s="164">
      <c r="A14" s="213" t="n"/>
      <c r="B14" s="214" t="n"/>
      <c r="C14" s="209" t="inlineStr">
        <is>
          <t>Dividends</t>
        </is>
      </c>
      <c r="D14" s="210" t="n"/>
      <c r="E14" s="210" t="n"/>
      <c r="F14" s="210" t="n"/>
      <c r="G14" s="210" t="n"/>
      <c r="H14" s="210" t="n"/>
      <c r="I14" s="210" t="n"/>
      <c r="J14" s="210" t="n"/>
      <c r="K14" s="210" t="n"/>
      <c r="L14" s="210" t="n"/>
      <c r="M14" s="210" t="n"/>
      <c r="N14" s="210" t="n"/>
      <c r="O14" s="210" t="n"/>
      <c r="P14" s="211">
        <f>SUM(D14:O14)</f>
        <v/>
      </c>
      <c r="Q14" s="211">
        <f>IFERROR(AVERAGE(D14:O14),0)</f>
        <v/>
      </c>
      <c r="R14" s="212" t="n"/>
    </row>
    <row r="15" outlineLevel="1" ht="19.5" customHeight="1" s="164">
      <c r="A15" s="213" t="n"/>
      <c r="B15" s="214" t="n"/>
      <c r="C15" s="209" t="inlineStr">
        <is>
          <t>Gifts</t>
        </is>
      </c>
      <c r="D15" s="210" t="n"/>
      <c r="E15" s="210" t="n"/>
      <c r="F15" s="210" t="n"/>
      <c r="G15" s="210" t="n"/>
      <c r="H15" s="210" t="n"/>
      <c r="I15" s="210" t="n"/>
      <c r="J15" s="210" t="n"/>
      <c r="K15" s="210" t="n"/>
      <c r="L15" s="210" t="n"/>
      <c r="M15" s="210" t="n"/>
      <c r="N15" s="210" t="n"/>
      <c r="O15" s="210" t="n"/>
      <c r="P15" s="211">
        <f>SUM(D15:O15)</f>
        <v/>
      </c>
      <c r="Q15" s="211">
        <f>IFERROR(AVERAGE(D15:O15),0)</f>
        <v/>
      </c>
      <c r="R15" s="212" t="n"/>
    </row>
    <row r="16" outlineLevel="1" ht="19.5" customHeight="1" s="164">
      <c r="A16" s="213" t="n"/>
      <c r="B16" s="214" t="n"/>
      <c r="C16" s="209" t="inlineStr">
        <is>
          <t>Refunds</t>
        </is>
      </c>
      <c r="D16" s="210" t="n"/>
      <c r="E16" s="210" t="n"/>
      <c r="F16" s="210" t="n"/>
      <c r="G16" s="210" t="n"/>
      <c r="H16" s="210" t="n"/>
      <c r="I16" s="210" t="n"/>
      <c r="J16" s="210" t="n"/>
      <c r="K16" s="210" t="n"/>
      <c r="L16" s="210" t="n"/>
      <c r="M16" s="210" t="n"/>
      <c r="N16" s="210" t="n"/>
      <c r="O16" s="210" t="n"/>
      <c r="P16" s="211">
        <f>SUM(D16:O16)</f>
        <v/>
      </c>
      <c r="Q16" s="211">
        <f>IFERROR(AVERAGE(D16:O16),0)</f>
        <v/>
      </c>
      <c r="R16" s="212" t="n"/>
    </row>
    <row r="17" outlineLevel="1" ht="19.5" customHeight="1" s="164">
      <c r="A17" s="213" t="n"/>
      <c r="B17" s="214" t="n"/>
      <c r="C17" s="209" t="inlineStr">
        <is>
          <t>Other</t>
        </is>
      </c>
      <c r="D17" s="210" t="n"/>
      <c r="E17" s="210" t="n"/>
      <c r="F17" s="210" t="n"/>
      <c r="G17" s="210" t="n"/>
      <c r="H17" s="210" t="n"/>
      <c r="I17" s="210" t="n"/>
      <c r="J17" s="210" t="n"/>
      <c r="K17" s="210" t="n"/>
      <c r="L17" s="210" t="n"/>
      <c r="M17" s="210" t="n"/>
      <c r="N17" s="210" t="n"/>
      <c r="O17" s="210" t="n"/>
      <c r="P17" s="211">
        <f>SUM(D17:O17)</f>
        <v/>
      </c>
      <c r="Q17" s="211">
        <f>IFERROR(AVERAGE(D17:O17),0)</f>
        <v/>
      </c>
      <c r="R17" s="212" t="n"/>
    </row>
    <row r="18" ht="19.5" customHeight="1" s="164">
      <c r="A18" s="213" t="n"/>
      <c r="B18" s="214" t="n"/>
      <c r="C18" s="209" t="n"/>
      <c r="D18" s="217" t="n"/>
      <c r="E18" s="217" t="n"/>
      <c r="F18" s="217" t="n"/>
      <c r="G18" s="217" t="n"/>
      <c r="H18" s="217" t="n"/>
      <c r="I18" s="217" t="n"/>
      <c r="J18" s="217" t="n"/>
      <c r="K18" s="217" t="n"/>
      <c r="L18" s="217" t="n"/>
      <c r="M18" s="217" t="n"/>
      <c r="N18" s="217" t="n"/>
      <c r="O18" s="217" t="n"/>
      <c r="P18" s="218" t="n"/>
      <c r="Q18" s="218" t="n"/>
      <c r="R18" s="212" t="n"/>
    </row>
    <row r="19" hidden="1" ht="19.5" customHeight="1" s="164">
      <c r="A19" s="225" t="n"/>
      <c r="B19" s="226" t="n"/>
      <c r="C19" s="227" t="n"/>
      <c r="D19" s="217" t="n"/>
      <c r="E19" s="217" t="n"/>
      <c r="F19" s="217" t="n"/>
      <c r="G19" s="217" t="n"/>
      <c r="H19" s="217" t="n"/>
      <c r="I19" s="217" t="n"/>
      <c r="J19" s="217" t="n"/>
      <c r="K19" s="217" t="n"/>
      <c r="L19" s="217" t="n"/>
      <c r="M19" s="217" t="n"/>
      <c r="N19" s="217" t="n"/>
      <c r="O19" s="217" t="n"/>
      <c r="P19" s="228" t="n"/>
      <c r="Q19" s="228" t="n"/>
      <c r="R19" s="224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R80"/>
  <sheetViews>
    <sheetView showFormulas="0" showGridLines="0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3" activeCellId="0" sqref="H23"/>
    </sheetView>
  </sheetViews>
  <sheetFormatPr baseColWidth="8" defaultColWidth="14.53515625" defaultRowHeight="12.8" zeroHeight="0" outlineLevelRow="0"/>
  <cols>
    <col width="5.86" customWidth="1" style="163" min="1" max="1"/>
    <col hidden="1" width="5.86" customWidth="1" style="163" min="2" max="2"/>
    <col width="11.57" customWidth="1" style="163" min="4" max="15"/>
    <col width="11.57" customWidth="1" style="163" min="17" max="17"/>
    <col width="5.86" customWidth="1" style="163" min="18" max="18"/>
  </cols>
  <sheetData>
    <row r="1" ht="6" customHeight="1" s="164">
      <c r="A1" s="229" t="n"/>
      <c r="B1" s="230" t="n"/>
      <c r="C1" s="231" t="n"/>
      <c r="D1" s="231" t="n"/>
      <c r="E1" s="231" t="n"/>
      <c r="F1" s="231" t="n"/>
      <c r="G1" s="231" t="n"/>
      <c r="H1" s="231" t="n"/>
      <c r="I1" s="231" t="n"/>
      <c r="J1" s="231" t="n"/>
      <c r="K1" s="231" t="n"/>
      <c r="L1" s="231" t="n"/>
      <c r="M1" s="231" t="n"/>
      <c r="N1" s="232" t="n"/>
      <c r="O1" s="232" t="n"/>
      <c r="P1" s="233" t="n"/>
      <c r="Q1" s="233" t="n"/>
      <c r="R1" s="232" t="n"/>
    </row>
    <row r="2" ht="30" customHeight="1" s="164">
      <c r="A2" s="234" t="n"/>
      <c r="B2" s="235" t="n"/>
      <c r="C2" s="234" t="n"/>
      <c r="D2" s="234" t="n"/>
      <c r="E2" s="234" t="n"/>
      <c r="F2" s="234" t="n"/>
      <c r="G2" s="234" t="n"/>
      <c r="H2" s="234" t="n"/>
      <c r="I2" s="234" t="n"/>
      <c r="J2" s="234" t="n"/>
      <c r="K2" s="234" t="n"/>
      <c r="L2" s="234" t="n"/>
      <c r="M2" s="234" t="n"/>
      <c r="N2" s="236" t="n"/>
      <c r="O2" s="236" t="n"/>
      <c r="P2" s="237" t="n"/>
      <c r="Q2" s="237" t="n"/>
      <c r="R2" s="236" t="n"/>
    </row>
    <row r="3" ht="24" customHeight="1" s="164">
      <c r="A3" s="238" t="n"/>
      <c r="B3" s="239" t="n"/>
      <c r="C3" s="240" t="inlineStr">
        <is>
          <t>ABOUT THIS SHEET</t>
        </is>
      </c>
      <c r="D3" s="241" t="n"/>
      <c r="E3" s="241" t="n"/>
      <c r="F3" s="241" t="n"/>
      <c r="G3" s="241" t="n"/>
      <c r="H3" s="241" t="n"/>
      <c r="I3" s="182" t="n"/>
      <c r="J3" s="241" t="n"/>
      <c r="K3" s="242" t="inlineStr">
        <is>
          <t>NOTE</t>
        </is>
      </c>
      <c r="L3" s="241" t="n"/>
      <c r="M3" s="241" t="n"/>
      <c r="N3" s="243" t="n"/>
      <c r="O3" s="243" t="n"/>
      <c r="P3" s="244" t="n"/>
      <c r="Q3" s="244" t="n"/>
      <c r="R3" s="243" t="n"/>
    </row>
    <row r="4" ht="18" customHeight="1" s="164">
      <c r="A4" s="238" t="n"/>
      <c r="B4" s="239" t="n"/>
      <c r="C4" s="245" t="inlineStr">
        <is>
          <t>This sheet generates a summary of your spending based on data in the 'Expenses' and 'Income' tabs.</t>
        </is>
      </c>
      <c r="D4" s="246" t="n"/>
      <c r="E4" s="246" t="n"/>
      <c r="F4" s="246" t="n"/>
      <c r="G4" s="246" t="n"/>
      <c r="H4" s="246" t="n"/>
      <c r="I4" s="243" t="n"/>
      <c r="J4" s="246" t="n"/>
      <c r="K4" s="247" t="inlineStr">
        <is>
          <t>Please don't edit this sheet.</t>
        </is>
      </c>
      <c r="N4" s="248" t="n"/>
      <c r="O4" s="243" t="n"/>
      <c r="P4" s="244" t="n"/>
      <c r="Q4" s="244" t="n"/>
      <c r="R4" s="243" t="n"/>
    </row>
    <row r="5" ht="24" customHeight="1" s="164">
      <c r="A5" s="238" t="n"/>
      <c r="B5" s="239" t="n"/>
      <c r="C5" s="249" t="inlineStr">
        <is>
          <t>Make sure you've set a starting balance in the 'Setup' tab before beginning.</t>
        </is>
      </c>
      <c r="D5" s="250" t="n"/>
      <c r="E5" s="251" t="n"/>
      <c r="F5" s="251" t="n"/>
      <c r="G5" s="251" t="n"/>
      <c r="H5" s="251" t="n"/>
      <c r="I5" s="182" t="n"/>
      <c r="J5" s="251" t="n"/>
      <c r="K5" s="252" t="inlineStr">
        <is>
          <t>It contains formulas and will update automatically.</t>
        </is>
      </c>
      <c r="L5" s="251" t="n"/>
      <c r="M5" s="251" t="n"/>
      <c r="N5" s="253" t="n"/>
      <c r="O5" s="253" t="n"/>
      <c r="P5" s="254" t="n"/>
      <c r="Q5" s="254" t="n"/>
      <c r="R5" s="253" t="n"/>
    </row>
    <row r="6" ht="30" customHeight="1" s="164">
      <c r="A6" s="255" t="n"/>
      <c r="B6" s="256" t="n"/>
      <c r="C6" s="255" t="n"/>
      <c r="D6" s="255" t="n"/>
      <c r="E6" s="255" t="n"/>
      <c r="F6" s="255" t="n"/>
      <c r="G6" s="255" t="n"/>
      <c r="H6" s="255" t="n"/>
      <c r="I6" s="255" t="n"/>
      <c r="J6" s="255" t="n"/>
      <c r="K6" s="255" t="n"/>
      <c r="L6" s="255" t="n"/>
      <c r="M6" s="255" t="n"/>
      <c r="N6" s="255" t="n"/>
      <c r="O6" s="255" t="n"/>
      <c r="P6" s="257" t="n"/>
      <c r="Q6" s="257" t="n"/>
      <c r="R6" s="255" t="n"/>
    </row>
    <row r="7" ht="18" customHeight="1" s="164">
      <c r="A7" s="238" t="n"/>
      <c r="B7" s="239" t="n"/>
      <c r="C7" s="258" t="n"/>
      <c r="D7" s="258" t="n"/>
      <c r="E7" s="258" t="n"/>
      <c r="F7" s="258" t="n"/>
      <c r="G7" s="258" t="n"/>
      <c r="H7" s="258" t="n"/>
      <c r="I7" s="258" t="n"/>
      <c r="J7" s="258" t="n"/>
      <c r="K7" s="258" t="n"/>
      <c r="L7" s="258" t="n"/>
      <c r="M7" s="258" t="n"/>
      <c r="N7" s="258" t="n"/>
      <c r="O7" s="258" t="n"/>
      <c r="P7" s="259" t="n"/>
      <c r="Q7" s="259" t="n"/>
      <c r="R7" s="243" t="n"/>
    </row>
    <row r="8" ht="18" customHeight="1" s="164">
      <c r="A8" s="238" t="n"/>
      <c r="B8" s="239" t="n"/>
      <c r="C8" s="258" t="n"/>
      <c r="D8" s="258" t="n"/>
      <c r="E8" s="258" t="n"/>
      <c r="F8" s="258" t="n"/>
      <c r="G8" s="258" t="n"/>
      <c r="H8" s="258" t="n"/>
      <c r="I8" s="258" t="n"/>
      <c r="J8" s="258" t="n"/>
      <c r="K8" s="258" t="n"/>
      <c r="L8" s="258" t="n"/>
      <c r="M8" s="258" t="n"/>
      <c r="N8" s="258" t="n"/>
      <c r="O8" s="258" t="n"/>
      <c r="P8" s="259" t="n"/>
      <c r="Q8" s="259" t="n"/>
      <c r="R8" s="243" t="n"/>
    </row>
    <row r="9" ht="18" customHeight="1" s="164">
      <c r="A9" s="238" t="n"/>
      <c r="B9" s="239" t="n"/>
      <c r="C9" s="258" t="n"/>
      <c r="D9" s="258" t="n"/>
      <c r="E9" s="258" t="n"/>
      <c r="F9" s="258" t="n"/>
      <c r="G9" s="258" t="n"/>
      <c r="H9" s="258" t="n"/>
      <c r="I9" s="258" t="n"/>
      <c r="J9" s="258" t="n"/>
      <c r="K9" s="258" t="n"/>
      <c r="L9" s="258" t="n"/>
      <c r="M9" s="258" t="n"/>
      <c r="N9" s="258" t="n"/>
      <c r="O9" s="258" t="n"/>
      <c r="P9" s="259" t="n"/>
      <c r="Q9" s="259" t="n"/>
      <c r="R9" s="243" t="n"/>
    </row>
    <row r="10" ht="18" customHeight="1" s="164">
      <c r="A10" s="238" t="n"/>
      <c r="B10" s="239" t="n"/>
      <c r="C10" s="258" t="n"/>
      <c r="D10" s="258" t="n"/>
      <c r="E10" s="258" t="n"/>
      <c r="F10" s="258" t="n"/>
      <c r="G10" s="258" t="n"/>
      <c r="H10" s="258" t="n"/>
      <c r="I10" s="258" t="n"/>
      <c r="J10" s="258" t="n"/>
      <c r="K10" s="258" t="n"/>
      <c r="L10" s="258" t="n"/>
      <c r="M10" s="258" t="n"/>
      <c r="N10" s="258" t="n"/>
      <c r="O10" s="258" t="n"/>
      <c r="P10" s="259" t="n"/>
      <c r="Q10" s="259" t="n"/>
      <c r="R10" s="243" t="n"/>
    </row>
    <row r="11" ht="18" customHeight="1" s="164">
      <c r="A11" s="238" t="n"/>
      <c r="B11" s="239" t="n"/>
      <c r="C11" s="258" t="n"/>
      <c r="D11" s="258" t="n"/>
      <c r="E11" s="258" t="n"/>
      <c r="F11" s="258" t="n"/>
      <c r="G11" s="258" t="n"/>
      <c r="H11" s="258" t="n"/>
      <c r="I11" s="258" t="n"/>
      <c r="J11" s="258" t="n"/>
      <c r="K11" s="258" t="n"/>
      <c r="L11" s="258" t="n"/>
      <c r="M11" s="258" t="n"/>
      <c r="N11" s="258" t="n"/>
      <c r="O11" s="258" t="n"/>
      <c r="P11" s="259" t="n"/>
      <c r="Q11" s="259" t="n"/>
      <c r="R11" s="243" t="n"/>
    </row>
    <row r="12" ht="18" customHeight="1" s="164">
      <c r="A12" s="238" t="n"/>
      <c r="B12" s="239" t="n"/>
      <c r="C12" s="258" t="n"/>
      <c r="D12" s="258" t="n"/>
      <c r="E12" s="258" t="n"/>
      <c r="F12" s="258" t="n"/>
      <c r="G12" s="258" t="n"/>
      <c r="H12" s="258" t="n"/>
      <c r="I12" s="258" t="n"/>
      <c r="J12" s="258" t="n"/>
      <c r="K12" s="258" t="n"/>
      <c r="L12" s="258" t="n"/>
      <c r="M12" s="258" t="n"/>
      <c r="N12" s="258" t="n"/>
      <c r="O12" s="258" t="n"/>
      <c r="P12" s="259" t="n"/>
      <c r="Q12" s="259" t="n"/>
      <c r="R12" s="243" t="n"/>
    </row>
    <row r="13" ht="18" customHeight="1" s="164">
      <c r="A13" s="238" t="n"/>
      <c r="B13" s="239" t="n"/>
      <c r="C13" s="258" t="n"/>
      <c r="D13" s="258" t="n"/>
      <c r="E13" s="258" t="n"/>
      <c r="F13" s="258" t="n"/>
      <c r="G13" s="258" t="n"/>
      <c r="H13" s="258" t="n"/>
      <c r="I13" s="258" t="n"/>
      <c r="J13" s="258" t="n"/>
      <c r="K13" s="258" t="n"/>
      <c r="L13" s="258" t="n"/>
      <c r="M13" s="258" t="n"/>
      <c r="N13" s="258" t="n"/>
      <c r="O13" s="258" t="n"/>
      <c r="P13" s="259" t="n"/>
      <c r="Q13" s="259" t="n"/>
      <c r="R13" s="243" t="n"/>
    </row>
    <row r="14" ht="18" customHeight="1" s="164">
      <c r="A14" s="238" t="n"/>
      <c r="B14" s="239" t="n"/>
      <c r="C14" s="258" t="n"/>
      <c r="D14" s="258" t="n"/>
      <c r="E14" s="258" t="n"/>
      <c r="F14" s="258" t="n"/>
      <c r="G14" s="258" t="n"/>
      <c r="H14" s="258" t="n"/>
      <c r="I14" s="258" t="n"/>
      <c r="J14" s="258" t="n"/>
      <c r="K14" s="258" t="n"/>
      <c r="L14" s="258" t="n"/>
      <c r="M14" s="258" t="n"/>
      <c r="N14" s="258" t="n"/>
      <c r="O14" s="258" t="n"/>
      <c r="P14" s="259" t="n"/>
      <c r="Q14" s="259" t="n"/>
      <c r="R14" s="243" t="n"/>
    </row>
    <row r="15" ht="18" customHeight="1" s="164">
      <c r="A15" s="238" t="n"/>
      <c r="B15" s="239" t="n"/>
      <c r="C15" s="258" t="n"/>
      <c r="D15" s="258" t="n"/>
      <c r="E15" s="258" t="n"/>
      <c r="F15" s="258" t="n"/>
      <c r="G15" s="258" t="n"/>
      <c r="H15" s="258" t="n"/>
      <c r="I15" s="258" t="n"/>
      <c r="J15" s="258" t="n"/>
      <c r="K15" s="258" t="n"/>
      <c r="L15" s="258" t="n"/>
      <c r="M15" s="258" t="n"/>
      <c r="N15" s="258" t="n"/>
      <c r="O15" s="258" t="n"/>
      <c r="P15" s="259" t="n"/>
      <c r="Q15" s="259" t="n"/>
      <c r="R15" s="243" t="n"/>
    </row>
    <row r="16" ht="18" customHeight="1" s="164">
      <c r="A16" s="238" t="n"/>
      <c r="B16" s="239" t="n"/>
      <c r="C16" s="258" t="n"/>
      <c r="D16" s="258" t="n"/>
      <c r="E16" s="258" t="n"/>
      <c r="F16" s="258" t="n"/>
      <c r="G16" s="258" t="n"/>
      <c r="H16" s="258" t="n"/>
      <c r="I16" s="258" t="n"/>
      <c r="J16" s="258" t="n"/>
      <c r="K16" s="258" t="n"/>
      <c r="L16" s="258" t="n"/>
      <c r="M16" s="258" t="n"/>
      <c r="N16" s="258" t="n"/>
      <c r="O16" s="258" t="n"/>
      <c r="P16" s="259" t="n"/>
      <c r="Q16" s="259" t="n"/>
      <c r="R16" s="243" t="n"/>
    </row>
    <row r="17" ht="18" customHeight="1" s="164">
      <c r="A17" s="238" t="n"/>
      <c r="B17" s="239" t="n"/>
      <c r="C17" s="258" t="n"/>
      <c r="D17" s="258" t="n"/>
      <c r="E17" s="258" t="n"/>
      <c r="F17" s="258" t="n"/>
      <c r="G17" s="258" t="n"/>
      <c r="H17" s="258" t="n"/>
      <c r="I17" s="258" t="n"/>
      <c r="J17" s="258" t="n"/>
      <c r="K17" s="258" t="n"/>
      <c r="L17" s="258" t="n"/>
      <c r="M17" s="258" t="n"/>
      <c r="N17" s="258" t="n"/>
      <c r="O17" s="258" t="n"/>
      <c r="P17" s="259" t="n"/>
      <c r="Q17" s="259" t="n"/>
      <c r="R17" s="243" t="n"/>
    </row>
    <row r="18" ht="18" customHeight="1" s="164">
      <c r="A18" s="238" t="n"/>
      <c r="B18" s="239" t="n"/>
      <c r="C18" s="258" t="n"/>
      <c r="D18" s="258" t="n"/>
      <c r="E18" s="258" t="n"/>
      <c r="F18" s="258" t="n"/>
      <c r="G18" s="258" t="n"/>
      <c r="H18" s="258" t="n"/>
      <c r="I18" s="258" t="n"/>
      <c r="J18" s="258" t="n"/>
      <c r="K18" s="258" t="n"/>
      <c r="L18" s="258" t="n"/>
      <c r="M18" s="258" t="n"/>
      <c r="N18" s="258" t="n"/>
      <c r="O18" s="258" t="n"/>
      <c r="P18" s="259" t="n"/>
      <c r="Q18" s="259" t="n"/>
      <c r="R18" s="243" t="n"/>
    </row>
    <row r="19" ht="18" customHeight="1" s="164">
      <c r="A19" s="238" t="n"/>
      <c r="B19" s="239" t="n"/>
      <c r="C19" s="258" t="n"/>
      <c r="D19" s="258" t="n"/>
      <c r="E19" s="258" t="n"/>
      <c r="F19" s="258" t="n"/>
      <c r="G19" s="258" t="n"/>
      <c r="H19" s="258" t="n"/>
      <c r="I19" s="258" t="n"/>
      <c r="J19" s="258" t="n"/>
      <c r="K19" s="258" t="n"/>
      <c r="L19" s="258" t="n"/>
      <c r="M19" s="258" t="n"/>
      <c r="N19" s="258" t="n"/>
      <c r="O19" s="258" t="n"/>
      <c r="P19" s="259" t="n"/>
      <c r="Q19" s="259" t="n"/>
      <c r="R19" s="243" t="n"/>
    </row>
    <row r="20" ht="30" customHeight="1" s="164">
      <c r="A20" s="238" t="n"/>
      <c r="B20" s="239" t="n"/>
      <c r="C20" s="243" t="n"/>
      <c r="D20" s="243" t="n"/>
      <c r="E20" s="243" t="n"/>
      <c r="F20" s="243" t="n"/>
      <c r="G20" s="243" t="n"/>
      <c r="H20" s="243" t="n"/>
      <c r="I20" s="243" t="n"/>
      <c r="J20" s="243" t="n"/>
      <c r="K20" s="243" t="n"/>
      <c r="L20" s="243" t="n"/>
      <c r="M20" s="243" t="n"/>
      <c r="N20" s="243" t="n"/>
      <c r="O20" s="243" t="n"/>
      <c r="P20" s="244" t="n"/>
      <c r="Q20" s="244" t="n"/>
      <c r="R20" s="243" t="n"/>
    </row>
    <row r="21" ht="19.5" customHeight="1" s="164">
      <c r="A21" s="238" t="n"/>
      <c r="B21" s="239" t="n"/>
      <c r="C21" s="260" t="inlineStr">
        <is>
          <t>Summary</t>
        </is>
      </c>
      <c r="D21" s="261" t="n"/>
      <c r="E21" s="262" t="n"/>
      <c r="F21" s="262" t="n"/>
      <c r="G21" s="262" t="n"/>
      <c r="H21" s="262" t="n"/>
      <c r="I21" s="262" t="n"/>
      <c r="J21" s="262" t="n"/>
      <c r="K21" s="262" t="n"/>
      <c r="L21" s="262" t="n"/>
      <c r="M21" s="262" t="n"/>
      <c r="N21" s="262" t="n"/>
      <c r="O21" s="262" t="n"/>
      <c r="P21" s="263" t="n"/>
      <c r="Q21" s="263" t="n"/>
      <c r="R21" s="262" t="n"/>
    </row>
    <row r="22" ht="19.5" customHeight="1" s="164">
      <c r="A22" s="264" t="n"/>
      <c r="B22" s="265" t="n"/>
      <c r="C22" s="266" t="n"/>
      <c r="D22" s="267">
        <f>Expenses!D2</f>
        <v/>
      </c>
      <c r="E22" s="267">
        <f>Expenses!E2</f>
        <v/>
      </c>
      <c r="F22" s="267">
        <f>Expenses!F2</f>
        <v/>
      </c>
      <c r="G22" s="267">
        <f>Expenses!G2</f>
        <v/>
      </c>
      <c r="H22" s="267">
        <f>Expenses!H2</f>
        <v/>
      </c>
      <c r="I22" s="267">
        <f>Expenses!I2</f>
        <v/>
      </c>
      <c r="J22" s="267">
        <f>Expenses!J2</f>
        <v/>
      </c>
      <c r="K22" s="267">
        <f>Expenses!K2</f>
        <v/>
      </c>
      <c r="L22" s="267">
        <f>Expenses!L2</f>
        <v/>
      </c>
      <c r="M22" s="267">
        <f>Expenses!M2</f>
        <v/>
      </c>
      <c r="N22" s="267">
        <f>Expenses!N2</f>
        <v/>
      </c>
      <c r="O22" s="267">
        <f>Expenses!O2</f>
        <v/>
      </c>
      <c r="P22" s="268" t="inlineStr">
        <is>
          <t>Total</t>
        </is>
      </c>
      <c r="Q22" s="268" t="inlineStr">
        <is>
          <t>Average</t>
        </is>
      </c>
      <c r="R22" s="269" t="n"/>
    </row>
    <row r="23" ht="24" customHeight="1" s="164">
      <c r="A23" s="238" t="n"/>
      <c r="B23" s="239" t="n"/>
      <c r="C23" s="270" t="inlineStr">
        <is>
          <t>Income</t>
        </is>
      </c>
      <c r="D23" s="271">
        <f>SUM(D31:D41)</f>
        <v/>
      </c>
      <c r="E23" s="271">
        <f>SUM(E31:E41)</f>
        <v/>
      </c>
      <c r="F23" s="271">
        <f>SUM(F31:F41)</f>
        <v/>
      </c>
      <c r="G23" s="271">
        <f>SUM(G31:G41)</f>
        <v/>
      </c>
      <c r="H23" s="271">
        <f>SUM(H31+H41)</f>
        <v/>
      </c>
      <c r="I23" s="271">
        <f>SUM(I31:I41)</f>
        <v/>
      </c>
      <c r="J23" s="271">
        <f>SUM(J31:J41)</f>
        <v/>
      </c>
      <c r="K23" s="271">
        <f>SUM(K31:K41)</f>
        <v/>
      </c>
      <c r="L23" s="271">
        <f>SUM(L31:L41)</f>
        <v/>
      </c>
      <c r="M23" s="271">
        <f>SUM(M31:M41)</f>
        <v/>
      </c>
      <c r="N23" s="271">
        <f>SUM(N31:N41)</f>
        <v/>
      </c>
      <c r="O23" s="271">
        <f>SUM(O31:O41)</f>
        <v/>
      </c>
      <c r="P23" s="272">
        <f>SUM(D23:O23)</f>
        <v/>
      </c>
      <c r="Q23" s="272">
        <f>IFERROR(AVERAGEIF(D23:O23, "&gt;0", D23:O23), 0)</f>
        <v/>
      </c>
      <c r="R23" s="273" t="n"/>
    </row>
    <row r="24" ht="21" customHeight="1" s="164">
      <c r="A24" s="274" t="n"/>
      <c r="B24" s="275" t="n"/>
      <c r="C24" s="276" t="inlineStr">
        <is>
          <t>Expenses</t>
        </is>
      </c>
      <c r="D24" s="277">
        <f>SUM(D44:D58)</f>
        <v/>
      </c>
      <c r="E24" s="277">
        <f>SUM(E44:E58)</f>
        <v/>
      </c>
      <c r="F24" s="277">
        <f>SUM(F44:F58)</f>
        <v/>
      </c>
      <c r="G24" s="277">
        <f>SUM(G44:G58)</f>
        <v/>
      </c>
      <c r="H24" s="277">
        <f>SUM(H44:H58)</f>
        <v/>
      </c>
      <c r="I24" s="277">
        <f>SUM(I44:I58)</f>
        <v/>
      </c>
      <c r="J24" s="277">
        <f>SUM(J44:J58)</f>
        <v/>
      </c>
      <c r="K24" s="277">
        <f>SUM(K44:K58)</f>
        <v/>
      </c>
      <c r="L24" s="277">
        <f>SUM(L44:L58)</f>
        <v/>
      </c>
      <c r="M24" s="277">
        <f>SUM(M44:M58)</f>
        <v/>
      </c>
      <c r="N24" s="277">
        <f>SUM(N44:N58)</f>
        <v/>
      </c>
      <c r="O24" s="277">
        <f>SUM(O44:O58)</f>
        <v/>
      </c>
      <c r="P24" s="278">
        <f>SUM(D24:O24)</f>
        <v/>
      </c>
      <c r="Q24" s="279">
        <f>IFERROR(AVERAGEIF(D24:O24, "&gt;0", D24:O24), 0)</f>
        <v/>
      </c>
      <c r="R24" s="280" t="n"/>
    </row>
    <row r="25" ht="21" customHeight="1" s="164">
      <c r="A25" s="281" t="n"/>
      <c r="B25" s="282" t="n"/>
      <c r="C25" s="283" t="inlineStr">
        <is>
          <t>Net savings</t>
        </is>
      </c>
      <c r="D25" s="284">
        <f>D23-D24</f>
        <v/>
      </c>
      <c r="E25" s="284">
        <f>E23-E24</f>
        <v/>
      </c>
      <c r="F25" s="284">
        <f>F23-F24</f>
        <v/>
      </c>
      <c r="G25" s="284">
        <f>G23-G24</f>
        <v/>
      </c>
      <c r="H25" s="284">
        <f>H23-H24</f>
        <v/>
      </c>
      <c r="I25" s="284">
        <f>I23-I24</f>
        <v/>
      </c>
      <c r="J25" s="284">
        <f>J23-J24</f>
        <v/>
      </c>
      <c r="K25" s="284">
        <f>K23-K24</f>
        <v/>
      </c>
      <c r="L25" s="284">
        <f>L23-L24</f>
        <v/>
      </c>
      <c r="M25" s="284">
        <f>M23-M24</f>
        <v/>
      </c>
      <c r="N25" s="284">
        <f>N23-N24</f>
        <v/>
      </c>
      <c r="O25" s="284">
        <f>O23-O24</f>
        <v/>
      </c>
      <c r="P25" s="285">
        <f>SUM(D25:O25)</f>
        <v/>
      </c>
      <c r="Q25" s="285">
        <f>IFERROR(AVERAGEIF(D25:O25, "&gt;0", D25:O25), 0)</f>
        <v/>
      </c>
      <c r="R25" s="286" t="n"/>
    </row>
    <row r="26" ht="21" customHeight="1" s="164">
      <c r="A26" s="238" t="n"/>
      <c r="B26" s="239" t="n"/>
      <c r="C26" s="287" t="inlineStr">
        <is>
          <t>Ending balance</t>
        </is>
      </c>
      <c r="D26" s="288">
        <f>(StartingBalance+D23)-D24</f>
        <v/>
      </c>
      <c r="E26" s="288">
        <f>(D26+E23)-E24</f>
        <v/>
      </c>
      <c r="F26" s="288">
        <f>(E26+F23)-F24</f>
        <v/>
      </c>
      <c r="G26" s="288">
        <f>(F26+G23)-G24</f>
        <v/>
      </c>
      <c r="H26" s="288">
        <f>(G26+H23)-H24</f>
        <v/>
      </c>
      <c r="I26" s="288">
        <f>(H26+I23)-I24</f>
        <v/>
      </c>
      <c r="J26" s="288">
        <f>(I26+J23)-J24</f>
        <v/>
      </c>
      <c r="K26" s="288">
        <f>(J26+K23)-K24</f>
        <v/>
      </c>
      <c r="L26" s="288">
        <f>(K26+L23)-L24</f>
        <v/>
      </c>
      <c r="M26" s="288">
        <f>(L26+M23)-M24</f>
        <v/>
      </c>
      <c r="N26" s="288">
        <f>(M26+N23)-N24</f>
        <v/>
      </c>
      <c r="O26" s="288">
        <f>(N26+O23)-O24</f>
        <v/>
      </c>
      <c r="P26" s="272" t="n"/>
      <c r="Q26" s="289">
        <f>IFERROR(AVERAGEIF(D26:O26, "&gt;0", D26:O26))</f>
        <v/>
      </c>
      <c r="R26" s="273" t="n"/>
    </row>
    <row r="27" ht="19.5" customHeight="1" s="164">
      <c r="A27" s="238" t="n"/>
      <c r="B27" s="239" t="n"/>
      <c r="C27" s="243" t="n"/>
      <c r="D27" s="290" t="n"/>
      <c r="E27" s="290" t="n"/>
      <c r="F27" s="290" t="n"/>
      <c r="G27" s="290" t="n"/>
      <c r="H27" s="290" t="n"/>
      <c r="I27" s="290" t="n"/>
      <c r="J27" s="290" t="n"/>
      <c r="K27" s="290" t="n"/>
      <c r="L27" s="290" t="n"/>
      <c r="M27" s="290" t="n"/>
      <c r="N27" s="290" t="n"/>
      <c r="O27" s="290" t="n"/>
      <c r="P27" s="291" t="n"/>
      <c r="Q27" s="291" t="n"/>
      <c r="R27" s="273" t="n"/>
    </row>
    <row r="28" ht="19.5" customHeight="1" s="164">
      <c r="A28" s="238" t="n"/>
      <c r="B28" s="239" t="n"/>
      <c r="C28" s="243" t="n"/>
      <c r="D28" s="290" t="n"/>
      <c r="E28" s="290" t="n"/>
      <c r="F28" s="290" t="n"/>
      <c r="G28" s="290" t="n"/>
      <c r="H28" s="290" t="n"/>
      <c r="I28" s="290" t="n"/>
      <c r="J28" s="290" t="n"/>
      <c r="K28" s="290" t="n"/>
      <c r="L28" s="290" t="n"/>
      <c r="M28" s="290" t="n"/>
      <c r="N28" s="290" t="n"/>
      <c r="O28" s="290" t="n"/>
      <c r="P28" s="291" t="n"/>
      <c r="Q28" s="291" t="n"/>
      <c r="R28" s="292" t="n"/>
    </row>
    <row r="29" ht="19.5" customHeight="1" s="164">
      <c r="A29" s="238" t="n"/>
      <c r="B29" s="239" t="n"/>
      <c r="C29" s="260" t="inlineStr">
        <is>
          <t>Income</t>
        </is>
      </c>
      <c r="D29" s="293" t="n"/>
      <c r="E29" s="294" t="n"/>
      <c r="F29" s="294" t="n"/>
      <c r="G29" s="294" t="n"/>
      <c r="H29" s="294" t="n"/>
      <c r="I29" s="294" t="n"/>
      <c r="J29" s="295" t="n"/>
      <c r="K29" s="292" t="n"/>
      <c r="L29" s="292" t="n"/>
      <c r="M29" s="292" t="n"/>
      <c r="N29" s="292" t="n"/>
      <c r="O29" s="292" t="n"/>
      <c r="P29" s="296" t="n"/>
      <c r="Q29" s="296" t="n"/>
      <c r="R29" s="292" t="n"/>
    </row>
    <row r="30" ht="19.5" customHeight="1" s="164">
      <c r="A30" s="264" t="n"/>
      <c r="B30" s="265" t="inlineStr">
        <is>
          <t>Row #</t>
        </is>
      </c>
      <c r="C30" s="266">
        <f>IFERROR(__xludf.dummyfunction("unique(Income!A:A)"),"")</f>
        <v/>
      </c>
      <c r="D30" s="267">
        <f>Expenses!D2</f>
        <v/>
      </c>
      <c r="E30" s="267">
        <f>Expenses!E2</f>
        <v/>
      </c>
      <c r="F30" s="267">
        <f>Expenses!F2</f>
        <v/>
      </c>
      <c r="G30" s="267">
        <f>Expenses!G2</f>
        <v/>
      </c>
      <c r="H30" s="267">
        <f>Expenses!H2</f>
        <v/>
      </c>
      <c r="I30" s="267">
        <f>Expenses!I2</f>
        <v/>
      </c>
      <c r="J30" s="267">
        <f>Expenses!J2</f>
        <v/>
      </c>
      <c r="K30" s="267">
        <f>Expenses!K2</f>
        <v/>
      </c>
      <c r="L30" s="267">
        <f>Expenses!L2</f>
        <v/>
      </c>
      <c r="M30" s="267">
        <f>Expenses!M2</f>
        <v/>
      </c>
      <c r="N30" s="267">
        <f>Expenses!N2</f>
        <v/>
      </c>
      <c r="O30" s="267">
        <f>Expenses!O2</f>
        <v/>
      </c>
      <c r="P30" s="268" t="inlineStr">
        <is>
          <t>Total</t>
        </is>
      </c>
      <c r="Q30" s="268" t="inlineStr">
        <is>
          <t>Average</t>
        </is>
      </c>
      <c r="R30" s="269" t="n"/>
    </row>
    <row r="31" ht="19.5" customHeight="1" s="164">
      <c r="A31" s="238" t="n"/>
      <c r="B31" s="297">
        <f aca="false" t="array" ref="B31:B40">IFERROR(MATCH(C31:C40,Income!A:A,0))</f>
        <v/>
      </c>
      <c r="C31" s="298">
        <f>IFERROR(__xludf.dummyfunction("""COMPUTED_VALUE"""),"Wages")</f>
        <v/>
      </c>
      <c r="D31" s="299">
        <f>IF(NOT(ISBLANK(B31)), INDIRECT("Income!D"&amp;B31&amp;":Q"&amp;B31),"")</f>
        <v/>
      </c>
      <c r="E31" s="299" t="n">
        <v>0</v>
      </c>
      <c r="F31" s="299" t="n">
        <v>0</v>
      </c>
      <c r="G31" s="299" t="n">
        <v>0</v>
      </c>
      <c r="H31" s="299" t="n">
        <v>0</v>
      </c>
      <c r="I31" s="299" t="n">
        <v>0</v>
      </c>
      <c r="J31" s="299" t="n">
        <v>0</v>
      </c>
      <c r="K31" s="299" t="n">
        <v>0</v>
      </c>
      <c r="L31" s="299" t="n">
        <v>0</v>
      </c>
      <c r="M31" s="299" t="n">
        <v>0</v>
      </c>
      <c r="N31" s="299" t="n">
        <v>0</v>
      </c>
      <c r="O31" s="299" t="n">
        <v>0</v>
      </c>
      <c r="P31" s="272" t="n">
        <v>0</v>
      </c>
      <c r="Q31" s="272" t="n">
        <v>0</v>
      </c>
      <c r="R31" s="300" t="n"/>
    </row>
    <row r="32" ht="19.5" customHeight="1" s="164">
      <c r="A32" s="238" t="n"/>
      <c r="B32" s="297" t="e">
        <v>#VALUE!</v>
      </c>
      <c r="C32" s="301">
        <f>IFERROR(__xludf.dummyfunction("""COMPUTED_VALUE"""),"Other")</f>
        <v/>
      </c>
      <c r="D32" s="299">
        <f>IF(NOT(ISBLANK(B32)), INDIRECT("Income!D"&amp;B32&amp;":Q"&amp;B32),"")</f>
        <v/>
      </c>
      <c r="E32" s="299" t="n">
        <v>0</v>
      </c>
      <c r="F32" s="299" t="n">
        <v>0</v>
      </c>
      <c r="G32" s="299" t="n">
        <v>0</v>
      </c>
      <c r="H32" s="299" t="n">
        <v>0</v>
      </c>
      <c r="I32" s="299" t="n">
        <v>0</v>
      </c>
      <c r="J32" s="299" t="n">
        <v>0</v>
      </c>
      <c r="K32" s="299" t="n">
        <v>0</v>
      </c>
      <c r="L32" s="299" t="n">
        <v>0</v>
      </c>
      <c r="M32" s="299" t="n">
        <v>0</v>
      </c>
      <c r="N32" s="299" t="n">
        <v>0</v>
      </c>
      <c r="O32" s="299" t="n">
        <v>0</v>
      </c>
      <c r="P32" s="272" t="n">
        <v>0</v>
      </c>
      <c r="Q32" s="272" t="n">
        <v>0</v>
      </c>
      <c r="R32" s="300" t="n"/>
    </row>
    <row r="33" ht="1.5" customHeight="1" s="164">
      <c r="A33" s="238" t="n"/>
      <c r="B33" s="239" t="e">
        <v>#VALUE!</v>
      </c>
      <c r="C33" s="301" t="n"/>
      <c r="D33" s="299">
        <f>IF(NOT(ISBLANK(B33)), INDIRECT("Income!D"&amp;B33&amp;":Q"&amp;B33),"")</f>
        <v/>
      </c>
      <c r="E33" s="299" t="n"/>
      <c r="F33" s="299" t="n"/>
      <c r="G33" s="299" t="n"/>
      <c r="H33" s="299" t="n"/>
      <c r="I33" s="299" t="n"/>
      <c r="J33" s="299" t="n"/>
      <c r="K33" s="299" t="n"/>
      <c r="L33" s="299" t="n"/>
      <c r="M33" s="299" t="n"/>
      <c r="N33" s="299" t="n"/>
      <c r="O33" s="299" t="n"/>
      <c r="P33" s="272" t="n"/>
      <c r="Q33" s="272" t="n"/>
      <c r="R33" s="273" t="n"/>
    </row>
    <row r="34" ht="1.5" customHeight="1" s="164">
      <c r="A34" s="238" t="n"/>
      <c r="B34" s="239" t="e">
        <v>#VALUE!</v>
      </c>
      <c r="C34" s="301" t="n"/>
      <c r="D34" s="299">
        <f>IF(NOT(ISBLANK(B34)), INDIRECT("Income!D"&amp;B34&amp;":Q"&amp;B34),"")</f>
        <v/>
      </c>
      <c r="E34" s="299" t="n"/>
      <c r="F34" s="299" t="n"/>
      <c r="G34" s="299" t="n"/>
      <c r="H34" s="299" t="n"/>
      <c r="I34" s="299" t="n"/>
      <c r="J34" s="299" t="n"/>
      <c r="K34" s="299" t="n"/>
      <c r="L34" s="299" t="n"/>
      <c r="M34" s="299" t="n"/>
      <c r="N34" s="299" t="n"/>
      <c r="O34" s="299" t="n"/>
      <c r="P34" s="272" t="n"/>
      <c r="Q34" s="272" t="n"/>
      <c r="R34" s="273" t="n"/>
    </row>
    <row r="35" ht="1.5" customHeight="1" s="164">
      <c r="A35" s="238" t="n"/>
      <c r="B35" s="239" t="e">
        <v>#VALUE!</v>
      </c>
      <c r="C35" s="301" t="n"/>
      <c r="D35" s="299">
        <f>IF(NOT(ISBLANK(B35)), INDIRECT("Income!D"&amp;B35&amp;":Q"&amp;B35),"")</f>
        <v/>
      </c>
      <c r="E35" s="299" t="n"/>
      <c r="F35" s="299" t="n"/>
      <c r="G35" s="299" t="n"/>
      <c r="H35" s="299" t="n"/>
      <c r="I35" s="299" t="n"/>
      <c r="J35" s="299" t="n"/>
      <c r="K35" s="299" t="n"/>
      <c r="L35" s="299" t="n"/>
      <c r="M35" s="299" t="n"/>
      <c r="N35" s="299" t="n"/>
      <c r="O35" s="299" t="n"/>
      <c r="P35" s="272" t="n"/>
      <c r="Q35" s="272" t="n"/>
      <c r="R35" s="273" t="n"/>
    </row>
    <row r="36" ht="1.5" customHeight="1" s="164">
      <c r="A36" s="238" t="n"/>
      <c r="B36" s="239" t="e">
        <v>#VALUE!</v>
      </c>
      <c r="C36" s="301" t="n"/>
      <c r="D36" s="299">
        <f>IF(NOT(ISBLANK(B36)), INDIRECT("Income!D"&amp;B36&amp;":Q"&amp;B36),"")</f>
        <v/>
      </c>
      <c r="E36" s="299" t="n"/>
      <c r="F36" s="299" t="n"/>
      <c r="G36" s="299" t="n"/>
      <c r="H36" s="299" t="n"/>
      <c r="I36" s="299" t="n"/>
      <c r="J36" s="299" t="n"/>
      <c r="K36" s="299" t="n"/>
      <c r="L36" s="299" t="n"/>
      <c r="M36" s="299" t="n"/>
      <c r="N36" s="299" t="n"/>
      <c r="O36" s="299" t="n"/>
      <c r="P36" s="272" t="n"/>
      <c r="Q36" s="272" t="n"/>
      <c r="R36" s="273" t="n"/>
    </row>
    <row r="37" ht="1.5" customHeight="1" s="164">
      <c r="A37" s="238" t="n"/>
      <c r="B37" s="239" t="e">
        <v>#VALUE!</v>
      </c>
      <c r="C37" s="301" t="n"/>
      <c r="D37" s="299">
        <f>IF(NOT(ISBLANK(B37)), INDIRECT("Income!D"&amp;B37&amp;":Q"&amp;B37),"")</f>
        <v/>
      </c>
      <c r="E37" s="299" t="n"/>
      <c r="F37" s="299" t="n"/>
      <c r="G37" s="299" t="n"/>
      <c r="H37" s="299" t="n"/>
      <c r="I37" s="299" t="n"/>
      <c r="J37" s="299" t="n"/>
      <c r="K37" s="299" t="n"/>
      <c r="L37" s="299" t="n"/>
      <c r="M37" s="299" t="n"/>
      <c r="N37" s="299" t="n"/>
      <c r="O37" s="299" t="n"/>
      <c r="P37" s="272" t="n"/>
      <c r="Q37" s="272" t="n"/>
      <c r="R37" s="273" t="n"/>
    </row>
    <row r="38" ht="1.5" customHeight="1" s="164">
      <c r="A38" s="238" t="n"/>
      <c r="B38" s="239" t="e">
        <v>#VALUE!</v>
      </c>
      <c r="C38" s="301" t="n"/>
      <c r="D38" s="299">
        <f>IF(NOT(ISBLANK(B38)), INDIRECT("Income!D"&amp;B38&amp;":Q"&amp;B38),"")</f>
        <v/>
      </c>
      <c r="E38" s="299" t="n"/>
      <c r="F38" s="299" t="n"/>
      <c r="G38" s="299" t="n"/>
      <c r="H38" s="299" t="n"/>
      <c r="I38" s="299" t="n"/>
      <c r="J38" s="299" t="n"/>
      <c r="K38" s="299" t="n"/>
      <c r="L38" s="299" t="n"/>
      <c r="M38" s="299" t="n"/>
      <c r="N38" s="299" t="n"/>
      <c r="O38" s="299" t="n"/>
      <c r="P38" s="272" t="n"/>
      <c r="Q38" s="272" t="n"/>
      <c r="R38" s="273" t="n"/>
    </row>
    <row r="39" ht="1.5" customHeight="1" s="164">
      <c r="A39" s="238" t="n"/>
      <c r="B39" s="239" t="e">
        <v>#VALUE!</v>
      </c>
      <c r="C39" s="301" t="n"/>
      <c r="D39" s="299">
        <f>IF(NOT(ISBLANK(B39)), INDIRECT("Income!D"&amp;B39&amp;":Q"&amp;B39),"")</f>
        <v/>
      </c>
      <c r="E39" s="299" t="n"/>
      <c r="F39" s="299" t="n"/>
      <c r="G39" s="299" t="n"/>
      <c r="H39" s="299" t="n"/>
      <c r="I39" s="299" t="n"/>
      <c r="J39" s="299" t="n"/>
      <c r="K39" s="299" t="n"/>
      <c r="L39" s="299" t="n"/>
      <c r="M39" s="299" t="n"/>
      <c r="N39" s="299" t="n"/>
      <c r="O39" s="299" t="n"/>
      <c r="P39" s="272" t="n"/>
      <c r="Q39" s="272" t="n"/>
      <c r="R39" s="273" t="n"/>
    </row>
    <row r="40" ht="1.5" customHeight="1" s="164">
      <c r="A40" s="238" t="n"/>
      <c r="B40" s="239" t="e">
        <v>#VALUE!</v>
      </c>
      <c r="C40" s="301" t="n"/>
      <c r="D40" s="299">
        <f>IF(NOT(ISBLANK(B40)), INDIRECT("Income!D"&amp;B40&amp;":Q"&amp;B40),"")</f>
        <v/>
      </c>
      <c r="E40" s="299" t="n"/>
      <c r="F40" s="299" t="n"/>
      <c r="G40" s="299" t="n"/>
      <c r="H40" s="299" t="n"/>
      <c r="I40" s="299" t="n"/>
      <c r="J40" s="299" t="n"/>
      <c r="K40" s="299" t="n"/>
      <c r="L40" s="299" t="n"/>
      <c r="M40" s="299" t="n"/>
      <c r="N40" s="299" t="n"/>
      <c r="O40" s="299" t="n"/>
      <c r="P40" s="272" t="n"/>
      <c r="Q40" s="272" t="n"/>
      <c r="R40" s="292" t="n"/>
    </row>
    <row r="41" ht="19.5" customHeight="1" s="164">
      <c r="A41" s="238" t="n"/>
      <c r="B41" s="239" t="n"/>
      <c r="C41" s="261" t="n"/>
      <c r="D41" s="302" t="n"/>
      <c r="E41" s="303" t="n"/>
      <c r="F41" s="303" t="n"/>
      <c r="G41" s="284" t="n"/>
      <c r="H41" s="284" t="n"/>
      <c r="I41" s="284" t="n"/>
      <c r="J41" s="284" t="n"/>
      <c r="K41" s="284" t="n"/>
      <c r="L41" s="284" t="n"/>
      <c r="M41" s="284" t="n"/>
      <c r="N41" s="284" t="n"/>
      <c r="O41" s="284" t="n"/>
      <c r="P41" s="272" t="n"/>
      <c r="Q41" s="272" t="n"/>
      <c r="R41" s="292" t="n"/>
    </row>
    <row r="42" ht="19.5" customHeight="1" s="164">
      <c r="A42" s="238" t="n"/>
      <c r="B42" s="239" t="n"/>
      <c r="C42" s="260" t="inlineStr">
        <is>
          <t>Expenses</t>
        </is>
      </c>
      <c r="D42" s="293" t="n"/>
      <c r="E42" s="295" t="n"/>
      <c r="F42" s="295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5" t="n"/>
      <c r="Q42" s="305" t="n"/>
      <c r="R42" s="292" t="n"/>
    </row>
    <row r="43" ht="19.5" customHeight="1" s="164">
      <c r="A43" s="264" t="n"/>
      <c r="B43" s="265" t="inlineStr">
        <is>
          <t>Row #</t>
        </is>
      </c>
      <c r="C43" s="306">
        <f>IFERROR(__xludf.dummyfunction("unique(Expenses!A:A)"),"")</f>
        <v/>
      </c>
      <c r="D43" s="267">
        <f>Expenses!D2</f>
        <v/>
      </c>
      <c r="E43" s="267">
        <f>Expenses!E2</f>
        <v/>
      </c>
      <c r="F43" s="267">
        <f>Expenses!F2</f>
        <v/>
      </c>
      <c r="G43" s="267">
        <f>Expenses!G2</f>
        <v/>
      </c>
      <c r="H43" s="267">
        <f>Expenses!H2</f>
        <v/>
      </c>
      <c r="I43" s="267">
        <f>Expenses!I2</f>
        <v/>
      </c>
      <c r="J43" s="267">
        <f>Expenses!J2</f>
        <v/>
      </c>
      <c r="K43" s="267">
        <f>Expenses!K2</f>
        <v/>
      </c>
      <c r="L43" s="267">
        <f>Expenses!L2</f>
        <v/>
      </c>
      <c r="M43" s="267">
        <f>Expenses!M2</f>
        <v/>
      </c>
      <c r="N43" s="267">
        <f>Expenses!N2</f>
        <v/>
      </c>
      <c r="O43" s="267">
        <f>Expenses!O2</f>
        <v/>
      </c>
      <c r="P43" s="268" t="inlineStr">
        <is>
          <t>Total</t>
        </is>
      </c>
      <c r="Q43" s="268" t="inlineStr">
        <is>
          <t>Average</t>
        </is>
      </c>
      <c r="R43" s="269" t="n"/>
    </row>
    <row r="44" ht="19.5" customHeight="1" s="164">
      <c r="A44" s="238" t="n"/>
      <c r="B44" s="297">
        <f aca="false" t="array" ref="B44:B58">IFERROR(MATCH(C44:C58,Expenses!A:A,0))</f>
        <v/>
      </c>
      <c r="C44" s="307">
        <f>IFERROR(__xludf.dummyfunction("""COMPUTED_VALUE"""),"Children")</f>
        <v/>
      </c>
      <c r="D44" s="308">
        <f>IF(NOT(ISBLANK(B44)), INDIRECT("Expenses!D"&amp;B44&amp;":Q"&amp;B44),"")</f>
        <v/>
      </c>
      <c r="E44" s="308" t="n">
        <v>0</v>
      </c>
      <c r="F44" s="308" t="n">
        <v>0</v>
      </c>
      <c r="G44" s="308" t="n">
        <v>0</v>
      </c>
      <c r="H44" s="308" t="n">
        <v>0</v>
      </c>
      <c r="I44" s="308" t="n">
        <v>0</v>
      </c>
      <c r="J44" s="308" t="n">
        <v>0</v>
      </c>
      <c r="K44" s="308" t="n">
        <v>0</v>
      </c>
      <c r="L44" s="308" t="n">
        <v>0</v>
      </c>
      <c r="M44" s="308" t="n">
        <v>0</v>
      </c>
      <c r="N44" s="308" t="n">
        <v>0</v>
      </c>
      <c r="O44" s="308" t="n">
        <v>0</v>
      </c>
      <c r="P44" s="309" t="n">
        <v>0</v>
      </c>
      <c r="Q44" s="309" t="n">
        <v>0</v>
      </c>
      <c r="R44" s="310" t="n"/>
    </row>
    <row r="45" ht="19.5" customHeight="1" s="164">
      <c r="A45" s="238" t="n"/>
      <c r="B45" s="297" t="e">
        <v>#VALUE!</v>
      </c>
      <c r="C45" s="311">
        <f>IFERROR(__xludf.dummyfunction("""COMPUTED_VALUE"""),"Debt")</f>
        <v/>
      </c>
      <c r="D45" s="312">
        <f>IF(NOT(ISBLANK(B45)), INDIRECT("Expenses!D"&amp;B45&amp;":Q"&amp;B45),"")</f>
        <v/>
      </c>
      <c r="E45" s="312" t="n">
        <v>0</v>
      </c>
      <c r="F45" s="312" t="n">
        <v>0</v>
      </c>
      <c r="G45" s="312" t="n">
        <v>0</v>
      </c>
      <c r="H45" s="312" t="n">
        <v>0</v>
      </c>
      <c r="I45" s="312" t="n">
        <v>0</v>
      </c>
      <c r="J45" s="312" t="n">
        <v>0</v>
      </c>
      <c r="K45" s="312" t="n">
        <v>0</v>
      </c>
      <c r="L45" s="312" t="n">
        <v>0</v>
      </c>
      <c r="M45" s="312" t="n">
        <v>0</v>
      </c>
      <c r="N45" s="312" t="n">
        <v>0</v>
      </c>
      <c r="O45" s="312" t="n">
        <v>0</v>
      </c>
      <c r="P45" s="313" t="n">
        <v>0</v>
      </c>
      <c r="Q45" s="313" t="n">
        <v>0</v>
      </c>
      <c r="R45" s="310" t="n"/>
    </row>
    <row r="46" ht="19.5" customHeight="1" s="164">
      <c r="A46" s="238" t="n"/>
      <c r="B46" s="297" t="e">
        <v>#VALUE!</v>
      </c>
      <c r="C46" s="311">
        <f>IFERROR(__xludf.dummyfunction("""COMPUTED_VALUE"""),"Education")</f>
        <v/>
      </c>
      <c r="D46" s="312">
        <f>IF(NOT(ISBLANK(B46)), INDIRECT("Expenses!D"&amp;B46&amp;":Q"&amp;B46),"")</f>
        <v/>
      </c>
      <c r="E46" s="312" t="n">
        <v>0</v>
      </c>
      <c r="F46" s="312" t="n">
        <v>0</v>
      </c>
      <c r="G46" s="312" t="n">
        <v>0</v>
      </c>
      <c r="H46" s="312" t="n">
        <v>0</v>
      </c>
      <c r="I46" s="312" t="n">
        <v>0</v>
      </c>
      <c r="J46" s="312" t="n">
        <v>0</v>
      </c>
      <c r="K46" s="312" t="n">
        <v>0</v>
      </c>
      <c r="L46" s="312" t="n">
        <v>0</v>
      </c>
      <c r="M46" s="312" t="n">
        <v>0</v>
      </c>
      <c r="N46" s="312" t="n">
        <v>0</v>
      </c>
      <c r="O46" s="312" t="n">
        <v>0</v>
      </c>
      <c r="P46" s="313" t="n">
        <v>0</v>
      </c>
      <c r="Q46" s="313" t="n">
        <v>0</v>
      </c>
      <c r="R46" s="310" t="n"/>
    </row>
    <row r="47" ht="19.5" customHeight="1" s="164">
      <c r="A47" s="238" t="n"/>
      <c r="B47" s="297" t="e">
        <v>#VALUE!</v>
      </c>
      <c r="C47" s="311">
        <f>IFERROR(__xludf.dummyfunction("""COMPUTED_VALUE"""),"Entertainment")</f>
        <v/>
      </c>
      <c r="D47" s="312">
        <f>IF(NOT(ISBLANK(B47)), INDIRECT("Expenses!D"&amp;B47&amp;":Q"&amp;B47),"")</f>
        <v/>
      </c>
      <c r="E47" s="312" t="n">
        <v>0</v>
      </c>
      <c r="F47" s="312" t="n">
        <v>0</v>
      </c>
      <c r="G47" s="312" t="n">
        <v>0</v>
      </c>
      <c r="H47" s="312" t="n">
        <v>0</v>
      </c>
      <c r="I47" s="312" t="n">
        <v>0</v>
      </c>
      <c r="J47" s="312" t="n">
        <v>0</v>
      </c>
      <c r="K47" s="312" t="n">
        <v>0</v>
      </c>
      <c r="L47" s="312" t="n">
        <v>0</v>
      </c>
      <c r="M47" s="312" t="n">
        <v>0</v>
      </c>
      <c r="N47" s="312" t="n">
        <v>0</v>
      </c>
      <c r="O47" s="312" t="n">
        <v>0</v>
      </c>
      <c r="P47" s="313" t="n">
        <v>0</v>
      </c>
      <c r="Q47" s="313" t="n">
        <v>0</v>
      </c>
      <c r="R47" s="310" t="n"/>
    </row>
    <row r="48" ht="19.5" customHeight="1" s="164">
      <c r="A48" s="238" t="n"/>
      <c r="B48" s="297" t="e">
        <v>#VALUE!</v>
      </c>
      <c r="C48" s="311">
        <f>IFERROR(__xludf.dummyfunction("""COMPUTED_VALUE"""),"Everyday")</f>
        <v/>
      </c>
      <c r="D48" s="312">
        <f>IF(NOT(ISBLANK(B48)), INDIRECT("Expenses!D"&amp;B48&amp;":Q"&amp;B48),"")</f>
        <v/>
      </c>
      <c r="E48" s="312" t="n">
        <v>0</v>
      </c>
      <c r="F48" s="312" t="n">
        <v>0</v>
      </c>
      <c r="G48" s="312" t="n">
        <v>0</v>
      </c>
      <c r="H48" s="312" t="n">
        <v>0</v>
      </c>
      <c r="I48" s="312" t="n">
        <v>0</v>
      </c>
      <c r="J48" s="312" t="n">
        <v>0</v>
      </c>
      <c r="K48" s="312" t="n">
        <v>0</v>
      </c>
      <c r="L48" s="312" t="n">
        <v>0</v>
      </c>
      <c r="M48" s="312" t="n">
        <v>0</v>
      </c>
      <c r="N48" s="312" t="n">
        <v>0</v>
      </c>
      <c r="O48" s="312" t="n">
        <v>0</v>
      </c>
      <c r="P48" s="313" t="n">
        <v>0</v>
      </c>
      <c r="Q48" s="313" t="n">
        <v>0</v>
      </c>
      <c r="R48" s="310" t="n"/>
    </row>
    <row r="49" ht="19.5" customHeight="1" s="164">
      <c r="A49" s="238" t="n"/>
      <c r="B49" s="297" t="e">
        <v>#VALUE!</v>
      </c>
      <c r="C49" s="311">
        <f>IFERROR(__xludf.dummyfunction("""COMPUTED_VALUE"""),"Gifts")</f>
        <v/>
      </c>
      <c r="D49" s="312">
        <f>IF(NOT(ISBLANK(B49)), INDIRECT("Expenses!D"&amp;B49&amp;":Q"&amp;B49),"")</f>
        <v/>
      </c>
      <c r="E49" s="312" t="n">
        <v>0</v>
      </c>
      <c r="F49" s="312" t="n">
        <v>0</v>
      </c>
      <c r="G49" s="312" t="n">
        <v>0</v>
      </c>
      <c r="H49" s="312" t="n">
        <v>0</v>
      </c>
      <c r="I49" s="312" t="n">
        <v>0</v>
      </c>
      <c r="J49" s="312" t="n">
        <v>0</v>
      </c>
      <c r="K49" s="312" t="n">
        <v>0</v>
      </c>
      <c r="L49" s="312" t="n">
        <v>0</v>
      </c>
      <c r="M49" s="312" t="n">
        <v>0</v>
      </c>
      <c r="N49" s="312" t="n">
        <v>0</v>
      </c>
      <c r="O49" s="312" t="n">
        <v>0</v>
      </c>
      <c r="P49" s="313" t="n">
        <v>0</v>
      </c>
      <c r="Q49" s="313" t="n">
        <v>0</v>
      </c>
      <c r="R49" s="310" t="n"/>
    </row>
    <row r="50" ht="19.5" customHeight="1" s="164">
      <c r="A50" s="238" t="n"/>
      <c r="B50" s="297" t="e">
        <v>#VALUE!</v>
      </c>
      <c r="C50" s="311">
        <f>IFERROR(__xludf.dummyfunction("""COMPUTED_VALUE"""),"Health/medical")</f>
        <v/>
      </c>
      <c r="D50" s="312">
        <f>IF(NOT(ISBLANK(B50)), INDIRECT("Expenses!D"&amp;B50&amp;":Q"&amp;B50),"")</f>
        <v/>
      </c>
      <c r="E50" s="312" t="n">
        <v>0</v>
      </c>
      <c r="F50" s="312" t="n">
        <v>0</v>
      </c>
      <c r="G50" s="312" t="n">
        <v>0</v>
      </c>
      <c r="H50" s="312" t="n">
        <v>0</v>
      </c>
      <c r="I50" s="312" t="n">
        <v>0</v>
      </c>
      <c r="J50" s="312" t="n">
        <v>0</v>
      </c>
      <c r="K50" s="312" t="n">
        <v>0</v>
      </c>
      <c r="L50" s="312" t="n">
        <v>0</v>
      </c>
      <c r="M50" s="312" t="n">
        <v>0</v>
      </c>
      <c r="N50" s="312" t="n">
        <v>0</v>
      </c>
      <c r="O50" s="312" t="n">
        <v>0</v>
      </c>
      <c r="P50" s="313" t="n">
        <v>0</v>
      </c>
      <c r="Q50" s="313" t="n">
        <v>0</v>
      </c>
      <c r="R50" s="310" t="n"/>
    </row>
    <row r="51" ht="19.5" customHeight="1" s="164">
      <c r="A51" s="238" t="n"/>
      <c r="B51" s="297" t="e">
        <v>#VALUE!</v>
      </c>
      <c r="C51" s="311">
        <f>IFERROR(__xludf.dummyfunction("""COMPUTED_VALUE"""),"Home")</f>
        <v/>
      </c>
      <c r="D51" s="312">
        <f>IF(NOT(ISBLANK(B51)), INDIRECT("Expenses!D"&amp;B51&amp;":Q"&amp;B51),"")</f>
        <v/>
      </c>
      <c r="E51" s="312" t="n">
        <v>0</v>
      </c>
      <c r="F51" s="312" t="n">
        <v>0</v>
      </c>
      <c r="G51" s="312" t="n">
        <v>0</v>
      </c>
      <c r="H51" s="312" t="n">
        <v>0</v>
      </c>
      <c r="I51" s="312" t="n">
        <v>0</v>
      </c>
      <c r="J51" s="312" t="n">
        <v>0</v>
      </c>
      <c r="K51" s="312" t="n">
        <v>0</v>
      </c>
      <c r="L51" s="312" t="n">
        <v>0</v>
      </c>
      <c r="M51" s="312" t="n">
        <v>0</v>
      </c>
      <c r="N51" s="312" t="n">
        <v>0</v>
      </c>
      <c r="O51" s="312" t="n">
        <v>0</v>
      </c>
      <c r="P51" s="313" t="n">
        <v>0</v>
      </c>
      <c r="Q51" s="313" t="n">
        <v>0</v>
      </c>
      <c r="R51" s="310" t="n"/>
    </row>
    <row r="52" ht="19.5" customHeight="1" s="164">
      <c r="A52" s="238" t="n"/>
      <c r="B52" s="297" t="e">
        <v>#VALUE!</v>
      </c>
      <c r="C52" s="311">
        <f>IFERROR(__xludf.dummyfunction("""COMPUTED_VALUE"""),"Insurance")</f>
        <v/>
      </c>
      <c r="D52" s="312">
        <f>IF(NOT(ISBLANK(B52)), INDIRECT("Expenses!D"&amp;B52&amp;":Q"&amp;B52),"")</f>
        <v/>
      </c>
      <c r="E52" s="312" t="n">
        <v>0</v>
      </c>
      <c r="F52" s="312" t="n">
        <v>0</v>
      </c>
      <c r="G52" s="312" t="n">
        <v>0</v>
      </c>
      <c r="H52" s="312" t="n">
        <v>0</v>
      </c>
      <c r="I52" s="312" t="n">
        <v>0</v>
      </c>
      <c r="J52" s="312" t="n">
        <v>0</v>
      </c>
      <c r="K52" s="312" t="n">
        <v>0</v>
      </c>
      <c r="L52" s="312" t="n">
        <v>0</v>
      </c>
      <c r="M52" s="312" t="n">
        <v>0</v>
      </c>
      <c r="N52" s="312" t="n">
        <v>0</v>
      </c>
      <c r="O52" s="312" t="n">
        <v>0</v>
      </c>
      <c r="P52" s="313" t="n">
        <v>0</v>
      </c>
      <c r="Q52" s="313" t="n">
        <v>0</v>
      </c>
      <c r="R52" s="310" t="n"/>
    </row>
    <row r="53" ht="19.5" customHeight="1" s="164">
      <c r="A53" s="238" t="n"/>
      <c r="B53" s="297" t="e">
        <v>#VALUE!</v>
      </c>
      <c r="C53" s="311">
        <f>IFERROR(__xludf.dummyfunction("""COMPUTED_VALUE"""),"Pets")</f>
        <v/>
      </c>
      <c r="D53" s="312">
        <f>IF(NOT(ISBLANK(B53)), INDIRECT("Expenses!D"&amp;B53&amp;":Q"&amp;B53),"")</f>
        <v/>
      </c>
      <c r="E53" s="312" t="n">
        <v>0</v>
      </c>
      <c r="F53" s="312" t="n">
        <v>0</v>
      </c>
      <c r="G53" s="312" t="n">
        <v>0</v>
      </c>
      <c r="H53" s="312" t="n">
        <v>0</v>
      </c>
      <c r="I53" s="312" t="n">
        <v>0</v>
      </c>
      <c r="J53" s="312" t="n">
        <v>0</v>
      </c>
      <c r="K53" s="312" t="n">
        <v>0</v>
      </c>
      <c r="L53" s="312" t="n">
        <v>0</v>
      </c>
      <c r="M53" s="312" t="n">
        <v>0</v>
      </c>
      <c r="N53" s="312" t="n">
        <v>0</v>
      </c>
      <c r="O53" s="312" t="n">
        <v>0</v>
      </c>
      <c r="P53" s="313" t="n">
        <v>0</v>
      </c>
      <c r="Q53" s="313" t="n">
        <v>0</v>
      </c>
      <c r="R53" s="310" t="n"/>
    </row>
    <row r="54" ht="19.5" customHeight="1" s="164">
      <c r="A54" s="238" t="n"/>
      <c r="B54" s="297" t="e">
        <v>#VALUE!</v>
      </c>
      <c r="C54" s="311">
        <f>IFERROR(__xludf.dummyfunction("""COMPUTED_VALUE"""),"Technology")</f>
        <v/>
      </c>
      <c r="D54" s="312">
        <f>IF(NOT(ISBLANK(B54)), INDIRECT("Expenses!D"&amp;B54&amp;":Q"&amp;B54),"")</f>
        <v/>
      </c>
      <c r="E54" s="312" t="n">
        <v>0</v>
      </c>
      <c r="F54" s="312" t="n">
        <v>0</v>
      </c>
      <c r="G54" s="312" t="n">
        <v>0</v>
      </c>
      <c r="H54" s="312" t="n">
        <v>0</v>
      </c>
      <c r="I54" s="312" t="n">
        <v>0</v>
      </c>
      <c r="J54" s="312" t="n">
        <v>0</v>
      </c>
      <c r="K54" s="312" t="n">
        <v>0</v>
      </c>
      <c r="L54" s="312" t="n">
        <v>0</v>
      </c>
      <c r="M54" s="312" t="n">
        <v>0</v>
      </c>
      <c r="N54" s="312" t="n">
        <v>0</v>
      </c>
      <c r="O54" s="312" t="n">
        <v>0</v>
      </c>
      <c r="P54" s="313" t="n">
        <v>0</v>
      </c>
      <c r="Q54" s="313" t="n">
        <v>0</v>
      </c>
      <c r="R54" s="310" t="n"/>
    </row>
    <row r="55" ht="19.5" customHeight="1" s="164">
      <c r="A55" s="238" t="n"/>
      <c r="B55" s="297" t="e">
        <v>#VALUE!</v>
      </c>
      <c r="C55" s="311">
        <f>IFERROR(__xludf.dummyfunction("""COMPUTED_VALUE"""),"Transportation")</f>
        <v/>
      </c>
      <c r="D55" s="312">
        <f>IF(NOT(ISBLANK(B55)), INDIRECT("Expenses!D"&amp;B55&amp;":Q"&amp;B55),"")</f>
        <v/>
      </c>
      <c r="E55" s="312" t="n">
        <v>0</v>
      </c>
      <c r="F55" s="312" t="n">
        <v>0</v>
      </c>
      <c r="G55" s="312" t="n">
        <v>0</v>
      </c>
      <c r="H55" s="312" t="n">
        <v>0</v>
      </c>
      <c r="I55" s="312" t="n">
        <v>0</v>
      </c>
      <c r="J55" s="312" t="n">
        <v>0</v>
      </c>
      <c r="K55" s="312" t="n">
        <v>0</v>
      </c>
      <c r="L55" s="312" t="n">
        <v>0</v>
      </c>
      <c r="M55" s="312" t="n">
        <v>0</v>
      </c>
      <c r="N55" s="312" t="n">
        <v>0</v>
      </c>
      <c r="O55" s="312" t="n">
        <v>0</v>
      </c>
      <c r="P55" s="313" t="n">
        <v>0</v>
      </c>
      <c r="Q55" s="313" t="n">
        <v>0</v>
      </c>
      <c r="R55" s="310" t="n"/>
    </row>
    <row r="56" ht="19.5" customHeight="1" s="164">
      <c r="A56" s="238" t="n"/>
      <c r="B56" s="297" t="e">
        <v>#VALUE!</v>
      </c>
      <c r="C56" s="311">
        <f>IFERROR(__xludf.dummyfunction("""COMPUTED_VALUE"""),"Travel")</f>
        <v/>
      </c>
      <c r="D56" s="312">
        <f>IF(NOT(ISBLANK(B56)), INDIRECT("Expenses!D"&amp;B56&amp;":Q"&amp;B56),"")</f>
        <v/>
      </c>
      <c r="E56" s="312" t="n">
        <v>0</v>
      </c>
      <c r="F56" s="312" t="n">
        <v>0</v>
      </c>
      <c r="G56" s="312" t="n">
        <v>0</v>
      </c>
      <c r="H56" s="312" t="n">
        <v>0</v>
      </c>
      <c r="I56" s="312" t="n">
        <v>0</v>
      </c>
      <c r="J56" s="312" t="n">
        <v>0</v>
      </c>
      <c r="K56" s="312" t="n">
        <v>0</v>
      </c>
      <c r="L56" s="312" t="n">
        <v>0</v>
      </c>
      <c r="M56" s="312" t="n">
        <v>0</v>
      </c>
      <c r="N56" s="312" t="n">
        <v>0</v>
      </c>
      <c r="O56" s="312" t="n">
        <v>0</v>
      </c>
      <c r="P56" s="313" t="n">
        <v>0</v>
      </c>
      <c r="Q56" s="313" t="n">
        <v>0</v>
      </c>
      <c r="R56" s="310" t="n"/>
    </row>
    <row r="57" ht="19.5" customHeight="1" s="164">
      <c r="A57" s="238" t="n"/>
      <c r="B57" s="297" t="e">
        <v>#VALUE!</v>
      </c>
      <c r="C57" s="314">
        <f>IFERROR(__xludf.dummyfunction("""COMPUTED_VALUE"""),"Utilities")</f>
        <v/>
      </c>
      <c r="D57" s="312">
        <f>IF(NOT(ISBLANK(B57)), INDIRECT("Expenses!D"&amp;B57&amp;":Q"&amp;B57),"")</f>
        <v/>
      </c>
      <c r="E57" s="312" t="n">
        <v>0</v>
      </c>
      <c r="F57" s="312" t="n">
        <v>0</v>
      </c>
      <c r="G57" s="312" t="n">
        <v>0</v>
      </c>
      <c r="H57" s="312" t="n">
        <v>0</v>
      </c>
      <c r="I57" s="312" t="n">
        <v>0</v>
      </c>
      <c r="J57" s="312" t="n">
        <v>0</v>
      </c>
      <c r="K57" s="312" t="n">
        <v>0</v>
      </c>
      <c r="L57" s="312" t="n">
        <v>0</v>
      </c>
      <c r="M57" s="312" t="n">
        <v>0</v>
      </c>
      <c r="N57" s="312" t="n">
        <v>0</v>
      </c>
      <c r="O57" s="312" t="n">
        <v>0</v>
      </c>
      <c r="P57" s="313" t="n">
        <v>0</v>
      </c>
      <c r="Q57" s="313" t="n">
        <v>0</v>
      </c>
      <c r="R57" s="310" t="n"/>
    </row>
    <row r="58" ht="19.5" customHeight="1" s="164">
      <c r="A58" s="238" t="n"/>
      <c r="B58" s="297" t="e">
        <v>#VALUE!</v>
      </c>
      <c r="C58" s="311">
        <f>IFERROR(__xludf.dummyfunction("""COMPUTED_VALUE"""),"Other")</f>
        <v/>
      </c>
      <c r="D58" s="312">
        <f>IF(NOT(ISBLANK(B58)), INDIRECT("Expenses!D"&amp;B58&amp;":Q"&amp;B58),"")</f>
        <v/>
      </c>
      <c r="E58" s="312" t="n">
        <v>0</v>
      </c>
      <c r="F58" s="312" t="n">
        <v>0</v>
      </c>
      <c r="G58" s="312" t="n">
        <v>0</v>
      </c>
      <c r="H58" s="312" t="n">
        <v>0</v>
      </c>
      <c r="I58" s="312" t="n">
        <v>0</v>
      </c>
      <c r="J58" s="312" t="n">
        <v>0</v>
      </c>
      <c r="K58" s="312" t="n">
        <v>0</v>
      </c>
      <c r="L58" s="312" t="n">
        <v>0</v>
      </c>
      <c r="M58" s="312" t="n">
        <v>0</v>
      </c>
      <c r="N58" s="312" t="n">
        <v>0</v>
      </c>
      <c r="O58" s="312" t="n">
        <v>0</v>
      </c>
      <c r="P58" s="313" t="n">
        <v>0</v>
      </c>
      <c r="Q58" s="313" t="n">
        <v>0</v>
      </c>
      <c r="R58" s="310" t="n"/>
    </row>
    <row r="59" ht="19.5" customHeight="1" s="164">
      <c r="A59" s="238" t="n"/>
      <c r="B59" s="297" t="n"/>
      <c r="C59" s="315" t="n"/>
      <c r="D59" s="316">
        <f>IF(NOT(ISBLANK(B59)), INDIRECT("Expenses!D"&amp;B59&amp;":Q"&amp;B59),"")</f>
        <v/>
      </c>
      <c r="E59" s="316" t="n"/>
      <c r="F59" s="316" t="n"/>
      <c r="G59" s="316" t="n"/>
      <c r="H59" s="316" t="n"/>
      <c r="I59" s="316" t="n"/>
      <c r="J59" s="316" t="n"/>
      <c r="K59" s="316" t="n"/>
      <c r="L59" s="316" t="n"/>
      <c r="M59" s="316" t="n"/>
      <c r="N59" s="316" t="n"/>
      <c r="O59" s="316" t="n"/>
      <c r="P59" s="289" t="n"/>
      <c r="Q59" s="289" t="n"/>
      <c r="R59" s="317" t="n"/>
    </row>
    <row r="60" ht="19.5" customHeight="1" s="164">
      <c r="A60" s="238" t="n"/>
      <c r="B60" s="239" t="n"/>
      <c r="C60" s="243" t="n"/>
      <c r="D60" s="299">
        <f>IF(NOT(ISBLANK(B60)), INDIRECT("Expenses!D"&amp;B60&amp;":Q"&amp;B60),"")</f>
        <v/>
      </c>
      <c r="E60" s="318" t="n"/>
      <c r="F60" s="318" t="n"/>
      <c r="G60" s="318" t="n"/>
      <c r="H60" s="318" t="n"/>
      <c r="I60" s="318" t="n"/>
      <c r="J60" s="318" t="n"/>
      <c r="K60" s="318" t="n"/>
      <c r="L60" s="318" t="n"/>
      <c r="M60" s="318" t="n"/>
      <c r="N60" s="318" t="n"/>
      <c r="O60" s="318" t="n"/>
      <c r="P60" s="319" t="n"/>
      <c r="Q60" s="319" t="n"/>
      <c r="R60" s="320" t="n"/>
    </row>
    <row r="61" ht="19.5" customHeight="1" s="164">
      <c r="A61" s="238" t="n"/>
      <c r="B61" s="239" t="n"/>
      <c r="C61" s="182" t="n"/>
      <c r="D61" s="299">
        <f>IF(NOT(ISBLANK(B61)), INDIRECT("Expenses!D"&amp;B61&amp;":Q"&amp;B61),"")</f>
        <v/>
      </c>
      <c r="E61" s="318" t="n"/>
      <c r="F61" s="318" t="n"/>
      <c r="G61" s="318" t="n"/>
      <c r="H61" s="318" t="n"/>
      <c r="I61" s="318" t="n"/>
      <c r="J61" s="318" t="n"/>
      <c r="K61" s="318" t="n"/>
      <c r="L61" s="318" t="n"/>
      <c r="M61" s="318" t="n"/>
      <c r="N61" s="318" t="n"/>
      <c r="O61" s="318" t="n"/>
      <c r="P61" s="319" t="n"/>
      <c r="Q61" s="319" t="n"/>
      <c r="R61" s="321" t="n"/>
    </row>
    <row r="62" ht="19.5" customHeight="1" s="164">
      <c r="A62" s="238" t="n"/>
      <c r="B62" s="239" t="n"/>
      <c r="C62" s="182" t="n"/>
      <c r="D62" s="299">
        <f>IF(NOT(ISBLANK(B62)), INDIRECT("Expenses!D"&amp;B62&amp;":Q"&amp;B62),"")</f>
        <v/>
      </c>
      <c r="E62" s="322" t="n"/>
      <c r="F62" s="323" t="n"/>
      <c r="G62" s="323" t="n"/>
      <c r="H62" s="324" t="n"/>
      <c r="I62" s="323" t="n"/>
      <c r="J62" s="323" t="n"/>
      <c r="K62" s="323" t="n"/>
      <c r="L62" s="323" t="n"/>
      <c r="M62" s="323" t="n"/>
      <c r="N62" s="323" t="n"/>
      <c r="O62" s="323" t="n"/>
      <c r="P62" s="325" t="n"/>
      <c r="Q62" s="325" t="n"/>
      <c r="R62" s="321" t="n"/>
    </row>
    <row r="63" ht="19.5" customHeight="1" s="164">
      <c r="A63" s="238" t="n"/>
      <c r="B63" s="239" t="n"/>
      <c r="C63" s="182" t="n"/>
      <c r="D63" s="299">
        <f>IF(NOT(ISBLANK(B63)), INDIRECT("Expenses!D"&amp;B63&amp;":Q"&amp;B63),"")</f>
        <v/>
      </c>
      <c r="E63" s="322" t="n"/>
      <c r="F63" s="323" t="n"/>
      <c r="G63" s="323" t="n"/>
      <c r="H63" s="324" t="n"/>
      <c r="I63" s="323" t="n"/>
      <c r="J63" s="323" t="n"/>
      <c r="K63" s="323" t="n"/>
      <c r="L63" s="323" t="n"/>
      <c r="M63" s="323" t="n"/>
      <c r="N63" s="323" t="n"/>
      <c r="O63" s="323" t="n"/>
      <c r="P63" s="325" t="n"/>
      <c r="Q63" s="325" t="n"/>
      <c r="R63" s="321" t="n"/>
    </row>
    <row r="64" ht="19.5" customHeight="1" s="164">
      <c r="A64" s="238" t="n"/>
      <c r="B64" s="239" t="n"/>
      <c r="C64" s="182" t="n"/>
      <c r="D64" s="299">
        <f>IF(NOT(ISBLANK(B64)), INDIRECT("Expenses!D"&amp;B64&amp;":Q"&amp;B64),"")</f>
        <v/>
      </c>
      <c r="E64" s="322" t="n"/>
      <c r="F64" s="323" t="n"/>
      <c r="G64" s="323" t="n"/>
      <c r="H64" s="324" t="n"/>
      <c r="I64" s="323" t="n"/>
      <c r="J64" s="323" t="n"/>
      <c r="K64" s="323" t="n"/>
      <c r="L64" s="323" t="n"/>
      <c r="M64" s="323" t="n"/>
      <c r="N64" s="323" t="n"/>
      <c r="O64" s="323" t="n"/>
      <c r="P64" s="325" t="n"/>
      <c r="Q64" s="325" t="n"/>
      <c r="R64" s="321" t="n"/>
    </row>
    <row r="65" ht="19.5" customHeight="1" s="164">
      <c r="A65" s="238" t="n"/>
      <c r="B65" s="239" t="n"/>
      <c r="C65" s="182" t="n"/>
      <c r="D65" s="299">
        <f>IF(NOT(ISBLANK(B65)), INDIRECT("Expenses!D"&amp;B65&amp;":Q"&amp;B65),"")</f>
        <v/>
      </c>
      <c r="E65" s="322" t="n"/>
      <c r="F65" s="323" t="n"/>
      <c r="G65" s="323" t="n"/>
      <c r="H65" s="324" t="n"/>
      <c r="I65" s="323" t="n"/>
      <c r="J65" s="323" t="n"/>
      <c r="K65" s="323" t="n"/>
      <c r="L65" s="323" t="n"/>
      <c r="M65" s="323" t="n"/>
      <c r="N65" s="323" t="n"/>
      <c r="O65" s="323" t="n"/>
      <c r="P65" s="325" t="n"/>
      <c r="Q65" s="325" t="n"/>
      <c r="R65" s="321" t="n"/>
    </row>
    <row r="66" ht="19.5" customHeight="1" s="164">
      <c r="A66" s="238" t="n"/>
      <c r="B66" s="239" t="n"/>
      <c r="C66" s="243" t="n"/>
      <c r="D66" s="299">
        <f>IF(NOT(ISBLANK(B66)), INDIRECT("Expenses!D"&amp;B66&amp;":Q"&amp;B66),"")</f>
        <v/>
      </c>
      <c r="E66" s="323" t="n"/>
      <c r="F66" s="323" t="n"/>
      <c r="G66" s="323" t="n"/>
      <c r="H66" s="324" t="n"/>
      <c r="I66" s="323" t="n"/>
      <c r="J66" s="323" t="n"/>
      <c r="K66" s="323" t="n"/>
      <c r="L66" s="323" t="n"/>
      <c r="M66" s="323" t="n"/>
      <c r="N66" s="323" t="n"/>
      <c r="O66" s="323" t="n"/>
      <c r="P66" s="325" t="n"/>
      <c r="Q66" s="325" t="n"/>
      <c r="R66" s="321" t="n"/>
    </row>
    <row r="67" ht="19.5" customHeight="1" s="164">
      <c r="A67" s="238" t="n"/>
      <c r="B67" s="239" t="n"/>
      <c r="C67" s="243" t="n"/>
      <c r="D67" s="299">
        <f>IF(NOT(ISBLANK(B67)), INDIRECT("Expenses!D"&amp;B67&amp;":Q"&amp;B67),"")</f>
        <v/>
      </c>
      <c r="E67" s="323" t="n"/>
      <c r="F67" s="323" t="n"/>
      <c r="G67" s="323" t="n"/>
      <c r="H67" s="324" t="n"/>
      <c r="I67" s="323" t="n"/>
      <c r="J67" s="323" t="n"/>
      <c r="K67" s="323" t="n"/>
      <c r="L67" s="323" t="n"/>
      <c r="M67" s="323" t="n"/>
      <c r="N67" s="323" t="n"/>
      <c r="O67" s="323" t="n"/>
      <c r="P67" s="325" t="n"/>
      <c r="Q67" s="325" t="n"/>
      <c r="R67" s="321" t="n"/>
    </row>
    <row r="68" ht="19.5" customHeight="1" s="164">
      <c r="A68" s="238" t="n"/>
      <c r="B68" s="239" t="n"/>
      <c r="C68" s="243" t="n"/>
      <c r="D68" s="299">
        <f>IF(NOT(ISBLANK(B68)), INDIRECT("Expenses!D"&amp;B68&amp;":Q"&amp;B68),"")</f>
        <v/>
      </c>
      <c r="E68" s="323" t="n"/>
      <c r="F68" s="323" t="n"/>
      <c r="G68" s="323" t="n"/>
      <c r="H68" s="324" t="n"/>
      <c r="I68" s="323" t="n"/>
      <c r="J68" s="323" t="n"/>
      <c r="K68" s="323" t="n"/>
      <c r="L68" s="323" t="n"/>
      <c r="M68" s="323" t="n"/>
      <c r="N68" s="323" t="n"/>
      <c r="O68" s="323" t="n"/>
      <c r="P68" s="325" t="n"/>
      <c r="Q68" s="325" t="n"/>
      <c r="R68" s="321" t="n"/>
    </row>
    <row r="69" ht="19.5" customHeight="1" s="164">
      <c r="A69" s="238" t="n"/>
      <c r="B69" s="239" t="n"/>
      <c r="C69" s="243" t="n"/>
      <c r="D69" s="299">
        <f>IF(NOT(ISBLANK(B69)), INDIRECT("Expenses!D"&amp;B69&amp;":Q"&amp;B69),"")</f>
        <v/>
      </c>
      <c r="E69" s="323" t="n"/>
      <c r="F69" s="323" t="n"/>
      <c r="G69" s="323" t="n"/>
      <c r="H69" s="324" t="n"/>
      <c r="I69" s="323" t="n"/>
      <c r="J69" s="323" t="n"/>
      <c r="K69" s="323" t="n"/>
      <c r="L69" s="323" t="n"/>
      <c r="M69" s="323" t="n"/>
      <c r="N69" s="323" t="n"/>
      <c r="O69" s="323" t="n"/>
      <c r="P69" s="325" t="n"/>
      <c r="Q69" s="325" t="n"/>
      <c r="R69" s="321" t="n"/>
    </row>
    <row r="70" ht="19.5" customHeight="1" s="164">
      <c r="A70" s="238" t="n"/>
      <c r="B70" s="239" t="n"/>
      <c r="C70" s="243" t="n"/>
      <c r="D70" s="299">
        <f>IF(NOT(ISBLANK(B70)), INDIRECT("Expenses!D"&amp;B70&amp;":Q"&amp;B70),"")</f>
        <v/>
      </c>
      <c r="E70" s="323" t="n"/>
      <c r="F70" s="323" t="n"/>
      <c r="G70" s="323" t="n"/>
      <c r="H70" s="324" t="n"/>
      <c r="I70" s="323" t="n"/>
      <c r="J70" s="323" t="n"/>
      <c r="K70" s="323" t="n"/>
      <c r="L70" s="323" t="n"/>
      <c r="M70" s="323" t="n"/>
      <c r="N70" s="323" t="n"/>
      <c r="O70" s="323" t="n"/>
      <c r="P70" s="325" t="n"/>
      <c r="Q70" s="325" t="n"/>
      <c r="R70" s="321" t="n"/>
    </row>
    <row r="71" ht="19.5" customHeight="1" s="164">
      <c r="A71" s="238" t="n"/>
      <c r="B71" s="239" t="n"/>
      <c r="C71" s="243" t="n"/>
      <c r="D71" s="299">
        <f>IF(NOT(ISBLANK(B71)), INDIRECT("Expenses!D"&amp;B71&amp;":Q"&amp;B71),"")</f>
        <v/>
      </c>
      <c r="E71" s="323" t="n"/>
      <c r="F71" s="323" t="n"/>
      <c r="G71" s="323" t="n"/>
      <c r="H71" s="324" t="n"/>
      <c r="I71" s="323" t="n"/>
      <c r="J71" s="323" t="n"/>
      <c r="K71" s="323" t="n"/>
      <c r="L71" s="323" t="n"/>
      <c r="M71" s="323" t="n"/>
      <c r="N71" s="323" t="n"/>
      <c r="O71" s="323" t="n"/>
      <c r="P71" s="325" t="n"/>
      <c r="Q71" s="325" t="n"/>
      <c r="R71" s="321" t="n"/>
    </row>
    <row r="72" ht="19.5" customHeight="1" s="164">
      <c r="A72" s="238" t="n"/>
      <c r="B72" s="239" t="n"/>
      <c r="C72" s="243" t="n"/>
      <c r="D72" s="299">
        <f>IF(NOT(ISBLANK(B72)), INDIRECT("Expenses!D"&amp;B72&amp;":Q"&amp;B72),"")</f>
        <v/>
      </c>
      <c r="E72" s="323" t="n"/>
      <c r="F72" s="323" t="n"/>
      <c r="G72" s="323" t="n"/>
      <c r="H72" s="324" t="n"/>
      <c r="I72" s="323" t="n"/>
      <c r="J72" s="323" t="n"/>
      <c r="K72" s="323" t="n"/>
      <c r="L72" s="323" t="n"/>
      <c r="M72" s="323" t="n"/>
      <c r="N72" s="323" t="n"/>
      <c r="O72" s="323" t="n"/>
      <c r="P72" s="325" t="n"/>
      <c r="Q72" s="325" t="n"/>
      <c r="R72" s="321" t="n"/>
    </row>
    <row r="73" ht="19.5" customHeight="1" s="164">
      <c r="A73" s="238" t="n"/>
      <c r="B73" s="239" t="n"/>
      <c r="C73" s="243" t="n"/>
      <c r="D73" s="299">
        <f>IF(NOT(ISBLANK(B73)), INDIRECT("Expenses!D"&amp;B73&amp;":Q"&amp;B73),"")</f>
        <v/>
      </c>
      <c r="E73" s="323" t="n"/>
      <c r="F73" s="323" t="n"/>
      <c r="G73" s="323" t="n"/>
      <c r="H73" s="324" t="n"/>
      <c r="I73" s="323" t="n"/>
      <c r="J73" s="323" t="n"/>
      <c r="K73" s="323" t="n"/>
      <c r="L73" s="323" t="n"/>
      <c r="M73" s="323" t="n"/>
      <c r="N73" s="323" t="n"/>
      <c r="O73" s="323" t="n"/>
      <c r="P73" s="325" t="n"/>
      <c r="Q73" s="325" t="n"/>
      <c r="R73" s="321" t="n"/>
    </row>
    <row r="74" ht="19.5" customHeight="1" s="164">
      <c r="A74" s="238" t="n"/>
      <c r="B74" s="239" t="n"/>
      <c r="C74" s="243" t="n"/>
      <c r="D74" s="299">
        <f>IF(NOT(ISBLANK(B74)), INDIRECT("Expenses!D"&amp;B74&amp;":Q"&amp;B74),"")</f>
        <v/>
      </c>
      <c r="E74" s="323" t="n"/>
      <c r="F74" s="323" t="n"/>
      <c r="G74" s="323" t="n"/>
      <c r="H74" s="324" t="n"/>
      <c r="I74" s="323" t="n"/>
      <c r="J74" s="323" t="n"/>
      <c r="K74" s="323" t="n"/>
      <c r="L74" s="323" t="n"/>
      <c r="M74" s="323" t="n"/>
      <c r="N74" s="323" t="n"/>
      <c r="O74" s="323" t="n"/>
      <c r="P74" s="325" t="n"/>
      <c r="Q74" s="325" t="n"/>
      <c r="R74" s="321" t="n"/>
    </row>
    <row r="75" ht="19.5" customHeight="1" s="164">
      <c r="A75" s="238" t="n"/>
      <c r="B75" s="239" t="n"/>
      <c r="C75" s="243" t="n"/>
      <c r="D75" s="299">
        <f>IF(NOT(ISBLANK(B75)), INDIRECT("Expenses!D"&amp;B75&amp;":Q"&amp;B75),"")</f>
        <v/>
      </c>
      <c r="E75" s="323" t="n"/>
      <c r="F75" s="323" t="n"/>
      <c r="G75" s="323" t="n"/>
      <c r="H75" s="324" t="n"/>
      <c r="I75" s="323" t="n"/>
      <c r="J75" s="323" t="n"/>
      <c r="K75" s="323" t="n"/>
      <c r="L75" s="323" t="n"/>
      <c r="M75" s="323" t="n"/>
      <c r="N75" s="323" t="n"/>
      <c r="O75" s="323" t="n"/>
      <c r="P75" s="325" t="n"/>
      <c r="Q75" s="325" t="n"/>
      <c r="R75" s="321" t="n"/>
    </row>
    <row r="76" ht="19.5" customHeight="1" s="164">
      <c r="A76" s="238" t="n"/>
      <c r="B76" s="239" t="n"/>
      <c r="C76" s="243" t="n"/>
      <c r="D76" s="299">
        <f>IF(NOT(ISBLANK(B76)), INDIRECT("Expenses!D"&amp;B76&amp;":Q"&amp;B76),"")</f>
        <v/>
      </c>
      <c r="E76" s="323" t="n"/>
      <c r="F76" s="323" t="n"/>
      <c r="G76" s="323" t="n"/>
      <c r="H76" s="324" t="n"/>
      <c r="I76" s="323" t="n"/>
      <c r="J76" s="323" t="n"/>
      <c r="K76" s="323" t="n"/>
      <c r="L76" s="323" t="n"/>
      <c r="M76" s="323" t="n"/>
      <c r="N76" s="323" t="n"/>
      <c r="O76" s="323" t="n"/>
      <c r="P76" s="325" t="n"/>
      <c r="Q76" s="325" t="n"/>
      <c r="R76" s="321" t="n"/>
    </row>
    <row r="77" ht="19.5" customHeight="1" s="164">
      <c r="A77" s="238" t="n"/>
      <c r="B77" s="239" t="n"/>
      <c r="C77" s="243" t="n"/>
      <c r="D77" s="299">
        <f>IF(NOT(ISBLANK(B77)), INDIRECT("Expenses!D"&amp;B77&amp;":Q"&amp;B77),"")</f>
        <v/>
      </c>
      <c r="E77" s="323" t="n"/>
      <c r="F77" s="323" t="n"/>
      <c r="G77" s="323" t="n"/>
      <c r="H77" s="324" t="n"/>
      <c r="I77" s="323" t="n"/>
      <c r="J77" s="323" t="n"/>
      <c r="K77" s="323" t="n"/>
      <c r="L77" s="323" t="n"/>
      <c r="M77" s="323" t="n"/>
      <c r="N77" s="323" t="n"/>
      <c r="O77" s="323" t="n"/>
      <c r="P77" s="325" t="n"/>
      <c r="Q77" s="325" t="n"/>
      <c r="R77" s="321" t="n"/>
    </row>
    <row r="78" ht="19.5" customHeight="1" s="164">
      <c r="A78" s="238" t="n"/>
      <c r="B78" s="239" t="n"/>
      <c r="C78" s="243" t="n"/>
      <c r="D78" s="299">
        <f>IF(NOT(ISBLANK(B78)), INDIRECT("Expenses!D"&amp;B78&amp;":Q"&amp;B78),"")</f>
        <v/>
      </c>
      <c r="E78" s="323" t="n"/>
      <c r="F78" s="323" t="n"/>
      <c r="G78" s="323" t="n"/>
      <c r="H78" s="324" t="n"/>
      <c r="I78" s="323" t="n"/>
      <c r="J78" s="323" t="n"/>
      <c r="K78" s="323" t="n"/>
      <c r="L78" s="323" t="n"/>
      <c r="M78" s="323" t="n"/>
      <c r="N78" s="323" t="n"/>
      <c r="O78" s="323" t="n"/>
      <c r="P78" s="325" t="n"/>
      <c r="Q78" s="325" t="n"/>
      <c r="R78" s="321" t="n"/>
    </row>
    <row r="79" ht="19.5" customHeight="1" s="164">
      <c r="A79" s="238" t="n"/>
      <c r="B79" s="239" t="n"/>
      <c r="C79" s="243" t="n"/>
      <c r="D79" s="299">
        <f>IF(NOT(ISBLANK(B79)), INDIRECT("Expenses!D"&amp;B79&amp;":Q"&amp;B79),"")</f>
        <v/>
      </c>
      <c r="E79" s="323" t="n"/>
      <c r="F79" s="323" t="n"/>
      <c r="G79" s="323" t="n"/>
      <c r="H79" s="324" t="n"/>
      <c r="I79" s="323" t="n"/>
      <c r="J79" s="323" t="n"/>
      <c r="K79" s="323" t="n"/>
      <c r="L79" s="323" t="n"/>
      <c r="M79" s="323" t="n"/>
      <c r="N79" s="323" t="n"/>
      <c r="O79" s="323" t="n"/>
      <c r="P79" s="325" t="n"/>
      <c r="Q79" s="325" t="n"/>
      <c r="R79" s="321" t="n"/>
    </row>
    <row r="80" ht="19.5" customHeight="1" s="164">
      <c r="A80" s="238" t="n"/>
      <c r="B80" s="239" t="n"/>
      <c r="C80" s="243" t="n"/>
      <c r="D80" s="299">
        <f>IF(NOT(ISBLANK(B80)), INDIRECT("Expenses!D"&amp;B80&amp;":Q"&amp;B80),"")</f>
        <v/>
      </c>
      <c r="E80" s="323" t="n"/>
      <c r="F80" s="323" t="n"/>
      <c r="G80" s="323" t="n"/>
      <c r="H80" s="324" t="n"/>
      <c r="I80" s="323" t="n"/>
      <c r="J80" s="323" t="n"/>
      <c r="K80" s="323" t="n"/>
      <c r="L80" s="323" t="n"/>
      <c r="M80" s="323" t="n"/>
      <c r="N80" s="323" t="n"/>
      <c r="O80" s="323" t="n"/>
      <c r="P80" s="325" t="n"/>
      <c r="Q80" s="325" t="n"/>
      <c r="R80" s="321" t="n"/>
    </row>
  </sheetData>
  <mergeCells count="1">
    <mergeCell ref="K4:M4"/>
  </mergeCells>
  <conditionalFormatting sqref="D25:O26">
    <cfRule type="cellIs" rank="0" priority="2" equalAverage="0" operator="lessThan" aboveAverage="0" dxfId="0" text="" percent="0" bottom="0">
      <formula>0</formula>
    </cfRule>
  </conditionalFormatting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2021-05-17T13:10:14Z</dcterms:created>
  <dcterms:modified xsi:type="dcterms:W3CDTF">2021-05-20T11:04:06Z</dcterms:modified>
  <cp:revision>8</cp:revision>
</cp:coreProperties>
</file>