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904"/>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4e4\AC\Temp\"/>
    </mc:Choice>
  </mc:AlternateContent>
  <xr:revisionPtr revIDLastSave="0" documentId="8_{A061D384-5601-41FD-8D7B-8993FA4F273C}" xr6:coauthVersionLast="45" xr6:coauthVersionMax="45" xr10:uidLastSave="{00000000-0000-0000-0000-000000000000}"/>
  <bookViews>
    <workbookView xWindow="240" yWindow="105" windowWidth="14805" windowHeight="8010" firstSheet="9" activeTab="9" xr2:uid="{00000000-000D-0000-FFFF-FFFF00000000}"/>
  </bookViews>
  <sheets>
    <sheet name="Regulatory Requirement" sheetId="1" state="hidden" r:id="rId1"/>
    <sheet name="Regulatory Status for Regulatio" sheetId="9" r:id="rId2"/>
    <sheet name="Regulatory Contacts" sheetId="8" r:id="rId3"/>
    <sheet name="Air Mask Leads" sheetId="3" r:id="rId4"/>
    <sheet name="Portal Leads" sheetId="12" r:id="rId5"/>
    <sheet name="Wipes Leads" sheetId="4" r:id="rId6"/>
    <sheet name="Handrub Leads" sheetId="5" r:id="rId7"/>
    <sheet name="Pricing" sheetId="7" r:id="rId8"/>
    <sheet name="Hot Leads" sheetId="11" r:id="rId9"/>
    <sheet name="Supplier Leads" sheetId="13" r:id="rId10"/>
    <sheet name="Samples to be shipped" sheetId="10" r:id="rId11"/>
    <sheet name="Distributors" sheetId="6" r:id="rId12"/>
  </sheets>
  <definedNames>
    <definedName name="_xlnm._FilterDatabase" localSheetId="9" hidden="1">'Supplier Leads'!$A$1:$K$1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82" i="13" l="1" a="1"/>
  <c r="D82" i="13" s="1"/>
  <c r="D81" i="13" a="1"/>
  <c r="D81" i="13" s="1"/>
  <c r="D79" i="13" a="1"/>
  <c r="D79" i="13" s="1"/>
  <c r="D77" i="13" a="1"/>
  <c r="D77" i="13" s="1"/>
  <c r="D75" i="13" a="1"/>
  <c r="D75" i="13" s="1"/>
  <c r="D33" i="7" l="1"/>
  <c r="F33" i="7"/>
  <c r="G33" i="7"/>
  <c r="H33" i="7" s="1"/>
  <c r="D34" i="7"/>
  <c r="F34" i="7"/>
  <c r="G34" i="7"/>
  <c r="H34" i="7"/>
  <c r="F35" i="7"/>
  <c r="J3" i="7" l="1"/>
  <c r="O24" i="7" l="1"/>
  <c r="N24" i="7"/>
  <c r="P24" i="7" s="1"/>
  <c r="O16" i="7"/>
  <c r="N16" i="7"/>
  <c r="P16" i="7" s="1"/>
  <c r="D20" i="7"/>
  <c r="F20" i="7"/>
  <c r="G20" i="7"/>
  <c r="H20" i="7"/>
  <c r="L20" i="7"/>
  <c r="N20" i="7"/>
  <c r="O20" i="7"/>
  <c r="P20" i="7"/>
  <c r="T20" i="7"/>
  <c r="V20" i="7"/>
  <c r="W20" i="7"/>
  <c r="X20" i="7"/>
  <c r="D21" i="7"/>
  <c r="F21" i="7"/>
  <c r="G21" i="7"/>
  <c r="H21" i="7"/>
  <c r="L21" i="7"/>
  <c r="N21" i="7"/>
  <c r="O21" i="7"/>
  <c r="P21" i="7" s="1"/>
  <c r="T21" i="7"/>
  <c r="V21" i="7"/>
  <c r="W21" i="7"/>
  <c r="X21" i="7"/>
  <c r="F22" i="7"/>
  <c r="L22" i="7"/>
  <c r="N22" i="7"/>
  <c r="N23" i="7" s="1"/>
  <c r="T22" i="7"/>
  <c r="V22" i="7"/>
  <c r="W12" i="7"/>
  <c r="W13" i="7"/>
  <c r="O13" i="7"/>
  <c r="O12" i="7"/>
  <c r="G13" i="7"/>
  <c r="G12" i="7"/>
  <c r="V14" i="7"/>
  <c r="V13" i="7"/>
  <c r="V12" i="7"/>
  <c r="X12" i="7" s="1"/>
  <c r="N14" i="7"/>
  <c r="N15" i="7" s="1"/>
  <c r="N13" i="7"/>
  <c r="N12" i="7"/>
  <c r="P12" i="7" s="1"/>
  <c r="F13" i="7"/>
  <c r="H13" i="7" s="1"/>
  <c r="F14" i="7"/>
  <c r="F12" i="7"/>
  <c r="H12" i="7" s="1"/>
  <c r="T14" i="7"/>
  <c r="T13" i="7"/>
  <c r="T12" i="7"/>
  <c r="L12" i="7"/>
  <c r="L13" i="7"/>
  <c r="L14" i="7"/>
  <c r="D12" i="7"/>
  <c r="D13" i="7"/>
  <c r="D4" i="7"/>
  <c r="D6" i="7"/>
  <c r="O14" i="7" s="1"/>
  <c r="O15" i="7" s="1"/>
  <c r="D5" i="7"/>
  <c r="D14" i="7" l="1"/>
  <c r="D35" i="7"/>
  <c r="G35" i="7"/>
  <c r="H35" i="7" s="1"/>
  <c r="G14" i="7"/>
  <c r="H14" i="7" s="1"/>
  <c r="W14" i="7"/>
  <c r="X14" i="7" s="1"/>
  <c r="W22" i="7"/>
  <c r="X22" i="7" s="1"/>
  <c r="O22" i="7"/>
  <c r="G22" i="7"/>
  <c r="H22" i="7" s="1"/>
  <c r="D22" i="7"/>
  <c r="P15" i="7"/>
  <c r="P17" i="7"/>
  <c r="P14" i="7"/>
  <c r="X13" i="7"/>
  <c r="P13" i="7"/>
  <c r="O23" i="7" l="1"/>
  <c r="P23" i="7" s="1"/>
  <c r="P25" i="7" s="1"/>
  <c r="P2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tc={96AC35F0-1366-47D3-B887-1802C350504B}</author>
    <author>tc={18A3D2A1-BE2E-4191-913C-2B40A12EE8EC}</author>
    <author>tc={2EE713BC-FFF8-4A19-B327-A2EB3CAF3699}</author>
  </authors>
  <commentList>
    <comment ref="F3" authorId="0" shapeId="0" xr:uid="{96AC35F0-1366-47D3-B887-1802C350504B}">
      <text>
        <t xml:space="preserve">[Threaded comment]
Your version of Excel allows you to read this threaded comment; however, any edits to it will get removed if the file is opened in a newer version of Excel. Learn more: https://go.microsoft.com/fwlink/?linkid=870924
Comment:
    Initial Estimate. Actual might Differ.
</t>
      </text>
    </comment>
    <comment ref="F10" authorId="1" shapeId="0" xr:uid="{18A3D2A1-BE2E-4191-913C-2B40A12EE8EC}">
      <text>
        <t xml:space="preserve">[Threaded comment]
Your version of Excel allows you to read this threaded comment; however, any edits to it will get removed if the file is opened in a newer version of Excel. Learn more: https://go.microsoft.com/fwlink/?linkid=870924
Comment:
    Took 3 Qoutation for 3 different vendors
</t>
      </text>
    </comment>
    <comment ref="G15" authorId="2" shapeId="0" xr:uid="{2EE713BC-FFF8-4A19-B327-A2EB3CAF3699}">
      <text>
        <t xml:space="preserve">[Threaded comment]
Your version of Excel allows you to read this threaded comment; however, any edits to it will get removed if the file is opened in a newer version of Excel. Learn more: https://go.microsoft.com/fwlink/?linkid=870924
Comment:
    Including Shipping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<sst xmlns="http://schemas.openxmlformats.org/spreadsheetml/2006/main" count="3678" uniqueCount="1656">
  <si>
    <t>Middle East</t>
  </si>
  <si>
    <t>APAC</t>
  </si>
  <si>
    <t>Europe</t>
  </si>
  <si>
    <t>LATAM</t>
  </si>
  <si>
    <t>Kuwait</t>
  </si>
  <si>
    <t>Saudi</t>
  </si>
  <si>
    <t>Singapore</t>
  </si>
  <si>
    <t>Thailand</t>
  </si>
  <si>
    <t>Vietnam</t>
  </si>
  <si>
    <t>Malaysia</t>
  </si>
  <si>
    <t>Japan</t>
  </si>
  <si>
    <t>South Korea</t>
  </si>
  <si>
    <t>China</t>
  </si>
  <si>
    <t>Hongkong</t>
  </si>
  <si>
    <t>Italy</t>
  </si>
  <si>
    <t>Mexico</t>
  </si>
  <si>
    <t>Brazil</t>
  </si>
  <si>
    <t>Colombia</t>
  </si>
  <si>
    <t>Air Mask</t>
  </si>
  <si>
    <t>Registration</t>
  </si>
  <si>
    <t>Wipes</t>
  </si>
  <si>
    <t>Handrub</t>
  </si>
  <si>
    <t>S.No.</t>
  </si>
  <si>
    <t xml:space="preserve">Country </t>
  </si>
  <si>
    <t>Action taken</t>
  </si>
  <si>
    <t>Current status</t>
  </si>
  <si>
    <t>Outcome</t>
  </si>
  <si>
    <t>Additional links</t>
  </si>
  <si>
    <t>US FDA</t>
  </si>
  <si>
    <t>Telephonic meeting, email request</t>
  </si>
  <si>
    <t>Received some notes from telephonic meeting, Email response yet to be receieved.</t>
  </si>
  <si>
    <t>Wipes: No response received from FDA</t>
  </si>
  <si>
    <t xml:space="preserve">Hand rub: Falls under Drug
Waiting to hear from FDA on the response
</t>
  </si>
  <si>
    <t>Airmasks: Personal Protective Equipment: Only NIOSH-Approved Disposable Filtering Facepiece Respirators for Use in Health Care Settings can be submitted for Emergency Use  During Response to the COVID-19 Public Health Emergency</t>
  </si>
  <si>
    <t xml:space="preserve">https://www.fda.gov/media/135763/download
https://www.fda.gov/emergency-preparedness-and-response/mcm-issues/coronavirus-disease-2019-covid-19
</t>
  </si>
  <si>
    <t>Health Canada</t>
  </si>
  <si>
    <t>Email, telephonic meeting</t>
  </si>
  <si>
    <t>No concrete response received, awaiting for email response</t>
  </si>
  <si>
    <t>Awaiting response</t>
  </si>
  <si>
    <t>Regulated as drug in Canada, awaiting for emergency use</t>
  </si>
  <si>
    <t>As stated in the Canadian Biosafety Handbook, Second Edition, "Where applicable, respiratory protection should conform to standard CSA Z94.4, Selection, Use and Care of Respirators" and "Using the wrong respirator or misusing one can be as dangerous as not wearing one at all."_x000D_
_x000D_
A common respirator used in health care facilities is the N95 disposable respirator. N95 filters belong to a group of respirators that contain air purifying particulate filters.  N95 type respirators are recommended by the Government of Canada and the U.S. Centers for Disease Control and Prevention (CDC) for use by health care workers in contact with patients with infections that are transmitted from inhaling airborne droplets (e.g., tuberculosis (TB), and are also recommended for health care staff working with patients having or suspected of having a severe coronavirus).</t>
  </si>
  <si>
    <t>WHO</t>
  </si>
  <si>
    <t>email</t>
  </si>
  <si>
    <t>Awaiting for response</t>
  </si>
  <si>
    <t>Jordan Food and Drug Admistration</t>
  </si>
  <si>
    <t>Israel</t>
  </si>
  <si>
    <t>agencywebsite enquiry</t>
  </si>
  <si>
    <t>Lebanon</t>
  </si>
  <si>
    <t>agency website enquiry</t>
  </si>
  <si>
    <t>Delivery failure emails for the email address listed on the agency website</t>
  </si>
  <si>
    <t>Qatar</t>
  </si>
  <si>
    <t>Oman</t>
  </si>
  <si>
    <t>Saudi Arabia</t>
  </si>
  <si>
    <t>Republic of South Africa</t>
  </si>
  <si>
    <t>Nigeria</t>
  </si>
  <si>
    <t>kenya</t>
  </si>
  <si>
    <t>Hongkond</t>
  </si>
  <si>
    <t>Sri Lanka</t>
  </si>
  <si>
    <t>COUNTRY</t>
  </si>
  <si>
    <t>AGENCY</t>
  </si>
  <si>
    <t>WEBSITE</t>
  </si>
  <si>
    <t>Telephone, Address</t>
  </si>
  <si>
    <t>EMAIL</t>
  </si>
  <si>
    <t>National Medical Products Administration NMPA</t>
  </si>
  <si>
    <t>http://english.nmpa.gov.cn/medicaldevices.html</t>
  </si>
  <si>
    <t>Tel: 68311166, Address: No 1 Beiluyuan Zhanlan Road, Xicheng district, Beijing</t>
  </si>
  <si>
    <t>wangsc@nmpa.gov.cn</t>
  </si>
  <si>
    <t>liyj@nmpa.gov.cn</t>
  </si>
  <si>
    <t xml:space="preserve">S. Korea </t>
  </si>
  <si>
    <t>Ministry of Food and Drug Safety</t>
  </si>
  <si>
    <t>https://www.mfds.go.kr/eng/index.do</t>
  </si>
  <si>
    <t>Tel : +82-43-719-1564, 187, Osongsaengmyeong 2-ro, Osong-eup, Heungdeok-gu, Cheongju-si, Chungcheongbuk-do, Republic of Korea [28159</t>
  </si>
  <si>
    <t>policymfds@korea.kr , hyeonjoo@korea.kr</t>
  </si>
  <si>
    <t>hyeonjoo@korea.kr</t>
  </si>
  <si>
    <t>Iran</t>
  </si>
  <si>
    <t>Diamond Princess</t>
  </si>
  <si>
    <t>Pharmaceutical and Medical Devices Agency</t>
  </si>
  <si>
    <t>https://www.pmda.go.jp/english/about-pmda/index.html</t>
  </si>
  <si>
    <t>shirotani-mari@pmda.go.jp</t>
  </si>
  <si>
    <t>takanashi-fumihito@mhlw.go.jp</t>
  </si>
  <si>
    <t>France</t>
  </si>
  <si>
    <t>AMF</t>
  </si>
  <si>
    <t>https://www.amf-france.org/en/amf/our-governance</t>
  </si>
  <si>
    <t>(+33)1 5345 6200</t>
  </si>
  <si>
    <t>Germany</t>
  </si>
  <si>
    <t>BfArM</t>
  </si>
  <si>
    <t>https://www.bfarm.de/EN/MedicalDevices/_node.html</t>
  </si>
  <si>
    <t>Spain</t>
  </si>
  <si>
    <t>fenin</t>
  </si>
  <si>
    <t>https://www.fenin.es/</t>
  </si>
  <si>
    <t>Tel: +34 91 575 9800</t>
  </si>
  <si>
    <t>https://www.hsa.gov.sg/</t>
  </si>
  <si>
    <t>HSA_Info@hsa.gov.sg         (65) 6213 0626</t>
  </si>
  <si>
    <t>wong_woei_jiuang@hsa.gov.sg</t>
  </si>
  <si>
    <t>Sethuraman_rama@hsa.gov.sg</t>
  </si>
  <si>
    <t>USA</t>
  </si>
  <si>
    <t>FDA</t>
  </si>
  <si>
    <t>jeff.shuren@fda.hhs.gov</t>
  </si>
  <si>
    <t>melissa.torres@fda.hhs.gov</t>
  </si>
  <si>
    <t>Hong Kong</t>
  </si>
  <si>
    <t>https://www.drugoffice.gov.hk/eps/do/en/pharmaceutical_trade/other_useful_information/drug_regulatory_system.html</t>
  </si>
  <si>
    <t>(852) 2961 8989 or (852) 2961 8991</t>
  </si>
  <si>
    <t>enquiries@dh.gov.hk</t>
  </si>
  <si>
    <t>Bahrain</t>
  </si>
  <si>
    <t>Taiwan</t>
  </si>
  <si>
    <t>UK</t>
  </si>
  <si>
    <t>Australia</t>
  </si>
  <si>
    <t>TGA</t>
  </si>
  <si>
    <t>https://www.tga.gov.au/</t>
  </si>
  <si>
    <t>Tracey.Duffy@health.gov.au</t>
  </si>
  <si>
    <t>Elizabeth.McGrath@health.gov.au</t>
  </si>
  <si>
    <t>Switzerland</t>
  </si>
  <si>
    <t>Canada</t>
  </si>
  <si>
    <t>HC</t>
  </si>
  <si>
    <t>https://www.canada.ca/en/health-canada.html</t>
  </si>
  <si>
    <t>david.boudreau@canada.ca</t>
  </si>
  <si>
    <t>nancy.shadeed@canada.ca</t>
  </si>
  <si>
    <t>Iraq</t>
  </si>
  <si>
    <t>Norway</t>
  </si>
  <si>
    <t>UAE</t>
  </si>
  <si>
    <t>Austria</t>
  </si>
  <si>
    <t>Netherlands</t>
  </si>
  <si>
    <t>Sweden</t>
  </si>
  <si>
    <t>Macao</t>
  </si>
  <si>
    <t>Iceland</t>
  </si>
  <si>
    <t>San Marino</t>
  </si>
  <si>
    <t>Belgium</t>
  </si>
  <si>
    <t>Croatia</t>
  </si>
  <si>
    <t>Ecuador</t>
  </si>
  <si>
    <t>Finland</t>
  </si>
  <si>
    <t>Greece</t>
  </si>
  <si>
    <t>India</t>
  </si>
  <si>
    <t>CDSCO</t>
  </si>
  <si>
    <t>https://www.moh.gov.kw/en/Pages/default.aspx</t>
  </si>
  <si>
    <t>91-11-23236973</t>
  </si>
  <si>
    <t>dci[at]nic[dot]in</t>
  </si>
  <si>
    <t>Algeria</t>
  </si>
  <si>
    <t>Pakistan</t>
  </si>
  <si>
    <t>Czechia</t>
  </si>
  <si>
    <t xml:space="preserve">Denmark </t>
  </si>
  <si>
    <t>Philippines</t>
  </si>
  <si>
    <t>Azerbaijan</t>
  </si>
  <si>
    <t>Georgia</t>
  </si>
  <si>
    <t>Romania</t>
  </si>
  <si>
    <t>Russia</t>
  </si>
  <si>
    <t>https://www.rosminzdrav.ru/en</t>
  </si>
  <si>
    <t>8 495 627-24-00</t>
  </si>
  <si>
    <t>prim@roszdravnadzor.ru</t>
  </si>
  <si>
    <t>vs-antonov@mail.ru</t>
  </si>
  <si>
    <t>ANVISA</t>
  </si>
  <si>
    <t>http://portal.anvisa.gov.br/contact-us</t>
  </si>
  <si>
    <t>Leandro.Pereira@anvisa.gov.br</t>
  </si>
  <si>
    <t>patricia.pereira@anvisa.gov.br</t>
  </si>
  <si>
    <t>Egypt</t>
  </si>
  <si>
    <t>Indonesia</t>
  </si>
  <si>
    <t>Portugal</t>
  </si>
  <si>
    <t>Afghanistan</t>
  </si>
  <si>
    <t>Andorra</t>
  </si>
  <si>
    <t>Armenia</t>
  </si>
  <si>
    <t>Belarus</t>
  </si>
  <si>
    <t>Cambodia</t>
  </si>
  <si>
    <t>Dominican Republic</t>
  </si>
  <si>
    <t>Estonia</t>
  </si>
  <si>
    <t>Ireland</t>
  </si>
  <si>
    <t>Jordan</t>
  </si>
  <si>
    <t>Latvia</t>
  </si>
  <si>
    <t>Lithuania</t>
  </si>
  <si>
    <t>Luxembourg</t>
  </si>
  <si>
    <t xml:space="preserve">North Macedonia </t>
  </si>
  <si>
    <t>Monaco</t>
  </si>
  <si>
    <t>Morocco</t>
  </si>
  <si>
    <t>Nepal</t>
  </si>
  <si>
    <t>New Zealand</t>
  </si>
  <si>
    <t>MEDSAFE</t>
  </si>
  <si>
    <t>https://www.medsafe.govt.nz/</t>
  </si>
  <si>
    <t>www.medsafe.govt.nz</t>
  </si>
  <si>
    <t>askmedsafe@health.govt.nz</t>
  </si>
  <si>
    <t>devices@health.govt.nz</t>
  </si>
  <si>
    <t xml:space="preserve">Senegal </t>
  </si>
  <si>
    <t>NMRA</t>
  </si>
  <si>
    <t>https://nmra.gov.lk/</t>
  </si>
  <si>
    <t>+</t>
  </si>
  <si>
    <t>info@nmra.gov.lk</t>
  </si>
  <si>
    <t>Tunisia</t>
  </si>
  <si>
    <t>Source</t>
  </si>
  <si>
    <t>Resource</t>
  </si>
  <si>
    <t>Name</t>
  </si>
  <si>
    <t>Estimated Requirement</t>
  </si>
  <si>
    <t>Contact No.</t>
  </si>
  <si>
    <t>Email</t>
  </si>
  <si>
    <t>Status</t>
  </si>
  <si>
    <t>FreyrX</t>
  </si>
  <si>
    <t>Bipin</t>
  </si>
  <si>
    <t>Dr Rami</t>
  </si>
  <si>
    <t>965 556 15533</t>
  </si>
  <si>
    <t>Dr Rami spoke to health ministry and since they have a price restriction on these kind of porducts, he was requesting the masks for 3 USD and the wipes for even more cheaper than our manufacturer prices. Lost this lead.</t>
  </si>
  <si>
    <t>Sudheer</t>
  </si>
  <si>
    <t>Khaled</t>
  </si>
  <si>
    <t>Not Interested</t>
  </si>
  <si>
    <t>Go4World</t>
  </si>
  <si>
    <t>Rohit</t>
  </si>
  <si>
    <t>Rula Fakhury</t>
  </si>
  <si>
    <t>info@larozagroup.com</t>
  </si>
  <si>
    <t>Requirement of only 3 Ply mask. They need in bulk volume for the Govt in Kuwait. Can work if we get a good 3ply manufacturer</t>
  </si>
  <si>
    <t>Sravani</t>
  </si>
  <si>
    <t>Maria Dawood</t>
  </si>
  <si>
    <t>"+"97339505147</t>
  </si>
  <si>
    <t>m_pia86@yahoo.com</t>
  </si>
  <si>
    <t>MOH has restricted the price on mask to 1.4 Bahraini Dinars
Confirmed the interest of distributors for all the 3 products and requested to confirm on the availability of sample products (each carton) wherein the charges will be borne by distributor</t>
  </si>
  <si>
    <t>Samples to be arranged</t>
  </si>
  <si>
    <t>Sonia Sharma</t>
  </si>
  <si>
    <t>Rebecca Avinery</t>
  </si>
  <si>
    <t xml:space="preserve">972-8-6604617   </t>
  </si>
  <si>
    <t>rebecca.a@trialog.co.il</t>
  </si>
  <si>
    <t>Shared Quotation with Product Details for Mask</t>
  </si>
  <si>
    <t>Shuki Gur</t>
  </si>
  <si>
    <t>shuki@gurtex85.com</t>
  </si>
  <si>
    <t>Requested for the ISO, GMP Certifications for the products in scope</t>
  </si>
  <si>
    <t>Ronit Sadeh</t>
  </si>
  <si>
    <t>Shared the requirement</t>
  </si>
  <si>
    <t>Avner Dor</t>
  </si>
  <si>
    <t>Followed up - 9March</t>
  </si>
  <si>
    <t>Satya</t>
  </si>
  <si>
    <t>Dr. Hamdy</t>
  </si>
  <si>
    <t>Amrik Singh</t>
  </si>
  <si>
    <t>Ilona Putz</t>
  </si>
  <si>
    <t>Alaeddin Ahmed</t>
  </si>
  <si>
    <t>Mai Jamous</t>
  </si>
  <si>
    <t>Kazim</t>
  </si>
  <si>
    <t>971-56331160</t>
  </si>
  <si>
    <t>kazim.kh1996@gmail.com</t>
  </si>
  <si>
    <t>Wants N95 masks. Shared email about our 4 Ply Mask</t>
  </si>
  <si>
    <t>Brunei</t>
  </si>
  <si>
    <t>Jonathan</t>
  </si>
  <si>
    <t>Shared Brochure and quote. Call tonight</t>
  </si>
  <si>
    <t>Yunana</t>
  </si>
  <si>
    <t>Redi</t>
  </si>
  <si>
    <t>Raenu</t>
  </si>
  <si>
    <t>Partho</t>
  </si>
  <si>
    <t>Expressed interest, shared the costs with him.</t>
  </si>
  <si>
    <t>Wang</t>
  </si>
  <si>
    <t>Chuan</t>
  </si>
  <si>
    <t>Izzaldin Alizzi</t>
  </si>
  <si>
    <t>964 - 7702530436</t>
  </si>
  <si>
    <t xml:space="preserve"> ialazy@yahoo.com</t>
  </si>
  <si>
    <t>He told that his client is interested to buy only 3M and N95 masks. Also, regardinf sanitizers and wipes, he tols that the prices are 3 times more than their locally available products.</t>
  </si>
  <si>
    <t>Swairin</t>
  </si>
  <si>
    <t>Quang Bui</t>
  </si>
  <si>
    <t>Cuong</t>
  </si>
  <si>
    <t>Uyen</t>
  </si>
  <si>
    <t>Doan Trang</t>
  </si>
  <si>
    <t>Shared the price list and would be updating if there is any distributor willing on these products</t>
  </si>
  <si>
    <t>Vinh lee</t>
  </si>
  <si>
    <t>Sheila Koi</t>
  </si>
  <si>
    <t>Shared the requirement &amp; Distributor is willing on the requirement</t>
  </si>
  <si>
    <t>Ashok</t>
  </si>
  <si>
    <t>Patricia</t>
  </si>
  <si>
    <t>Said will forward to interetsed parties</t>
  </si>
  <si>
    <t>Prakash</t>
  </si>
  <si>
    <t>Richard</t>
  </si>
  <si>
    <t xml:space="preserve">Cost he is looking at is far below our place. </t>
  </si>
  <si>
    <t>Frank</t>
  </si>
  <si>
    <t>Kevin</t>
  </si>
  <si>
    <t>Mongolia</t>
  </si>
  <si>
    <t>Baterdene</t>
  </si>
  <si>
    <t>Dr. Lohitha</t>
  </si>
  <si>
    <t>Syed Ali</t>
  </si>
  <si>
    <t>carlos Ganopa</t>
  </si>
  <si>
    <t>Consultant asked the below question:
can you inform us about the conformity of products to enter in European market?</t>
  </si>
  <si>
    <t>Maja Barac</t>
  </si>
  <si>
    <t xml:space="preserve">Tanja </t>
  </si>
  <si>
    <t>Referred to a Distributor - dpo@phoenix-farmacija.hr</t>
  </si>
  <si>
    <t>Martifarm</t>
  </si>
  <si>
    <t>martina@martifarm.com</t>
  </si>
  <si>
    <t>They are going to come back with order quantity</t>
  </si>
  <si>
    <t>Timi Adetona</t>
  </si>
  <si>
    <t>adetona@bluewin.ch</t>
  </si>
  <si>
    <t>Checking with local Distributors, Price High</t>
  </si>
  <si>
    <t>LinkedIn</t>
  </si>
  <si>
    <t>Jeremy</t>
  </si>
  <si>
    <t>32(0)53 68 34 30</t>
  </si>
  <si>
    <t>jeremy.coessens@idphar.be</t>
  </si>
  <si>
    <t>Will update after speaking to few distributors</t>
  </si>
  <si>
    <t>Frédérique Rouquès</t>
  </si>
  <si>
    <t>33 (0)4 72 70 03 00</t>
  </si>
  <si>
    <t>frederique.rouques@alloga.fr</t>
  </si>
  <si>
    <t>Hungary</t>
  </si>
  <si>
    <t>Gyula</t>
  </si>
  <si>
    <t>Helena</t>
  </si>
  <si>
    <t>Vincent</t>
  </si>
  <si>
    <t>Expressed interest, said he will update soon.</t>
  </si>
  <si>
    <t>Abisoye Olubodun</t>
  </si>
  <si>
    <t>Jaggruthi Kumaradasan-Care Hm</t>
  </si>
  <si>
    <t>jaggruthi@gmail.com</t>
  </si>
  <si>
    <t>Shared email with Product Details. Interested in product registered in UK</t>
  </si>
  <si>
    <t>Salinder Gill-</t>
  </si>
  <si>
    <t>gillsalinder@yahoo.com</t>
  </si>
  <si>
    <t>Faustin</t>
  </si>
  <si>
    <t>Bulgaria</t>
  </si>
  <si>
    <t>Boryana</t>
  </si>
  <si>
    <t>Gabriela</t>
  </si>
  <si>
    <t>Viorel</t>
  </si>
  <si>
    <t>Slovenia</t>
  </si>
  <si>
    <t>Meri Zlebnik</t>
  </si>
  <si>
    <t xml:space="preserve">Lithuania </t>
  </si>
  <si>
    <t>Sandra</t>
  </si>
  <si>
    <t>Moldova</t>
  </si>
  <si>
    <t>Tatiana</t>
  </si>
  <si>
    <t>Czech</t>
  </si>
  <si>
    <t>Tomas Miksa</t>
  </si>
  <si>
    <t>Omar Martinez</t>
  </si>
  <si>
    <t>Connected with the Distributor: gerencia@sumpharma.com.co</t>
  </si>
  <si>
    <t>Neliza</t>
  </si>
  <si>
    <t>Lucas Rodrigues</t>
  </si>
  <si>
    <t>Consultant ready to register the products. Has asked the below questions:
1) How much will you be able to sell us?
2) How long this cargo be ready for shipping?
3) What will be our master contact? How will this triangulation be done (Passarini/Freyr/Suddhen)?
4) What’s the final price of this first import? And the next ones?
Also, requested below documents from client:
- Authorization letter
- Labeling
- IFU (Instruction for Use)</t>
  </si>
  <si>
    <t>Africa</t>
  </si>
  <si>
    <t>Peru</t>
  </si>
  <si>
    <t>Juan Medina</t>
  </si>
  <si>
    <t>Guatemal</t>
  </si>
  <si>
    <t>Karla</t>
  </si>
  <si>
    <t>Paola</t>
  </si>
  <si>
    <t>Lara Phares</t>
  </si>
  <si>
    <t>Shared the quantity required for sanitizers &amp; wipes</t>
  </si>
  <si>
    <t>Maryam Ghorayeb</t>
  </si>
  <si>
    <t>Makram Nehme</t>
  </si>
  <si>
    <t>Paraguay</t>
  </si>
  <si>
    <t>Maraya</t>
  </si>
  <si>
    <t>Namibia</t>
  </si>
  <si>
    <t>Adengu Baba</t>
  </si>
  <si>
    <t>Ghana</t>
  </si>
  <si>
    <t>Anthony</t>
  </si>
  <si>
    <t>EE</t>
  </si>
  <si>
    <t>Mauritius</t>
  </si>
  <si>
    <t>Pooja Dheelan</t>
  </si>
  <si>
    <t>Connected with the Distributor - Din Jheelan
Updated over call that the products are available in the local markets and as of now stock is excess due to which the prices are at a much lower price</t>
  </si>
  <si>
    <t>Senegal</t>
  </si>
  <si>
    <t>Dr. Sakho</t>
  </si>
  <si>
    <t>Rwanda</t>
  </si>
  <si>
    <t>Moses</t>
  </si>
  <si>
    <t>Myrian</t>
  </si>
  <si>
    <t>Reyna</t>
  </si>
  <si>
    <t>Health Agency has declared emergency in Ecuador wherein the entry of these products is comparitively easy and can help us through this process.</t>
  </si>
  <si>
    <t>Igor Batlavich</t>
  </si>
  <si>
    <t>Vadim</t>
  </si>
  <si>
    <t>Ukraine</t>
  </si>
  <si>
    <t xml:space="preserve">Lev Lytvynenko </t>
  </si>
  <si>
    <t>Serbia</t>
  </si>
  <si>
    <t>Milan</t>
  </si>
  <si>
    <t xml:space="preserve">Victoria </t>
  </si>
  <si>
    <t>381-11-2928727</t>
  </si>
  <si>
    <t>viktorija.lestanin@nama-kom.rs</t>
  </si>
  <si>
    <t>shared product brochure by email</t>
  </si>
  <si>
    <t>Belinda - Enviro Wear</t>
  </si>
  <si>
    <t>belinda@envirowear.com.au</t>
  </si>
  <si>
    <t>Wants sample of mask for getting final approval</t>
  </si>
  <si>
    <t>NA</t>
  </si>
  <si>
    <t>Sno</t>
  </si>
  <si>
    <t>Country</t>
  </si>
  <si>
    <t>Product</t>
  </si>
  <si>
    <t>Hand Sanitizers</t>
  </si>
  <si>
    <t>Basem-Agrofresh</t>
  </si>
  <si>
    <t>basemshaala@gmail.com</t>
  </si>
  <si>
    <t>Daman- Mansarovar Pty Ltd</t>
  </si>
  <si>
    <t>61 422 599 519</t>
  </si>
  <si>
    <t>info@mansarovarimports.com.au</t>
  </si>
  <si>
    <t>Vijay-Ameri Trin Trading Llc</t>
  </si>
  <si>
    <t>1-305-244-2203</t>
  </si>
  <si>
    <t>vprlogistics@yahoo.com</t>
  </si>
  <si>
    <t>Mask</t>
  </si>
  <si>
    <t>Hazelyn-Integrated Care Center</t>
  </si>
  <si>
    <t>hazel.drmaiicc@gmail.com</t>
  </si>
  <si>
    <t>Shariff</t>
  </si>
  <si>
    <t>gulfgalaxytrade@gmail.com</t>
  </si>
  <si>
    <t>Turkey</t>
  </si>
  <si>
    <t>Jalal-Diamond Dental Medical Company</t>
  </si>
  <si>
    <t>90-531-9247060</t>
  </si>
  <si>
    <t>info@diamonddental.com.tr</t>
  </si>
  <si>
    <t xml:space="preserve"> Romania</t>
  </si>
  <si>
    <t>Marina-Energy Green House</t>
  </si>
  <si>
    <t>40-764-145159</t>
  </si>
  <si>
    <t>energygreenhouse@gmail.com</t>
  </si>
  <si>
    <t>Muhammed Riyas</t>
  </si>
  <si>
    <t xml:space="preserve"> riyaskoloth2014@gmail.com</t>
  </si>
  <si>
    <t>Syed Hussain</t>
  </si>
  <si>
    <t>taamed@yahoo.com</t>
  </si>
  <si>
    <t>Rakin-Eleven Global</t>
  </si>
  <si>
    <t>rakinhaque27@gmail.com</t>
  </si>
  <si>
    <t>Gurprit-Srks Business</t>
  </si>
  <si>
    <t>srksbusiness@gmail.com</t>
  </si>
  <si>
    <t>mask</t>
  </si>
  <si>
    <t>Ray-Quickmedsuply</t>
  </si>
  <si>
    <t xml:space="preserve"> rfpnico@gmail.com</t>
  </si>
  <si>
    <t>Karen- Dawanco W.L.L</t>
  </si>
  <si>
    <t>973-17458988</t>
  </si>
  <si>
    <t>sourcing@deekobahrain.com</t>
  </si>
  <si>
    <t>Shabbeer Bajwa</t>
  </si>
  <si>
    <t>971-555-015687</t>
  </si>
  <si>
    <t>shabbeer@sourcetactical.com</t>
  </si>
  <si>
    <t>Amram Havivy</t>
  </si>
  <si>
    <t>1-818-568-8882.</t>
  </si>
  <si>
    <t>amiopd@gmail.com</t>
  </si>
  <si>
    <t>Ray-Quickmed Suply</t>
  </si>
  <si>
    <t>rfpnico@gmail.com</t>
  </si>
  <si>
    <t>Emanuele-Ridolfo Emanuele</t>
  </si>
  <si>
    <t>39-347-254-6576</t>
  </si>
  <si>
    <t>emanuelerid@gmail.com</t>
  </si>
  <si>
    <t>Stephen Fox-Fox Marketing Services</t>
  </si>
  <si>
    <t>steve@foxmarketing.com</t>
  </si>
  <si>
    <t>Danila</t>
  </si>
  <si>
    <t>tarakan311@gmail.com</t>
  </si>
  <si>
    <t>pharmaconsult@unitedpharma-kw.com</t>
  </si>
  <si>
    <t>Dr Rami spoke to health ministry and since they have a price restriction on  masks for 3 USD and the wipes for even more cheaper than our manufacturer prices. Lost this lead.</t>
  </si>
  <si>
    <t>Checking with the distributors on the quantity required</t>
  </si>
  <si>
    <t>Needs Samples</t>
  </si>
  <si>
    <t>Price too high. Sanitizers available at $5 for 500ml</t>
  </si>
  <si>
    <t>Ghantous Brothers</t>
  </si>
  <si>
    <t>saleem.waleedgh@hotmail.com</t>
  </si>
  <si>
    <t>Shared Details. He will call back once he finalises the requirement</t>
  </si>
  <si>
    <t>Larissa Phares</t>
  </si>
  <si>
    <t>there is a requirement but need samples</t>
  </si>
  <si>
    <t>Samples Required</t>
  </si>
  <si>
    <t>Bayar Khalil- DGH</t>
  </si>
  <si>
    <t>964-750-588-4428</t>
  </si>
  <si>
    <t>bayar22m@yahoo.com</t>
  </si>
  <si>
    <t>sent email</t>
  </si>
  <si>
    <t>Dubai</t>
  </si>
  <si>
    <t>Shiva</t>
  </si>
  <si>
    <t>shivagyl514@gmail.com</t>
  </si>
  <si>
    <t xml:space="preserve">Priority is mask requirement </t>
  </si>
  <si>
    <t>Youcef El Omari- Icumsa Sugar_x000D_
A</t>
  </si>
  <si>
    <t>39-345-157-4054</t>
  </si>
  <si>
    <t>youcelomari@gmail.com</t>
  </si>
  <si>
    <t>Not picking up our calls</t>
  </si>
  <si>
    <t>Nasim Hakima</t>
  </si>
  <si>
    <t>Prices too high</t>
  </si>
  <si>
    <t xml:space="preserve"> </t>
  </si>
  <si>
    <t>Terence</t>
  </si>
  <si>
    <t>sales@alphasonics.com.sg</t>
  </si>
  <si>
    <t>shared email</t>
  </si>
  <si>
    <t>Distributor list</t>
  </si>
  <si>
    <t>Aquil</t>
  </si>
  <si>
    <t>Ho See Chek (CEO - Medicell Pharmaceutical)</t>
  </si>
  <si>
    <t>+65 6289 4696</t>
  </si>
  <si>
    <t>hoseechek@medicellpharma.com</t>
  </si>
  <si>
    <t>Shared the quotation with him. He is interested in buying wipes and masks. Waiting for the requirement</t>
  </si>
  <si>
    <t>Max-Reprotech Company Limited</t>
  </si>
  <si>
    <t>reprotech10@gmail.com</t>
  </si>
  <si>
    <t>Shared details about Wipes with Quote</t>
  </si>
  <si>
    <t>Lohitha</t>
  </si>
  <si>
    <t>Need Samples</t>
  </si>
  <si>
    <t>Masood Chaudhary-Faun Traders</t>
  </si>
  <si>
    <t>sakbmetal@gmail.com</t>
  </si>
  <si>
    <t>Shared email on 12/3</t>
  </si>
  <si>
    <t>Muschinski-Createc Grupee</t>
  </si>
  <si>
    <t>muschinski@createc.de</t>
  </si>
  <si>
    <t>Call scheduled at 9:00 pm - will be introducing to the distributor</t>
  </si>
  <si>
    <t>In discussion</t>
  </si>
  <si>
    <t>North America</t>
  </si>
  <si>
    <t>Oraphan</t>
  </si>
  <si>
    <t>oraphan493@hotmail.com</t>
  </si>
  <si>
    <t xml:space="preserve">shared bulk quotation in email. No response on phone </t>
  </si>
  <si>
    <t>ANZ</t>
  </si>
  <si>
    <t>Thomas Au- Kabing</t>
  </si>
  <si>
    <t>thomasau18@hotmail.com</t>
  </si>
  <si>
    <t>Will call back with the order</t>
  </si>
  <si>
    <t>South Africa</t>
  </si>
  <si>
    <t>Moretlo Speelman</t>
  </si>
  <si>
    <t>27 71 315 4710</t>
  </si>
  <si>
    <t>info@chrissanthie.com</t>
  </si>
  <si>
    <t>Email sent on 11/03/2020</t>
  </si>
  <si>
    <t>Noer Gillani- Nasser Pharmacy</t>
  </si>
  <si>
    <t>n.gillani@nasserpharmacy.com</t>
  </si>
  <si>
    <t>Price too high. He is getting Dettol 500 ml for $5 landed in Bahrain)</t>
  </si>
  <si>
    <t xml:space="preserve">     </t>
  </si>
  <si>
    <t>United INternational Trading Company</t>
  </si>
  <si>
    <t>hazem@uitcqatar.com</t>
  </si>
  <si>
    <t>Price is too high, Is getting a 500 ml bottle for less than 3 USD</t>
  </si>
  <si>
    <t>Thomas Purackal - Integrated Trading Co. Wll</t>
  </si>
  <si>
    <t>974 55560196</t>
  </si>
  <si>
    <t>info@integratedqatar.com</t>
  </si>
  <si>
    <t>Shared Email with Details on 11/3</t>
  </si>
  <si>
    <t>Alauddin</t>
  </si>
  <si>
    <t xml:space="preserve">Akheel Ahmed </t>
  </si>
  <si>
    <t>akheel@zulfamedicalsupplies.com</t>
  </si>
  <si>
    <t>Asma Jariri</t>
  </si>
  <si>
    <t xml:space="preserve"> asma_jariri@yahoo.com</t>
  </si>
  <si>
    <t>Aradhya</t>
  </si>
  <si>
    <t>rastogiaradhya@gmail.com</t>
  </si>
  <si>
    <t>SHAH SHAMSHUDDIN QUADRI - ARABIAN ETHICALS</t>
  </si>
  <si>
    <t>+971 50 3085875</t>
  </si>
  <si>
    <t>Shah.Quadri@ArabianEthicals.ae</t>
  </si>
  <si>
    <t>Shared the prices and details with him. Waiting for reply</t>
  </si>
  <si>
    <t>Price too high. She is getting Dettol 500 ml for $5 landed in Bahrain)</t>
  </si>
  <si>
    <t>Dzhumshud-Lider Product Plus Llc</t>
  </si>
  <si>
    <t>ddzhafarow@gmail.com</t>
  </si>
  <si>
    <t>Shared details about our sanitizer</t>
  </si>
  <si>
    <t>yazir</t>
  </si>
  <si>
    <t>971-0552606167</t>
  </si>
  <si>
    <t>yazirhameeddxb@gmail.com</t>
  </si>
  <si>
    <t>Mohammed Reda-Aal Mir Group Of Companies</t>
  </si>
  <si>
    <t>info@aalmir.com</t>
  </si>
  <si>
    <t>Tanhen Trading</t>
  </si>
  <si>
    <t>tanhen@singnet.com.sg</t>
  </si>
  <si>
    <t>Has found a local source</t>
  </si>
  <si>
    <t>Talking to Distributors. Price high. Trying to meet her price.</t>
  </si>
  <si>
    <t xml:space="preserve">Zulkhurnain Utar </t>
  </si>
  <si>
    <t>,+6019 4337362</t>
  </si>
  <si>
    <t>zulkhurnain.utar@gmail.com</t>
  </si>
  <si>
    <t xml:space="preserve">in a discussion with his partners </t>
  </si>
  <si>
    <t>Jowen-Safetyware Sdn Bhd</t>
  </si>
  <si>
    <t>60 4-502 3882</t>
  </si>
  <si>
    <t xml:space="preserve"> jowen@safetyware.com.my</t>
  </si>
  <si>
    <t xml:space="preserve">Prakash Mallegowda </t>
  </si>
  <si>
    <t>+81 80 9085 6658</t>
  </si>
  <si>
    <t>mallegowda@gmail.com</t>
  </si>
  <si>
    <t xml:space="preserve">Kim Jihyun </t>
  </si>
  <si>
    <t xml:space="preserve">(+82-(0)10-8366-0936) </t>
  </si>
  <si>
    <t>june0311@hotmail.com</t>
  </si>
  <si>
    <t>Manoj Sakhrani</t>
  </si>
  <si>
    <t>smashin@netvigator.com</t>
  </si>
  <si>
    <t>Price too high.</t>
  </si>
  <si>
    <t>Nadeem Rana</t>
  </si>
  <si>
    <t>,92-321-2771661</t>
  </si>
  <si>
    <t>nadeemrana@timax.com.pk</t>
  </si>
  <si>
    <t>Ferry Sujatmiko- Ferry Sujatmiko</t>
  </si>
  <si>
    <t>la_vitz@hotmail.com</t>
  </si>
  <si>
    <t>Already Placed an order with a company in vietnam yesterday. will connect with us for a future requiremernt</t>
  </si>
  <si>
    <t xml:space="preserve">Singapore </t>
  </si>
  <si>
    <t>Chai</t>
  </si>
  <si>
    <t>,+65 97541608</t>
  </si>
  <si>
    <t>cw.chai@yahoo.com</t>
  </si>
  <si>
    <t>ricky</t>
  </si>
  <si>
    <t>,+852 94824231</t>
  </si>
  <si>
    <t>ricky.ho@qrapro.com, rickyhocm@yahoo.com.hk</t>
  </si>
  <si>
    <t>Yi-chung Lu</t>
  </si>
  <si>
    <t xml:space="preserve"> yclu0928@gmail.com</t>
  </si>
  <si>
    <t>Schwab-Ct Lighting Gmbh</t>
  </si>
  <si>
    <t>41 56 242 27 00</t>
  </si>
  <si>
    <t xml:space="preserve"> info@ct-lighting.ch</t>
  </si>
  <si>
    <t>Sunil Gupta - Matrix Sports Intl. Ltd</t>
  </si>
  <si>
    <t>44-789646-1230</t>
  </si>
  <si>
    <t>sunil@mymxsports.com</t>
  </si>
  <si>
    <t>Wants to know if we can supply to UK ?</t>
  </si>
  <si>
    <t>Chirag Patel - Trion Pharma</t>
  </si>
  <si>
    <t>44 23 9225 5770</t>
  </si>
  <si>
    <t>Waiting for the response</t>
  </si>
  <si>
    <t>Amish Patel - Smartway Pharmaceuticals</t>
  </si>
  <si>
    <t>44 20 8545 7711</t>
  </si>
  <si>
    <t>Amish@smartwaypharma.co.uk</t>
  </si>
  <si>
    <t>Not available on Friday</t>
  </si>
  <si>
    <t>Tilak Bhatt - Pharmaceuticals Direct</t>
  </si>
  <si>
    <t>44 20 8391 5551</t>
  </si>
  <si>
    <t>Tilak@pdluk.com</t>
  </si>
  <si>
    <t>Susan Albrighton - Lexon</t>
  </si>
  <si>
    <t>44 800 614242</t>
  </si>
  <si>
    <t>Susan.Albrighton@lexonuk.com</t>
  </si>
  <si>
    <t>Unreachable</t>
  </si>
  <si>
    <t>Gurpreet Singh Matharu-Nestware Limited</t>
  </si>
  <si>
    <t>44 795 6969969</t>
  </si>
  <si>
    <t>sales@nestware.co.uk</t>
  </si>
  <si>
    <t>no response and not picking up calls</t>
  </si>
  <si>
    <t>Narinder Nath Chuni-SNP Traders</t>
  </si>
  <si>
    <t>nchuni@aol.com</t>
  </si>
  <si>
    <t>Khalil Alagha-Alma Med West Ltd</t>
  </si>
  <si>
    <t>44 20 8123 8353</t>
  </si>
  <si>
    <t>khalil@almamedwest.co.uk</t>
  </si>
  <si>
    <t>IPY Health</t>
  </si>
  <si>
    <t>44203883 5753</t>
  </si>
  <si>
    <t>info@ipyhealth.com</t>
  </si>
  <si>
    <t>Sent Email. Asked for more info</t>
  </si>
  <si>
    <t>Richard Peter - Silverdale Healthcare Ltd</t>
  </si>
  <si>
    <t>44 1524 734 744</t>
  </si>
  <si>
    <t>Richard@silverdalehealthcare.com</t>
  </si>
  <si>
    <t>Praveen - Astute Healthcare Ltd</t>
  </si>
  <si>
    <t>44 1923 517070</t>
  </si>
  <si>
    <t>buyer@astutehealthcare.co.uk</t>
  </si>
  <si>
    <t>Zaher - United Med Limited</t>
  </si>
  <si>
    <t>44 20894 21094</t>
  </si>
  <si>
    <t>info@unitedmed.co.uk, Zaher.Almahmoud@unitedmed.co.uk</t>
  </si>
  <si>
    <t>Salinder Gill</t>
  </si>
  <si>
    <t>Kamran- Long Life Windows</t>
  </si>
  <si>
    <t>kamranahmed78912@gmail.com</t>
  </si>
  <si>
    <t>Faiz Ullah</t>
  </si>
  <si>
    <t>info@adaris.de</t>
  </si>
  <si>
    <t>Gen-Nettenhandel J Van Dijk En Zn</t>
  </si>
  <si>
    <t xml:space="preserve"> info@vandijknetten.nl</t>
  </si>
  <si>
    <t>Malta</t>
  </si>
  <si>
    <t xml:space="preserve">Nigel Cauchi </t>
  </si>
  <si>
    <t>nigel.cauchi@gmail.com</t>
  </si>
  <si>
    <t>Should I have an order I will let you know.</t>
  </si>
  <si>
    <t>Frank Gallaghan- Calco Ireland Ltd</t>
  </si>
  <si>
    <t>353 86 668 6583</t>
  </si>
  <si>
    <t>sales@calcoireland.ie</t>
  </si>
  <si>
    <t>Looking for only Alcohol free hand sanitizers</t>
  </si>
  <si>
    <t>Poland</t>
  </si>
  <si>
    <t xml:space="preserve"> Tom-Esculap Dyl Spj</t>
  </si>
  <si>
    <t>apteka@oliwna.pl</t>
  </si>
  <si>
    <t>Has a requirement and is assesing different suppliers. Will confirm by 18th March</t>
  </si>
  <si>
    <t>Czech Republic</t>
  </si>
  <si>
    <t>Lukas Vojta-Situla Invest S.R.O.</t>
  </si>
  <si>
    <t>tech@jvpsystem.cz</t>
  </si>
  <si>
    <t>Shared Product Brochure</t>
  </si>
  <si>
    <t xml:space="preserve"> Emir</t>
  </si>
  <si>
    <t>375 29 576-32-32</t>
  </si>
  <si>
    <t>evrodrevgroup@yandex.by</t>
  </si>
  <si>
    <t>Sent email with price</t>
  </si>
  <si>
    <t xml:space="preserve">Kevin Mansouri </t>
  </si>
  <si>
    <t xml:space="preserve">416-276-2702 </t>
  </si>
  <si>
    <t>kevin.mansouri@procanaconsulting.com</t>
  </si>
  <si>
    <t>Samples to be sent</t>
  </si>
  <si>
    <t xml:space="preserve"> Micahel Lam</t>
  </si>
  <si>
    <t>780-616-4966</t>
  </si>
  <si>
    <t>michaellam87@gmail.com</t>
  </si>
  <si>
    <t>Ali Navid</t>
  </si>
  <si>
    <t>1-949-226-2275</t>
  </si>
  <si>
    <t>ali@astpower.com</t>
  </si>
  <si>
    <t>Call tonight to confirm</t>
  </si>
  <si>
    <t>Jeff Wolin</t>
  </si>
  <si>
    <t>10000-50000</t>
  </si>
  <si>
    <t>1 8183241500</t>
  </si>
  <si>
    <t> jeffwolin@gmail.com</t>
  </si>
  <si>
    <t>Miky Rojas</t>
  </si>
  <si>
    <t>97366 83060</t>
  </si>
  <si>
    <t>kbm1759@gmail.com</t>
  </si>
  <si>
    <t>Jose- World Access Usa Llc</t>
  </si>
  <si>
    <t>78647 30039</t>
  </si>
  <si>
    <t xml:space="preserve"> miguel@wacusa.com</t>
  </si>
  <si>
    <t>Kriti Bhayani</t>
  </si>
  <si>
    <t>kritibhayani@epicsoul.us</t>
  </si>
  <si>
    <t>Kate Campbell</t>
  </si>
  <si>
    <t>60245 16625</t>
  </si>
  <si>
    <t>kc@ewhusa.com</t>
  </si>
  <si>
    <t>Gave a quote with specification</t>
  </si>
  <si>
    <t>Connected with the distributor and require air masks in bulk quantities</t>
  </si>
  <si>
    <t>Argentina</t>
  </si>
  <si>
    <t>Francisco- Delsud argentina</t>
  </si>
  <si>
    <t>Francisco.Koron@delsud.com.ar</t>
  </si>
  <si>
    <t>Shared Quote. He wants to register in Argentina and buy. Needs documents reqd for Registration.</t>
  </si>
  <si>
    <t xml:space="preserve">Has a ready order. Needs sample urgently to get it tested and confirm </t>
  </si>
  <si>
    <t xml:space="preserve">Jai Kanuru </t>
  </si>
  <si>
    <t>jai@ksjpharmatech.com.au</t>
  </si>
  <si>
    <t>Jerry Martin-Accumax Global</t>
  </si>
  <si>
    <t>jerry.martin@accumax.com.au</t>
  </si>
  <si>
    <t>Joshua Hodges</t>
  </si>
  <si>
    <t>admin@manmadeconstructions.com</t>
  </si>
  <si>
    <t>Newzealand</t>
  </si>
  <si>
    <t>Tania Duff- Active Print And Promotion</t>
  </si>
  <si>
    <t>support@activeprint.co.nz</t>
  </si>
  <si>
    <t>Central America</t>
  </si>
  <si>
    <t>Guatemala</t>
  </si>
  <si>
    <t>Victor</t>
  </si>
  <si>
    <t>bsbienestar@gmail.com</t>
  </si>
  <si>
    <t>Actual Pricing</t>
  </si>
  <si>
    <t>Taxed to Freyr</t>
  </si>
  <si>
    <t>Container - 20ft - QTY</t>
  </si>
  <si>
    <t>Masks</t>
  </si>
  <si>
    <t>Sanitizer(500 ml)</t>
  </si>
  <si>
    <t>Conservative</t>
  </si>
  <si>
    <t>Less than 1 Container</t>
  </si>
  <si>
    <t>Proposed Pricing</t>
  </si>
  <si>
    <t>Margin</t>
  </si>
  <si>
    <t>Enter Qty</t>
  </si>
  <si>
    <t>Total Value</t>
  </si>
  <si>
    <t>Cost Value</t>
  </si>
  <si>
    <t>Profit</t>
  </si>
  <si>
    <t>1 Container</t>
  </si>
  <si>
    <t>More than 1 Container</t>
  </si>
  <si>
    <t>Aggressive</t>
  </si>
  <si>
    <t>Company Name</t>
  </si>
  <si>
    <t>Products</t>
  </si>
  <si>
    <t>Qty Estimated</t>
  </si>
  <si>
    <t>Price Proposed</t>
  </si>
  <si>
    <t>Price Requested</t>
  </si>
  <si>
    <t>Intention</t>
  </si>
  <si>
    <t xml:space="preserve">Procana Consulting Group </t>
  </si>
  <si>
    <t>National Health System in Spain "Sistema Nacional de Salud".</t>
  </si>
  <si>
    <t>the Ministry of Health in South Africa</t>
  </si>
  <si>
    <t>Lucas Maurício Rodrigues</t>
  </si>
  <si>
    <t>Passarini Regulatory Affairs</t>
  </si>
  <si>
    <t>Distribution Rights for Brazil - Will bear the registration Costs.</t>
  </si>
  <si>
    <t>Raenu Chaichanan</t>
  </si>
  <si>
    <t>Sanitizer</t>
  </si>
  <si>
    <t>2400, 12000, 24000</t>
  </si>
  <si>
    <t>Already Registering Carenow products in Thailand</t>
  </si>
  <si>
    <t>100, 500, 1000</t>
  </si>
  <si>
    <t>Primarily Thailand, Also has connects in Philippines. Looking for Incentive model from ourside</t>
  </si>
  <si>
    <t>Omar</t>
  </si>
  <si>
    <t>Sum Pharma / Gema Regulatory Sciences</t>
  </si>
  <si>
    <t>He is also ok for 3 ply masks as well</t>
  </si>
  <si>
    <t>Larissa</t>
  </si>
  <si>
    <t>Price high, need to share the sample will try to work with more local distributors</t>
  </si>
  <si>
    <t>Hamdy</t>
  </si>
  <si>
    <t xml:space="preserve">Anand already has a distributor in this country </t>
  </si>
  <si>
    <t>Supplier Leads</t>
  </si>
  <si>
    <t>MOQ</t>
  </si>
  <si>
    <t>Price</t>
  </si>
  <si>
    <t>Delivery Time</t>
  </si>
  <si>
    <t>Certifications</t>
  </si>
  <si>
    <t>Nami Pharmaceuticals</t>
  </si>
  <si>
    <t>Uk</t>
  </si>
  <si>
    <t>Hand Sanitizers - 75% Alcohol based</t>
  </si>
  <si>
    <t>+44 208 150 6144 | +44 73050 98814</t>
  </si>
  <si>
    <t>sales@namipharma.co.uk</t>
  </si>
  <si>
    <t>Manufacturer</t>
  </si>
  <si>
    <t>CE,FDA</t>
  </si>
  <si>
    <t>Liquid Hand Soap</t>
  </si>
  <si>
    <t>3 Ply Mask</t>
  </si>
  <si>
    <t>N95 Mask</t>
  </si>
  <si>
    <t>Gloves - For medical and consumer use</t>
  </si>
  <si>
    <t>Medical Protection Kits</t>
  </si>
  <si>
    <t>PPE Kits</t>
  </si>
  <si>
    <t>San Logistics Limited</t>
  </si>
  <si>
    <t>Tiancai KN95 with CE</t>
  </si>
  <si>
    <t>+86 0757 8203 9772 ext 6003</t>
  </si>
  <si>
    <t>sales13@sanlogistics.cn</t>
  </si>
  <si>
    <t>Trader</t>
  </si>
  <si>
    <t>$1 per mask</t>
  </si>
  <si>
    <t>CE</t>
  </si>
  <si>
    <t>Sky KN95 with CE/FDA</t>
  </si>
  <si>
    <t>0574-88275330</t>
  </si>
  <si>
    <t>nb-sales02@sanlogistics.cn</t>
  </si>
  <si>
    <t>Lvjian KN95 with CE</t>
  </si>
  <si>
    <t xml:space="preserve">  Disposable medical surgical mask(aimoke)</t>
  </si>
  <si>
    <t xml:space="preserve"> covid19 Test Kit(meikang）</t>
  </si>
  <si>
    <t>Dongfeng Mid-south Enterprise Co.,Ltd</t>
  </si>
  <si>
    <t>0086-371-88883954</t>
  </si>
  <si>
    <t>asia_info=cn-dfmc.com@mail.shmuker.com</t>
  </si>
  <si>
    <t>protective cloth</t>
  </si>
  <si>
    <t>gloves</t>
  </si>
  <si>
    <t>hand sanitizer</t>
  </si>
  <si>
    <t>thermometer</t>
  </si>
  <si>
    <t>Mengcheng County Zhuangzi Import &amp; Export Co</t>
  </si>
  <si>
    <t>KN95 for civil</t>
  </si>
  <si>
    <t xml:space="preserve">yiguo_impexp@126.com </t>
  </si>
  <si>
    <t>Kn95 for medical</t>
  </si>
  <si>
    <t>3 Ply mask Surgical</t>
  </si>
  <si>
    <t>3 Ply mask civil use</t>
  </si>
  <si>
    <t>Handsanitizer 500ml</t>
  </si>
  <si>
    <t>Handsanitizer 100ml</t>
  </si>
  <si>
    <t>Arshine Pharmaceutical Co., Limited</t>
  </si>
  <si>
    <t>Disposable medical protective clothing</t>
  </si>
  <si>
    <t>86 156 1626 2350</t>
  </si>
  <si>
    <t>helen@arshine.com.cn&gt;</t>
  </si>
  <si>
    <t>1000suits</t>
  </si>
  <si>
    <t>USD16.5/PCS, NON-STERILE;   USD17/PCS , STERILE</t>
  </si>
  <si>
    <t>5-10 days</t>
  </si>
  <si>
    <t>Protective Mask (3 layer)</t>
  </si>
  <si>
    <t xml:space="preserve">100000 pcs </t>
  </si>
  <si>
    <t>USD14.5/PCS</t>
  </si>
  <si>
    <t>10 days</t>
  </si>
  <si>
    <t>Protective Mask KN95</t>
  </si>
  <si>
    <t>10000pcs</t>
  </si>
  <si>
    <t>USD0.28/PCS</t>
  </si>
  <si>
    <t>5 days</t>
  </si>
  <si>
    <t>Disposable Gloves</t>
  </si>
  <si>
    <t>10000 Pairs</t>
  </si>
  <si>
    <t>USD1.4/PCS</t>
  </si>
  <si>
    <t>Thermometer</t>
  </si>
  <si>
    <t>600pcs</t>
  </si>
  <si>
    <t>USD0.19/PCS</t>
  </si>
  <si>
    <t>Protective Glasses</t>
  </si>
  <si>
    <t>500 pairs</t>
  </si>
  <si>
    <t>USD32/PCS</t>
  </si>
  <si>
    <t>10000pieces in stock</t>
  </si>
  <si>
    <t>Diagnostic Kit for Detection of IgM/IgG Antibody to SARS-CoV-2(Colloidal Gold)</t>
  </si>
  <si>
    <t>1920 sets</t>
  </si>
  <si>
    <t>USD3.95/PCS</t>
  </si>
  <si>
    <t>USD3.5/SET</t>
  </si>
  <si>
    <t>3 days</t>
  </si>
  <si>
    <t>Good Here</t>
  </si>
  <si>
    <t>Diagnostic Kit for Detection of IgM/IgG Antibody Covid-19</t>
  </si>
  <si>
    <t>caesar@goodhere.com</t>
  </si>
  <si>
    <t>CE, ISO 13485</t>
  </si>
  <si>
    <t>Diagnostic Test Kit</t>
  </si>
  <si>
    <t>Sanmed Healthcare Ltd</t>
  </si>
  <si>
    <t>Hyderabad, India</t>
  </si>
  <si>
    <t>Handsanitizer 100ml,500ml , 5 Ltr</t>
  </si>
  <si>
    <t>rdhl.hyb@sanmed.in</t>
  </si>
  <si>
    <t>Rs 60</t>
  </si>
  <si>
    <t>ISO, WHO GMP, GLP</t>
  </si>
  <si>
    <t>Disinfectants 500ml , 5 Ltr</t>
  </si>
  <si>
    <t>purekannatech</t>
  </si>
  <si>
    <t>3ply mask</t>
  </si>
  <si>
    <t>86 137 164 58728</t>
  </si>
  <si>
    <t>udayphalgun@gmail.com</t>
  </si>
  <si>
    <t>Any Order</t>
  </si>
  <si>
    <t>CE,FDA,NIOSH 42</t>
  </si>
  <si>
    <t>ffp2 kn95 mask</t>
  </si>
  <si>
    <t>ffp2 N95 mask</t>
  </si>
  <si>
    <t>ffp3 N95 mask</t>
  </si>
  <si>
    <t>Nitrile Gloves</t>
  </si>
  <si>
    <t>Gown</t>
  </si>
  <si>
    <t>Single Use protective gown</t>
  </si>
  <si>
    <t>Splash Protection Goggles</t>
  </si>
  <si>
    <t>Medical Protective Mask</t>
  </si>
  <si>
    <t>3 Ply</t>
  </si>
  <si>
    <t>&lt;100000</t>
  </si>
  <si>
    <t>$0.31 /mask</t>
  </si>
  <si>
    <t>7 days</t>
  </si>
  <si>
    <t>CE,FDA,</t>
  </si>
  <si>
    <t>IR Thermometer</t>
  </si>
  <si>
    <t>$35/pc</t>
  </si>
  <si>
    <t>5 Days</t>
  </si>
  <si>
    <t>KN 95</t>
  </si>
  <si>
    <t>$1.8/pc</t>
  </si>
  <si>
    <t>SANIFID FIDES BIOCARE</t>
  </si>
  <si>
    <t>Hand Sanitizer for Covid -19 Protection(ethanol based)50ml,100ml,200ml,250ml,500ml,1000ml)</t>
  </si>
  <si>
    <t>91 9727074242</t>
  </si>
  <si>
    <t>fidesbiocare@gmail.com</t>
  </si>
  <si>
    <t>Immediate</t>
  </si>
  <si>
    <t>IIP &amp; UN Certificate</t>
  </si>
  <si>
    <t>Hand Sanitizer Gel (IPA Based) (50ml,100ml,200ml,250ml,500ml,1000ml)</t>
  </si>
  <si>
    <t>Hand wash</t>
  </si>
  <si>
    <t>Form 32</t>
  </si>
  <si>
    <t>Antiseptic Liquid Solution</t>
  </si>
  <si>
    <t>ISO</t>
  </si>
  <si>
    <t>PPE Kit Manufacturer for Covid -19 Protection</t>
  </si>
  <si>
    <t>GMP</t>
  </si>
  <si>
    <t>HYDROQUICHLOROQUINE Tablet (200mg,300mg &amp; 400mg)</t>
  </si>
  <si>
    <t>Chloroquine Sulphate Tablet (150mg,200mg &amp; 250mg)</t>
  </si>
  <si>
    <t>Sunostik Medical Technology Co.,Ltd</t>
  </si>
  <si>
    <t>Automatic Biochemistry Analyzer series (200/300/400/800T/H)</t>
  </si>
  <si>
    <t>0086-0431-84650333</t>
  </si>
  <si>
    <t xml:space="preserve">sales1@sunostik.com </t>
  </si>
  <si>
    <t>Manufacturer &amp; OEM</t>
  </si>
  <si>
    <t xml:space="preserve">     SUNMATIK-9100: 800T/H, 600T/H with ISE (optional), open system User friendly</t>
  </si>
  <si>
    <t xml:space="preserve">    SUNMATIK-9050: 400T/H, 800T/H with ISE (optional), Open system User friendly</t>
  </si>
  <si>
    <t xml:space="preserve">    SUNMATIK-9030: 300T/H,  400T/H with ISE (optional), Open system User friendly</t>
  </si>
  <si>
    <t xml:space="preserve">    SUNMATIK-6020: 200T/H, Compact structure Open system</t>
  </si>
  <si>
    <t xml:space="preserve">    SBA-733 Plus: Compact structure, Open system, User friendly</t>
  </si>
  <si>
    <t xml:space="preserve">    SPR-960: Reading Speed 5 seconds for 96 well plate, wavelength from 340nm to 750nm</t>
  </si>
  <si>
    <t xml:space="preserve">    SAR -520B: Plate 48/96 well and trips (U, V, and Flat bottom) Dispensing volume adjustable from 50 to 900ul. Memory up to 100 programs can be stored.</t>
  </si>
  <si>
    <t>GW United Chemicals GmbH</t>
  </si>
  <si>
    <t>KN95 (FFP2) Mask -EN 149：2001</t>
  </si>
  <si>
    <t>49 (0) 174 6945858</t>
  </si>
  <si>
    <t>bella@gwunitedchem.com</t>
  </si>
  <si>
    <t xml:space="preserve">50,000 pcs </t>
  </si>
  <si>
    <t>2,59€/pcs</t>
  </si>
  <si>
    <t>Disposable Face Mask</t>
  </si>
  <si>
    <t>0,43€/pcs</t>
  </si>
  <si>
    <t>Disposable Medical Face Mask- EN 14683 : 2019</t>
  </si>
  <si>
    <t xml:space="preserve">100,000 pcs </t>
  </si>
  <si>
    <t>0,50€/pcs</t>
  </si>
  <si>
    <t>Surgical Mask- EN 14683 : 2019</t>
  </si>
  <si>
    <t>0,57€/pcs</t>
  </si>
  <si>
    <t>Disposable Isolation Clothing - EN ISO 13982-1:2004+A1:2010</t>
  </si>
  <si>
    <t xml:space="preserve">10,000 pcs </t>
  </si>
  <si>
    <t>16€/pcs</t>
  </si>
  <si>
    <t>https://www.maystar.com.my/</t>
  </si>
  <si>
    <t>N95</t>
  </si>
  <si>
    <t>"leongyee@maystar.com.my</t>
  </si>
  <si>
    <t>KN95 Respirators</t>
  </si>
  <si>
    <t>Isolation Coverall Gowns (non sterile)</t>
  </si>
  <si>
    <t>Isolation Coverall Gowns (sterile)</t>
  </si>
  <si>
    <t>Isolation Coverall Gowns (non sterile) with shoes cover</t>
  </si>
  <si>
    <t>Isolation Suit</t>
  </si>
  <si>
    <t>Doctor Suit</t>
  </si>
  <si>
    <t>Doctor Cap</t>
  </si>
  <si>
    <t>Shoes Cover</t>
  </si>
  <si>
    <t>Doctor Sleeve</t>
  </si>
  <si>
    <t>Nitrile Gloves Blue S/M/L/XL</t>
  </si>
  <si>
    <t>Realy Tech 2019 nCov Test Kit</t>
  </si>
  <si>
    <t>Au Fairy Antibacterial! Instant Hand Sanitizer Gel 100ml</t>
  </si>
  <si>
    <t>Au Fairy Antibacterial! Instant Hand Sanitizer Gel 500ml</t>
  </si>
  <si>
    <t>Au Fairy Anti-bacterial Sanitizing Alcohol Wipes 50 wipes</t>
  </si>
  <si>
    <t>Au Fairy Premium Disposable Face Mask 50 pcs</t>
  </si>
  <si>
    <t>Au Fairy Premium Disposable Face Mask For Kids 50 pcs</t>
  </si>
  <si>
    <t>Orbit Pharmaceuticals</t>
  </si>
  <si>
    <t>PPE Kit</t>
  </si>
  <si>
    <t>91-6354846663</t>
  </si>
  <si>
    <t>mayur.kanani@orbitpharm.com</t>
  </si>
  <si>
    <t>Gloves</t>
  </si>
  <si>
    <t>Gowns</t>
  </si>
  <si>
    <t>Sanitizer Ethanol based 5oml,100ml, 500ml, 5 Litres</t>
  </si>
  <si>
    <t>Sanitizer IPA based 5oml,100ml, 500ml, 5 Litres</t>
  </si>
  <si>
    <t xml:space="preserve">BLUESTAR TECHNOLOGY (SHENZHEN) CO.,LTD </t>
  </si>
  <si>
    <t>Infrared Thermometer</t>
  </si>
  <si>
    <t>86(0)775-26890361</t>
  </si>
  <si>
    <t>Fiona@fareast-mold.com</t>
  </si>
  <si>
    <t xml:space="preserve">CE </t>
  </si>
  <si>
    <t xml:space="preserve"> KN95 </t>
  </si>
  <si>
    <t>86(0)13670168718</t>
  </si>
  <si>
    <t>FCC</t>
  </si>
  <si>
    <t>Medical Mask</t>
  </si>
  <si>
    <t>Acesvision Technology Co.,Limited</t>
  </si>
  <si>
    <t>3ply</t>
  </si>
  <si>
    <t>86-138 2316 2813</t>
  </si>
  <si>
    <t>sales@acesvision.com</t>
  </si>
  <si>
    <t>3ply Children mask</t>
  </si>
  <si>
    <t>3ply Medical Mask</t>
  </si>
  <si>
    <t>Surgical  Mask</t>
  </si>
  <si>
    <t>KN95 FFP2 FaceMask( 5 pieces in one polybag)</t>
  </si>
  <si>
    <t>KN95 FFP2 FaceMask( individual packing</t>
  </si>
  <si>
    <t xml:space="preserve"> KN95 FFP2 Face 3D NanoWashable Mask( 2 pieces in one bag)</t>
  </si>
  <si>
    <t> KN95 9510V FFP2 Face Mask WithValve</t>
  </si>
  <si>
    <t>Headloop KN95 8510V FFP2 FaceMask With Valve</t>
  </si>
  <si>
    <t>Headloop KN95 8510 FFP2 FaceMask</t>
  </si>
  <si>
    <t>DIGITAL THERMOMETER</t>
  </si>
  <si>
    <t xml:space="preserve">20 days </t>
  </si>
  <si>
    <t>Infrared ForeheadThermometers</t>
  </si>
  <si>
    <t>Sterile DisposableMedical ProtectiveClothing</t>
  </si>
  <si>
    <t>Non-SterileDisposable MedicalProtective Clothing</t>
  </si>
  <si>
    <t>PP+PE IsolationCoverall</t>
  </si>
  <si>
    <t>White SMSIsolation Coverall</t>
  </si>
  <si>
    <t>Spunbond Meltblown Spunbond,</t>
  </si>
  <si>
    <t>Blue SMS IsolationCoverall</t>
  </si>
  <si>
    <t>SMS IsolationGown</t>
  </si>
  <si>
    <t>PP Isolation Gown</t>
  </si>
  <si>
    <t>PP+PE IsolationGown</t>
  </si>
  <si>
    <t>Face Shield</t>
  </si>
  <si>
    <t>Safety Goggles High Quality</t>
  </si>
  <si>
    <t xml:space="preserve">Safety Goggles </t>
  </si>
  <si>
    <t>Latex Gloves</t>
  </si>
  <si>
    <t>PVC Gloves</t>
  </si>
  <si>
    <t>Protective HeadCap</t>
  </si>
  <si>
    <t>Blue Disposable Shoe cover</t>
  </si>
  <si>
    <t>Boot Sleeve PE + non Woven</t>
  </si>
  <si>
    <t>General Medical Inc</t>
  </si>
  <si>
    <t>PPE Kit Laminated without Taping 95gsm(full body suit,shoe cover, hand gloves, goggles, disposable biohazard bag 20/20 inc)</t>
  </si>
  <si>
    <t>umesh.jain@narang.in</t>
  </si>
  <si>
    <t>(full body suit,shoe cover, hand gloves, goggles, disposable biohazard bag 20/20 inc)</t>
  </si>
  <si>
    <t>gaurav@narang.com</t>
  </si>
  <si>
    <t>(full body suit,shoe cover, hand gloves, face shield, disposable biohazard bag 20/20 inch, 3ply mask)</t>
  </si>
  <si>
    <t>Medical Infrared thermometer</t>
  </si>
  <si>
    <t>Air Liquide Orion-G Ventilator</t>
  </si>
  <si>
    <t>AgVa Advanced Ventilator</t>
  </si>
  <si>
    <t>Guizhou Jongxin medical device technology</t>
  </si>
  <si>
    <t>Medical Gowns Disposable</t>
  </si>
  <si>
    <t>914477371@qq.com</t>
  </si>
  <si>
    <t>Surgical Masks Healthcare Workers</t>
  </si>
  <si>
    <t>Surgical Masks Patient</t>
  </si>
  <si>
    <t>N95/KN95 Disposable</t>
  </si>
  <si>
    <t>Haining SinoLine Ltd.</t>
  </si>
  <si>
    <t>3D Medical Type IIR Mask</t>
  </si>
  <si>
    <t>86 573 8738 0188</t>
  </si>
  <si>
    <t>zhang@sinolinecorp.com</t>
  </si>
  <si>
    <t>US$2.30/pc</t>
  </si>
  <si>
    <t>Medical Type IIR Mask</t>
  </si>
  <si>
    <t>sunny@socksdaze.com</t>
  </si>
  <si>
    <t>US$0.60/pc</t>
  </si>
  <si>
    <t>KN95 Mask without Sterile</t>
  </si>
  <si>
    <t>US$1.39/pc</t>
  </si>
  <si>
    <t>KN95 Mask with Sterile</t>
  </si>
  <si>
    <t>US$2.80/pc</t>
  </si>
  <si>
    <t>N95 Mask NIOSH</t>
  </si>
  <si>
    <t>US$4.10/pc</t>
  </si>
  <si>
    <t>CE,FDA,NIOSH</t>
  </si>
  <si>
    <t>FFP2 Mask with valve 5 ply</t>
  </si>
  <si>
    <t>US$4.30/pc</t>
  </si>
  <si>
    <t>FFP3 Mask with valve</t>
  </si>
  <si>
    <t>US$12.00/pc</t>
  </si>
  <si>
    <t>US$0.40/pc</t>
  </si>
  <si>
    <t>Civil Dust Mask</t>
  </si>
  <si>
    <t>US$0.25/pc</t>
  </si>
  <si>
    <t>FFP3 Mask BFE &gt; 99%</t>
  </si>
  <si>
    <t>US$3.00/pc</t>
  </si>
  <si>
    <t>Quanzhou Senya Bags Co.,Ltd</t>
  </si>
  <si>
    <t>n 95 5 ply</t>
  </si>
  <si>
    <t xml:space="preserve">(86)595 28057930 </t>
  </si>
  <si>
    <t>sourcing@star-bags.net</t>
  </si>
  <si>
    <t>Non-Medical Civilian Powder-free Nitrile Glove</t>
  </si>
  <si>
    <t>FFP2</t>
  </si>
  <si>
    <t>disposable civil 3 ply mask</t>
  </si>
  <si>
    <t>Disposable 3 ply medical mask</t>
  </si>
  <si>
    <t>n95 FFP3</t>
  </si>
  <si>
    <t>Shenzhen Sun Lighting Technology Co., Ltd.</t>
  </si>
  <si>
    <t>KN95 Protective Respirator Mask</t>
  </si>
  <si>
    <t>86 183 1881 2028</t>
  </si>
  <si>
    <t>: jk@sunlighting-led.com</t>
  </si>
  <si>
    <t>3PLy Disposable Civil Mask</t>
  </si>
  <si>
    <t>PM2.5 Respirator Mask with Valve</t>
  </si>
  <si>
    <t>Non-contact Infrared Thermometer</t>
  </si>
  <si>
    <t>Disposable Protective Clothing</t>
  </si>
  <si>
    <t>Disposable Protective Goggles</t>
  </si>
  <si>
    <t>75% ethanol sanitizer</t>
  </si>
  <si>
    <t>HUNAN SHANGXIN NEW MATERIAL TECHNOLOGY CO., LTD</t>
  </si>
  <si>
    <t>N95 FFP2</t>
  </si>
  <si>
    <t>86 13825769658</t>
  </si>
  <si>
    <t>director@sdmedical.com</t>
  </si>
  <si>
    <t>N95 FFP3</t>
  </si>
  <si>
    <t>KN95 FFP2</t>
  </si>
  <si>
    <t>3 Ply disposable MEDICAL face mask</t>
  </si>
  <si>
    <t>3PLY protective disposable face mask,</t>
  </si>
  <si>
    <t>GuangZhou Sen Xin Business Service Co.Ltd</t>
  </si>
  <si>
    <t>Disposable Protective Mask</t>
  </si>
  <si>
    <t>86-13802776419</t>
  </si>
  <si>
    <t>export_senxin@vip.163.com</t>
  </si>
  <si>
    <t>CE,FDA,CNAS test Report</t>
  </si>
  <si>
    <t>Infrared Themometer</t>
  </si>
  <si>
    <t xml:space="preserve">KN95  Mask </t>
  </si>
  <si>
    <t>glasses</t>
  </si>
  <si>
    <t>full protect suits hospital gowns</t>
  </si>
  <si>
    <t xml:space="preserve">gloves </t>
  </si>
  <si>
    <t>test KIt TTO3</t>
  </si>
  <si>
    <t>test TT02</t>
  </si>
  <si>
    <t>3 ply disposable Civil use</t>
  </si>
  <si>
    <t>CE,CNAS test Report</t>
  </si>
  <si>
    <t>3 ply disposable Medical use</t>
  </si>
  <si>
    <t>Contact</t>
  </si>
  <si>
    <t>Company</t>
  </si>
  <si>
    <t>Address</t>
  </si>
  <si>
    <t>Product Needed</t>
  </si>
  <si>
    <t xml:space="preserve">Courier </t>
  </si>
  <si>
    <t>Tracking no</t>
  </si>
  <si>
    <t>Regulatory Status</t>
  </si>
  <si>
    <t>Belinda Luby</t>
  </si>
  <si>
    <t>Enviro Wear Australia</t>
  </si>
  <si>
    <t>Unit 13-02, 6 River Valley Grove, LUMA Condo, Singapore,238403</t>
  </si>
  <si>
    <t>Sample not accepted at the airport and sent back. Informed the client that we will try to send the sample post 31st are couriers are closed in India currently</t>
  </si>
  <si>
    <t>Trialog</t>
  </si>
  <si>
    <t xml:space="preserve">55 Hama’ayan Street, Modi’in Industrial Zone ,PO Box 377 ,7171301, Israel 
</t>
  </si>
  <si>
    <t>Francisico</t>
  </si>
  <si>
    <t>Delsud Argentina</t>
  </si>
  <si>
    <t>Droguería del Sud S.A.Humberto Primo 1868 - CABA - C1229AAB</t>
  </si>
  <si>
    <t>Sanitizer but needs documents first to confirm</t>
  </si>
  <si>
    <t xml:space="preserve">1-416-276-2702 </t>
  </si>
  <si>
    <t xml:space="preserve">107 Stonechurch Cre,Markham, Ontario, Canada, L6B 0J2 </t>
  </si>
  <si>
    <t>Full Name</t>
  </si>
  <si>
    <t>First Name</t>
  </si>
  <si>
    <t>Last Name</t>
  </si>
  <si>
    <t>Title</t>
  </si>
  <si>
    <t>Phone1</t>
  </si>
  <si>
    <t>phone2</t>
  </si>
  <si>
    <t>Revenue</t>
  </si>
  <si>
    <t>Website</t>
  </si>
  <si>
    <t>HQ Address</t>
  </si>
  <si>
    <t>State</t>
  </si>
  <si>
    <t>Line of Business</t>
  </si>
  <si>
    <t>Company Type</t>
  </si>
  <si>
    <t>Sub - Cat</t>
  </si>
  <si>
    <t>Generate By</t>
  </si>
  <si>
    <t>Smartway Pharmaceuticals</t>
  </si>
  <si>
    <t>Martin Gullis</t>
  </si>
  <si>
    <t>Martin</t>
  </si>
  <si>
    <t>Gullis</t>
  </si>
  <si>
    <t>Business Development Director</t>
  </si>
  <si>
    <t>www.smartwaypharma.co.uk</t>
  </si>
  <si>
    <t>Martin@smartwaypharma.co.uk</t>
  </si>
  <si>
    <t>Bemin House, Chessington Industrial Estate, Cox Ln, Chessington KT9 1SG, United Kingdom</t>
  </si>
  <si>
    <t>England</t>
  </si>
  <si>
    <t>Smartway Pharmaceuticals Ltd is an established MHRA approved UK based registered wholesale supplier company licensed to supply, store and distribute all types of medical products -branded, generic, biologicals and unlicensed</t>
  </si>
  <si>
    <t>Pharmaceuticals</t>
  </si>
  <si>
    <t>Supplier</t>
  </si>
  <si>
    <t>Hitu Patel</t>
  </si>
  <si>
    <t>Hitu</t>
  </si>
  <si>
    <t>Patel</t>
  </si>
  <si>
    <t>Owner</t>
  </si>
  <si>
    <t>Hitu@smartwaypharma.co.uk</t>
  </si>
  <si>
    <t>Amish Patel</t>
  </si>
  <si>
    <t>Amish</t>
  </si>
  <si>
    <t>Business Development Manager</t>
  </si>
  <si>
    <t>Miral Patel</t>
  </si>
  <si>
    <t>Miral</t>
  </si>
  <si>
    <t>Quality Assurance</t>
  </si>
  <si>
    <t>Miral@smartwaypharma.co.uk</t>
  </si>
  <si>
    <t>Jignasha Patel</t>
  </si>
  <si>
    <t>Jignasha</t>
  </si>
  <si>
    <t>Jignasha@smartwaypharma.co.uk</t>
  </si>
  <si>
    <t>Chetan Patel</t>
  </si>
  <si>
    <t>Chetan</t>
  </si>
  <si>
    <t>Procurement Specialist</t>
  </si>
  <si>
    <t>Chetan@smartwaypharma.co.uk</t>
  </si>
  <si>
    <t>Sailesh Patel</t>
  </si>
  <si>
    <t>Sailesh</t>
  </si>
  <si>
    <t>Chief Medical Advisor &amp; Director of Clinical Trial supply Operations</t>
  </si>
  <si>
    <t>Sailesh@smartwaypharma.co.uk</t>
  </si>
  <si>
    <t>Pharmaceuticals Direct</t>
  </si>
  <si>
    <t>Tilak Bhatt</t>
  </si>
  <si>
    <t>Tilak</t>
  </si>
  <si>
    <t>Bhatt</t>
  </si>
  <si>
    <t>Purchase &amp; Sales</t>
  </si>
  <si>
    <t>www.pdluk.com</t>
  </si>
  <si>
    <t>Pharmaceuticals Direct is MHRA approved &amp; renowned Pharma distributors in UK. Specialise in storage and distribution of pharmaceutical and healthcare</t>
  </si>
  <si>
    <t>Pharmaceutical</t>
  </si>
  <si>
    <t>Distributor</t>
  </si>
  <si>
    <t>Annie Attwate</t>
  </si>
  <si>
    <t>Annie</t>
  </si>
  <si>
    <t>Attwate</t>
  </si>
  <si>
    <t>Responsible Person</t>
  </si>
  <si>
    <t>Annie@pdluk.com</t>
  </si>
  <si>
    <t>Amar Patel</t>
  </si>
  <si>
    <t>Amar</t>
  </si>
  <si>
    <t>Executive</t>
  </si>
  <si>
    <t>Amar@pdluk.com</t>
  </si>
  <si>
    <t>Ambe Medical Group</t>
  </si>
  <si>
    <t>Sandeep Patel</t>
  </si>
  <si>
    <t>Sandeep</t>
  </si>
  <si>
    <t>Director</t>
  </si>
  <si>
    <t>44 (0)1732760900</t>
  </si>
  <si>
    <t>www.ambemedical.com</t>
  </si>
  <si>
    <t>Sandeep@ambemedical.com</t>
  </si>
  <si>
    <t>The complete pharmaceutical business Ambe House, Commerce Way, Edenbridge TN8 6ED. UK</t>
  </si>
  <si>
    <t>Edenbridge</t>
  </si>
  <si>
    <t>Ambe Medical group offers the complete solution to manufacturers, distributors, and procurement companies within the field of pharmaceuticals</t>
  </si>
  <si>
    <t>Stefania Neamtu</t>
  </si>
  <si>
    <t>Stefania</t>
  </si>
  <si>
    <t>Neamtu</t>
  </si>
  <si>
    <t>Business Development</t>
  </si>
  <si>
    <t>Stefania@ambemedical.com</t>
  </si>
  <si>
    <t>Trevor Hendle</t>
  </si>
  <si>
    <t>Trevor</t>
  </si>
  <si>
    <t>Hendle</t>
  </si>
  <si>
    <t>Operations Manager</t>
  </si>
  <si>
    <t>Trevor@ambemedical.com</t>
  </si>
  <si>
    <t>Sailesh Raval</t>
  </si>
  <si>
    <t>Raval</t>
  </si>
  <si>
    <t>International Sales Director</t>
  </si>
  <si>
    <t>Sailesh@ambemedical.com</t>
  </si>
  <si>
    <t>Lexon</t>
  </si>
  <si>
    <t>Richard Vigoureux</t>
  </si>
  <si>
    <t>Vigoureux</t>
  </si>
  <si>
    <t>European Product Development</t>
  </si>
  <si>
    <t>www.lexonuk.com</t>
  </si>
  <si>
    <t>Richard.Vigoureux@lexonuk.com</t>
  </si>
  <si>
    <t>Their core business is in wholesale and distribution of licensed pharmaceutical medicines within UK.</t>
  </si>
  <si>
    <t>Andrew Smart</t>
  </si>
  <si>
    <t>Andrew</t>
  </si>
  <si>
    <t>Smart</t>
  </si>
  <si>
    <t>Andrew.Smart@lexonuk.com</t>
  </si>
  <si>
    <t>Nimesh Sodha</t>
  </si>
  <si>
    <t>Nimesh</t>
  </si>
  <si>
    <t>Sodha</t>
  </si>
  <si>
    <t>Nimesh.Sodha@lexonuk.com</t>
  </si>
  <si>
    <t>George Carter</t>
  </si>
  <si>
    <t>George</t>
  </si>
  <si>
    <t>Carter</t>
  </si>
  <si>
    <t>Quality Assurance Officer</t>
  </si>
  <si>
    <t>George.Carter@lexonuk.com</t>
  </si>
  <si>
    <t>Yogesh Patel</t>
  </si>
  <si>
    <t>Yogesh</t>
  </si>
  <si>
    <t>QA Manager</t>
  </si>
  <si>
    <t>Yogesh.Patel@lexonuk.com</t>
  </si>
  <si>
    <t>Susan Albrighton</t>
  </si>
  <si>
    <t>Susan</t>
  </si>
  <si>
    <t>Albrighton</t>
  </si>
  <si>
    <t>Procurement and Business Development Manager</t>
  </si>
  <si>
    <t>Rob Hicken</t>
  </si>
  <si>
    <t>Rob</t>
  </si>
  <si>
    <t>Hicken</t>
  </si>
  <si>
    <t>Regulatory Affairs Officer</t>
  </si>
  <si>
    <t>Rob.Hicken@lexonuk.com</t>
  </si>
  <si>
    <t>AAH Pharmaceuticals</t>
  </si>
  <si>
    <t>Phil Crutchley</t>
  </si>
  <si>
    <t>Phil</t>
  </si>
  <si>
    <t>Crutchley</t>
  </si>
  <si>
    <t>44 121 331 1616</t>
  </si>
  <si>
    <t>www.aah.co.uk</t>
  </si>
  <si>
    <t>Phil.Crutchley@aah.co.uk</t>
  </si>
  <si>
    <t>Elliott Way, Birmingham B6 7UG, United Kingdom</t>
  </si>
  <si>
    <t>The UK's leading wholesaler and distributor of pharmaceutical and healthcare products and services to pharmacy, hospitals and doctors. Supplying a full range of healthcare products including ethicals, generics, PIs and OTCs</t>
  </si>
  <si>
    <t>Graham Bruford-Row</t>
  </si>
  <si>
    <t>Graham</t>
  </si>
  <si>
    <t>Bruford-Row</t>
  </si>
  <si>
    <t>Graham.Bruford-Row@aah.co.uk</t>
  </si>
  <si>
    <t>Sue Hea</t>
  </si>
  <si>
    <t>Sue</t>
  </si>
  <si>
    <t>Hea</t>
  </si>
  <si>
    <t>Regional Quality Assurance Manager/Responsible Person</t>
  </si>
  <si>
    <t>Sue.Hea@aah.co.uk</t>
  </si>
  <si>
    <t>Mark Phelps</t>
  </si>
  <si>
    <t>Mark</t>
  </si>
  <si>
    <t>Phelps</t>
  </si>
  <si>
    <t>General Manager</t>
  </si>
  <si>
    <t>Mark.Phelps@aah.co.uk</t>
  </si>
  <si>
    <t>Riadh Aouichaoui</t>
  </si>
  <si>
    <t>Riadh</t>
  </si>
  <si>
    <t>Aouichaoui</t>
  </si>
  <si>
    <t>Riadh.Aouichaoui@aah.co.uk</t>
  </si>
  <si>
    <t>Nathan Stonier</t>
  </si>
  <si>
    <t>Nathan</t>
  </si>
  <si>
    <t>Stonier</t>
  </si>
  <si>
    <t>Regional Quality Assurance Manager &amp; Responsible Person</t>
  </si>
  <si>
    <t>Nathan.Stonier@aah.co.uk</t>
  </si>
  <si>
    <t>Izabela Kadziolka</t>
  </si>
  <si>
    <t>Izabela</t>
  </si>
  <si>
    <t>Kadziolka</t>
  </si>
  <si>
    <t>Izabela.Kadziolka@aah.co.uk</t>
  </si>
  <si>
    <t>Kevin Yates</t>
  </si>
  <si>
    <t>Yates</t>
  </si>
  <si>
    <t>Kevin.Yates@aah.co.uk</t>
  </si>
  <si>
    <t>Hayley Kellet</t>
  </si>
  <si>
    <t>Hayley</t>
  </si>
  <si>
    <t>Kellet</t>
  </si>
  <si>
    <t>Regulatory Coordinator</t>
  </si>
  <si>
    <t>Hayley.Kellet@aah.co.uk</t>
  </si>
  <si>
    <t>Trion Pharma</t>
  </si>
  <si>
    <t>Chirag Patel</t>
  </si>
  <si>
    <t>Chirag</t>
  </si>
  <si>
    <t>Senior Business Development Manager</t>
  </si>
  <si>
    <t>trionpharma.co.uk</t>
  </si>
  <si>
    <t>Chirag.Patel@trionpharma.co.uk</t>
  </si>
  <si>
    <t>9-13 Holbrook Ln, Coventry CV6 4AD, United Kingdom</t>
  </si>
  <si>
    <t>Distributor/Supplier</t>
  </si>
  <si>
    <t>Walgreens Boots Alliance</t>
  </si>
  <si>
    <t>Ashley Smalley</t>
  </si>
  <si>
    <t>Ashley</t>
  </si>
  <si>
    <t>Smalley</t>
  </si>
  <si>
    <t>Senior Director of Global Strategy</t>
  </si>
  <si>
    <t>44 1932 870550</t>
  </si>
  <si>
    <t>www.walgreensbootsalliance.com</t>
  </si>
  <si>
    <t>Ashley.Smalley@walgreens.com</t>
  </si>
  <si>
    <t>The Heights, 2 Brooklands Rd, Weybridge KT13 0NY, United Kingdom</t>
  </si>
  <si>
    <t>Walgreens Boots Alliance (Nasdaq: WBA) is a global leader in retail and wholesale pharmacy, touching millions of lives every day through dispensing and distributing medicines, its convenient retail locations, digital platforms and health and beauty products</t>
  </si>
  <si>
    <t>OTC Direct</t>
  </si>
  <si>
    <t>Sir/Madam</t>
  </si>
  <si>
    <t>General Info</t>
  </si>
  <si>
    <t>44 800 169 2305</t>
  </si>
  <si>
    <t>www.otcdirectltd.co.uk</t>
  </si>
  <si>
    <t>info@otc-direct-ltd.com</t>
  </si>
  <si>
    <t>43 Cox Ln, Chessington KT9 1SN, United Kingdom</t>
  </si>
  <si>
    <t>OTC Direct is a short line supplier of generic and parallel imported pharmaceuticals as well as UK surgicals</t>
  </si>
  <si>
    <t>Oxbridge Pharma Ltd</t>
  </si>
  <si>
    <t>Jae-young Ha</t>
  </si>
  <si>
    <t>Jae-young</t>
  </si>
  <si>
    <t>Ha</t>
  </si>
  <si>
    <t>Chief Executive Officer</t>
  </si>
  <si>
    <t>44 208 335 4110</t>
  </si>
  <si>
    <t>www.oxbridgepharma.com</t>
  </si>
  <si>
    <t>jha@oxbridgepharma.com</t>
  </si>
  <si>
    <t>15 Fitzroy House, Lynwood Drive, Worcester Park, Sutton, Surrey KT4 7AT, United Kingdom</t>
  </si>
  <si>
    <t>Oxbridge Pharma Ltd. Oxbridge Pharma was formed in the UK in 2002 to supply specialty biological products to Europe and emerging markets</t>
  </si>
  <si>
    <t>Kenneth J Baird</t>
  </si>
  <si>
    <t>Kenneth</t>
  </si>
  <si>
    <t>Baird</t>
  </si>
  <si>
    <t>kbaird@oxbridgepharma.com</t>
  </si>
  <si>
    <t>Jai-Jun Choung</t>
  </si>
  <si>
    <t>Jai-Jun</t>
  </si>
  <si>
    <t>Choung</t>
  </si>
  <si>
    <t>jchoung@oxbridgepharma.com</t>
  </si>
  <si>
    <t>Chapper Healthcare</t>
  </si>
  <si>
    <t>Jonathan Chapper</t>
  </si>
  <si>
    <t>Chapper</t>
  </si>
  <si>
    <t>CEO</t>
  </si>
  <si>
    <t>44 1923 235179</t>
  </si>
  <si>
    <t>www.chapperhealthcare.com</t>
  </si>
  <si>
    <t>Jonathan.Chapper@chapperhealthcare.com</t>
  </si>
  <si>
    <t>Orbital 25 Business Park, Units 1 &amp; 30, Tolpits Ln, Watford WD18 9DA, United Kingdom</t>
  </si>
  <si>
    <t>UK Pharmaceutical Wholesaler &amp; Distributor sourcing and distributing pharmaceuticals, medical supplies and equipment to clients worldwide since 1975</t>
  </si>
  <si>
    <t>Laura Dinh</t>
  </si>
  <si>
    <t>Laura</t>
  </si>
  <si>
    <t>Dinh</t>
  </si>
  <si>
    <t xml:space="preserve">Regulatory and Customer Services </t>
  </si>
  <si>
    <t>Laura.Dinh@chapperhealthcare.com</t>
  </si>
  <si>
    <t>Gareth Rees</t>
  </si>
  <si>
    <t>Gareth</t>
  </si>
  <si>
    <t>Rees</t>
  </si>
  <si>
    <t>Head of Procurement</t>
  </si>
  <si>
    <t>Gareth.Rees@chapperhealthcare.com</t>
  </si>
  <si>
    <t>Erica Fearnley</t>
  </si>
  <si>
    <t>Erica</t>
  </si>
  <si>
    <t>Fearnley</t>
  </si>
  <si>
    <t>Head of Marketing &amp; Distribution</t>
  </si>
  <si>
    <t>Erica.Fearnley@chapperhealthcare.com</t>
  </si>
  <si>
    <t>Deborah Evans</t>
  </si>
  <si>
    <t>Deborah</t>
  </si>
  <si>
    <t>Evans</t>
  </si>
  <si>
    <t>Business Development Executive</t>
  </si>
  <si>
    <t>Deborah.Evans@chapperhealthcare.com</t>
  </si>
  <si>
    <t>Manuel Kirk</t>
  </si>
  <si>
    <t>Manuel</t>
  </si>
  <si>
    <t>Kirk</t>
  </si>
  <si>
    <t>Sales Director</t>
  </si>
  <si>
    <t>Manuel.Kirk@chapperhealthcare.com</t>
  </si>
  <si>
    <t>Ipy Healthcare Ltd</t>
  </si>
  <si>
    <t>Corinne Atangana Ewolo</t>
  </si>
  <si>
    <t>Corinne</t>
  </si>
  <si>
    <t>Ewolo</t>
  </si>
  <si>
    <t>Customer &amp; Marketing Executive</t>
  </si>
  <si>
    <t>www.ipyhealth.com</t>
  </si>
  <si>
    <t>corinne.ewolo@ipyhealth.com</t>
  </si>
  <si>
    <t>Repton House, Bretby, DE15 0YZ, UK</t>
  </si>
  <si>
    <t>Ipy Healthcare Ltd specialises in sourcing, supplying licensed (generics and patented) / unlicensed pharmaceuticals, and medical devices internationally</t>
  </si>
  <si>
    <t>Stephanie Castello</t>
  </si>
  <si>
    <t>Stephanie</t>
  </si>
  <si>
    <t>Castello</t>
  </si>
  <si>
    <t>Quality Assurance Director/Responsible person</t>
  </si>
  <si>
    <t>stephanie.castello@ipyhealth.com</t>
  </si>
  <si>
    <t>Silverdale Healthcare Ltd</t>
  </si>
  <si>
    <t>Richard Peter</t>
  </si>
  <si>
    <t>Peter</t>
  </si>
  <si>
    <t>Managing Director &amp; Responsible Person</t>
  </si>
  <si>
    <t>silverdalehealthcare.com</t>
  </si>
  <si>
    <t>Richard.Peter@silverdalehealthcare.com</t>
  </si>
  <si>
    <t>Unit 6 &amp; 7 Tarnwater Milnthorpe Road Yealand Conyers Lancashire LA5 9RJ</t>
  </si>
  <si>
    <t>Silverdale Healthcare Ltd is licensed and regulated by the UK Medicines and Healthcare Products Regulatory Agency (MHRA) as a distributor of Human Medicinal Products under our Wholesale Distribution Authorisation WDA(H) 44217</t>
  </si>
  <si>
    <t>Anna J Peter</t>
  </si>
  <si>
    <t>Anna</t>
  </si>
  <si>
    <t>Anna.Peter@silverdalehealthcare.com</t>
  </si>
  <si>
    <t>James Perkins</t>
  </si>
  <si>
    <t>James</t>
  </si>
  <si>
    <t>Perkins</t>
  </si>
  <si>
    <t>James.Perkins@silverdalehealthcare.com</t>
  </si>
  <si>
    <t>info@silverdalehealthcare.com</t>
  </si>
  <si>
    <t>United Med Limited</t>
  </si>
  <si>
    <t>0044 (0) 20894 21094</t>
  </si>
  <si>
    <t>www.unitedmed.co.uk</t>
  </si>
  <si>
    <t>info@unitedmed.co.uk</t>
  </si>
  <si>
    <t>Office 3, Unit 1-3 Wyvern Estate Beverley way New Malden Surrey KT3 4PH UNITED KINGDOM</t>
  </si>
  <si>
    <t>United Med Limited is a UK licensed wholesale distributor and exporter of branded and generic pharmaceuticals, over the counter products, Medical Laboratories products,  hospital supplies and equipment</t>
  </si>
  <si>
    <t>Zaher Almahmoud</t>
  </si>
  <si>
    <t>Zaher</t>
  </si>
  <si>
    <t>Almahmoud</t>
  </si>
  <si>
    <t>Zaher.Almahmoud@unitedmed.co.uk</t>
  </si>
  <si>
    <t>Astute Healthcare Ltd</t>
  </si>
  <si>
    <t>www.astutehealthcare.co.uk</t>
  </si>
  <si>
    <t>info@astutehealthcare.co.uk</t>
  </si>
  <si>
    <t>Unit 1 Bilton Rd, Hitchin SG4 0SB, United Kingdom</t>
  </si>
  <si>
    <t>Astute Healthcare Limited is a privately held &amp; well established pharmaceutical distributor and supplier to the Healthcare sectors. We brings a wealth of experience in pharmaceutical industry, from providing a range of services including pharmaceutical storage and distribution</t>
  </si>
  <si>
    <t>Ami Soni</t>
  </si>
  <si>
    <t>Ami</t>
  </si>
  <si>
    <t>Soni</t>
  </si>
  <si>
    <t>Sales and Purchasing Manager</t>
  </si>
  <si>
    <t>Ami.Soni@astutehealthcare.co.uk</t>
  </si>
  <si>
    <t>Ashish Jani</t>
  </si>
  <si>
    <t>Ashish</t>
  </si>
  <si>
    <t>Jani</t>
  </si>
  <si>
    <t>Ashish.jani@astutehealthcare.co.uk</t>
  </si>
  <si>
    <t>Wayne Allen</t>
  </si>
  <si>
    <t>Wayne</t>
  </si>
  <si>
    <t>Allen</t>
  </si>
  <si>
    <t>Quality Assurance Consultant and Contract Responsible Person</t>
  </si>
  <si>
    <t>Wayne.Allen@astutehealthcare.co.uk</t>
  </si>
  <si>
    <t xml:space="preserve">Pharma Plus Supplies </t>
  </si>
  <si>
    <t xml:space="preserve">0044 (0) 2031706134 </t>
  </si>
  <si>
    <t>www.pharmaplussupplies.co.uk</t>
  </si>
  <si>
    <t>Info@pharmaplussupplies.co.uk</t>
  </si>
  <si>
    <t>Suite 233 Capital Place 120 Bath Road Hayes Middlesex UB3 5AN</t>
  </si>
  <si>
    <t>Pharma Plus Supplies was established in 2010 with company registration number 07138887 as a UK based pharmaceutical wholesaler specialized in supplying cosmetic and orthopaedic injectables to all of our customers. Our aim is to provide top quality products and supplies at extremely competitive price with efficient service</t>
  </si>
  <si>
    <t>Zhiying Yang</t>
  </si>
  <si>
    <t>Zhiying</t>
  </si>
  <si>
    <t>Yang</t>
  </si>
  <si>
    <t>zhiying.yang@pharmaplussupplies.co.uk</t>
  </si>
  <si>
    <t>Euromedex</t>
  </si>
  <si>
    <t>General Information</t>
  </si>
  <si>
    <t>33 3 88 18 07 27</t>
  </si>
  <si>
    <t>www.euromedex.com</t>
  </si>
  <si>
    <t>research@euromedex.com</t>
  </si>
  <si>
    <t>24 rue des tuileries 67460 Souffelweyersheim France</t>
  </si>
  <si>
    <t>Souffelweyersheim</t>
  </si>
  <si>
    <t>EUROMEDEX is a wholesaler, specialist in the international distribution of drugs and reagents for research.EUROMEDEX wholesaler of prescription drugs, OTC, medical devices, dietetic products and veterinary drugs reference more than 200,000 products available for export.</t>
  </si>
  <si>
    <t>International pharmaceutical distribution/wholesaler(prescription drugs, OTC, medical devices, dietetic products and veterinary drugs)</t>
  </si>
  <si>
    <t>International Pharmaceutical Distribution</t>
  </si>
  <si>
    <t>export@euromedex.com</t>
  </si>
  <si>
    <t>Pharmaceuticals Export Developmenmt</t>
  </si>
  <si>
    <t>business-development@euromedex.com</t>
  </si>
  <si>
    <t>Pharmacovigilance</t>
  </si>
  <si>
    <t>pharmacovigilance@euromedex.com</t>
  </si>
  <si>
    <t>Clinical Trials Logistic</t>
  </si>
  <si>
    <t>clinical.trials@euromedex.com</t>
  </si>
  <si>
    <t>Luc Ernewein</t>
  </si>
  <si>
    <t>Luc</t>
  </si>
  <si>
    <t>Ernewein</t>
  </si>
  <si>
    <t>CEO and President</t>
  </si>
  <si>
    <t>luc.ernewein@euromedex.com</t>
  </si>
  <si>
    <t>Cathy Goerst</t>
  </si>
  <si>
    <t>Cathy</t>
  </si>
  <si>
    <t>Goerst</t>
  </si>
  <si>
    <t>Export Manager</t>
  </si>
  <si>
    <t>cathy.goerst@euromedex.com</t>
  </si>
  <si>
    <t>David Maillard-Salin</t>
  </si>
  <si>
    <t>David</t>
  </si>
  <si>
    <t>Maillard-Salin</t>
  </si>
  <si>
    <t>Senior Manager Clinical Trials Logistics</t>
  </si>
  <si>
    <t>david.maillard-salin@euromedex.com</t>
  </si>
  <si>
    <t>Nicolas Kremer</t>
  </si>
  <si>
    <t>Nicolas</t>
  </si>
  <si>
    <t>Kremer</t>
  </si>
  <si>
    <t xml:space="preserve">Business Quality Manager (Pharmacovigilance, Quality and Regulatory Affairs) </t>
  </si>
  <si>
    <t>nicolas.kremer@euromedex.com</t>
  </si>
  <si>
    <t>Celine Meyer</t>
  </si>
  <si>
    <t>Celine</t>
  </si>
  <si>
    <t>Meyer</t>
  </si>
  <si>
    <t xml:space="preserve">Technical Manager </t>
  </si>
  <si>
    <t>celine.meyer@euromedex.com</t>
  </si>
  <si>
    <t>Guillaume Ernewein</t>
  </si>
  <si>
    <t>Guillaume</t>
  </si>
  <si>
    <t>Marketing and Development Manager</t>
  </si>
  <si>
    <t>guillaume.ernewein@euromedex.com</t>
  </si>
  <si>
    <t>Fanny Gautherat</t>
  </si>
  <si>
    <t>Fanny</t>
  </si>
  <si>
    <t>Gautherat</t>
  </si>
  <si>
    <t>Quality and pharmacovigilance</t>
  </si>
  <si>
    <t>fanny.gautherat@euromedex.com</t>
  </si>
  <si>
    <t>Patrice Ferran</t>
  </si>
  <si>
    <t>Patrice</t>
  </si>
  <si>
    <t>Ferran</t>
  </si>
  <si>
    <t>Production manager</t>
  </si>
  <si>
    <t>patrice.ferran@euromedex.com</t>
  </si>
  <si>
    <t>Berangere Vitorino-Williame</t>
  </si>
  <si>
    <t>Berangere</t>
  </si>
  <si>
    <t>Vitorino-Williame</t>
  </si>
  <si>
    <t>Quality and Pharmacovigilance</t>
  </si>
  <si>
    <t>berangere.vitorino-williame@euromedex.com</t>
  </si>
  <si>
    <t>Annick (Jung) Marx</t>
  </si>
  <si>
    <t>Annick</t>
  </si>
  <si>
    <t>Marx</t>
  </si>
  <si>
    <t xml:space="preserve">Regulatory affairs </t>
  </si>
  <si>
    <t>annick.marx@euromedex.com</t>
  </si>
  <si>
    <t>Sophie Ferbach</t>
  </si>
  <si>
    <t>Sophie</t>
  </si>
  <si>
    <t>Ferbach</t>
  </si>
  <si>
    <t>Research Products Service Manager</t>
  </si>
  <si>
    <t>sophie.ferbach@euromedex.com</t>
  </si>
  <si>
    <t>Yurchuk Yegor</t>
  </si>
  <si>
    <t>Yurchuk</t>
  </si>
  <si>
    <t>Yegor</t>
  </si>
  <si>
    <t xml:space="preserve">Director of representative office </t>
  </si>
  <si>
    <t>yurchuk.yegor@euromedex.com</t>
  </si>
  <si>
    <t>OTTOPHARMA</t>
  </si>
  <si>
    <t>39 393 803 0590</t>
  </si>
  <si>
    <t>www.ottopharma.com</t>
  </si>
  <si>
    <t>ordini@ottopharma.com</t>
  </si>
  <si>
    <t>Via Novara, 38, 28021 Borgomanero NO, Italy</t>
  </si>
  <si>
    <t>OTTOPHARMA has a worldwide reputation for successfully sourcing and distributing pharmaceutical products globally. We can also provide a form of export logistics solution, including dealing with any necessary expert documentation.</t>
  </si>
  <si>
    <t>BBFarma srl</t>
  </si>
  <si>
    <t>Maria Bogdanova</t>
  </si>
  <si>
    <t>Maria</t>
  </si>
  <si>
    <t>Bogdanova</t>
  </si>
  <si>
    <t>Buyer</t>
  </si>
  <si>
    <t>39 0331 236747</t>
  </si>
  <si>
    <t>www.bbfarma.com</t>
  </si>
  <si>
    <t>maria.bogdanova@bbfarma.it</t>
  </si>
  <si>
    <t xml:space="preserve"> Viale Europa, 160, 21017 Samarate VA, Italy</t>
  </si>
  <si>
    <t>Sabina Dogaru</t>
  </si>
  <si>
    <t>Sabina</t>
  </si>
  <si>
    <t>Dogaru</t>
  </si>
  <si>
    <t>Marketing, Regulatory Affairs</t>
  </si>
  <si>
    <t>sabina.dogaru@bbfarma.it</t>
  </si>
  <si>
    <t>Giada Gatti</t>
  </si>
  <si>
    <t>Giada</t>
  </si>
  <si>
    <t>Gatti</t>
  </si>
  <si>
    <t>EXPORT DEPARTMENT</t>
  </si>
  <si>
    <t>giada.gatti@bbfarma.it</t>
  </si>
  <si>
    <t>Farmavox Srl</t>
  </si>
  <si>
    <t>39 0331 182 3311</t>
  </si>
  <si>
    <t>www.farmavox.com</t>
  </si>
  <si>
    <t>orders@farmavox.com</t>
  </si>
  <si>
    <t>Via Bellaria, 3, 21052 Busto Arsizio VA, Italy</t>
  </si>
  <si>
    <t>Farmavox is a pharmaceutical distribution and marketing company that operates in the EU internal market, that is, the one formed exclusively by the EU Member States.</t>
  </si>
  <si>
    <t>commerciale@farmavox.com</t>
  </si>
  <si>
    <t>administration@farmavox.com</t>
  </si>
  <si>
    <t>servizioclienti@farmavox.com</t>
  </si>
  <si>
    <t>Petrone Group</t>
  </si>
  <si>
    <t>Pierluigi Petrone</t>
  </si>
  <si>
    <t>Pierluigi</t>
  </si>
  <si>
    <t>Petrone</t>
  </si>
  <si>
    <t>39 081 241 5111</t>
  </si>
  <si>
    <t>www.petrone.it</t>
  </si>
  <si>
    <t>p.petrone@petrone.it</t>
  </si>
  <si>
    <t>Via Artemisia Gentileschi, 26, 80126 Napoli NA, Italy</t>
  </si>
  <si>
    <t>Petrone Group is an Italian wholesaler/supplier operating in pharmaceutical, parapharmaceutical health sectors.+39081241511 Italian Healthcare distribution</t>
  </si>
  <si>
    <t>Raffaele Petrone</t>
  </si>
  <si>
    <t>Raffaele</t>
  </si>
  <si>
    <t>r.petrone@petrone.it</t>
  </si>
  <si>
    <t>Gianpiero De Mestria</t>
  </si>
  <si>
    <t>Gianpiero</t>
  </si>
  <si>
    <t>Mestria</t>
  </si>
  <si>
    <t>Vice President Pharma Division</t>
  </si>
  <si>
    <t>g.mestria@petrone.it</t>
  </si>
  <si>
    <t>Claudia Rinaldi</t>
  </si>
  <si>
    <t>Claudia</t>
  </si>
  <si>
    <t>Rinaldi</t>
  </si>
  <si>
    <t>Business development manager</t>
  </si>
  <si>
    <t>c.rinaldi@petrone.it</t>
  </si>
  <si>
    <t>Flavio Pellegrino</t>
  </si>
  <si>
    <t>Flavio</t>
  </si>
  <si>
    <t>Pellegrino</t>
  </si>
  <si>
    <t>f.pellegrino@petrone.it</t>
  </si>
  <si>
    <t>Simone DAuria</t>
  </si>
  <si>
    <t>Simone</t>
  </si>
  <si>
    <t>DAuria</t>
  </si>
  <si>
    <t>Group HR Director</t>
  </si>
  <si>
    <t>s.dauria@petrone.it</t>
  </si>
  <si>
    <t>Pietro Ferrario</t>
  </si>
  <si>
    <t>Pietro</t>
  </si>
  <si>
    <t>Ferrario</t>
  </si>
  <si>
    <t>Chief Organization Officer</t>
  </si>
  <si>
    <t>p.ferrario@petrone.it</t>
  </si>
  <si>
    <t>Giuseppe Arco Cerase</t>
  </si>
  <si>
    <t>Giuseppe</t>
  </si>
  <si>
    <t>Cerase</t>
  </si>
  <si>
    <t>IT Manager</t>
  </si>
  <si>
    <t>g.cerase@petrone.it</t>
  </si>
  <si>
    <t>EMIDDIO DI COSTANZO</t>
  </si>
  <si>
    <t>EMIDDIO</t>
  </si>
  <si>
    <t>COSTANZO</t>
  </si>
  <si>
    <t>PURCHASING DIRECTOR</t>
  </si>
  <si>
    <t>E.COSTANZO@petrone.it</t>
  </si>
  <si>
    <t>Alessandro Redivo Zaglia</t>
  </si>
  <si>
    <t>Alessandro</t>
  </si>
  <si>
    <t>Zaglia</t>
  </si>
  <si>
    <t>Project Manager</t>
  </si>
  <si>
    <t>a.zaglia@petrone.it</t>
  </si>
  <si>
    <t>Raffaela Petraroli</t>
  </si>
  <si>
    <t>Raffaela</t>
  </si>
  <si>
    <t>Petraroli</t>
  </si>
  <si>
    <t>Quality &amp; Regulatory, Responsible Person</t>
  </si>
  <si>
    <t>r.petraroli@petrone.it</t>
  </si>
  <si>
    <t>Giusy Ronga</t>
  </si>
  <si>
    <t>Giusy</t>
  </si>
  <si>
    <t>Ronga</t>
  </si>
  <si>
    <t>Technical director</t>
  </si>
  <si>
    <t>g.ronga@petrone.it</t>
  </si>
  <si>
    <t>FARVIMA MEDICINALI SPA</t>
  </si>
  <si>
    <t>Renato De falco</t>
  </si>
  <si>
    <t>Renato</t>
  </si>
  <si>
    <t>falco</t>
  </si>
  <si>
    <t>VIce Presidente executive</t>
  </si>
  <si>
    <t>39 055 425 0714</t>
  </si>
  <si>
    <t>www.farvima.it</t>
  </si>
  <si>
    <t>renato.falco@farvima.it</t>
  </si>
  <si>
    <t>Florence, Metropolitan City of Florence, Italy</t>
  </si>
  <si>
    <t>Farvima Medicinali has been operating in the distribution of pharmaceutical, parapharmaceutical and related products since 1983. With its 13 distribution centers, over 4000 pharmacies served every day, around 600 employees, transporters and commercials, it is one of the first distributors with fully Italian capital .</t>
  </si>
  <si>
    <t>Antonio Aitoro</t>
  </si>
  <si>
    <t>Antonio</t>
  </si>
  <si>
    <t>Aitoro</t>
  </si>
  <si>
    <t>Managing Director</t>
  </si>
  <si>
    <t>antonio.aitoro@farvima.it</t>
  </si>
  <si>
    <t>Marzia baranello</t>
  </si>
  <si>
    <t>Marzia</t>
  </si>
  <si>
    <t>baranello</t>
  </si>
  <si>
    <t>Marketing Director</t>
  </si>
  <si>
    <t>marzia.baranello@farvima.it</t>
  </si>
  <si>
    <t>Salvatore DAmbra</t>
  </si>
  <si>
    <t>Salvatore</t>
  </si>
  <si>
    <t>DAmbra</t>
  </si>
  <si>
    <t>Sales director</t>
  </si>
  <si>
    <t>salvatore.dambra@farvima.it</t>
  </si>
  <si>
    <t>ATF Farmaceutici Srl</t>
  </si>
  <si>
    <t>www.farmaceuticiatf.it</t>
  </si>
  <si>
    <t>info@farmaceuticiatf.it</t>
  </si>
  <si>
    <t>Via Antonio Cinque 58 Naples</t>
  </si>
  <si>
    <t>ATF Farmaceutici is a company specialized in the trade and distribution of pharmaceutical products.</t>
  </si>
  <si>
    <t>Lemova medical s.a.s</t>
  </si>
  <si>
    <t>39 011 455 72 51</t>
  </si>
  <si>
    <t>www.lemovasas.it</t>
  </si>
  <si>
    <t>info@lemovasas.it</t>
  </si>
  <si>
    <t>Via G. Gorresio, 42 10149 Torino</t>
  </si>
  <si>
    <t>The company was established as an individual company in 2007, specialized in wholesale distribution of parafarms and wholesale foods under the name of LEMOVA by Trevisani Simona.</t>
  </si>
  <si>
    <t>Siar Pharma srl</t>
  </si>
  <si>
    <t>www.siarpharma.it</t>
  </si>
  <si>
    <t>info@siarpharma.it</t>
  </si>
  <si>
    <t>Via Giuseppe Verdi 33, 20060 Bussero Milan, Lombardy, Italy</t>
  </si>
  <si>
    <t>Siar Pharma srl is a company specializing in trading and distribution of pharmaceutical products and food supplements in Italy and abroad. The company is Marketing Authorization Holder (MAH) of equivalent branded medicines, it is owner of a list of food supplements and it is distributor in foreign states of several pharmaceutical products of partner companies.</t>
  </si>
  <si>
    <t>dirigenza@siarpharma.it</t>
  </si>
  <si>
    <t>segreteria@siarpharma.it</t>
  </si>
  <si>
    <t>NOVA ARGENTIA Industria Farmaceutica S.p.A.</t>
  </si>
  <si>
    <t>Giuseppina Cortese</t>
  </si>
  <si>
    <t>Giuseppina</t>
  </si>
  <si>
    <t>Cortese</t>
  </si>
  <si>
    <t>Regulatory affairs office</t>
  </si>
  <si>
    <t>39 02 950 9071</t>
  </si>
  <si>
    <t>www.novaargentia.it</t>
  </si>
  <si>
    <t>gcortese@novaargentia.it</t>
  </si>
  <si>
    <t>Sede legale: Piazza Sant'Angelo, 1 - 20121 - Milano</t>
  </si>
  <si>
    <t>Nova Argentia was founded in Milan over 70 years ago starting from a small laboratory for galenic preparations that grew up to become a structured company with more than 100 employees and over 200 references, including drugs, supplements, and medical devices. Since 2013, with its entry into the AEFFE Farmaceutici group, the company acquired know-how and increased production capacity, to meet the new market needs, ever more attentive to the protection of health, well-being, and prevention. The products, made in 4 Italian locations, are distributed throughout Italy and in 25 countries worldwide.</t>
  </si>
  <si>
    <t>Alessandra Novelli</t>
  </si>
  <si>
    <t>Alessandra</t>
  </si>
  <si>
    <t>Novelli</t>
  </si>
  <si>
    <t>anovelli@novaargentia.it</t>
  </si>
  <si>
    <t>Giovanna Improta</t>
  </si>
  <si>
    <t>Giovanna</t>
  </si>
  <si>
    <t>Improta</t>
  </si>
  <si>
    <t>gImprota@novaargentia.it</t>
  </si>
  <si>
    <t>Danilo Riva</t>
  </si>
  <si>
    <t>Danilo</t>
  </si>
  <si>
    <t>Riva</t>
  </si>
  <si>
    <t>Research and Development Manager</t>
  </si>
  <si>
    <t>driva@novaargentia.it</t>
  </si>
  <si>
    <t>Francesca And one</t>
  </si>
  <si>
    <t>Francesca</t>
  </si>
  <si>
    <t>one</t>
  </si>
  <si>
    <t>Production Manager</t>
  </si>
  <si>
    <t>fandone@novaargentia.it</t>
  </si>
  <si>
    <t>Giacomo Villa</t>
  </si>
  <si>
    <t>Giacomo</t>
  </si>
  <si>
    <t>Villa</t>
  </si>
  <si>
    <t>Supply Chain and Purchasing Manager</t>
  </si>
  <si>
    <t>gvilla@novaargentia.it</t>
  </si>
  <si>
    <t>Anna Guarneri</t>
  </si>
  <si>
    <t>Guarneri</t>
  </si>
  <si>
    <t>aguarneri@novaargentia.it</t>
  </si>
  <si>
    <t>FARMA 1000 S.R.L.</t>
  </si>
  <si>
    <t>Veronica Palumbo</t>
  </si>
  <si>
    <t>Veronica</t>
  </si>
  <si>
    <t>Palumbo</t>
  </si>
  <si>
    <t>Regulatory affairs specialist</t>
  </si>
  <si>
    <t>39 02 4802 9977</t>
  </si>
  <si>
    <t>www.farma1000.com</t>
  </si>
  <si>
    <t>veronica.palumbo@farma1000.com</t>
  </si>
  <si>
    <t>Via Lazzaretto, 19, 20124 Milano MI, Italy</t>
  </si>
  <si>
    <t>COMMERCIO ALL INGROSSO E IMPORT DI PRODOTTI FARMACEUTICI AD USO UMANO, VETERINARI, COSMETICI E DISPOSITIVI MEDICI.</t>
  </si>
  <si>
    <t>Alessandra Di Lauro</t>
  </si>
  <si>
    <t>Lauro</t>
  </si>
  <si>
    <t>alessandra.lauro@farma1000.com</t>
  </si>
  <si>
    <t>ZETA FARMACEUTICI SPA</t>
  </si>
  <si>
    <t>Lavinia Mazzante</t>
  </si>
  <si>
    <t>Lavinia</t>
  </si>
  <si>
    <t>Mazzante</t>
  </si>
  <si>
    <t>39 0444 461911</t>
  </si>
  <si>
    <t>https://www.zetafarm.it/</t>
  </si>
  <si>
    <t>lmazzante@zetafarm.it</t>
  </si>
  <si>
    <t>Via Luigi Galvani, 10, 36066 Sandrigo VI, Italy</t>
  </si>
  <si>
    <t>Group of companies specialized in the development, production and distribution of drugs, medical devices, cosmetics, food supplements, biocides</t>
  </si>
  <si>
    <t>Corrado Fusari</t>
  </si>
  <si>
    <t>Corrado</t>
  </si>
  <si>
    <t>Fusari</t>
  </si>
  <si>
    <t xml:space="preserve">Operations Director / Plant Manager </t>
  </si>
  <si>
    <t>cfusari@zetafarm.it</t>
  </si>
  <si>
    <t>Luca Benedetti</t>
  </si>
  <si>
    <t>Luca</t>
  </si>
  <si>
    <t>Benedetti</t>
  </si>
  <si>
    <t xml:space="preserve">Business Development Director </t>
  </si>
  <si>
    <t>lbenedetti@zetafarm.it</t>
  </si>
  <si>
    <t>Daniele Carraro</t>
  </si>
  <si>
    <t>Daniele</t>
  </si>
  <si>
    <t>Carraro</t>
  </si>
  <si>
    <t xml:space="preserve">QA Manager </t>
  </si>
  <si>
    <t>dcarraro@zetafarm.it</t>
  </si>
  <si>
    <t>Lorenzo Brunello</t>
  </si>
  <si>
    <t>Lorenzo</t>
  </si>
  <si>
    <t>Brunello</t>
  </si>
  <si>
    <t xml:space="preserve">marketing manager </t>
  </si>
  <si>
    <t>lbrunello@zetafarm.it</t>
  </si>
  <si>
    <t>Unifarma Distribution</t>
  </si>
  <si>
    <t>Pierangelo Fissore</t>
  </si>
  <si>
    <t>Pierangelo</t>
  </si>
  <si>
    <t>Fissore</t>
  </si>
  <si>
    <t>39 0172 6561</t>
  </si>
  <si>
    <t>www.unifarma.it</t>
  </si>
  <si>
    <t>pfissore@unifarma.it</t>
  </si>
  <si>
    <t>Via Nazario Sauro, 78, 12045 Fossano CN, Italy</t>
  </si>
  <si>
    <t>UNIFARMA è la società leader nella distribuzione del farmaco e del parafarmaco ad esclusivo servizio delle farmacie.</t>
  </si>
  <si>
    <t>Massimo Mana</t>
  </si>
  <si>
    <t>Massimo</t>
  </si>
  <si>
    <t>Mana</t>
  </si>
  <si>
    <t>mmana@unifarma.it</t>
  </si>
  <si>
    <t>Maurizio Coriasso</t>
  </si>
  <si>
    <t>Maurizio</t>
  </si>
  <si>
    <t>Coriasso</t>
  </si>
  <si>
    <t>commercial director</t>
  </si>
  <si>
    <t>mcoriasso@unifarma.it</t>
  </si>
  <si>
    <t>Alessandro Albertini</t>
  </si>
  <si>
    <t>Albertini</t>
  </si>
  <si>
    <t>President</t>
  </si>
  <si>
    <t>aalbertini@unifarma.it</t>
  </si>
  <si>
    <t>Cesare Operti</t>
  </si>
  <si>
    <t>Cesare</t>
  </si>
  <si>
    <t>Operti</t>
  </si>
  <si>
    <t>Director of External Logistics and Transport</t>
  </si>
  <si>
    <t>coperti@unifarma.it</t>
  </si>
  <si>
    <t>Paolo Cugnolio</t>
  </si>
  <si>
    <t>Paolo</t>
  </si>
  <si>
    <t>Cugnolio</t>
  </si>
  <si>
    <t>CFO</t>
  </si>
  <si>
    <t>pcugnolio@unifarma.it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</si>
</sst>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_([$$-409]* #,##0.00_);_([$$-409]* \(#,##0.00\);_([$$-409]* &quot;-&quot;??_);_(@_)"/>
  </numFmts>
  <fonts count="6">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1"/>
      <color rgb="FF000000"/>
      <name val="Calibri"/>
      <family val="2"/>
      <scheme val="minor"/>
    </font>
  </fonts>
  <fills count="13">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B4C6E7"/>
        <bgColor indexed="64"/>
      </patternFill>
    </fill>
    <fill>
      <patternFill patternType="solid">
        <fgColor rgb="FFACB9CA"/>
        <bgColor indexed="64"/>
      </patternFill>
    </fill>
    <fill>
      <patternFill patternType="solid">
        <fgColor rgb="FFFFFFFF"/>
        <bgColor indexed="64"/>
      </patternFill>
    </fill>
    <fill>
      <patternFill patternType="solid">
        <fgColor rgb="FFFFE699"/>
        <bgColor indexed="64"/>
      </patternFill>
    </fill>
    <fill>
      <patternFill patternType="solid">
        <fgColor rgb="FF70AD47"/>
        <bgColor indexed="64"/>
      </patternFill>
    </fill>
    <fill>
      <patternFill patternType="solid">
        <fgColor rgb="FFF8CBAD"/>
        <bgColor indexed="64"/>
      </patternFill>
    </fill>
    <fill>
      <patternFill patternType="solid">
        <fgColor rgb="FFC00000"/>
        <bgColor indexed="64"/>
      </patternFill>
    </fill>
    <fill>
      <patternFill patternType="solid">
        <fgColor rgb="FFFFF2CC"/>
        <bgColor indexed="64"/>
      </patternFill>
    </fill>
    <fill>
      <patternFill patternType="solid">
        <fgColor rgb="FFFFFF00"/>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4" fillId="0" borderId="0" applyNumberFormat="0" applyFill="0" applyBorder="0" applyAlignment="0" applyProtection="0"/>
  </cellStyleXfs>
  <cellXfs count="116">
    <xf numFmtId="0" fontId="0" fillId="0" borderId="0" xfId="0"/>
    <xf numFmtId="0" fontId="1" fillId="0" borderId="0" xfId="0" applyFont="1"/>
    <xf numFmtId="0" fontId="2" fillId="0" borderId="0" xfId="0" applyFont="1"/>
    <xf numFmtId="0" fontId="3" fillId="0" borderId="0" xfId="0" applyFont="1"/>
    <xf numFmtId="0" fontId="4" fillId="0" borderId="0" xfId="1"/>
    <xf numFmtId="0" fontId="0" fillId="0" borderId="0" xfId="0" applyFont="1"/>
    <xf numFmtId="9" fontId="0" fillId="0" borderId="0" xfId="0" applyNumberFormat="1"/>
    <xf numFmtId="164" fontId="0" fillId="0" borderId="0" xfId="0" applyNumberFormat="1"/>
    <xf numFmtId="10" fontId="0" fillId="0" borderId="0" xfId="0" applyNumberFormat="1"/>
    <xf numFmtId="1" fontId="0" fillId="0" borderId="0" xfId="0" applyNumberFormat="1"/>
    <xf numFmtId="0" fontId="0" fillId="0" borderId="0" xfId="0" applyAlignment="1">
      <alignment horizontal="center" vertical="center"/>
    </xf>
    <xf numFmtId="0" fontId="0" fillId="0" borderId="1" xfId="0" applyBorder="1"/>
    <xf numFmtId="164" fontId="0" fillId="0" borderId="1" xfId="0" applyNumberFormat="1" applyBorder="1"/>
    <xf numFmtId="10" fontId="0" fillId="0" borderId="1" xfId="0" applyNumberFormat="1" applyBorder="1"/>
    <xf numFmtId="0" fontId="1" fillId="0" borderId="1" xfId="0" applyFont="1" applyBorder="1"/>
    <xf numFmtId="164" fontId="0" fillId="0" borderId="6" xfId="0" applyNumberFormat="1" applyBorder="1"/>
    <xf numFmtId="164" fontId="0" fillId="0" borderId="8" xfId="0" applyNumberFormat="1" applyBorder="1"/>
    <xf numFmtId="10" fontId="0" fillId="0" borderId="8" xfId="0" applyNumberFormat="1" applyBorder="1"/>
    <xf numFmtId="0" fontId="0" fillId="0" borderId="8" xfId="0" applyBorder="1"/>
    <xf numFmtId="164" fontId="0" fillId="0" borderId="9" xfId="0" applyNumberFormat="1" applyBorder="1"/>
    <xf numFmtId="0" fontId="1" fillId="0" borderId="2" xfId="0" applyFont="1" applyBorder="1"/>
    <xf numFmtId="0" fontId="1" fillId="0" borderId="5" xfId="0" applyFont="1" applyBorder="1"/>
    <xf numFmtId="0" fontId="1" fillId="0" borderId="7" xfId="0" applyFont="1" applyBorder="1"/>
    <xf numFmtId="0" fontId="1" fillId="0" borderId="3" xfId="0" applyFont="1" applyBorder="1"/>
    <xf numFmtId="0" fontId="1" fillId="0" borderId="4" xfId="0" applyFont="1" applyBorder="1"/>
    <xf numFmtId="0" fontId="2" fillId="0" borderId="1" xfId="0" applyFont="1" applyBorder="1"/>
    <xf numFmtId="1" fontId="4" fillId="0" borderId="0" xfId="1" applyNumberFormat="1"/>
    <xf numFmtId="0" fontId="0" fillId="0" borderId="0" xfId="0" applyAlignment="1">
      <alignment wrapText="1"/>
    </xf>
    <xf numFmtId="0" fontId="0" fillId="2" borderId="0" xfId="0" applyFill="1"/>
    <xf numFmtId="0" fontId="4" fillId="2" borderId="0" xfId="1" applyFill="1"/>
    <xf numFmtId="0" fontId="1" fillId="3" borderId="0" xfId="0" applyFont="1" applyFill="1"/>
    <xf numFmtId="0" fontId="0" fillId="3" borderId="0" xfId="0" applyFill="1"/>
    <xf numFmtId="0" fontId="0" fillId="4" borderId="1" xfId="0" applyFill="1" applyBorder="1"/>
    <xf numFmtId="0" fontId="0" fillId="0" borderId="0" xfId="0" applyFont="1" applyAlignment="1">
      <alignment vertical="center"/>
    </xf>
    <xf numFmtId="0" fontId="0" fillId="0" borderId="0" xfId="0" applyAlignment="1">
      <alignment vertical="center"/>
    </xf>
    <xf numFmtId="0" fontId="0" fillId="2" borderId="0" xfId="0" applyFont="1" applyFill="1"/>
    <xf numFmtId="0" fontId="4" fillId="0" borderId="1" xfId="1" applyBorder="1"/>
    <xf numFmtId="0" fontId="0" fillId="0" borderId="1" xfId="0" applyBorder="1" applyAlignment="1">
      <alignment wrapText="1"/>
    </xf>
    <xf numFmtId="0" fontId="4" fillId="0" borderId="1" xfId="1" applyBorder="1" applyAlignment="1">
      <alignment wrapText="1"/>
    </xf>
    <xf numFmtId="0" fontId="0" fillId="5" borderId="1" xfId="0" applyFill="1" applyBorder="1" applyAlignment="1">
      <alignment wrapText="1"/>
    </xf>
    <xf numFmtId="0" fontId="0" fillId="5" borderId="1" xfId="0" applyFill="1" applyBorder="1"/>
    <xf numFmtId="0" fontId="1" fillId="2" borderId="0" xfId="0" applyFont="1" applyFill="1" applyAlignment="1">
      <alignment horizontal="center" vertical="center"/>
    </xf>
    <xf numFmtId="0" fontId="1" fillId="2" borderId="0" xfId="0" applyFont="1" applyFill="1"/>
    <xf numFmtId="0" fontId="1" fillId="2" borderId="0" xfId="0" applyFont="1" applyFill="1" applyAlignment="1">
      <alignment horizontal="left" vertical="center"/>
    </xf>
    <xf numFmtId="0" fontId="0" fillId="2" borderId="0" xfId="0" applyFont="1" applyFill="1" applyAlignment="1">
      <alignment horizontal="left"/>
    </xf>
    <xf numFmtId="0" fontId="0" fillId="2" borderId="0" xfId="0" applyFill="1" applyAlignment="1">
      <alignment horizontal="left"/>
    </xf>
    <xf numFmtId="0" fontId="4" fillId="2" borderId="0" xfId="1" applyFill="1" applyAlignment="1">
      <alignment horizontal="left"/>
    </xf>
    <xf numFmtId="0" fontId="1" fillId="2" borderId="0" xfId="0" applyFont="1" applyFill="1" applyAlignment="1">
      <alignment horizontal="left"/>
    </xf>
    <xf numFmtId="0" fontId="0" fillId="6" borderId="0" xfId="0" applyFill="1"/>
    <xf numFmtId="0" fontId="1" fillId="7" borderId="0" xfId="0" applyFont="1" applyFill="1" applyAlignment="1">
      <alignment horizontal="center" vertical="center"/>
    </xf>
    <xf numFmtId="0" fontId="0" fillId="7" borderId="0" xfId="0" applyFill="1"/>
    <xf numFmtId="0" fontId="4" fillId="7" borderId="0" xfId="1" applyFill="1"/>
    <xf numFmtId="0" fontId="0" fillId="7" borderId="0" xfId="0" applyFont="1" applyFill="1" applyAlignment="1">
      <alignment vertical="center"/>
    </xf>
    <xf numFmtId="0" fontId="0" fillId="7" borderId="0" xfId="0" applyFill="1" applyAlignment="1">
      <alignment vertical="center"/>
    </xf>
    <xf numFmtId="0" fontId="0" fillId="7" borderId="0" xfId="0" applyNumberFormat="1" applyFill="1" applyAlignment="1">
      <alignment vertical="center"/>
    </xf>
    <xf numFmtId="0" fontId="4" fillId="7" borderId="0" xfId="1" applyFill="1" applyAlignment="1">
      <alignment vertical="center"/>
    </xf>
    <xf numFmtId="0" fontId="0" fillId="7" borderId="0" xfId="0" applyFill="1" applyAlignment="1">
      <alignment vertical="center" wrapText="1"/>
    </xf>
    <xf numFmtId="0" fontId="1" fillId="7" borderId="0" xfId="0" applyFont="1" applyFill="1"/>
    <xf numFmtId="0" fontId="0" fillId="8" borderId="0" xfId="0" applyFill="1"/>
    <xf numFmtId="0" fontId="1" fillId="9" borderId="0" xfId="0" applyFont="1" applyFill="1"/>
    <xf numFmtId="0" fontId="0" fillId="9" borderId="0" xfId="0" applyFill="1"/>
    <xf numFmtId="0" fontId="4" fillId="9" borderId="0" xfId="1" applyFill="1"/>
    <xf numFmtId="0" fontId="1" fillId="10" borderId="0" xfId="0" applyFont="1" applyFill="1"/>
    <xf numFmtId="0" fontId="0" fillId="10" borderId="0" xfId="0" applyFill="1"/>
    <xf numFmtId="0" fontId="4" fillId="10" borderId="0" xfId="1" applyFill="1"/>
    <xf numFmtId="0" fontId="1" fillId="11" borderId="0" xfId="0" applyFont="1" applyFill="1"/>
    <xf numFmtId="0" fontId="0" fillId="11" borderId="0" xfId="0" applyFill="1"/>
    <xf numFmtId="0" fontId="4" fillId="11" borderId="0" xfId="1" applyFill="1"/>
    <xf numFmtId="3" fontId="0" fillId="7" borderId="0" xfId="0" applyNumberFormat="1" applyFill="1"/>
    <xf numFmtId="1" fontId="0" fillId="7" borderId="0" xfId="0" applyNumberFormat="1" applyFill="1"/>
    <xf numFmtId="0" fontId="0" fillId="11" borderId="0" xfId="0" applyFont="1" applyFill="1"/>
    <xf numFmtId="0" fontId="1" fillId="6" borderId="0" xfId="0" applyFont="1" applyFill="1"/>
    <xf numFmtId="0" fontId="4" fillId="6" borderId="0" xfId="1" applyFill="1"/>
    <xf numFmtId="1" fontId="0" fillId="6" borderId="0" xfId="0" applyNumberFormat="1" applyFill="1"/>
    <xf numFmtId="0" fontId="0" fillId="0" borderId="0" xfId="0" applyAlignment="1">
      <alignment vertical="center" wrapText="1"/>
    </xf>
    <xf numFmtId="0" fontId="5" fillId="2" borderId="0" xfId="0" applyFont="1" applyFill="1" applyAlignment="1">
      <alignment vertical="center"/>
    </xf>
    <xf numFmtId="0" fontId="5" fillId="2" borderId="0" xfId="0" applyFont="1" applyFill="1" applyAlignment="1">
      <alignment vertical="center" wrapText="1"/>
    </xf>
    <xf numFmtId="0" fontId="0" fillId="8" borderId="0" xfId="0" applyFill="1" applyAlignment="1">
      <alignment wrapText="1"/>
    </xf>
    <xf numFmtId="0" fontId="3" fillId="0" borderId="0" xfId="0" applyFont="1" applyAlignment="1">
      <alignment vertical="center"/>
    </xf>
    <xf numFmtId="0" fontId="1" fillId="8" borderId="0" xfId="0" applyFont="1" applyFill="1" applyAlignment="1">
      <alignment vertical="center"/>
    </xf>
    <xf numFmtId="0" fontId="0" fillId="8" borderId="0" xfId="0" applyFill="1" applyAlignment="1">
      <alignment vertical="center"/>
    </xf>
    <xf numFmtId="0" fontId="0" fillId="8" borderId="0" xfId="0" applyFill="1" applyAlignment="1">
      <alignment horizontal="left" vertical="center" wrapText="1"/>
    </xf>
    <xf numFmtId="0" fontId="0" fillId="8" borderId="0" xfId="0" applyFill="1" applyAlignment="1">
      <alignment horizontal="center" vertical="center"/>
    </xf>
    <xf numFmtId="0" fontId="0" fillId="12" borderId="0" xfId="0" applyFill="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Border="1"/>
    <xf numFmtId="0" fontId="0" fillId="0" borderId="17" xfId="0" applyNumberFormat="1" applyBorder="1"/>
    <xf numFmtId="0" fontId="0" fillId="0" borderId="17" xfId="0" applyBorder="1" applyAlignment="1">
      <alignment wrapText="1"/>
    </xf>
    <xf numFmtId="14" fontId="0" fillId="0" borderId="0" xfId="0" applyNumberFormat="1"/>
    <xf numFmtId="0" fontId="0" fillId="6" borderId="0" xfId="0" applyFill="1" applyAlignment="1">
      <alignment horizontal="center" vertical="center"/>
    </xf>
    <xf numFmtId="0" fontId="0" fillId="6" borderId="0" xfId="0" applyFill="1" applyAlignment="1">
      <alignment horizontal="left" vertical="center" wrapText="1"/>
    </xf>
    <xf numFmtId="0" fontId="4" fillId="6" borderId="0" xfId="1" applyFill="1" applyAlignment="1">
      <alignment horizontal="center" vertical="center"/>
    </xf>
    <xf numFmtId="0" fontId="2" fillId="6" borderId="0" xfId="0" applyFont="1" applyFill="1" applyAlignment="1">
      <alignment horizontal="center" vertical="center"/>
    </xf>
    <xf numFmtId="14" fontId="0" fillId="6" borderId="0" xfId="0" applyNumberFormat="1" applyFill="1"/>
    <xf numFmtId="0" fontId="0" fillId="6" borderId="1" xfId="0" applyFill="1" applyBorder="1"/>
    <xf numFmtId="0" fontId="0" fillId="0" borderId="0" xfId="0" applyAlignment="1">
      <alignment horizontal="left"/>
    </xf>
    <xf numFmtId="1" fontId="0" fillId="0" borderId="0" xfId="0" applyNumberFormat="1" applyFont="1"/>
    <xf numFmtId="0" fontId="0" fillId="0" borderId="0" xfId="0" applyAlignment="1">
      <alignment horizontal="center"/>
    </xf>
    <xf numFmtId="8" fontId="0" fillId="0" borderId="0" xfId="0" applyNumberFormat="1"/>
    <xf numFmtId="6" fontId="0" fillId="0" borderId="0" xfId="0" applyNumberFormat="1"/>
    <xf numFmtId="3" fontId="0" fillId="0" borderId="0" xfId="0" applyNumberFormat="1"/>
    <xf numFmtId="0" fontId="2" fillId="0" borderId="0" xfId="0" applyFont="1" applyAlignment="1">
      <alignment horizontal="center" vertical="center"/>
    </xf>
    <xf numFmtId="0" fontId="1" fillId="0" borderId="0" xfId="0" applyFont="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0" fillId="5" borderId="1" xfId="0" applyFill="1" applyBorder="1" applyAlignment="1">
      <alignment horizontal="center" wrapText="1"/>
    </xf>
    <xf numFmtId="0" fontId="2" fillId="0" borderId="0" xfId="0" applyFont="1" applyAlignment="1">
      <alignment horizontal="center" vertical="center"/>
    </xf>
    <xf numFmtId="0" fontId="1"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rish Kasturi" id="{020E8A33-5F0F-4729-9ABB-15717CDBDE2D}" userId="S::harish.kasturi@freyrsolutions.com::e7f1fe96-c1dc-48c9-ad6a-d795cad9c23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0-03-17T17:12:29.05" personId="{020E8A33-5F0F-4729-9ABB-15717CDBDE2D}" id="{96AC35F0-1366-47D3-B887-1802C350504B}">
    <text xml:space="preserve">Initial Estimate. Actual might Differ.
</text>
  </threadedComment>
  <threadedComment ref="F10" dT="2020-03-17T17:26:14.94" personId="{020E8A33-5F0F-4729-9ABB-15717CDBDE2D}" id="{18A3D2A1-BE2E-4191-913C-2B40A12EE8EC}">
    <text xml:space="preserve">Took 3 Qoutation for 3 different vendors
</text>
  </threadedComment>
  <threadedComment ref="G15" dT="2020-03-17T17:35:01.98" personId="{020E8A33-5F0F-4729-9ABB-15717CDBDE2D}" id="{2EE713BC-FFF8-4A19-B327-A2EB3CAF3699}">
    <text xml:space="preserve">Including Shipping
</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fda.gov/media/135763/download%0a%0ahttps:/www.fda.gov/emergency-preparedness-and-response/mcm-issues/coronavirus-disease-2019-covid-19%0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info@nmra.gov.l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Connected%20with%20the%20Distributor:%20gerencia@sumpharma.com.co" TargetMode="External"/><Relationship Id="rId13" Type="http://schemas.openxmlformats.org/officeDocument/2006/relationships/hyperlink" Target="mailto:rebecca.a@trialog.co.il" TargetMode="External"/><Relationship Id="rId3" Type="http://schemas.openxmlformats.org/officeDocument/2006/relationships/hyperlink" Target="mailto:adetona@bluewin.ch" TargetMode="External"/><Relationship Id="rId7" Type="http://schemas.openxmlformats.org/officeDocument/2006/relationships/hyperlink" Target="mailto:jaggruthi@gmail.com" TargetMode="External"/><Relationship Id="rId12" Type="http://schemas.openxmlformats.org/officeDocument/2006/relationships/hyperlink" Target="mailto:viktorija.lestanin@nama-kom.rs" TargetMode="External"/><Relationship Id="rId2" Type="http://schemas.openxmlformats.org/officeDocument/2006/relationships/hyperlink" Target="mailto:martina@martifarm.com" TargetMode="External"/><Relationship Id="rId16" Type="http://schemas.openxmlformats.org/officeDocument/2006/relationships/hyperlink" Target="mailto:kazim.kh1996@gmail.com" TargetMode="External"/><Relationship Id="rId1" Type="http://schemas.openxmlformats.org/officeDocument/2006/relationships/hyperlink" Target="mailto:m_pia86@yahoo.com" TargetMode="External"/><Relationship Id="rId6" Type="http://schemas.openxmlformats.org/officeDocument/2006/relationships/hyperlink" Target="mailto:%20ialazy@yahoo.com" TargetMode="External"/><Relationship Id="rId11" Type="http://schemas.openxmlformats.org/officeDocument/2006/relationships/hyperlink" Target="mailto:belinda@envirowear.com.au" TargetMode="External"/><Relationship Id="rId5" Type="http://schemas.openxmlformats.org/officeDocument/2006/relationships/hyperlink" Target="mailto:frederique.rouques@alloga.fr" TargetMode="External"/><Relationship Id="rId15" Type="http://schemas.openxmlformats.org/officeDocument/2006/relationships/hyperlink" Target="mailto:gillsalinder@yahoo.com" TargetMode="External"/><Relationship Id="rId10" Type="http://schemas.openxmlformats.org/officeDocument/2006/relationships/hyperlink" Target="mailto:info@larozagroup.com" TargetMode="External"/><Relationship Id="rId4" Type="http://schemas.openxmlformats.org/officeDocument/2006/relationships/hyperlink" Target="mailto:jeremy.coessens@idphar.be" TargetMode="External"/><Relationship Id="rId9" Type="http://schemas.openxmlformats.org/officeDocument/2006/relationships/hyperlink" Target="mailto:Referred%20to%20a%20Distributor%20-%20dpo@phoenix-farmacija.hr" TargetMode="External"/><Relationship Id="rId14" Type="http://schemas.openxmlformats.org/officeDocument/2006/relationships/hyperlink" Target="mailto:shuki@gurtex85.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20riyaskoloth2014@gmail.com" TargetMode="External"/><Relationship Id="rId13" Type="http://schemas.openxmlformats.org/officeDocument/2006/relationships/hyperlink" Target="mailto:sourcing@deekobahrain.com" TargetMode="External"/><Relationship Id="rId18" Type="http://schemas.openxmlformats.org/officeDocument/2006/relationships/hyperlink" Target="mailto:amiopd@gmail.com" TargetMode="External"/><Relationship Id="rId3" Type="http://schemas.openxmlformats.org/officeDocument/2006/relationships/hyperlink" Target="mailto:vprlogistics@yahoo.com" TargetMode="External"/><Relationship Id="rId21" Type="http://schemas.openxmlformats.org/officeDocument/2006/relationships/hyperlink" Target="mailto:tarakan311@gmail.com" TargetMode="External"/><Relationship Id="rId7" Type="http://schemas.openxmlformats.org/officeDocument/2006/relationships/hyperlink" Target="mailto:energygreenhouse@gmail.com" TargetMode="External"/><Relationship Id="rId12" Type="http://schemas.openxmlformats.org/officeDocument/2006/relationships/hyperlink" Target="mailto:rakinhaque27@gmail.com" TargetMode="External"/><Relationship Id="rId17" Type="http://schemas.openxmlformats.org/officeDocument/2006/relationships/hyperlink" Target="mailto:emanuelerid@gmail.com" TargetMode="External"/><Relationship Id="rId2" Type="http://schemas.openxmlformats.org/officeDocument/2006/relationships/hyperlink" Target="mailto:info@mansarovarimports.com.au" TargetMode="External"/><Relationship Id="rId16" Type="http://schemas.openxmlformats.org/officeDocument/2006/relationships/hyperlink" Target="mailto:rfpnico@gmail.com" TargetMode="External"/><Relationship Id="rId20" Type="http://schemas.openxmlformats.org/officeDocument/2006/relationships/hyperlink" Target="mailto:steve@foxmarketing.com" TargetMode="External"/><Relationship Id="rId1" Type="http://schemas.openxmlformats.org/officeDocument/2006/relationships/hyperlink" Target="mailto:basemshaala@gmail.com" TargetMode="External"/><Relationship Id="rId6" Type="http://schemas.openxmlformats.org/officeDocument/2006/relationships/hyperlink" Target="mailto:info@diamonddental.com.tr" TargetMode="External"/><Relationship Id="rId11" Type="http://schemas.openxmlformats.org/officeDocument/2006/relationships/hyperlink" Target="mailto:%20rfpnico@gmail.com" TargetMode="External"/><Relationship Id="rId5" Type="http://schemas.openxmlformats.org/officeDocument/2006/relationships/hyperlink" Target="mailto:gulfgalaxytrade@gmail.com" TargetMode="External"/><Relationship Id="rId15" Type="http://schemas.openxmlformats.org/officeDocument/2006/relationships/hyperlink" Target="mailto:amiopd@gmail.com" TargetMode="External"/><Relationship Id="rId10" Type="http://schemas.openxmlformats.org/officeDocument/2006/relationships/hyperlink" Target="mailto:srksbusiness@gmail.com" TargetMode="External"/><Relationship Id="rId19" Type="http://schemas.openxmlformats.org/officeDocument/2006/relationships/hyperlink" Target="mailto:emanuelerid@gmail.com" TargetMode="External"/><Relationship Id="rId4" Type="http://schemas.openxmlformats.org/officeDocument/2006/relationships/hyperlink" Target="mailto:hazel.drmaiicc@gmail.com" TargetMode="External"/><Relationship Id="rId9" Type="http://schemas.openxmlformats.org/officeDocument/2006/relationships/hyperlink" Target="mailto:taamed@yahoo.com" TargetMode="External"/><Relationship Id="rId14" Type="http://schemas.openxmlformats.org/officeDocument/2006/relationships/hyperlink" Target="mailto:shabbeer@sourcetactica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adetona@bluewin.ch" TargetMode="External"/><Relationship Id="rId13" Type="http://schemas.openxmlformats.org/officeDocument/2006/relationships/hyperlink" Target="mailto:shivagyl514@gmail.com" TargetMode="External"/><Relationship Id="rId18" Type="http://schemas.openxmlformats.org/officeDocument/2006/relationships/hyperlink" Target="mailto:muschinski@createc.de" TargetMode="External"/><Relationship Id="rId3" Type="http://schemas.openxmlformats.org/officeDocument/2006/relationships/hyperlink" Target="mailto:thomasau18@hotmail.com" TargetMode="External"/><Relationship Id="rId7" Type="http://schemas.openxmlformats.org/officeDocument/2006/relationships/hyperlink" Target="mailto:martina@martifarm.com" TargetMode="External"/><Relationship Id="rId12" Type="http://schemas.openxmlformats.org/officeDocument/2006/relationships/hyperlink" Target="mailto:%20ialazy@yahoo.com" TargetMode="External"/><Relationship Id="rId17" Type="http://schemas.openxmlformats.org/officeDocument/2006/relationships/hyperlink" Target="mailto:hoseechek@medicellpharma.com" TargetMode="External"/><Relationship Id="rId2" Type="http://schemas.openxmlformats.org/officeDocument/2006/relationships/hyperlink" Target="mailto:saleem.waleedgh@hotmail.com" TargetMode="External"/><Relationship Id="rId16" Type="http://schemas.openxmlformats.org/officeDocument/2006/relationships/hyperlink" Target="mailto:sakbmetal@gmail.com" TargetMode="External"/><Relationship Id="rId1" Type="http://schemas.openxmlformats.org/officeDocument/2006/relationships/hyperlink" Target="mailto:oraphan493@hotmail.com" TargetMode="External"/><Relationship Id="rId6" Type="http://schemas.openxmlformats.org/officeDocument/2006/relationships/hyperlink" Target="mailto:pharmaconsult@unitedpharma-kw.com" TargetMode="External"/><Relationship Id="rId11" Type="http://schemas.openxmlformats.org/officeDocument/2006/relationships/hyperlink" Target="mailto:bayar22m@yahoo.com" TargetMode="External"/><Relationship Id="rId5" Type="http://schemas.openxmlformats.org/officeDocument/2006/relationships/hyperlink" Target="mailto:sales@alphasonics.com.sg" TargetMode="External"/><Relationship Id="rId15" Type="http://schemas.openxmlformats.org/officeDocument/2006/relationships/hyperlink" Target="mailto:info@chrissanthie.com" TargetMode="External"/><Relationship Id="rId10" Type="http://schemas.openxmlformats.org/officeDocument/2006/relationships/hyperlink" Target="mailto:frederique.rouques@alloga.fr" TargetMode="External"/><Relationship Id="rId19" Type="http://schemas.openxmlformats.org/officeDocument/2006/relationships/hyperlink" Target="mailto:reprotech10@gmail.com" TargetMode="External"/><Relationship Id="rId4" Type="http://schemas.openxmlformats.org/officeDocument/2006/relationships/hyperlink" Target="mailto:m_pia86@yahoo.com" TargetMode="External"/><Relationship Id="rId9" Type="http://schemas.openxmlformats.org/officeDocument/2006/relationships/hyperlink" Target="mailto:jeremy.coessens@idphar.be" TargetMode="External"/><Relationship Id="rId14" Type="http://schemas.openxmlformats.org/officeDocument/2006/relationships/hyperlink" Target="mailto:youcelomari@gmail.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rastogiaradhya@gmail.com" TargetMode="External"/><Relationship Id="rId18" Type="http://schemas.openxmlformats.org/officeDocument/2006/relationships/hyperlink" Target="mailto:Amish@smartwaypharma.co.uk" TargetMode="External"/><Relationship Id="rId26" Type="http://schemas.openxmlformats.org/officeDocument/2006/relationships/hyperlink" Target="mailto:%20ialazy@yahoo.com" TargetMode="External"/><Relationship Id="rId39" Type="http://schemas.openxmlformats.org/officeDocument/2006/relationships/hyperlink" Target="mailto:kevin.mansouri@procanaconsulting.com" TargetMode="External"/><Relationship Id="rId21" Type="http://schemas.openxmlformats.org/officeDocument/2006/relationships/hyperlink" Target="mailto:martina@martifarm.com" TargetMode="External"/><Relationship Id="rId34" Type="http://schemas.openxmlformats.org/officeDocument/2006/relationships/hyperlink" Target="mailto:tech@jvpsystem.cz" TargetMode="External"/><Relationship Id="rId42" Type="http://schemas.openxmlformats.org/officeDocument/2006/relationships/hyperlink" Target="mailto:ricky.ho@qrapro.com,%20rickyhocm@yahoo.com.hk" TargetMode="External"/><Relationship Id="rId47" Type="http://schemas.openxmlformats.org/officeDocument/2006/relationships/hyperlink" Target="mailto:kbm1759@gmail.com" TargetMode="External"/><Relationship Id="rId50" Type="http://schemas.openxmlformats.org/officeDocument/2006/relationships/hyperlink" Target="mailto:info@adaris.de" TargetMode="External"/><Relationship Id="rId55" Type="http://schemas.openxmlformats.org/officeDocument/2006/relationships/hyperlink" Target="mailto:support@activeprint.co.nz" TargetMode="External"/><Relationship Id="rId7" Type="http://schemas.openxmlformats.org/officeDocument/2006/relationships/hyperlink" Target="mailto:bsbienestar@gmail.com" TargetMode="External"/><Relationship Id="rId2" Type="http://schemas.openxmlformats.org/officeDocument/2006/relationships/hyperlink" Target="mailto:smashin@netvigator.com" TargetMode="External"/><Relationship Id="rId16" Type="http://schemas.openxmlformats.org/officeDocument/2006/relationships/hyperlink" Target="mailto:sales@calcoireland.ie" TargetMode="External"/><Relationship Id="rId29" Type="http://schemas.openxmlformats.org/officeDocument/2006/relationships/hyperlink" Target="mailto:khalil@almamedwest.co.uk" TargetMode="External"/><Relationship Id="rId11" Type="http://schemas.openxmlformats.org/officeDocument/2006/relationships/hyperlink" Target="mailto:jai@ksjpharmatech.com.au" TargetMode="External"/><Relationship Id="rId24" Type="http://schemas.openxmlformats.org/officeDocument/2006/relationships/hyperlink" Target="mailto:frederique.rouques@alloga.fr" TargetMode="External"/><Relationship Id="rId32" Type="http://schemas.openxmlformats.org/officeDocument/2006/relationships/hyperlink" Target="mailto:info@unitedmed.co.uk,%20Zaher.Almahmoud@unitedmed.co.uk" TargetMode="External"/><Relationship Id="rId37" Type="http://schemas.openxmlformats.org/officeDocument/2006/relationships/hyperlink" Target="mailto:info@integratedqatar.com" TargetMode="External"/><Relationship Id="rId40" Type="http://schemas.openxmlformats.org/officeDocument/2006/relationships/hyperlink" Target="mailto:%20yclu0928@gmail.com" TargetMode="External"/><Relationship Id="rId45" Type="http://schemas.openxmlformats.org/officeDocument/2006/relationships/hyperlink" Target="mailto:michaellam87@gmail.com" TargetMode="External"/><Relationship Id="rId53" Type="http://schemas.openxmlformats.org/officeDocument/2006/relationships/hyperlink" Target="mailto:gillsalinder@yahoo.com" TargetMode="External"/><Relationship Id="rId58" Type="http://schemas.openxmlformats.org/officeDocument/2006/relationships/hyperlink" Target="mailto:%20jowen@safetyware.com.my" TargetMode="External"/><Relationship Id="rId5" Type="http://schemas.openxmlformats.org/officeDocument/2006/relationships/hyperlink" Target="mailto:tanhen@singnet.com.sg" TargetMode="External"/><Relationship Id="rId61" Type="http://schemas.openxmlformats.org/officeDocument/2006/relationships/hyperlink" Target="mailto:%20info@ct-lighting.ch" TargetMode="External"/><Relationship Id="rId19" Type="http://schemas.openxmlformats.org/officeDocument/2006/relationships/hyperlink" Target="mailto:Susan.Albrighton@lexonuk.com" TargetMode="External"/><Relationship Id="rId14" Type="http://schemas.openxmlformats.org/officeDocument/2006/relationships/hyperlink" Target="mailto:6287880880119la.vitz@hotmail.com" TargetMode="External"/><Relationship Id="rId22" Type="http://schemas.openxmlformats.org/officeDocument/2006/relationships/hyperlink" Target="mailto:adetona@bluewin.ch" TargetMode="External"/><Relationship Id="rId27" Type="http://schemas.openxmlformats.org/officeDocument/2006/relationships/hyperlink" Target="mailto:sales@nestware.co.uk" TargetMode="External"/><Relationship Id="rId30" Type="http://schemas.openxmlformats.org/officeDocument/2006/relationships/hyperlink" Target="mailto:info@ipyhealth.com" TargetMode="External"/><Relationship Id="rId35" Type="http://schemas.openxmlformats.org/officeDocument/2006/relationships/hyperlink" Target="mailto:evrodrevgroup@yandex.by" TargetMode="External"/><Relationship Id="rId43" Type="http://schemas.openxmlformats.org/officeDocument/2006/relationships/hyperlink" Target="mailto:jerry.martin@accumax.com.au" TargetMode="External"/><Relationship Id="rId48" Type="http://schemas.openxmlformats.org/officeDocument/2006/relationships/hyperlink" Target="mailto:%20miguel@wacusa.com" TargetMode="External"/><Relationship Id="rId56" Type="http://schemas.openxmlformats.org/officeDocument/2006/relationships/hyperlink" Target="mailto:muschinski@createc.de" TargetMode="External"/><Relationship Id="rId8" Type="http://schemas.openxmlformats.org/officeDocument/2006/relationships/hyperlink" Target="mailto:akheel@zulfamedicalsupplies.com" TargetMode="External"/><Relationship Id="rId51" Type="http://schemas.openxmlformats.org/officeDocument/2006/relationships/hyperlink" Target="mailto:ddzhafarow@gmail.com" TargetMode="External"/><Relationship Id="rId3" Type="http://schemas.openxmlformats.org/officeDocument/2006/relationships/hyperlink" Target="mailto:m_pia86@yahoo.com" TargetMode="External"/><Relationship Id="rId12" Type="http://schemas.openxmlformats.org/officeDocument/2006/relationships/hyperlink" Target="mailto:%20asma_jariri@yahoo.com" TargetMode="External"/><Relationship Id="rId17" Type="http://schemas.openxmlformats.org/officeDocument/2006/relationships/hyperlink" Target="mailto:Tilak@pdluk.com" TargetMode="External"/><Relationship Id="rId25" Type="http://schemas.openxmlformats.org/officeDocument/2006/relationships/hyperlink" Target="mailto:n.gillani@nasserpharmacy.com" TargetMode="External"/><Relationship Id="rId33" Type="http://schemas.openxmlformats.org/officeDocument/2006/relationships/hyperlink" Target="mailto:Shah.Quadri@ArabianEthicals.ae" TargetMode="External"/><Relationship Id="rId38" Type="http://schemas.openxmlformats.org/officeDocument/2006/relationships/hyperlink" Target="mailto:Francisco.Koron@delsud.com.ar" TargetMode="External"/><Relationship Id="rId46" Type="http://schemas.openxmlformats.org/officeDocument/2006/relationships/hyperlink" Target="mailto:kc@ewhusa.com" TargetMode="External"/><Relationship Id="rId59" Type="http://schemas.openxmlformats.org/officeDocument/2006/relationships/hyperlink" Target="mailto:info@aalmir.com" TargetMode="External"/><Relationship Id="rId20" Type="http://schemas.openxmlformats.org/officeDocument/2006/relationships/hyperlink" Target="mailto:apteka@oliwna.pl" TargetMode="External"/><Relationship Id="rId41" Type="http://schemas.openxmlformats.org/officeDocument/2006/relationships/hyperlink" Target="mailto:cw.chai@yahoo.com" TargetMode="External"/><Relationship Id="rId54" Type="http://schemas.openxmlformats.org/officeDocument/2006/relationships/hyperlink" Target="mailto:kamranahmed78912@gmail.com" TargetMode="External"/><Relationship Id="rId1" Type="http://schemas.openxmlformats.org/officeDocument/2006/relationships/hyperlink" Target="mailto:sunil@mymxsports.com" TargetMode="External"/><Relationship Id="rId6" Type="http://schemas.openxmlformats.org/officeDocument/2006/relationships/hyperlink" Target="mailto:belinda@envirowear.com.au" TargetMode="External"/><Relationship Id="rId15" Type="http://schemas.openxmlformats.org/officeDocument/2006/relationships/hyperlink" Target="mailto:la_vitz@hotmail.com" TargetMode="External"/><Relationship Id="rId23" Type="http://schemas.openxmlformats.org/officeDocument/2006/relationships/hyperlink" Target="mailto:jeremy.coessens@idphar.be" TargetMode="External"/><Relationship Id="rId28" Type="http://schemas.openxmlformats.org/officeDocument/2006/relationships/hyperlink" Target="mailto:nchuni@aol.com" TargetMode="External"/><Relationship Id="rId36" Type="http://schemas.openxmlformats.org/officeDocument/2006/relationships/hyperlink" Target="mailto:ali@astpower.com" TargetMode="External"/><Relationship Id="rId49" Type="http://schemas.openxmlformats.org/officeDocument/2006/relationships/hyperlink" Target="mailto:kritibhayani@epicsoul.us" TargetMode="External"/><Relationship Id="rId57" Type="http://schemas.openxmlformats.org/officeDocument/2006/relationships/hyperlink" Target="mailto:yazirhameeddxb@gmail.com" TargetMode="External"/><Relationship Id="rId10" Type="http://schemas.openxmlformats.org/officeDocument/2006/relationships/hyperlink" Target="mailto:nigel.cauchi@gmail.com" TargetMode="External"/><Relationship Id="rId31" Type="http://schemas.openxmlformats.org/officeDocument/2006/relationships/hyperlink" Target="mailto:buyer@astutehealthcare.co.uk" TargetMode="External"/><Relationship Id="rId44" Type="http://schemas.openxmlformats.org/officeDocument/2006/relationships/hyperlink" Target="mailto:&#160;jeffwolin@gmail.com" TargetMode="External"/><Relationship Id="rId52" Type="http://schemas.openxmlformats.org/officeDocument/2006/relationships/hyperlink" Target="mailto:%20info@vandijknetten.nl" TargetMode="External"/><Relationship Id="rId60" Type="http://schemas.openxmlformats.org/officeDocument/2006/relationships/hyperlink" Target="mailto:admin@manmadeconstructions.com" TargetMode="External"/><Relationship Id="rId4" Type="http://schemas.openxmlformats.org/officeDocument/2006/relationships/hyperlink" Target="mailto:hazem@uitcqatar.com" TargetMode="External"/><Relationship Id="rId9" Type="http://schemas.openxmlformats.org/officeDocument/2006/relationships/hyperlink" Target="mailto:nadeemrana@timax.com.pk" TargetMode="Externa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8" Type="http://schemas.openxmlformats.org/officeDocument/2006/relationships/hyperlink" Target="http://purekannatech.com/" TargetMode="External"/><Relationship Id="rId13" Type="http://schemas.openxmlformats.org/officeDocument/2006/relationships/hyperlink" Target="mailto:sales1@sunostik.com" TargetMode="External"/><Relationship Id="rId18" Type="http://schemas.openxmlformats.org/officeDocument/2006/relationships/hyperlink" Target="mailto:mayur.kanani@orbitpharm.com" TargetMode="External"/><Relationship Id="rId26" Type="http://schemas.openxmlformats.org/officeDocument/2006/relationships/hyperlink" Target="mailto:sourcing@star-bags.net" TargetMode="External"/><Relationship Id="rId3" Type="http://schemas.openxmlformats.org/officeDocument/2006/relationships/hyperlink" Target="mailto:asia_info=cn-dfmc.com@mail.shmuker.com" TargetMode="External"/><Relationship Id="rId21" Type="http://schemas.openxmlformats.org/officeDocument/2006/relationships/hyperlink" Target="mailto:umesh.jain@narang.in" TargetMode="External"/><Relationship Id="rId7" Type="http://schemas.openxmlformats.org/officeDocument/2006/relationships/hyperlink" Target="mailto:rdhl.hyb@sanmed.in" TargetMode="External"/><Relationship Id="rId12" Type="http://schemas.openxmlformats.org/officeDocument/2006/relationships/hyperlink" Target="mailto:fidesbiocare@gmail.com" TargetMode="External"/><Relationship Id="rId17" Type="http://schemas.openxmlformats.org/officeDocument/2006/relationships/hyperlink" Target="mailto:leongyee@maystar.com.my" TargetMode="External"/><Relationship Id="rId25" Type="http://schemas.openxmlformats.org/officeDocument/2006/relationships/hyperlink" Target="mailto:sunny@socksdaze.com" TargetMode="External"/><Relationship Id="rId2" Type="http://schemas.openxmlformats.org/officeDocument/2006/relationships/hyperlink" Target="mailto:sales13@sanlogistics.cn" TargetMode="External"/><Relationship Id="rId16" Type="http://schemas.openxmlformats.org/officeDocument/2006/relationships/hyperlink" Target="https://www.maystar.com.my/" TargetMode="External"/><Relationship Id="rId20" Type="http://schemas.openxmlformats.org/officeDocument/2006/relationships/hyperlink" Target="mailto:sales@acesvision.com" TargetMode="External"/><Relationship Id="rId29" Type="http://schemas.openxmlformats.org/officeDocument/2006/relationships/hyperlink" Target="mailto:export_senxin@vip.163.com" TargetMode="External"/><Relationship Id="rId1" Type="http://schemas.openxmlformats.org/officeDocument/2006/relationships/hyperlink" Target="mailto:sales@namipharma.co.uk" TargetMode="External"/><Relationship Id="rId6" Type="http://schemas.openxmlformats.org/officeDocument/2006/relationships/hyperlink" Target="mailto:caesar@goodhere.com" TargetMode="External"/><Relationship Id="rId11" Type="http://schemas.openxmlformats.org/officeDocument/2006/relationships/hyperlink" Target="mailto:udayphalgun@gmail.com" TargetMode="External"/><Relationship Id="rId24" Type="http://schemas.openxmlformats.org/officeDocument/2006/relationships/hyperlink" Target="mailto:zhang@sinolinecorp.com" TargetMode="External"/><Relationship Id="rId5" Type="http://schemas.openxmlformats.org/officeDocument/2006/relationships/hyperlink" Target="mailto:helen@arshine.com.cn" TargetMode="External"/><Relationship Id="rId15" Type="http://schemas.openxmlformats.org/officeDocument/2006/relationships/hyperlink" Target="mailto:nb-sales02@sanlogistics.cn" TargetMode="External"/><Relationship Id="rId23" Type="http://schemas.openxmlformats.org/officeDocument/2006/relationships/hyperlink" Target="mailto:914477371@qq.com" TargetMode="External"/><Relationship Id="rId28" Type="http://schemas.openxmlformats.org/officeDocument/2006/relationships/hyperlink" Target="mailto:director@sdmedical.com" TargetMode="External"/><Relationship Id="rId10" Type="http://schemas.openxmlformats.org/officeDocument/2006/relationships/hyperlink" Target="http://purekannatech.com/" TargetMode="External"/><Relationship Id="rId19" Type="http://schemas.openxmlformats.org/officeDocument/2006/relationships/hyperlink" Target="mailto:Fiona@fareast-mold.com" TargetMode="External"/><Relationship Id="rId4" Type="http://schemas.openxmlformats.org/officeDocument/2006/relationships/hyperlink" Target="mailto:yiguo_impexp@126.com" TargetMode="External"/><Relationship Id="rId9" Type="http://schemas.openxmlformats.org/officeDocument/2006/relationships/hyperlink" Target="mailto:udayphalgun@gmail.com" TargetMode="External"/><Relationship Id="rId14" Type="http://schemas.openxmlformats.org/officeDocument/2006/relationships/hyperlink" Target="mailto:bella@gwunitedchem.com" TargetMode="External"/><Relationship Id="rId22" Type="http://schemas.openxmlformats.org/officeDocument/2006/relationships/hyperlink" Target="mailto:gaurav@narang.com" TargetMode="External"/><Relationship Id="rId27" Type="http://schemas.openxmlformats.org/officeDocument/2006/relationships/hyperlink" Target=":%20jk@sunlighting-led.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Francisco.Koron@delsud.com.ar" TargetMode="External"/><Relationship Id="rId2" Type="http://schemas.openxmlformats.org/officeDocument/2006/relationships/hyperlink" Target="mailto:rebecca.a@trialog.co.il" TargetMode="External"/><Relationship Id="rId1" Type="http://schemas.openxmlformats.org/officeDocument/2006/relationships/hyperlink" Target="mailto:belinda@envirowear.com.au" TargetMode="External"/><Relationship Id="rId4" Type="http://schemas.openxmlformats.org/officeDocument/2006/relationships/hyperlink" Target="mailto:kevin.mansouri@procanaconsul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
  <sheetViews>
    <sheetView workbookViewId="0">
      <selection activeCell="T1" sqref="T1:U1"/>
    </sheetView>
  </sheetViews>
  <sheetFormatPr defaultRowHeight="15"/>
  <cols>
    <col min="9" max="9" width="10.85546875" customWidth="1"/>
    <col min="12" max="12" width="13.140625" customWidth="1"/>
  </cols>
  <sheetData>
    <row r="1" spans="1:22" ht="15.75">
      <c r="A1" s="11"/>
      <c r="B1" s="11"/>
      <c r="C1" s="111" t="s">
        <v>0</v>
      </c>
      <c r="D1" s="111"/>
      <c r="E1" s="25"/>
      <c r="F1" s="25"/>
      <c r="G1" s="111" t="s">
        <v>1</v>
      </c>
      <c r="H1" s="111"/>
      <c r="I1" s="111"/>
      <c r="J1" s="111"/>
      <c r="K1" s="111"/>
      <c r="L1" s="111"/>
      <c r="M1" s="111"/>
      <c r="N1" s="111"/>
      <c r="O1" s="25"/>
      <c r="P1" s="25"/>
      <c r="Q1" s="25" t="s">
        <v>2</v>
      </c>
      <c r="R1" s="25"/>
      <c r="S1" s="2"/>
      <c r="T1" s="112" t="s">
        <v>3</v>
      </c>
      <c r="U1" s="112"/>
      <c r="V1" s="3"/>
    </row>
    <row r="2" spans="1:22">
      <c r="A2" s="11"/>
      <c r="B2" s="11"/>
      <c r="C2" s="14" t="s">
        <v>4</v>
      </c>
      <c r="D2" s="14" t="s">
        <v>5</v>
      </c>
      <c r="E2" s="11"/>
      <c r="F2" s="11"/>
      <c r="G2" s="14" t="s">
        <v>6</v>
      </c>
      <c r="H2" s="14" t="s">
        <v>7</v>
      </c>
      <c r="I2" s="14" t="s">
        <v>8</v>
      </c>
      <c r="J2" s="14" t="s">
        <v>9</v>
      </c>
      <c r="K2" s="14" t="s">
        <v>10</v>
      </c>
      <c r="L2" s="14" t="s">
        <v>11</v>
      </c>
      <c r="M2" s="14" t="s">
        <v>12</v>
      </c>
      <c r="N2" s="14" t="s">
        <v>13</v>
      </c>
      <c r="O2" s="11"/>
      <c r="P2" s="11"/>
      <c r="Q2" s="14" t="s">
        <v>14</v>
      </c>
      <c r="R2" s="11"/>
      <c r="T2" s="1" t="s">
        <v>15</v>
      </c>
      <c r="U2" s="1" t="s">
        <v>16</v>
      </c>
      <c r="V2" s="1" t="s">
        <v>17</v>
      </c>
    </row>
    <row r="3" spans="1:22">
      <c r="A3" s="14" t="s">
        <v>18</v>
      </c>
      <c r="B3" s="11"/>
      <c r="C3" s="11"/>
      <c r="D3" s="11"/>
      <c r="E3" s="11"/>
      <c r="F3" s="11"/>
      <c r="G3" s="11"/>
      <c r="H3" s="11"/>
      <c r="I3" s="11" t="s">
        <v>19</v>
      </c>
      <c r="J3" s="11"/>
      <c r="K3" s="11"/>
      <c r="L3" s="11"/>
      <c r="M3" s="11"/>
      <c r="N3" s="11"/>
      <c r="O3" s="11"/>
      <c r="P3" s="11"/>
      <c r="Q3" s="11"/>
      <c r="R3" s="11"/>
    </row>
    <row r="4" spans="1:22">
      <c r="A4" s="14" t="s">
        <v>20</v>
      </c>
      <c r="B4" s="11"/>
      <c r="C4" s="11"/>
      <c r="D4" s="11"/>
      <c r="E4" s="11"/>
      <c r="F4" s="11"/>
      <c r="G4" s="11"/>
      <c r="H4" s="11"/>
      <c r="I4" s="11"/>
      <c r="J4" s="11"/>
      <c r="K4" s="11"/>
      <c r="L4" s="11"/>
      <c r="M4" s="11"/>
      <c r="N4" s="11"/>
      <c r="O4" s="11"/>
      <c r="P4" s="11"/>
      <c r="Q4" s="11"/>
      <c r="R4" s="11"/>
    </row>
    <row r="5" spans="1:22">
      <c r="A5" s="14" t="s">
        <v>21</v>
      </c>
      <c r="B5" s="11"/>
      <c r="C5" s="11"/>
      <c r="D5" s="11"/>
      <c r="E5" s="11"/>
      <c r="F5" s="11"/>
      <c r="G5" s="11"/>
      <c r="H5" s="11"/>
      <c r="I5" s="11"/>
      <c r="J5" s="11"/>
      <c r="K5" s="11"/>
      <c r="L5" s="11"/>
      <c r="M5" s="11"/>
      <c r="N5" s="11"/>
      <c r="O5" s="11"/>
      <c r="P5" s="11"/>
      <c r="Q5" s="11"/>
      <c r="R5" s="11"/>
    </row>
    <row r="6" spans="1:22">
      <c r="A6" s="11"/>
      <c r="B6" s="11"/>
      <c r="C6" s="11"/>
      <c r="D6" s="11"/>
      <c r="E6" s="11"/>
      <c r="F6" s="11"/>
      <c r="G6" s="11"/>
      <c r="H6" s="11"/>
      <c r="I6" s="11"/>
      <c r="J6" s="11"/>
      <c r="K6" s="11"/>
      <c r="L6" s="11"/>
      <c r="M6" s="11"/>
      <c r="N6" s="11"/>
      <c r="O6" s="11"/>
      <c r="P6" s="11"/>
      <c r="Q6" s="11"/>
      <c r="R6" s="11"/>
    </row>
  </sheetData>
  <mergeCells count="3">
    <mergeCell ref="C1:D1"/>
    <mergeCell ref="G1:N1"/>
    <mergeCell ref="T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80E61-3A22-4A32-82D8-C62C2BF4CB9C}">
  <dimension ref="A3:H21"/>
  <sheetViews>
    <sheetView topLeftCell="C1" workbookViewId="0">
      <selection activeCell="H3" sqref="A3:H3"/>
    </sheetView>
  </sheetViews>
  <sheetFormatPr defaultRowHeight="15"/>
  <cols>
    <col min="2" max="2" width="18.28515625" customWidth="1"/>
    <col min="3" max="3" width="25.140625" customWidth="1"/>
    <col min="4" max="6" width="27" customWidth="1"/>
    <col min="7" max="7" width="70.140625" customWidth="1"/>
    <col min="8" max="8" width="45.85546875" customWidth="1"/>
  </cols>
  <sheetData>
    <row r="3" spans="1:8">
      <c r="A3" s="39" t="s">
        <v>22</v>
      </c>
      <c r="B3" s="39" t="s">
        <v>23</v>
      </c>
      <c r="C3" s="39" t="s">
        <v>24</v>
      </c>
      <c r="D3" s="39" t="s">
        <v>25</v>
      </c>
      <c r="E3" s="113" t="s">
        <v>26</v>
      </c>
      <c r="F3" s="113"/>
      <c r="G3" s="113"/>
      <c r="H3" s="40" t="s">
        <v>27</v>
      </c>
    </row>
    <row r="4" spans="1:8" ht="53.25" customHeight="1">
      <c r="A4" s="37">
        <v>1</v>
      </c>
      <c r="B4" s="37" t="s">
        <v>28</v>
      </c>
      <c r="C4" s="37" t="s">
        <v>29</v>
      </c>
      <c r="D4" s="37" t="s">
        <v>30</v>
      </c>
      <c r="E4" s="37" t="s">
        <v>31</v>
      </c>
      <c r="F4" s="37" t="s">
        <v>32</v>
      </c>
      <c r="G4" s="37" t="s">
        <v>33</v>
      </c>
      <c r="H4" s="38" t="s">
        <v>34</v>
      </c>
    </row>
    <row r="5" spans="1:8" ht="195">
      <c r="A5" s="37">
        <v>2</v>
      </c>
      <c r="B5" s="37" t="s">
        <v>35</v>
      </c>
      <c r="C5" s="37" t="s">
        <v>36</v>
      </c>
      <c r="D5" s="37" t="s">
        <v>37</v>
      </c>
      <c r="E5" s="37" t="s">
        <v>38</v>
      </c>
      <c r="F5" s="37" t="s">
        <v>39</v>
      </c>
      <c r="G5" s="37" t="s">
        <v>40</v>
      </c>
      <c r="H5" s="11"/>
    </row>
    <row r="6" spans="1:8">
      <c r="A6" s="11">
        <v>3</v>
      </c>
      <c r="B6" s="11" t="s">
        <v>41</v>
      </c>
      <c r="C6" s="11" t="s">
        <v>42</v>
      </c>
      <c r="D6" s="11" t="s">
        <v>43</v>
      </c>
      <c r="E6" s="11" t="s">
        <v>43</v>
      </c>
      <c r="F6" s="11" t="s">
        <v>43</v>
      </c>
      <c r="G6" s="11"/>
      <c r="H6" s="11"/>
    </row>
    <row r="7" spans="1:8">
      <c r="A7" s="11">
        <v>4</v>
      </c>
      <c r="B7" s="11" t="s">
        <v>44</v>
      </c>
      <c r="C7" s="11" t="s">
        <v>42</v>
      </c>
      <c r="D7" s="11" t="s">
        <v>43</v>
      </c>
      <c r="E7" s="11" t="s">
        <v>43</v>
      </c>
      <c r="F7" s="11" t="s">
        <v>43</v>
      </c>
      <c r="G7" s="11"/>
      <c r="H7" s="11"/>
    </row>
    <row r="8" spans="1:8">
      <c r="A8" s="11">
        <v>5</v>
      </c>
      <c r="B8" s="11" t="s">
        <v>45</v>
      </c>
      <c r="C8" s="11" t="s">
        <v>42</v>
      </c>
      <c r="D8" s="11" t="s">
        <v>43</v>
      </c>
      <c r="E8" s="11" t="s">
        <v>43</v>
      </c>
      <c r="F8" s="11" t="s">
        <v>43</v>
      </c>
      <c r="G8" s="11"/>
      <c r="H8" s="11"/>
    </row>
    <row r="9" spans="1:8">
      <c r="A9" s="11">
        <v>6</v>
      </c>
      <c r="B9" s="11" t="s">
        <v>4</v>
      </c>
      <c r="C9" s="11" t="s">
        <v>46</v>
      </c>
      <c r="D9" s="11" t="s">
        <v>43</v>
      </c>
      <c r="E9" s="11" t="s">
        <v>43</v>
      </c>
      <c r="F9" s="11" t="s">
        <v>43</v>
      </c>
      <c r="G9" s="11"/>
      <c r="H9" s="11"/>
    </row>
    <row r="10" spans="1:8">
      <c r="A10" s="11">
        <v>7</v>
      </c>
      <c r="B10" s="11" t="s">
        <v>47</v>
      </c>
      <c r="C10" s="11" t="s">
        <v>48</v>
      </c>
      <c r="D10" s="11" t="s">
        <v>43</v>
      </c>
      <c r="E10" s="11" t="s">
        <v>43</v>
      </c>
      <c r="F10" s="11" t="s">
        <v>43</v>
      </c>
      <c r="G10" s="11" t="s">
        <v>49</v>
      </c>
      <c r="H10" s="11"/>
    </row>
    <row r="11" spans="1:8">
      <c r="A11" s="11">
        <v>8</v>
      </c>
      <c r="B11" s="11" t="s">
        <v>50</v>
      </c>
      <c r="C11" s="11" t="s">
        <v>48</v>
      </c>
      <c r="D11" s="11" t="s">
        <v>43</v>
      </c>
      <c r="E11" s="11" t="s">
        <v>43</v>
      </c>
      <c r="F11" s="11" t="s">
        <v>43</v>
      </c>
      <c r="G11" s="11" t="s">
        <v>49</v>
      </c>
      <c r="H11" s="11"/>
    </row>
    <row r="12" spans="1:8">
      <c r="A12" s="11">
        <v>9</v>
      </c>
      <c r="B12" s="11" t="s">
        <v>51</v>
      </c>
      <c r="C12" s="11" t="s">
        <v>42</v>
      </c>
      <c r="D12" s="11" t="s">
        <v>43</v>
      </c>
      <c r="E12" s="11" t="s">
        <v>43</v>
      </c>
      <c r="F12" s="11" t="s">
        <v>43</v>
      </c>
      <c r="G12" s="11" t="s">
        <v>49</v>
      </c>
      <c r="H12" s="11"/>
    </row>
    <row r="13" spans="1:8">
      <c r="A13" s="11">
        <v>10</v>
      </c>
      <c r="B13" s="11" t="s">
        <v>52</v>
      </c>
      <c r="C13" s="11" t="s">
        <v>42</v>
      </c>
      <c r="D13" s="11" t="s">
        <v>43</v>
      </c>
      <c r="E13" s="11" t="s">
        <v>43</v>
      </c>
      <c r="F13" s="11" t="s">
        <v>43</v>
      </c>
      <c r="G13" s="11"/>
      <c r="H13" s="11"/>
    </row>
    <row r="14" spans="1:8">
      <c r="A14" s="11">
        <v>11</v>
      </c>
      <c r="B14" s="11" t="s">
        <v>53</v>
      </c>
      <c r="C14" s="11" t="s">
        <v>42</v>
      </c>
      <c r="D14" s="11" t="s">
        <v>43</v>
      </c>
      <c r="E14" s="11" t="s">
        <v>43</v>
      </c>
      <c r="F14" s="11" t="s">
        <v>43</v>
      </c>
      <c r="G14" s="11"/>
      <c r="H14" s="11"/>
    </row>
    <row r="15" spans="1:8">
      <c r="A15" s="11">
        <v>12</v>
      </c>
      <c r="B15" s="11" t="s">
        <v>54</v>
      </c>
      <c r="C15" s="11" t="s">
        <v>42</v>
      </c>
      <c r="D15" s="11" t="s">
        <v>43</v>
      </c>
      <c r="E15" s="11" t="s">
        <v>43</v>
      </c>
      <c r="F15" s="11" t="s">
        <v>43</v>
      </c>
      <c r="G15" s="11" t="s">
        <v>49</v>
      </c>
      <c r="H15" s="11"/>
    </row>
    <row r="16" spans="1:8">
      <c r="A16" s="11">
        <v>13</v>
      </c>
      <c r="B16" s="11" t="s">
        <v>55</v>
      </c>
      <c r="C16" s="11" t="s">
        <v>42</v>
      </c>
      <c r="D16" s="11" t="s">
        <v>43</v>
      </c>
      <c r="E16" s="11" t="s">
        <v>43</v>
      </c>
      <c r="F16" s="11" t="s">
        <v>43</v>
      </c>
      <c r="G16" s="11"/>
      <c r="H16" s="11"/>
    </row>
    <row r="17" spans="1:8">
      <c r="A17" s="11">
        <v>14</v>
      </c>
      <c r="B17" s="11" t="s">
        <v>56</v>
      </c>
      <c r="C17" s="11" t="s">
        <v>42</v>
      </c>
      <c r="D17" s="11" t="s">
        <v>43</v>
      </c>
      <c r="E17" s="11" t="s">
        <v>43</v>
      </c>
      <c r="F17" s="11" t="s">
        <v>43</v>
      </c>
      <c r="G17" s="11"/>
      <c r="H17" s="11"/>
    </row>
    <row r="18" spans="1:8">
      <c r="A18" s="11">
        <v>15</v>
      </c>
      <c r="B18" s="11" t="s">
        <v>10</v>
      </c>
      <c r="C18" s="11" t="s">
        <v>42</v>
      </c>
      <c r="D18" s="11" t="s">
        <v>43</v>
      </c>
      <c r="E18" s="11" t="s">
        <v>43</v>
      </c>
      <c r="F18" s="11" t="s">
        <v>43</v>
      </c>
      <c r="G18" s="11"/>
      <c r="H18" s="11"/>
    </row>
    <row r="19" spans="1:8">
      <c r="A19" s="11">
        <v>16</v>
      </c>
      <c r="B19" s="11" t="s">
        <v>9</v>
      </c>
      <c r="C19" s="11" t="s">
        <v>42</v>
      </c>
      <c r="D19" s="11" t="s">
        <v>43</v>
      </c>
      <c r="E19" s="11" t="s">
        <v>43</v>
      </c>
      <c r="F19" s="11" t="s">
        <v>43</v>
      </c>
      <c r="G19" s="11"/>
      <c r="H19" s="11"/>
    </row>
    <row r="20" spans="1:8">
      <c r="A20" s="11">
        <v>17</v>
      </c>
      <c r="B20" s="11" t="s">
        <v>6</v>
      </c>
      <c r="C20" s="11" t="s">
        <v>42</v>
      </c>
      <c r="D20" s="11" t="s">
        <v>43</v>
      </c>
      <c r="E20" s="11" t="s">
        <v>43</v>
      </c>
      <c r="F20" s="11" t="s">
        <v>43</v>
      </c>
      <c r="G20" s="11"/>
      <c r="H20" s="11"/>
    </row>
    <row r="21" spans="1:8">
      <c r="A21" s="11">
        <v>18</v>
      </c>
      <c r="B21" s="11" t="s">
        <v>57</v>
      </c>
      <c r="C21" s="11" t="s">
        <v>42</v>
      </c>
      <c r="D21" s="11" t="s">
        <v>43</v>
      </c>
      <c r="E21" s="11" t="s">
        <v>43</v>
      </c>
      <c r="F21" s="11" t="s">
        <v>43</v>
      </c>
      <c r="G21" s="11"/>
      <c r="H21" s="11"/>
    </row>
  </sheetData>
  <mergeCells count="1">
    <mergeCell ref="E3:G3"/>
  </mergeCells>
  <hyperlinks>
    <hyperlink ref="H4" r:id="rId1" xr:uid="{83D780A2-AD51-4584-9602-21D09B153B0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CB662-6C6F-4CFF-9383-EE3A80220DB7}">
  <dimension ref="B1:G78"/>
  <sheetViews>
    <sheetView workbookViewId="0">
      <selection activeCell="F77" sqref="F77"/>
    </sheetView>
  </sheetViews>
  <sheetFormatPr defaultRowHeight="15"/>
  <cols>
    <col min="2" max="2" width="18.85546875" bestFit="1" customWidth="1"/>
    <col min="3" max="3" width="45" bestFit="1" customWidth="1"/>
    <col min="4" max="4" width="60.7109375" customWidth="1"/>
    <col min="5" max="5" width="22.140625" customWidth="1"/>
    <col min="6" max="6" width="35.42578125" customWidth="1"/>
    <col min="7" max="7" width="23.7109375" customWidth="1"/>
  </cols>
  <sheetData>
    <row r="1" spans="2:7">
      <c r="B1" s="32" t="s">
        <v>58</v>
      </c>
      <c r="C1" s="32" t="s">
        <v>59</v>
      </c>
      <c r="D1" s="32" t="s">
        <v>60</v>
      </c>
      <c r="E1" s="32" t="s">
        <v>61</v>
      </c>
      <c r="F1" s="32" t="s">
        <v>62</v>
      </c>
      <c r="G1" s="32" t="s">
        <v>62</v>
      </c>
    </row>
    <row r="2" spans="2:7">
      <c r="B2" s="11" t="s">
        <v>12</v>
      </c>
      <c r="C2" s="11" t="s">
        <v>63</v>
      </c>
      <c r="D2" s="11" t="s">
        <v>64</v>
      </c>
      <c r="E2" s="11" t="s">
        <v>65</v>
      </c>
      <c r="F2" s="11" t="s">
        <v>66</v>
      </c>
      <c r="G2" s="11" t="s">
        <v>67</v>
      </c>
    </row>
    <row r="3" spans="2:7">
      <c r="B3" s="11" t="s">
        <v>68</v>
      </c>
      <c r="C3" s="11" t="s">
        <v>69</v>
      </c>
      <c r="D3" s="11" t="s">
        <v>70</v>
      </c>
      <c r="E3" s="11" t="s">
        <v>71</v>
      </c>
      <c r="F3" s="11" t="s">
        <v>72</v>
      </c>
      <c r="G3" s="11" t="s">
        <v>73</v>
      </c>
    </row>
    <row r="4" spans="2:7">
      <c r="B4" s="11" t="s">
        <v>14</v>
      </c>
      <c r="C4" s="11"/>
      <c r="D4" s="11"/>
      <c r="E4" s="11"/>
      <c r="F4" s="11"/>
      <c r="G4" s="11"/>
    </row>
    <row r="5" spans="2:7">
      <c r="B5" s="11" t="s">
        <v>74</v>
      </c>
      <c r="C5" s="11"/>
      <c r="D5" s="11"/>
      <c r="E5" s="11"/>
      <c r="F5" s="11"/>
      <c r="G5" s="11"/>
    </row>
    <row r="6" spans="2:7">
      <c r="B6" s="11" t="s">
        <v>75</v>
      </c>
      <c r="C6" s="11"/>
      <c r="D6" s="11"/>
      <c r="E6" s="11"/>
      <c r="F6" s="11"/>
      <c r="G6" s="11"/>
    </row>
    <row r="7" spans="2:7">
      <c r="B7" s="11" t="s">
        <v>10</v>
      </c>
      <c r="C7" s="11" t="s">
        <v>76</v>
      </c>
      <c r="D7" s="11" t="s">
        <v>77</v>
      </c>
      <c r="E7" s="11"/>
      <c r="F7" s="11" t="s">
        <v>78</v>
      </c>
      <c r="G7" s="11" t="s">
        <v>79</v>
      </c>
    </row>
    <row r="8" spans="2:7">
      <c r="B8" s="11" t="s">
        <v>80</v>
      </c>
      <c r="C8" s="11" t="s">
        <v>81</v>
      </c>
      <c r="D8" s="11" t="s">
        <v>82</v>
      </c>
      <c r="E8" s="11" t="s">
        <v>83</v>
      </c>
      <c r="F8" s="11"/>
      <c r="G8" s="11"/>
    </row>
    <row r="9" spans="2:7">
      <c r="B9" s="11" t="s">
        <v>84</v>
      </c>
      <c r="C9" s="11" t="s">
        <v>85</v>
      </c>
      <c r="D9" s="11" t="s">
        <v>86</v>
      </c>
      <c r="E9" s="11"/>
      <c r="F9" s="11"/>
      <c r="G9" s="11"/>
    </row>
    <row r="10" spans="2:7">
      <c r="B10" s="11" t="s">
        <v>87</v>
      </c>
      <c r="C10" s="11" t="s">
        <v>88</v>
      </c>
      <c r="D10" s="11" t="s">
        <v>89</v>
      </c>
      <c r="E10" s="11" t="s">
        <v>90</v>
      </c>
      <c r="F10" s="11"/>
      <c r="G10" s="11"/>
    </row>
    <row r="11" spans="2:7">
      <c r="B11" s="11" t="s">
        <v>6</v>
      </c>
      <c r="C11" s="11"/>
      <c r="D11" s="11" t="s">
        <v>91</v>
      </c>
      <c r="E11" s="11" t="s">
        <v>92</v>
      </c>
      <c r="F11" s="11" t="s">
        <v>93</v>
      </c>
      <c r="G11" s="11" t="s">
        <v>94</v>
      </c>
    </row>
    <row r="12" spans="2:7">
      <c r="B12" s="11" t="s">
        <v>95</v>
      </c>
      <c r="C12" s="11" t="s">
        <v>96</v>
      </c>
      <c r="D12" s="11" t="s">
        <v>89</v>
      </c>
      <c r="E12" s="11"/>
      <c r="F12" s="11" t="s">
        <v>97</v>
      </c>
      <c r="G12" s="11" t="s">
        <v>98</v>
      </c>
    </row>
    <row r="13" spans="2:7">
      <c r="B13" s="11" t="s">
        <v>99</v>
      </c>
      <c r="C13" s="11"/>
      <c r="D13" s="11" t="s">
        <v>100</v>
      </c>
      <c r="E13" s="11" t="s">
        <v>101</v>
      </c>
      <c r="F13" s="11" t="s">
        <v>102</v>
      </c>
      <c r="G13" s="11"/>
    </row>
    <row r="14" spans="2:7">
      <c r="B14" s="11" t="s">
        <v>4</v>
      </c>
      <c r="C14" s="11"/>
      <c r="D14" s="11"/>
      <c r="E14" s="11"/>
      <c r="F14" s="11"/>
      <c r="G14" s="11"/>
    </row>
    <row r="15" spans="2:7">
      <c r="B15" s="11" t="s">
        <v>103</v>
      </c>
      <c r="C15" s="11"/>
      <c r="D15" s="11"/>
      <c r="E15" s="11"/>
      <c r="F15" s="11"/>
      <c r="G15" s="11"/>
    </row>
    <row r="16" spans="2:7">
      <c r="B16" s="11" t="s">
        <v>7</v>
      </c>
      <c r="C16" s="11"/>
      <c r="D16" s="11"/>
      <c r="E16" s="11"/>
      <c r="F16" s="11"/>
      <c r="G16" s="11"/>
    </row>
    <row r="17" spans="2:7">
      <c r="B17" s="11" t="s">
        <v>104</v>
      </c>
      <c r="C17" s="11"/>
      <c r="D17" s="11"/>
      <c r="E17" s="11"/>
      <c r="F17" s="11"/>
      <c r="G17" s="11"/>
    </row>
    <row r="18" spans="2:7">
      <c r="B18" s="11" t="s">
        <v>105</v>
      </c>
      <c r="C18" s="11"/>
      <c r="D18" s="11"/>
      <c r="E18" s="11"/>
      <c r="F18" s="11"/>
      <c r="G18" s="11"/>
    </row>
    <row r="19" spans="2:7">
      <c r="B19" s="11" t="s">
        <v>106</v>
      </c>
      <c r="C19" s="11" t="s">
        <v>107</v>
      </c>
      <c r="D19" s="11" t="s">
        <v>108</v>
      </c>
      <c r="E19" s="11"/>
      <c r="F19" s="11" t="s">
        <v>109</v>
      </c>
      <c r="G19" s="11" t="s">
        <v>110</v>
      </c>
    </row>
    <row r="20" spans="2:7">
      <c r="B20" s="11" t="s">
        <v>111</v>
      </c>
      <c r="C20" s="11"/>
      <c r="D20" s="11"/>
      <c r="E20" s="11"/>
      <c r="F20" s="11"/>
      <c r="G20" s="11"/>
    </row>
    <row r="21" spans="2:7">
      <c r="B21" s="11" t="s">
        <v>9</v>
      </c>
      <c r="C21" s="11"/>
      <c r="D21" s="11"/>
      <c r="E21" s="11"/>
      <c r="F21" s="11"/>
      <c r="G21" s="11"/>
    </row>
    <row r="22" spans="2:7">
      <c r="B22" s="11" t="s">
        <v>112</v>
      </c>
      <c r="C22" s="11" t="s">
        <v>113</v>
      </c>
      <c r="D22" s="11" t="s">
        <v>114</v>
      </c>
      <c r="E22" s="11"/>
      <c r="F22" s="11" t="s">
        <v>115</v>
      </c>
      <c r="G22" s="11" t="s">
        <v>116</v>
      </c>
    </row>
    <row r="23" spans="2:7">
      <c r="B23" s="11" t="s">
        <v>117</v>
      </c>
      <c r="C23" s="11"/>
      <c r="D23" s="11"/>
      <c r="E23" s="11"/>
      <c r="F23" s="11"/>
      <c r="G23" s="11"/>
    </row>
    <row r="24" spans="2:7">
      <c r="B24" s="11" t="s">
        <v>118</v>
      </c>
      <c r="C24" s="11"/>
      <c r="D24" s="11"/>
      <c r="E24" s="11"/>
      <c r="F24" s="11"/>
      <c r="G24" s="11"/>
    </row>
    <row r="25" spans="2:7">
      <c r="B25" s="11" t="s">
        <v>119</v>
      </c>
      <c r="C25" s="11"/>
      <c r="D25" s="11"/>
      <c r="E25" s="11"/>
      <c r="F25" s="11"/>
      <c r="G25" s="11"/>
    </row>
    <row r="26" spans="2:7">
      <c r="B26" s="11" t="s">
        <v>120</v>
      </c>
      <c r="C26" s="11"/>
      <c r="D26" s="11"/>
      <c r="E26" s="11"/>
      <c r="F26" s="11"/>
      <c r="G26" s="11"/>
    </row>
    <row r="27" spans="2:7">
      <c r="B27" s="11" t="s">
        <v>121</v>
      </c>
      <c r="C27" s="11"/>
      <c r="D27" s="11"/>
      <c r="E27" s="11"/>
      <c r="F27" s="11"/>
      <c r="G27" s="11"/>
    </row>
    <row r="28" spans="2:7">
      <c r="B28" s="11" t="s">
        <v>8</v>
      </c>
      <c r="C28" s="11"/>
      <c r="D28" s="11"/>
      <c r="E28" s="11"/>
      <c r="F28" s="11"/>
      <c r="G28" s="11"/>
    </row>
    <row r="29" spans="2:7">
      <c r="B29" s="11" t="s">
        <v>122</v>
      </c>
      <c r="C29" s="11"/>
      <c r="D29" s="11"/>
      <c r="E29" s="11"/>
      <c r="F29" s="11"/>
      <c r="G29" s="11"/>
    </row>
    <row r="30" spans="2:7">
      <c r="B30" s="11" t="s">
        <v>47</v>
      </c>
      <c r="C30" s="11"/>
      <c r="D30" s="11"/>
      <c r="E30" s="11"/>
      <c r="F30" s="11"/>
      <c r="G30" s="11"/>
    </row>
    <row r="31" spans="2:7">
      <c r="B31" s="11" t="s">
        <v>45</v>
      </c>
      <c r="C31" s="11"/>
      <c r="D31" s="11"/>
      <c r="E31" s="11"/>
      <c r="F31" s="11"/>
      <c r="G31" s="11"/>
    </row>
    <row r="32" spans="2:7">
      <c r="B32" s="11" t="s">
        <v>123</v>
      </c>
      <c r="C32" s="11"/>
      <c r="D32" s="11"/>
      <c r="E32" s="11"/>
      <c r="F32" s="11"/>
      <c r="G32" s="11"/>
    </row>
    <row r="33" spans="2:7">
      <c r="B33" s="11" t="s">
        <v>124</v>
      </c>
      <c r="C33" s="11"/>
      <c r="D33" s="11"/>
      <c r="E33" s="11"/>
      <c r="F33" s="11"/>
      <c r="G33" s="11"/>
    </row>
    <row r="34" spans="2:7">
      <c r="B34" s="11" t="s">
        <v>125</v>
      </c>
      <c r="C34" s="11"/>
      <c r="D34" s="11"/>
      <c r="E34" s="11"/>
      <c r="F34" s="11"/>
      <c r="G34" s="11"/>
    </row>
    <row r="35" spans="2:7">
      <c r="B35" s="11" t="s">
        <v>126</v>
      </c>
      <c r="C35" s="11"/>
      <c r="D35" s="11"/>
      <c r="E35" s="11"/>
      <c r="F35" s="11"/>
      <c r="G35" s="11"/>
    </row>
    <row r="36" spans="2:7">
      <c r="B36" s="11" t="s">
        <v>127</v>
      </c>
      <c r="C36" s="11"/>
      <c r="D36" s="11"/>
      <c r="E36" s="11"/>
      <c r="F36" s="11"/>
      <c r="G36" s="11"/>
    </row>
    <row r="37" spans="2:7">
      <c r="B37" s="11" t="s">
        <v>128</v>
      </c>
      <c r="C37" s="11"/>
      <c r="D37" s="11"/>
      <c r="E37" s="11"/>
      <c r="F37" s="11"/>
      <c r="G37" s="11"/>
    </row>
    <row r="38" spans="2:7">
      <c r="B38" s="11" t="s">
        <v>129</v>
      </c>
      <c r="C38" s="11"/>
      <c r="D38" s="11"/>
      <c r="E38" s="11"/>
      <c r="F38" s="11"/>
      <c r="G38" s="11"/>
    </row>
    <row r="39" spans="2:7">
      <c r="B39" s="11" t="s">
        <v>130</v>
      </c>
      <c r="C39" s="11"/>
      <c r="D39" s="11"/>
      <c r="E39" s="11"/>
      <c r="F39" s="11"/>
      <c r="G39" s="11"/>
    </row>
    <row r="40" spans="2:7">
      <c r="B40" s="11" t="s">
        <v>50</v>
      </c>
      <c r="C40" s="11"/>
      <c r="D40" s="11"/>
      <c r="E40" s="11"/>
      <c r="F40" s="11"/>
      <c r="G40" s="11"/>
    </row>
    <row r="41" spans="2:7">
      <c r="B41" s="11" t="s">
        <v>131</v>
      </c>
      <c r="C41" s="11" t="s">
        <v>132</v>
      </c>
      <c r="D41" s="11" t="s">
        <v>133</v>
      </c>
      <c r="E41" s="11" t="s">
        <v>134</v>
      </c>
      <c r="F41" s="11" t="s">
        <v>135</v>
      </c>
      <c r="G41" s="11"/>
    </row>
    <row r="42" spans="2:7">
      <c r="B42" s="11" t="s">
        <v>15</v>
      </c>
      <c r="C42" s="11"/>
      <c r="D42" s="11"/>
      <c r="E42" s="11"/>
      <c r="F42" s="11"/>
      <c r="G42" s="11"/>
    </row>
    <row r="43" spans="2:7">
      <c r="B43" s="11" t="s">
        <v>51</v>
      </c>
      <c r="C43" s="11"/>
      <c r="D43" s="11"/>
      <c r="E43" s="11"/>
      <c r="F43" s="11"/>
      <c r="G43" s="11"/>
    </row>
    <row r="44" spans="2:7">
      <c r="B44" s="11" t="s">
        <v>136</v>
      </c>
      <c r="C44" s="11"/>
      <c r="D44" s="11"/>
      <c r="E44" s="11"/>
      <c r="F44" s="11"/>
      <c r="G44" s="11"/>
    </row>
    <row r="45" spans="2:7">
      <c r="B45" s="11" t="s">
        <v>137</v>
      </c>
      <c r="C45" s="11"/>
      <c r="D45" s="11"/>
      <c r="E45" s="11"/>
      <c r="F45" s="11"/>
      <c r="G45" s="11"/>
    </row>
    <row r="46" spans="2:7">
      <c r="B46" s="11" t="s">
        <v>138</v>
      </c>
      <c r="C46" s="11"/>
      <c r="D46" s="11"/>
      <c r="E46" s="11"/>
      <c r="F46" s="11"/>
      <c r="G46" s="11"/>
    </row>
    <row r="47" spans="2:7">
      <c r="B47" s="11" t="s">
        <v>139</v>
      </c>
      <c r="C47" s="11"/>
      <c r="D47" s="11"/>
      <c r="E47" s="11"/>
      <c r="F47" s="11"/>
      <c r="G47" s="11"/>
    </row>
    <row r="48" spans="2:7">
      <c r="B48" s="11" t="s">
        <v>140</v>
      </c>
      <c r="C48" s="11"/>
      <c r="D48" s="11"/>
      <c r="E48" s="11"/>
      <c r="F48" s="11"/>
      <c r="G48" s="11"/>
    </row>
    <row r="49" spans="2:7">
      <c r="B49" s="11" t="s">
        <v>141</v>
      </c>
      <c r="C49" s="11"/>
      <c r="D49" s="11"/>
      <c r="E49" s="11"/>
      <c r="F49" s="11"/>
      <c r="G49" s="11"/>
    </row>
    <row r="50" spans="2:7">
      <c r="B50" s="11" t="s">
        <v>142</v>
      </c>
      <c r="C50" s="11"/>
      <c r="D50" s="11"/>
      <c r="E50" s="11"/>
      <c r="F50" s="11"/>
      <c r="G50" s="11"/>
    </row>
    <row r="51" spans="2:7">
      <c r="B51" s="11" t="s">
        <v>143</v>
      </c>
      <c r="C51" s="11"/>
      <c r="D51" s="11"/>
      <c r="E51" s="11"/>
      <c r="F51" s="11"/>
      <c r="G51" s="11"/>
    </row>
    <row r="52" spans="2:7">
      <c r="B52" s="11" t="s">
        <v>144</v>
      </c>
      <c r="C52" s="11"/>
      <c r="D52" s="11" t="s">
        <v>145</v>
      </c>
      <c r="E52" s="11" t="s">
        <v>146</v>
      </c>
      <c r="F52" s="11" t="s">
        <v>147</v>
      </c>
      <c r="G52" s="11" t="s">
        <v>148</v>
      </c>
    </row>
    <row r="53" spans="2:7">
      <c r="B53" s="11" t="s">
        <v>16</v>
      </c>
      <c r="C53" s="11" t="s">
        <v>149</v>
      </c>
      <c r="D53" s="11" t="s">
        <v>150</v>
      </c>
      <c r="E53" s="11"/>
      <c r="F53" s="11" t="s">
        <v>151</v>
      </c>
      <c r="G53" s="11" t="s">
        <v>152</v>
      </c>
    </row>
    <row r="54" spans="2:7">
      <c r="B54" s="11" t="s">
        <v>153</v>
      </c>
      <c r="C54" s="11"/>
      <c r="D54" s="11"/>
      <c r="E54" s="11"/>
      <c r="F54" s="11"/>
      <c r="G54" s="11"/>
    </row>
    <row r="55" spans="2:7">
      <c r="B55" s="11" t="s">
        <v>154</v>
      </c>
      <c r="C55" s="11"/>
      <c r="D55" s="11"/>
      <c r="E55" s="11"/>
      <c r="F55" s="11"/>
      <c r="G55" s="11"/>
    </row>
    <row r="56" spans="2:7">
      <c r="B56" s="11" t="s">
        <v>155</v>
      </c>
      <c r="C56" s="11"/>
      <c r="D56" s="11"/>
      <c r="E56" s="11"/>
      <c r="F56" s="11"/>
      <c r="G56" s="11"/>
    </row>
    <row r="57" spans="2:7">
      <c r="B57" s="11" t="s">
        <v>156</v>
      </c>
      <c r="C57" s="11"/>
      <c r="D57" s="11"/>
      <c r="E57" s="11"/>
      <c r="F57" s="11"/>
      <c r="G57" s="11"/>
    </row>
    <row r="58" spans="2:7">
      <c r="B58" s="11" t="s">
        <v>157</v>
      </c>
      <c r="C58" s="11"/>
      <c r="D58" s="11"/>
      <c r="E58" s="11"/>
      <c r="F58" s="11"/>
      <c r="G58" s="11"/>
    </row>
    <row r="59" spans="2:7">
      <c r="B59" s="11" t="s">
        <v>158</v>
      </c>
      <c r="C59" s="11"/>
      <c r="D59" s="11"/>
      <c r="E59" s="11"/>
      <c r="F59" s="11"/>
      <c r="G59" s="11"/>
    </row>
    <row r="60" spans="2:7">
      <c r="B60" s="11" t="s">
        <v>159</v>
      </c>
      <c r="C60" s="11"/>
      <c r="D60" s="11"/>
      <c r="E60" s="11"/>
      <c r="F60" s="11"/>
      <c r="G60" s="11"/>
    </row>
    <row r="61" spans="2:7">
      <c r="B61" s="11" t="s">
        <v>160</v>
      </c>
      <c r="C61" s="11"/>
      <c r="D61" s="11"/>
      <c r="E61" s="11"/>
      <c r="F61" s="11"/>
      <c r="G61" s="11"/>
    </row>
    <row r="62" spans="2:7">
      <c r="B62" s="11" t="s">
        <v>161</v>
      </c>
      <c r="C62" s="11"/>
      <c r="D62" s="11"/>
      <c r="E62" s="11"/>
      <c r="F62" s="11"/>
      <c r="G62" s="11"/>
    </row>
    <row r="63" spans="2:7">
      <c r="B63" s="11" t="s">
        <v>162</v>
      </c>
      <c r="C63" s="11"/>
      <c r="D63" s="11"/>
      <c r="E63" s="11"/>
      <c r="F63" s="11"/>
      <c r="G63" s="11"/>
    </row>
    <row r="64" spans="2:7">
      <c r="B64" s="11" t="s">
        <v>163</v>
      </c>
      <c r="C64" s="11"/>
      <c r="D64" s="11"/>
      <c r="E64" s="11"/>
      <c r="F64" s="11"/>
      <c r="G64" s="11"/>
    </row>
    <row r="65" spans="2:7">
      <c r="B65" s="11" t="s">
        <v>164</v>
      </c>
      <c r="C65" s="11"/>
      <c r="D65" s="11"/>
      <c r="E65" s="11"/>
      <c r="F65" s="11"/>
      <c r="G65" s="11"/>
    </row>
    <row r="66" spans="2:7">
      <c r="B66" s="11" t="s">
        <v>165</v>
      </c>
      <c r="C66" s="11"/>
      <c r="D66" s="11"/>
      <c r="E66" s="11"/>
      <c r="F66" s="11"/>
      <c r="G66" s="11"/>
    </row>
    <row r="67" spans="2:7">
      <c r="B67" s="11" t="s">
        <v>166</v>
      </c>
      <c r="C67" s="11"/>
      <c r="D67" s="11"/>
      <c r="E67" s="11"/>
      <c r="F67" s="11"/>
      <c r="G67" s="11"/>
    </row>
    <row r="68" spans="2:7">
      <c r="B68" s="11" t="s">
        <v>167</v>
      </c>
      <c r="C68" s="11"/>
      <c r="D68" s="11"/>
      <c r="E68" s="11"/>
      <c r="F68" s="11"/>
      <c r="G68" s="11"/>
    </row>
    <row r="69" spans="2:7">
      <c r="B69" s="11" t="s">
        <v>168</v>
      </c>
      <c r="C69" s="11"/>
      <c r="D69" s="11"/>
      <c r="E69" s="11"/>
      <c r="F69" s="11"/>
      <c r="G69" s="11"/>
    </row>
    <row r="70" spans="2:7">
      <c r="B70" s="11" t="s">
        <v>169</v>
      </c>
      <c r="C70" s="11"/>
      <c r="D70" s="11"/>
      <c r="E70" s="11"/>
      <c r="F70" s="11"/>
      <c r="G70" s="11"/>
    </row>
    <row r="71" spans="2:7">
      <c r="B71" s="11" t="s">
        <v>170</v>
      </c>
      <c r="C71" s="11"/>
      <c r="D71" s="11"/>
      <c r="E71" s="11"/>
      <c r="F71" s="11"/>
      <c r="G71" s="11"/>
    </row>
    <row r="72" spans="2:7">
      <c r="B72" s="11" t="s">
        <v>171</v>
      </c>
      <c r="C72" s="11"/>
      <c r="D72" s="11"/>
      <c r="E72" s="11"/>
      <c r="F72" s="11"/>
      <c r="G72" s="11"/>
    </row>
    <row r="73" spans="2:7">
      <c r="B73" s="11" t="s">
        <v>172</v>
      </c>
      <c r="C73" s="11" t="s">
        <v>173</v>
      </c>
      <c r="D73" s="11" t="s">
        <v>174</v>
      </c>
      <c r="E73" s="11" t="s">
        <v>175</v>
      </c>
      <c r="F73" s="11" t="s">
        <v>176</v>
      </c>
      <c r="G73" s="11" t="s">
        <v>177</v>
      </c>
    </row>
    <row r="74" spans="2:7">
      <c r="B74" s="11" t="s">
        <v>54</v>
      </c>
      <c r="C74" s="11"/>
      <c r="D74" s="11"/>
      <c r="E74" s="11"/>
      <c r="F74" s="11"/>
      <c r="G74" s="11"/>
    </row>
    <row r="75" spans="2:7">
      <c r="B75" s="11" t="s">
        <v>52</v>
      </c>
      <c r="C75" s="11"/>
      <c r="D75" s="11"/>
      <c r="E75" s="11"/>
      <c r="F75" s="11"/>
      <c r="G75" s="11"/>
    </row>
    <row r="76" spans="2:7">
      <c r="B76" s="11" t="s">
        <v>178</v>
      </c>
      <c r="C76" s="11"/>
      <c r="D76" s="11"/>
      <c r="E76" s="11"/>
      <c r="F76" s="11"/>
      <c r="G76" s="11"/>
    </row>
    <row r="77" spans="2:7">
      <c r="B77" s="11" t="s">
        <v>57</v>
      </c>
      <c r="C77" s="11" t="s">
        <v>179</v>
      </c>
      <c r="D77" s="11" t="s">
        <v>180</v>
      </c>
      <c r="E77" s="11" t="s">
        <v>181</v>
      </c>
      <c r="F77" s="36" t="s">
        <v>182</v>
      </c>
      <c r="G77" s="11"/>
    </row>
    <row r="78" spans="2:7">
      <c r="B78" t="s">
        <v>183</v>
      </c>
    </row>
  </sheetData>
  <hyperlinks>
    <hyperlink ref="F77" r:id="rId1" xr:uid="{7B309840-B326-4EBE-913C-83725F20E7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3025-4A96-4B46-A7D4-F853126D5AC4}">
  <dimension ref="A2:J100"/>
  <sheetViews>
    <sheetView topLeftCell="C1" workbookViewId="0">
      <selection activeCell="C5" sqref="C5:D5"/>
    </sheetView>
  </sheetViews>
  <sheetFormatPr defaultRowHeight="15"/>
  <cols>
    <col min="1" max="1" width="12.42578125" bestFit="1" customWidth="1"/>
    <col min="5" max="5" width="17.7109375" bestFit="1" customWidth="1"/>
    <col min="6" max="6" width="28.42578125" customWidth="1"/>
    <col min="7" max="7" width="15.5703125" customWidth="1"/>
    <col min="8" max="8" width="20.28515625" bestFit="1" customWidth="1"/>
    <col min="9" max="9" width="56.5703125" customWidth="1"/>
    <col min="10" max="10" width="9.85546875" bestFit="1" customWidth="1"/>
  </cols>
  <sheetData>
    <row r="2" spans="1:10">
      <c r="C2" s="1" t="s">
        <v>184</v>
      </c>
      <c r="D2" s="1" t="s">
        <v>185</v>
      </c>
      <c r="E2" s="1" t="s">
        <v>186</v>
      </c>
      <c r="F2" s="1" t="s">
        <v>187</v>
      </c>
      <c r="G2" s="1" t="s">
        <v>188</v>
      </c>
      <c r="H2" s="1" t="s">
        <v>189</v>
      </c>
      <c r="I2" s="1" t="s">
        <v>190</v>
      </c>
    </row>
    <row r="3" spans="1:10">
      <c r="A3" s="114" t="s">
        <v>0</v>
      </c>
      <c r="B3" s="115" t="s">
        <v>4</v>
      </c>
      <c r="C3" s="28" t="s">
        <v>191</v>
      </c>
      <c r="D3" s="35" t="s">
        <v>192</v>
      </c>
      <c r="E3" s="28" t="s">
        <v>193</v>
      </c>
      <c r="F3" s="28">
        <v>100000</v>
      </c>
      <c r="G3" s="28" t="s">
        <v>194</v>
      </c>
      <c r="H3" s="28"/>
      <c r="I3" s="28" t="s">
        <v>195</v>
      </c>
    </row>
    <row r="4" spans="1:10" ht="15.75" customHeight="1">
      <c r="A4" s="114"/>
      <c r="B4" s="115"/>
      <c r="C4" s="28" t="s">
        <v>191</v>
      </c>
      <c r="D4" s="28" t="s">
        <v>196</v>
      </c>
      <c r="E4" s="28" t="s">
        <v>197</v>
      </c>
      <c r="F4" s="28"/>
      <c r="G4" s="28"/>
      <c r="H4" s="28"/>
      <c r="I4" s="28" t="s">
        <v>198</v>
      </c>
    </row>
    <row r="5" spans="1:10" ht="54.75" customHeight="1">
      <c r="A5" s="114"/>
      <c r="B5" s="49" t="s">
        <v>4</v>
      </c>
      <c r="C5" s="50" t="s">
        <v>199</v>
      </c>
      <c r="D5" s="50" t="s">
        <v>200</v>
      </c>
      <c r="E5" s="50" t="s">
        <v>201</v>
      </c>
      <c r="F5" s="50">
        <v>200000000</v>
      </c>
      <c r="G5" s="50"/>
      <c r="H5" s="51" t="s">
        <v>202</v>
      </c>
      <c r="I5" s="83" t="s">
        <v>203</v>
      </c>
    </row>
    <row r="6" spans="1:10" ht="15.75">
      <c r="A6" s="2"/>
      <c r="B6" s="110"/>
      <c r="C6" s="48"/>
      <c r="D6" s="48"/>
      <c r="E6" s="48"/>
      <c r="F6" s="48"/>
      <c r="G6" s="48"/>
      <c r="H6" s="48"/>
      <c r="I6" s="48"/>
    </row>
    <row r="7" spans="1:10" ht="75">
      <c r="A7" s="2"/>
      <c r="B7" s="115" t="s">
        <v>103</v>
      </c>
      <c r="C7" s="52" t="s">
        <v>191</v>
      </c>
      <c r="D7" s="52" t="s">
        <v>204</v>
      </c>
      <c r="E7" s="53" t="s">
        <v>205</v>
      </c>
      <c r="F7" s="53"/>
      <c r="G7" s="54" t="s">
        <v>206</v>
      </c>
      <c r="H7" s="55" t="s">
        <v>207</v>
      </c>
      <c r="I7" s="56" t="s">
        <v>208</v>
      </c>
      <c r="J7" s="58" t="s">
        <v>209</v>
      </c>
    </row>
    <row r="8" spans="1:10" ht="15.75">
      <c r="A8" s="2"/>
      <c r="B8" s="115"/>
      <c r="C8" s="33" t="s">
        <v>191</v>
      </c>
      <c r="D8" s="33" t="s">
        <v>196</v>
      </c>
      <c r="E8" s="34" t="s">
        <v>210</v>
      </c>
      <c r="F8" s="34"/>
      <c r="G8" s="34"/>
      <c r="H8" s="34"/>
      <c r="I8" s="34"/>
    </row>
    <row r="9" spans="1:10" ht="15.75">
      <c r="A9" s="2"/>
      <c r="B9" s="110"/>
      <c r="C9" s="1" t="s">
        <v>191</v>
      </c>
      <c r="D9" s="1" t="s">
        <v>200</v>
      </c>
      <c r="E9" t="s">
        <v>211</v>
      </c>
      <c r="F9">
        <v>160000</v>
      </c>
      <c r="G9" t="s">
        <v>212</v>
      </c>
      <c r="H9" s="4" t="s">
        <v>213</v>
      </c>
      <c r="I9" s="58" t="s">
        <v>214</v>
      </c>
    </row>
    <row r="10" spans="1:10" ht="15.75">
      <c r="A10" s="2"/>
      <c r="B10" s="110"/>
      <c r="C10" s="1"/>
      <c r="D10" s="1"/>
      <c r="H10" s="4"/>
    </row>
    <row r="11" spans="1:10" ht="15.75">
      <c r="A11" s="2"/>
      <c r="B11" s="115" t="s">
        <v>45</v>
      </c>
      <c r="C11" s="5" t="s">
        <v>191</v>
      </c>
      <c r="D11" s="5" t="s">
        <v>204</v>
      </c>
      <c r="E11" s="5" t="s">
        <v>215</v>
      </c>
      <c r="H11" s="4" t="s">
        <v>216</v>
      </c>
      <c r="I11" t="s">
        <v>217</v>
      </c>
    </row>
    <row r="12" spans="1:10" ht="15.75">
      <c r="A12" s="2"/>
      <c r="B12" s="115"/>
      <c r="C12" s="5" t="s">
        <v>191</v>
      </c>
      <c r="D12" s="5" t="s">
        <v>204</v>
      </c>
      <c r="E12" s="5" t="s">
        <v>218</v>
      </c>
      <c r="I12" t="s">
        <v>219</v>
      </c>
    </row>
    <row r="13" spans="1:10" ht="15.75">
      <c r="A13" s="2"/>
      <c r="B13" s="115"/>
      <c r="C13" s="5" t="s">
        <v>191</v>
      </c>
      <c r="D13" s="5" t="s">
        <v>204</v>
      </c>
      <c r="E13" s="5" t="s">
        <v>220</v>
      </c>
      <c r="I13" t="s">
        <v>221</v>
      </c>
    </row>
    <row r="14" spans="1:10" ht="15.75">
      <c r="A14" s="2"/>
      <c r="B14" s="110" t="s">
        <v>153</v>
      </c>
      <c r="C14" t="s">
        <v>191</v>
      </c>
      <c r="D14" t="s">
        <v>222</v>
      </c>
      <c r="E14" t="s">
        <v>223</v>
      </c>
      <c r="I14" t="s">
        <v>219</v>
      </c>
    </row>
    <row r="15" spans="1:10" ht="15.75">
      <c r="A15" s="2"/>
      <c r="B15" s="115" t="s">
        <v>119</v>
      </c>
      <c r="C15" t="s">
        <v>191</v>
      </c>
      <c r="D15" t="s">
        <v>222</v>
      </c>
      <c r="E15" t="s">
        <v>224</v>
      </c>
      <c r="I15" t="s">
        <v>219</v>
      </c>
    </row>
    <row r="16" spans="1:10" ht="15.75">
      <c r="A16" s="2"/>
      <c r="B16" s="115"/>
      <c r="C16" t="s">
        <v>191</v>
      </c>
      <c r="D16" t="s">
        <v>222</v>
      </c>
      <c r="E16" t="s">
        <v>225</v>
      </c>
      <c r="I16" t="s">
        <v>219</v>
      </c>
    </row>
    <row r="17" spans="1:10" ht="15.75">
      <c r="A17" s="2"/>
      <c r="B17" s="115"/>
      <c r="C17" t="s">
        <v>191</v>
      </c>
      <c r="D17" t="s">
        <v>204</v>
      </c>
      <c r="E17" t="s">
        <v>226</v>
      </c>
      <c r="I17" t="s">
        <v>221</v>
      </c>
    </row>
    <row r="18" spans="1:10" ht="15.75">
      <c r="A18" s="2"/>
      <c r="B18" s="115"/>
      <c r="C18" t="s">
        <v>191</v>
      </c>
      <c r="D18" t="s">
        <v>204</v>
      </c>
      <c r="E18" t="s">
        <v>227</v>
      </c>
      <c r="I18" t="s">
        <v>221</v>
      </c>
    </row>
    <row r="19" spans="1:10" ht="15.75">
      <c r="A19" s="2"/>
      <c r="B19" s="110"/>
      <c r="C19" t="s">
        <v>199</v>
      </c>
      <c r="D19" t="s">
        <v>200</v>
      </c>
      <c r="E19" t="s">
        <v>228</v>
      </c>
      <c r="G19" t="s">
        <v>229</v>
      </c>
      <c r="H19" s="4" t="s">
        <v>230</v>
      </c>
      <c r="I19" t="s">
        <v>231</v>
      </c>
      <c r="J19" s="96">
        <v>43914</v>
      </c>
    </row>
    <row r="20" spans="1:10" ht="15.75">
      <c r="A20" s="2"/>
      <c r="B20" s="110"/>
    </row>
    <row r="21" spans="1:10" ht="15.75">
      <c r="A21" s="2"/>
      <c r="B21" s="110"/>
    </row>
    <row r="22" spans="1:10" ht="15.75">
      <c r="A22" s="2"/>
      <c r="B22" s="110" t="s">
        <v>232</v>
      </c>
      <c r="C22" t="s">
        <v>191</v>
      </c>
      <c r="D22" t="s">
        <v>200</v>
      </c>
      <c r="E22" t="s">
        <v>233</v>
      </c>
      <c r="F22">
        <v>10000</v>
      </c>
      <c r="I22" s="83" t="s">
        <v>234</v>
      </c>
    </row>
    <row r="23" spans="1:10" ht="15.75">
      <c r="A23" s="2"/>
      <c r="B23" s="115" t="s">
        <v>154</v>
      </c>
      <c r="C23" t="s">
        <v>191</v>
      </c>
      <c r="D23" t="s">
        <v>222</v>
      </c>
      <c r="E23" t="s">
        <v>235</v>
      </c>
      <c r="I23" t="s">
        <v>219</v>
      </c>
    </row>
    <row r="24" spans="1:10">
      <c r="A24" s="114" t="s">
        <v>1</v>
      </c>
      <c r="B24" s="115"/>
      <c r="C24" t="s">
        <v>191</v>
      </c>
      <c r="D24" t="s">
        <v>222</v>
      </c>
      <c r="E24" t="s">
        <v>236</v>
      </c>
      <c r="I24" t="s">
        <v>219</v>
      </c>
    </row>
    <row r="25" spans="1:10">
      <c r="A25" s="114"/>
      <c r="B25" t="s">
        <v>7</v>
      </c>
      <c r="C25" t="s">
        <v>191</v>
      </c>
      <c r="D25" t="s">
        <v>196</v>
      </c>
      <c r="E25" t="s">
        <v>237</v>
      </c>
    </row>
    <row r="26" spans="1:10">
      <c r="A26" s="114"/>
      <c r="B26" t="s">
        <v>160</v>
      </c>
      <c r="C26" t="s">
        <v>191</v>
      </c>
      <c r="D26" t="s">
        <v>222</v>
      </c>
      <c r="E26" t="s">
        <v>238</v>
      </c>
      <c r="I26" t="s">
        <v>239</v>
      </c>
    </row>
    <row r="27" spans="1:10">
      <c r="A27" s="114"/>
      <c r="B27" s="115" t="s">
        <v>6</v>
      </c>
      <c r="C27" t="s">
        <v>191</v>
      </c>
      <c r="D27" t="s">
        <v>222</v>
      </c>
      <c r="E27" t="s">
        <v>240</v>
      </c>
      <c r="I27" t="s">
        <v>219</v>
      </c>
    </row>
    <row r="28" spans="1:10">
      <c r="A28" s="114"/>
      <c r="B28" s="115"/>
      <c r="C28" s="1" t="s">
        <v>191</v>
      </c>
      <c r="D28" s="1" t="s">
        <v>222</v>
      </c>
      <c r="E28" t="s">
        <v>241</v>
      </c>
      <c r="I28" t="s">
        <v>219</v>
      </c>
    </row>
    <row r="29" spans="1:10">
      <c r="A29" s="114"/>
      <c r="B29" s="41" t="s">
        <v>117</v>
      </c>
      <c r="C29" s="42" t="s">
        <v>191</v>
      </c>
      <c r="D29" s="42" t="s">
        <v>192</v>
      </c>
      <c r="E29" s="28" t="s">
        <v>242</v>
      </c>
      <c r="F29" s="28"/>
      <c r="G29" s="28" t="s">
        <v>243</v>
      </c>
      <c r="H29" s="29" t="s">
        <v>244</v>
      </c>
      <c r="I29" t="s">
        <v>245</v>
      </c>
    </row>
    <row r="30" spans="1:10">
      <c r="A30" s="114"/>
      <c r="B30" s="1"/>
      <c r="C30" s="1"/>
      <c r="D30" s="1"/>
    </row>
    <row r="31" spans="1:10">
      <c r="A31" s="114"/>
      <c r="B31" s="1" t="s">
        <v>7</v>
      </c>
      <c r="C31" s="1" t="s">
        <v>191</v>
      </c>
      <c r="D31" s="1" t="s">
        <v>204</v>
      </c>
      <c r="E31" t="s">
        <v>246</v>
      </c>
      <c r="I31" t="s">
        <v>198</v>
      </c>
    </row>
    <row r="32" spans="1:10">
      <c r="A32" s="114"/>
      <c r="B32" s="115" t="s">
        <v>8</v>
      </c>
      <c r="C32" s="1" t="s">
        <v>191</v>
      </c>
      <c r="D32" s="1" t="s">
        <v>222</v>
      </c>
      <c r="E32" t="s">
        <v>247</v>
      </c>
      <c r="I32" t="s">
        <v>219</v>
      </c>
    </row>
    <row r="33" spans="1:10">
      <c r="A33" s="114"/>
      <c r="B33" s="115"/>
      <c r="C33" s="1" t="s">
        <v>191</v>
      </c>
      <c r="D33" s="1" t="s">
        <v>222</v>
      </c>
      <c r="E33" t="s">
        <v>248</v>
      </c>
      <c r="I33" t="s">
        <v>219</v>
      </c>
    </row>
    <row r="34" spans="1:10">
      <c r="A34" s="114"/>
      <c r="B34" s="115"/>
      <c r="C34" s="1" t="s">
        <v>191</v>
      </c>
      <c r="D34" s="1" t="s">
        <v>204</v>
      </c>
      <c r="E34" t="s">
        <v>249</v>
      </c>
      <c r="I34" t="s">
        <v>217</v>
      </c>
    </row>
    <row r="35" spans="1:10">
      <c r="A35" s="114"/>
      <c r="B35" s="115"/>
      <c r="C35" s="1" t="s">
        <v>191</v>
      </c>
      <c r="D35" s="1" t="s">
        <v>204</v>
      </c>
      <c r="E35" t="s">
        <v>250</v>
      </c>
      <c r="I35" t="s">
        <v>251</v>
      </c>
    </row>
    <row r="36" spans="1:10">
      <c r="A36" s="114"/>
      <c r="B36" s="115"/>
      <c r="C36" s="1" t="s">
        <v>191</v>
      </c>
      <c r="D36" s="1" t="s">
        <v>196</v>
      </c>
      <c r="E36" t="s">
        <v>252</v>
      </c>
    </row>
    <row r="37" spans="1:10">
      <c r="A37" s="114"/>
      <c r="B37" s="1" t="s">
        <v>9</v>
      </c>
      <c r="C37" s="1" t="s">
        <v>191</v>
      </c>
      <c r="D37" s="1" t="s">
        <v>204</v>
      </c>
      <c r="E37" t="s">
        <v>253</v>
      </c>
      <c r="I37" t="s">
        <v>254</v>
      </c>
    </row>
    <row r="38" spans="1:10">
      <c r="A38" s="114"/>
      <c r="B38" s="1" t="s">
        <v>9</v>
      </c>
      <c r="C38" s="1" t="s">
        <v>191</v>
      </c>
      <c r="D38" s="1" t="s">
        <v>204</v>
      </c>
      <c r="E38" t="s">
        <v>255</v>
      </c>
      <c r="I38" t="s">
        <v>219</v>
      </c>
    </row>
    <row r="39" spans="1:10" ht="15.75">
      <c r="A39" s="109"/>
      <c r="B39" s="115" t="s">
        <v>10</v>
      </c>
      <c r="C39" s="1" t="s">
        <v>191</v>
      </c>
      <c r="D39" s="1" t="s">
        <v>222</v>
      </c>
      <c r="E39" t="s">
        <v>256</v>
      </c>
      <c r="I39" t="s">
        <v>257</v>
      </c>
    </row>
    <row r="40" spans="1:10" ht="15" customHeight="1">
      <c r="A40" s="2"/>
      <c r="B40" s="115"/>
      <c r="C40" s="1" t="s">
        <v>191</v>
      </c>
      <c r="D40" s="1" t="s">
        <v>222</v>
      </c>
      <c r="E40" t="s">
        <v>258</v>
      </c>
      <c r="I40" t="s">
        <v>219</v>
      </c>
    </row>
    <row r="41" spans="1:10" ht="15" customHeight="1">
      <c r="A41" s="2"/>
      <c r="B41" s="115" t="s">
        <v>11</v>
      </c>
      <c r="C41" s="42" t="s">
        <v>191</v>
      </c>
      <c r="D41" s="42" t="s">
        <v>196</v>
      </c>
      <c r="E41" s="28" t="s">
        <v>259</v>
      </c>
      <c r="F41" s="28"/>
      <c r="G41" s="28"/>
      <c r="H41" s="28"/>
      <c r="I41" s="28" t="s">
        <v>260</v>
      </c>
    </row>
    <row r="42" spans="1:10" ht="15" customHeight="1">
      <c r="A42" s="2"/>
      <c r="B42" s="115"/>
      <c r="C42" s="42" t="s">
        <v>191</v>
      </c>
      <c r="D42" s="42" t="s">
        <v>196</v>
      </c>
      <c r="E42" s="28" t="s">
        <v>261</v>
      </c>
      <c r="F42" s="28"/>
      <c r="G42" s="28"/>
      <c r="H42" s="28"/>
      <c r="I42" s="28" t="s">
        <v>260</v>
      </c>
    </row>
    <row r="43" spans="1:10" ht="15" customHeight="1">
      <c r="A43" s="2"/>
      <c r="B43" s="1" t="s">
        <v>12</v>
      </c>
      <c r="C43" s="1"/>
      <c r="D43" s="1"/>
    </row>
    <row r="44" spans="1:10" ht="15" customHeight="1">
      <c r="A44" s="2"/>
      <c r="B44" s="1" t="s">
        <v>13</v>
      </c>
      <c r="C44" s="1"/>
      <c r="D44" s="1"/>
    </row>
    <row r="45" spans="1:10" ht="15" customHeight="1">
      <c r="A45" s="2"/>
      <c r="B45" s="57" t="s">
        <v>112</v>
      </c>
      <c r="C45" s="57" t="s">
        <v>191</v>
      </c>
      <c r="D45" s="57" t="s">
        <v>204</v>
      </c>
      <c r="E45" s="50" t="s">
        <v>262</v>
      </c>
      <c r="F45" s="68">
        <v>10000</v>
      </c>
      <c r="G45" s="50"/>
      <c r="H45" s="50"/>
      <c r="I45" s="50" t="s">
        <v>221</v>
      </c>
      <c r="J45" s="58" t="s">
        <v>209</v>
      </c>
    </row>
    <row r="46" spans="1:10" ht="15" customHeight="1">
      <c r="A46" s="2"/>
      <c r="B46" t="s">
        <v>263</v>
      </c>
      <c r="C46" t="s">
        <v>191</v>
      </c>
      <c r="D46" t="s">
        <v>222</v>
      </c>
      <c r="E46" t="s">
        <v>264</v>
      </c>
      <c r="I46" t="s">
        <v>219</v>
      </c>
    </row>
    <row r="47" spans="1:10" ht="15.75" customHeight="1">
      <c r="A47" s="109"/>
      <c r="B47" t="s">
        <v>57</v>
      </c>
      <c r="C47" s="50" t="s">
        <v>191</v>
      </c>
      <c r="D47" s="50" t="s">
        <v>222</v>
      </c>
      <c r="E47" s="50" t="s">
        <v>265</v>
      </c>
      <c r="F47" s="50"/>
      <c r="G47" s="50"/>
      <c r="H47" s="50"/>
      <c r="I47" s="50" t="s">
        <v>219</v>
      </c>
      <c r="J47" s="58" t="s">
        <v>209</v>
      </c>
    </row>
    <row r="48" spans="1:10" ht="15.75" customHeight="1">
      <c r="A48" s="109"/>
      <c r="B48" t="s">
        <v>137</v>
      </c>
      <c r="C48" t="s">
        <v>191</v>
      </c>
      <c r="D48" t="s">
        <v>222</v>
      </c>
      <c r="E48" t="s">
        <v>266</v>
      </c>
      <c r="I48" t="s">
        <v>219</v>
      </c>
    </row>
    <row r="49" spans="1:10" ht="15.75" customHeight="1">
      <c r="A49" s="109" t="s">
        <v>2</v>
      </c>
      <c r="B49" s="58" t="s">
        <v>155</v>
      </c>
      <c r="C49" s="58" t="s">
        <v>192</v>
      </c>
      <c r="D49" s="58" t="s">
        <v>192</v>
      </c>
      <c r="E49" s="58" t="s">
        <v>267</v>
      </c>
      <c r="F49" s="58"/>
      <c r="G49" s="58"/>
      <c r="H49" s="58"/>
      <c r="I49" s="77" t="s">
        <v>268</v>
      </c>
    </row>
    <row r="50" spans="1:10" ht="15.75" customHeight="1">
      <c r="A50" s="109"/>
      <c r="B50" t="s">
        <v>127</v>
      </c>
      <c r="C50" t="s">
        <v>191</v>
      </c>
      <c r="D50" t="s">
        <v>222</v>
      </c>
      <c r="E50" t="s">
        <v>269</v>
      </c>
      <c r="I50" t="s">
        <v>219</v>
      </c>
    </row>
    <row r="51" spans="1:10" ht="15.75" customHeight="1">
      <c r="A51" s="109"/>
      <c r="B51" t="s">
        <v>127</v>
      </c>
      <c r="C51" t="s">
        <v>191</v>
      </c>
      <c r="D51" t="s">
        <v>204</v>
      </c>
      <c r="E51" t="s">
        <v>270</v>
      </c>
      <c r="I51" t="s">
        <v>271</v>
      </c>
    </row>
    <row r="52" spans="1:10" ht="15.75" customHeight="1">
      <c r="A52" s="109"/>
      <c r="B52" s="5" t="s">
        <v>127</v>
      </c>
      <c r="C52" t="s">
        <v>191</v>
      </c>
      <c r="D52" t="s">
        <v>192</v>
      </c>
      <c r="E52" t="s">
        <v>272</v>
      </c>
      <c r="G52">
        <v>38598357860</v>
      </c>
      <c r="H52" s="4" t="s">
        <v>273</v>
      </c>
      <c r="I52" t="s">
        <v>274</v>
      </c>
    </row>
    <row r="53" spans="1:10" ht="15.75" customHeight="1">
      <c r="A53" s="109"/>
      <c r="B53" s="5" t="s">
        <v>111</v>
      </c>
      <c r="C53" s="50" t="s">
        <v>191</v>
      </c>
      <c r="D53" s="50" t="s">
        <v>192</v>
      </c>
      <c r="E53" s="50" t="s">
        <v>275</v>
      </c>
      <c r="F53" s="50"/>
      <c r="G53" s="50">
        <v>41791016879</v>
      </c>
      <c r="H53" s="51" t="s">
        <v>276</v>
      </c>
      <c r="I53" s="50" t="s">
        <v>277</v>
      </c>
    </row>
    <row r="54" spans="1:10" ht="15.75" customHeight="1">
      <c r="A54" s="2"/>
      <c r="B54" s="5" t="s">
        <v>126</v>
      </c>
      <c r="C54" s="50" t="s">
        <v>278</v>
      </c>
      <c r="D54" s="50" t="s">
        <v>192</v>
      </c>
      <c r="E54" s="50" t="s">
        <v>279</v>
      </c>
      <c r="F54" s="50">
        <v>20000</v>
      </c>
      <c r="G54" s="50" t="s">
        <v>280</v>
      </c>
      <c r="H54" s="51" t="s">
        <v>281</v>
      </c>
      <c r="I54" t="s">
        <v>282</v>
      </c>
    </row>
    <row r="55" spans="1:10" ht="15.75" customHeight="1">
      <c r="A55" s="2"/>
      <c r="B55" s="5" t="s">
        <v>80</v>
      </c>
      <c r="C55" t="s">
        <v>278</v>
      </c>
      <c r="D55" t="s">
        <v>192</v>
      </c>
      <c r="E55" t="s">
        <v>283</v>
      </c>
      <c r="G55" t="s">
        <v>284</v>
      </c>
      <c r="H55" s="4" t="s">
        <v>285</v>
      </c>
      <c r="I55" t="s">
        <v>198</v>
      </c>
    </row>
    <row r="56" spans="1:10" ht="15.75" customHeight="1">
      <c r="A56" s="2"/>
      <c r="B56" t="s">
        <v>286</v>
      </c>
      <c r="C56" t="s">
        <v>191</v>
      </c>
      <c r="D56" t="s">
        <v>222</v>
      </c>
      <c r="E56" t="s">
        <v>287</v>
      </c>
      <c r="I56" t="s">
        <v>219</v>
      </c>
    </row>
    <row r="57" spans="1:10" ht="15.75" customHeight="1">
      <c r="A57" s="2"/>
      <c r="B57" t="s">
        <v>122</v>
      </c>
      <c r="C57" t="s">
        <v>191</v>
      </c>
      <c r="D57" t="s">
        <v>204</v>
      </c>
      <c r="E57" t="s">
        <v>288</v>
      </c>
      <c r="I57" t="s">
        <v>198</v>
      </c>
    </row>
    <row r="58" spans="1:10" ht="15.75" customHeight="1">
      <c r="A58" s="2"/>
      <c r="B58" s="1" t="s">
        <v>14</v>
      </c>
      <c r="C58" s="1"/>
      <c r="D58" s="1"/>
    </row>
    <row r="59" spans="1:10" ht="15.75" customHeight="1">
      <c r="A59" s="2"/>
      <c r="B59" s="1" t="s">
        <v>105</v>
      </c>
      <c r="C59" s="1" t="s">
        <v>191</v>
      </c>
      <c r="D59" s="1" t="s">
        <v>222</v>
      </c>
      <c r="E59" t="s">
        <v>289</v>
      </c>
      <c r="I59" t="s">
        <v>290</v>
      </c>
    </row>
    <row r="60" spans="1:10" ht="15.75" customHeight="1">
      <c r="A60" s="2"/>
      <c r="B60" t="s">
        <v>105</v>
      </c>
      <c r="C60" t="s">
        <v>191</v>
      </c>
      <c r="D60" t="s">
        <v>222</v>
      </c>
      <c r="E60" t="s">
        <v>291</v>
      </c>
      <c r="I60" t="s">
        <v>219</v>
      </c>
    </row>
    <row r="61" spans="1:10" ht="15.75" customHeight="1">
      <c r="A61" s="2"/>
      <c r="B61" t="s">
        <v>105</v>
      </c>
      <c r="C61" t="s">
        <v>199</v>
      </c>
      <c r="D61" t="s">
        <v>200</v>
      </c>
      <c r="E61" t="s">
        <v>292</v>
      </c>
      <c r="F61">
        <v>1000000</v>
      </c>
      <c r="G61" s="9">
        <v>447593309683</v>
      </c>
      <c r="H61" s="4" t="s">
        <v>293</v>
      </c>
      <c r="I61" t="s">
        <v>294</v>
      </c>
      <c r="J61" s="96">
        <v>43914</v>
      </c>
    </row>
    <row r="62" spans="1:10" ht="15.75" customHeight="1">
      <c r="A62" s="2"/>
      <c r="B62" t="s">
        <v>105</v>
      </c>
      <c r="C62" t="s">
        <v>199</v>
      </c>
      <c r="D62" t="s">
        <v>200</v>
      </c>
      <c r="E62" t="s">
        <v>295</v>
      </c>
      <c r="G62" s="9">
        <v>447947345411</v>
      </c>
      <c r="H62" s="4" t="s">
        <v>296</v>
      </c>
      <c r="I62" t="s">
        <v>231</v>
      </c>
      <c r="J62" s="96">
        <v>43914</v>
      </c>
    </row>
    <row r="63" spans="1:10" ht="15.75" customHeight="1">
      <c r="A63" s="2"/>
    </row>
    <row r="64" spans="1:10" ht="15.75" customHeight="1">
      <c r="A64" s="2"/>
    </row>
    <row r="65" spans="1:9" ht="15.75" customHeight="1">
      <c r="A65" s="2"/>
      <c r="B65" t="s">
        <v>84</v>
      </c>
      <c r="C65" t="s">
        <v>191</v>
      </c>
      <c r="D65" t="s">
        <v>204</v>
      </c>
      <c r="E65" t="s">
        <v>297</v>
      </c>
      <c r="I65" t="s">
        <v>198</v>
      </c>
    </row>
    <row r="66" spans="1:9" ht="15.75" customHeight="1">
      <c r="A66" s="2"/>
      <c r="B66" t="s">
        <v>298</v>
      </c>
      <c r="C66" t="s">
        <v>191</v>
      </c>
      <c r="D66" t="s">
        <v>222</v>
      </c>
      <c r="E66" t="s">
        <v>299</v>
      </c>
      <c r="I66" t="s">
        <v>219</v>
      </c>
    </row>
    <row r="67" spans="1:9" ht="15.75" customHeight="1">
      <c r="A67" s="2"/>
      <c r="B67" t="s">
        <v>143</v>
      </c>
      <c r="C67" t="s">
        <v>191</v>
      </c>
      <c r="D67" t="s">
        <v>222</v>
      </c>
      <c r="E67" t="s">
        <v>300</v>
      </c>
      <c r="I67" t="s">
        <v>219</v>
      </c>
    </row>
    <row r="68" spans="1:9" ht="15.75" customHeight="1">
      <c r="A68" s="2"/>
      <c r="B68" t="s">
        <v>143</v>
      </c>
      <c r="C68" t="s">
        <v>191</v>
      </c>
      <c r="D68" t="s">
        <v>222</v>
      </c>
      <c r="E68" t="s">
        <v>301</v>
      </c>
      <c r="I68" t="s">
        <v>219</v>
      </c>
    </row>
    <row r="69" spans="1:9" ht="15.75" customHeight="1">
      <c r="A69" s="114" t="s">
        <v>3</v>
      </c>
      <c r="B69" t="s">
        <v>302</v>
      </c>
      <c r="C69" t="s">
        <v>191</v>
      </c>
      <c r="D69" t="s">
        <v>222</v>
      </c>
      <c r="E69" t="s">
        <v>303</v>
      </c>
      <c r="I69" t="s">
        <v>219</v>
      </c>
    </row>
    <row r="70" spans="1:9">
      <c r="A70" s="114"/>
      <c r="B70" t="s">
        <v>304</v>
      </c>
      <c r="C70" t="s">
        <v>191</v>
      </c>
      <c r="D70" t="s">
        <v>222</v>
      </c>
      <c r="E70" t="s">
        <v>305</v>
      </c>
      <c r="I70" t="s">
        <v>219</v>
      </c>
    </row>
    <row r="71" spans="1:9">
      <c r="A71" s="114"/>
      <c r="B71" t="s">
        <v>306</v>
      </c>
      <c r="C71" t="s">
        <v>191</v>
      </c>
      <c r="D71" t="s">
        <v>222</v>
      </c>
      <c r="E71" t="s">
        <v>307</v>
      </c>
      <c r="I71" t="s">
        <v>219</v>
      </c>
    </row>
    <row r="72" spans="1:9" ht="15.75">
      <c r="A72" s="109"/>
      <c r="B72" t="s">
        <v>308</v>
      </c>
      <c r="C72" t="s">
        <v>191</v>
      </c>
      <c r="D72" t="s">
        <v>222</v>
      </c>
      <c r="E72" t="s">
        <v>309</v>
      </c>
      <c r="I72" t="s">
        <v>219</v>
      </c>
    </row>
    <row r="73" spans="1:9" ht="15.75">
      <c r="A73" s="109"/>
    </row>
    <row r="74" spans="1:9" ht="15.75">
      <c r="A74" s="109"/>
      <c r="B74" s="57" t="s">
        <v>17</v>
      </c>
      <c r="C74" s="50" t="s">
        <v>191</v>
      </c>
      <c r="D74" s="50" t="s">
        <v>204</v>
      </c>
      <c r="E74" s="50" t="s">
        <v>310</v>
      </c>
      <c r="F74" s="50">
        <v>1000000</v>
      </c>
      <c r="G74" s="50"/>
      <c r="H74" s="50"/>
      <c r="I74" s="50" t="s">
        <v>311</v>
      </c>
    </row>
    <row r="75" spans="1:9" ht="15.75">
      <c r="A75" s="109"/>
      <c r="B75" s="1" t="s">
        <v>15</v>
      </c>
      <c r="C75" s="1"/>
      <c r="D75" s="1"/>
    </row>
    <row r="76" spans="1:9" ht="15.75">
      <c r="A76" s="109"/>
      <c r="B76" s="1" t="s">
        <v>16</v>
      </c>
      <c r="C76" s="1" t="s">
        <v>191</v>
      </c>
      <c r="D76" s="1" t="s">
        <v>204</v>
      </c>
      <c r="E76" t="s">
        <v>312</v>
      </c>
      <c r="I76" t="s">
        <v>219</v>
      </c>
    </row>
    <row r="77" spans="1:9" s="34" customFormat="1" ht="195">
      <c r="A77" s="78"/>
      <c r="B77" s="79" t="s">
        <v>16</v>
      </c>
      <c r="C77" s="79" t="s">
        <v>191</v>
      </c>
      <c r="D77" s="79" t="s">
        <v>192</v>
      </c>
      <c r="E77" s="80" t="s">
        <v>313</v>
      </c>
      <c r="F77" s="80">
        <v>2000000</v>
      </c>
      <c r="G77" s="80"/>
      <c r="H77" s="80"/>
      <c r="I77" s="81" t="s">
        <v>314</v>
      </c>
    </row>
    <row r="78" spans="1:9">
      <c r="A78" t="s">
        <v>315</v>
      </c>
      <c r="B78" s="1" t="s">
        <v>316</v>
      </c>
      <c r="C78" s="1" t="s">
        <v>191</v>
      </c>
      <c r="D78" s="1" t="s">
        <v>222</v>
      </c>
      <c r="E78" t="s">
        <v>317</v>
      </c>
      <c r="I78" t="s">
        <v>219</v>
      </c>
    </row>
    <row r="79" spans="1:9">
      <c r="B79" s="1" t="s">
        <v>316</v>
      </c>
      <c r="C79" s="1" t="s">
        <v>191</v>
      </c>
      <c r="D79" s="1" t="s">
        <v>222</v>
      </c>
      <c r="E79" t="s">
        <v>256</v>
      </c>
      <c r="I79" t="s">
        <v>219</v>
      </c>
    </row>
    <row r="80" spans="1:9">
      <c r="B80" s="1" t="s">
        <v>318</v>
      </c>
      <c r="C80" s="1" t="s">
        <v>191</v>
      </c>
      <c r="D80" s="1" t="s">
        <v>222</v>
      </c>
      <c r="E80" t="s">
        <v>319</v>
      </c>
      <c r="I80" t="s">
        <v>219</v>
      </c>
    </row>
    <row r="81" spans="1:9">
      <c r="B81" s="1" t="s">
        <v>318</v>
      </c>
      <c r="C81" s="1" t="s">
        <v>191</v>
      </c>
      <c r="D81" s="1" t="s">
        <v>222</v>
      </c>
      <c r="E81" t="s">
        <v>320</v>
      </c>
      <c r="I81" t="s">
        <v>219</v>
      </c>
    </row>
    <row r="82" spans="1:9">
      <c r="B82" s="1" t="s">
        <v>47</v>
      </c>
      <c r="C82" s="1" t="s">
        <v>191</v>
      </c>
      <c r="D82" s="1" t="s">
        <v>204</v>
      </c>
      <c r="E82" t="s">
        <v>321</v>
      </c>
      <c r="I82" t="s">
        <v>322</v>
      </c>
    </row>
    <row r="83" spans="1:9">
      <c r="B83" s="1" t="s">
        <v>47</v>
      </c>
      <c r="C83" s="1" t="s">
        <v>191</v>
      </c>
      <c r="D83" s="1" t="s">
        <v>204</v>
      </c>
      <c r="E83" t="s">
        <v>323</v>
      </c>
      <c r="I83" t="s">
        <v>198</v>
      </c>
    </row>
    <row r="84" spans="1:9">
      <c r="B84" s="1" t="s">
        <v>47</v>
      </c>
      <c r="C84" s="1" t="s">
        <v>191</v>
      </c>
      <c r="D84" s="1" t="s">
        <v>204</v>
      </c>
      <c r="E84" t="s">
        <v>324</v>
      </c>
      <c r="I84" t="s">
        <v>198</v>
      </c>
    </row>
    <row r="85" spans="1:9">
      <c r="B85" t="s">
        <v>325</v>
      </c>
      <c r="C85" t="s">
        <v>191</v>
      </c>
      <c r="D85" t="s">
        <v>222</v>
      </c>
      <c r="E85" t="s">
        <v>326</v>
      </c>
      <c r="I85" t="s">
        <v>219</v>
      </c>
    </row>
    <row r="86" spans="1:9">
      <c r="B86" t="s">
        <v>327</v>
      </c>
      <c r="C86" t="s">
        <v>191</v>
      </c>
      <c r="D86" t="s">
        <v>222</v>
      </c>
      <c r="E86" t="s">
        <v>328</v>
      </c>
      <c r="I86" t="s">
        <v>219</v>
      </c>
    </row>
    <row r="87" spans="1:9">
      <c r="B87" t="s">
        <v>329</v>
      </c>
      <c r="C87" t="s">
        <v>191</v>
      </c>
      <c r="D87" t="s">
        <v>222</v>
      </c>
      <c r="E87" t="s">
        <v>330</v>
      </c>
      <c r="I87" t="s">
        <v>219</v>
      </c>
    </row>
    <row r="88" spans="1:9" ht="69.75" customHeight="1">
      <c r="A88" t="s">
        <v>331</v>
      </c>
      <c r="B88" s="75" t="s">
        <v>332</v>
      </c>
      <c r="C88" s="75" t="s">
        <v>191</v>
      </c>
      <c r="D88" s="75" t="s">
        <v>204</v>
      </c>
      <c r="E88" s="75" t="s">
        <v>333</v>
      </c>
      <c r="F88" s="75"/>
      <c r="G88" s="75"/>
      <c r="H88" s="75"/>
      <c r="I88" s="76" t="s">
        <v>334</v>
      </c>
    </row>
    <row r="89" spans="1:9">
      <c r="B89" t="s">
        <v>335</v>
      </c>
      <c r="C89" t="s">
        <v>191</v>
      </c>
      <c r="D89" t="s">
        <v>222</v>
      </c>
      <c r="E89" t="s">
        <v>336</v>
      </c>
      <c r="I89" t="s">
        <v>219</v>
      </c>
    </row>
    <row r="90" spans="1:9">
      <c r="B90" t="s">
        <v>337</v>
      </c>
      <c r="C90" t="s">
        <v>191</v>
      </c>
      <c r="D90" t="s">
        <v>222</v>
      </c>
      <c r="E90" t="s">
        <v>338</v>
      </c>
      <c r="I90" t="s">
        <v>219</v>
      </c>
    </row>
    <row r="91" spans="1:9">
      <c r="B91" t="s">
        <v>128</v>
      </c>
      <c r="C91" t="s">
        <v>191</v>
      </c>
      <c r="D91" t="s">
        <v>222</v>
      </c>
      <c r="E91" t="s">
        <v>339</v>
      </c>
      <c r="I91" t="s">
        <v>219</v>
      </c>
    </row>
    <row r="92" spans="1:9" ht="45">
      <c r="B92" s="34" t="s">
        <v>128</v>
      </c>
      <c r="C92" s="34" t="s">
        <v>191</v>
      </c>
      <c r="D92" s="34" t="s">
        <v>204</v>
      </c>
      <c r="E92" s="34" t="s">
        <v>340</v>
      </c>
      <c r="F92" s="34"/>
      <c r="G92" s="34"/>
      <c r="H92" s="34"/>
      <c r="I92" s="74" t="s">
        <v>341</v>
      </c>
    </row>
    <row r="93" spans="1:9">
      <c r="B93" t="s">
        <v>159</v>
      </c>
      <c r="C93" t="s">
        <v>191</v>
      </c>
      <c r="D93" t="s">
        <v>222</v>
      </c>
      <c r="E93" t="s">
        <v>342</v>
      </c>
      <c r="I93" t="s">
        <v>219</v>
      </c>
    </row>
    <row r="94" spans="1:9">
      <c r="B94" t="s">
        <v>159</v>
      </c>
      <c r="C94" t="s">
        <v>191</v>
      </c>
      <c r="D94" t="s">
        <v>222</v>
      </c>
      <c r="E94" t="s">
        <v>343</v>
      </c>
      <c r="I94" t="s">
        <v>219</v>
      </c>
    </row>
    <row r="95" spans="1:9">
      <c r="B95" t="s">
        <v>344</v>
      </c>
      <c r="C95" t="s">
        <v>191</v>
      </c>
      <c r="D95" t="s">
        <v>222</v>
      </c>
      <c r="E95" t="s">
        <v>345</v>
      </c>
      <c r="I95" t="s">
        <v>219</v>
      </c>
    </row>
    <row r="96" spans="1:9">
      <c r="B96" t="s">
        <v>346</v>
      </c>
      <c r="C96" t="s">
        <v>191</v>
      </c>
      <c r="D96" t="s">
        <v>222</v>
      </c>
      <c r="E96" t="s">
        <v>347</v>
      </c>
      <c r="I96" t="s">
        <v>219</v>
      </c>
    </row>
    <row r="97" spans="1:9">
      <c r="C97" t="s">
        <v>199</v>
      </c>
      <c r="D97" t="s">
        <v>200</v>
      </c>
      <c r="E97" t="s">
        <v>348</v>
      </c>
      <c r="F97">
        <v>5000</v>
      </c>
      <c r="G97" t="s">
        <v>349</v>
      </c>
      <c r="H97" s="4" t="s">
        <v>350</v>
      </c>
      <c r="I97" t="s">
        <v>351</v>
      </c>
    </row>
    <row r="98" spans="1:9">
      <c r="B98" s="1" t="s">
        <v>106</v>
      </c>
      <c r="C98" t="s">
        <v>199</v>
      </c>
      <c r="D98" t="s">
        <v>200</v>
      </c>
      <c r="E98" t="s">
        <v>352</v>
      </c>
      <c r="F98">
        <v>50000</v>
      </c>
      <c r="G98">
        <v>61466051719</v>
      </c>
      <c r="H98" s="4" t="s">
        <v>353</v>
      </c>
      <c r="I98" s="58" t="s">
        <v>354</v>
      </c>
    </row>
    <row r="100" spans="1:9">
      <c r="A100" t="s">
        <v>355</v>
      </c>
      <c r="B100" t="s">
        <v>95</v>
      </c>
      <c r="C100" t="s">
        <v>199</v>
      </c>
      <c r="D100" t="s">
        <v>200</v>
      </c>
    </row>
  </sheetData>
  <mergeCells count="12">
    <mergeCell ref="A69:A71"/>
    <mergeCell ref="B3:B4"/>
    <mergeCell ref="B7:B8"/>
    <mergeCell ref="B15:B18"/>
    <mergeCell ref="B23:B24"/>
    <mergeCell ref="B27:B28"/>
    <mergeCell ref="B39:B40"/>
    <mergeCell ref="B41:B42"/>
    <mergeCell ref="A3:A5"/>
    <mergeCell ref="A24:A38"/>
    <mergeCell ref="B11:B13"/>
    <mergeCell ref="B32:B36"/>
  </mergeCells>
  <hyperlinks>
    <hyperlink ref="H7" r:id="rId1" xr:uid="{00AF84CB-FF79-4A78-8CBC-5F97A02B9615}"/>
    <hyperlink ref="H52" r:id="rId2" xr:uid="{E19D2B2E-0C12-46C1-B657-657133CF39BA}"/>
    <hyperlink ref="H53" r:id="rId3" xr:uid="{8568AE32-A43E-4BB1-84E4-C42DEBE88040}"/>
    <hyperlink ref="H54" r:id="rId4" xr:uid="{A4C1E52C-B6F9-4180-845A-DEA3AE0AD3BA}"/>
    <hyperlink ref="H55" r:id="rId5" xr:uid="{432DA3AB-C21B-4AC0-8D48-F7B8BEB366D3}"/>
    <hyperlink ref="H29" r:id="rId6" xr:uid="{2519D424-F830-4196-ADAA-559426818572}"/>
    <hyperlink ref="H61" r:id="rId7" xr:uid="{6A087D0F-324D-437C-851B-BBE2DE40747F}"/>
    <hyperlink ref="I74" r:id="rId8" xr:uid="{FFBCC1A3-3829-4BFB-A98F-0C08124C7F5E}"/>
    <hyperlink ref="I51" r:id="rId9" xr:uid="{71F5A548-1EF2-4197-A58B-460ADBD5DBAF}"/>
    <hyperlink ref="H5" r:id="rId10" xr:uid="{7B85D82C-4433-406B-BF52-1393F438DA43}"/>
    <hyperlink ref="H98" r:id="rId11" display="mailto:belinda@envirowear.com.au" xr:uid="{ABEC2DBF-86F2-4BC5-A302-B03BC3B20FDF}"/>
    <hyperlink ref="H97" r:id="rId12" xr:uid="{F6241DA5-33A4-4E7D-A26B-0FA2797C01DE}"/>
    <hyperlink ref="H9" r:id="rId13" xr:uid="{B4C6E234-104C-45E2-8F28-D1C607625BDC}"/>
    <hyperlink ref="H11" r:id="rId14" xr:uid="{5B05F40F-2D26-495E-8DE4-B93CF6A45BAE}"/>
    <hyperlink ref="H62" r:id="rId15" xr:uid="{3B1BC08D-3B1A-4175-8442-A962E971D664}"/>
    <hyperlink ref="H19" r:id="rId16" xr:uid="{8288C258-290C-4299-8DEE-31DED848ACF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A92D-195F-4653-9EDC-39CF2F78CB3A}">
  <dimension ref="A1:H169"/>
  <sheetViews>
    <sheetView topLeftCell="A5" workbookViewId="0">
      <selection activeCell="B25" sqref="B25:C25"/>
    </sheetView>
  </sheetViews>
  <sheetFormatPr defaultRowHeight="15"/>
  <cols>
    <col min="3" max="3" width="14.85546875" bestFit="1" customWidth="1"/>
    <col min="4" max="4" width="16.5703125" bestFit="1" customWidth="1"/>
    <col min="5" max="5" width="22.5703125" bestFit="1" customWidth="1"/>
    <col min="6" max="6" width="13.28515625" bestFit="1" customWidth="1"/>
    <col min="7" max="7" width="24" bestFit="1" customWidth="1"/>
  </cols>
  <sheetData>
    <row r="1" spans="1:8">
      <c r="A1" t="s">
        <v>356</v>
      </c>
      <c r="B1" t="s">
        <v>357</v>
      </c>
      <c r="C1" s="1" t="s">
        <v>358</v>
      </c>
      <c r="D1" s="1" t="s">
        <v>186</v>
      </c>
      <c r="E1" s="1" t="s">
        <v>187</v>
      </c>
      <c r="F1" s="1" t="s">
        <v>188</v>
      </c>
      <c r="G1" s="1" t="s">
        <v>189</v>
      </c>
      <c r="H1" s="1" t="s">
        <v>190</v>
      </c>
    </row>
    <row r="3" spans="1:8">
      <c r="A3" s="105">
        <v>1</v>
      </c>
      <c r="B3" t="s">
        <v>153</v>
      </c>
      <c r="C3" s="102" t="s">
        <v>359</v>
      </c>
      <c r="D3" t="s">
        <v>360</v>
      </c>
      <c r="E3">
        <v>23000</v>
      </c>
      <c r="F3" s="9">
        <v>306908628676</v>
      </c>
      <c r="G3" s="4" t="s">
        <v>361</v>
      </c>
    </row>
    <row r="4" spans="1:8">
      <c r="A4" s="105">
        <v>2</v>
      </c>
      <c r="B4" t="s">
        <v>106</v>
      </c>
      <c r="C4" t="s">
        <v>20</v>
      </c>
      <c r="D4" t="s">
        <v>362</v>
      </c>
      <c r="E4">
        <v>20000</v>
      </c>
      <c r="F4" t="s">
        <v>363</v>
      </c>
      <c r="G4" s="4" t="s">
        <v>364</v>
      </c>
    </row>
    <row r="5" spans="1:8">
      <c r="A5" s="105">
        <v>3</v>
      </c>
      <c r="B5" t="s">
        <v>95</v>
      </c>
      <c r="C5" t="s">
        <v>20</v>
      </c>
      <c r="D5" t="s">
        <v>365</v>
      </c>
      <c r="F5" t="s">
        <v>366</v>
      </c>
      <c r="G5" s="4" t="s">
        <v>367</v>
      </c>
    </row>
    <row r="6" spans="1:8">
      <c r="A6" s="105">
        <v>4</v>
      </c>
      <c r="B6" t="s">
        <v>119</v>
      </c>
      <c r="C6" t="s">
        <v>368</v>
      </c>
      <c r="D6" t="s">
        <v>369</v>
      </c>
      <c r="E6">
        <v>20000</v>
      </c>
      <c r="F6" s="104">
        <v>971523609091</v>
      </c>
      <c r="G6" s="4" t="s">
        <v>370</v>
      </c>
    </row>
    <row r="7" spans="1:8">
      <c r="A7" s="105"/>
      <c r="B7" t="s">
        <v>52</v>
      </c>
      <c r="C7" t="s">
        <v>359</v>
      </c>
      <c r="D7" t="s">
        <v>371</v>
      </c>
      <c r="E7">
        <v>23000</v>
      </c>
      <c r="F7" s="104">
        <v>966599988611</v>
      </c>
      <c r="G7" s="4" t="s">
        <v>372</v>
      </c>
    </row>
    <row r="8" spans="1:8">
      <c r="A8" s="105"/>
      <c r="B8" t="s">
        <v>373</v>
      </c>
      <c r="C8" t="s">
        <v>368</v>
      </c>
      <c r="D8" t="s">
        <v>374</v>
      </c>
      <c r="E8">
        <v>10000</v>
      </c>
      <c r="F8" s="104" t="s">
        <v>375</v>
      </c>
      <c r="G8" s="4" t="s">
        <v>376</v>
      </c>
    </row>
    <row r="9" spans="1:8">
      <c r="A9" s="105"/>
      <c r="B9" t="s">
        <v>377</v>
      </c>
      <c r="C9" t="s">
        <v>368</v>
      </c>
      <c r="D9" t="s">
        <v>378</v>
      </c>
      <c r="E9">
        <v>10000</v>
      </c>
      <c r="F9" s="104" t="s">
        <v>379</v>
      </c>
      <c r="G9" s="4" t="s">
        <v>380</v>
      </c>
    </row>
    <row r="10" spans="1:8">
      <c r="A10" s="105"/>
      <c r="B10" t="s">
        <v>119</v>
      </c>
      <c r="C10" t="s">
        <v>368</v>
      </c>
      <c r="D10" t="s">
        <v>381</v>
      </c>
      <c r="E10">
        <v>25000</v>
      </c>
      <c r="F10" s="104">
        <v>97155742054</v>
      </c>
      <c r="G10" s="4" t="s">
        <v>382</v>
      </c>
    </row>
    <row r="11" spans="1:8">
      <c r="A11" s="105"/>
      <c r="B11" t="s">
        <v>52</v>
      </c>
      <c r="C11" t="s">
        <v>368</v>
      </c>
      <c r="D11" t="s">
        <v>383</v>
      </c>
      <c r="E11">
        <v>10000</v>
      </c>
      <c r="F11" s="104"/>
      <c r="G11" s="4" t="s">
        <v>384</v>
      </c>
    </row>
    <row r="12" spans="1:8">
      <c r="A12" s="105"/>
      <c r="B12" t="s">
        <v>105</v>
      </c>
      <c r="C12" t="s">
        <v>368</v>
      </c>
      <c r="D12" t="s">
        <v>385</v>
      </c>
      <c r="E12">
        <v>10000</v>
      </c>
      <c r="F12" s="104">
        <v>447824567667</v>
      </c>
      <c r="G12" t="s">
        <v>386</v>
      </c>
    </row>
    <row r="13" spans="1:8">
      <c r="A13" s="105"/>
      <c r="B13" t="s">
        <v>95</v>
      </c>
      <c r="C13" t="s">
        <v>368</v>
      </c>
      <c r="D13" t="s">
        <v>387</v>
      </c>
      <c r="E13">
        <v>20000</v>
      </c>
      <c r="F13" s="104"/>
      <c r="G13" s="4" t="s">
        <v>388</v>
      </c>
    </row>
    <row r="14" spans="1:8">
      <c r="A14" s="105"/>
      <c r="B14" t="s">
        <v>95</v>
      </c>
      <c r="C14" t="s">
        <v>389</v>
      </c>
      <c r="D14" t="s">
        <v>390</v>
      </c>
      <c r="E14">
        <v>10000</v>
      </c>
      <c r="F14" s="104">
        <v>8633032506</v>
      </c>
      <c r="G14" s="4" t="s">
        <v>391</v>
      </c>
    </row>
    <row r="15" spans="1:8">
      <c r="A15" s="105"/>
      <c r="B15" t="s">
        <v>105</v>
      </c>
      <c r="C15" t="s">
        <v>359</v>
      </c>
      <c r="D15" t="s">
        <v>385</v>
      </c>
      <c r="E15">
        <v>10000</v>
      </c>
      <c r="F15" s="104">
        <v>447824567667</v>
      </c>
      <c r="G15" s="4" t="s">
        <v>386</v>
      </c>
    </row>
    <row r="16" spans="1:8">
      <c r="A16" s="105"/>
      <c r="B16" t="s">
        <v>103</v>
      </c>
      <c r="C16" t="s">
        <v>368</v>
      </c>
      <c r="D16" t="s">
        <v>392</v>
      </c>
      <c r="E16">
        <v>50000</v>
      </c>
      <c r="F16" s="104" t="s">
        <v>393</v>
      </c>
      <c r="G16" s="4" t="s">
        <v>394</v>
      </c>
    </row>
    <row r="17" spans="1:7">
      <c r="A17" s="105"/>
      <c r="B17" t="s">
        <v>119</v>
      </c>
      <c r="C17" t="s">
        <v>359</v>
      </c>
      <c r="D17" t="s">
        <v>395</v>
      </c>
      <c r="F17" s="104" t="s">
        <v>396</v>
      </c>
      <c r="G17" s="4" t="s">
        <v>397</v>
      </c>
    </row>
    <row r="18" spans="1:7">
      <c r="A18" s="105"/>
      <c r="B18" t="s">
        <v>95</v>
      </c>
      <c r="C18" t="s">
        <v>359</v>
      </c>
      <c r="D18" t="s">
        <v>398</v>
      </c>
      <c r="E18">
        <v>23000</v>
      </c>
      <c r="F18" s="104" t="s">
        <v>399</v>
      </c>
      <c r="G18" s="4" t="s">
        <v>400</v>
      </c>
    </row>
    <row r="19" spans="1:7">
      <c r="A19" s="105"/>
      <c r="B19" t="s">
        <v>95</v>
      </c>
      <c r="C19" t="s">
        <v>359</v>
      </c>
      <c r="D19" t="s">
        <v>401</v>
      </c>
      <c r="E19">
        <v>10000</v>
      </c>
      <c r="F19" s="104">
        <v>8633032506</v>
      </c>
      <c r="G19" s="4" t="s">
        <v>402</v>
      </c>
    </row>
    <row r="20" spans="1:7">
      <c r="A20" s="105"/>
      <c r="B20" t="s">
        <v>14</v>
      </c>
      <c r="C20" t="s">
        <v>368</v>
      </c>
      <c r="D20" t="s">
        <v>403</v>
      </c>
      <c r="E20">
        <v>60000</v>
      </c>
      <c r="F20" s="104" t="s">
        <v>404</v>
      </c>
      <c r="G20" s="4" t="s">
        <v>405</v>
      </c>
    </row>
    <row r="21" spans="1:7">
      <c r="A21" s="105"/>
      <c r="B21" t="s">
        <v>95</v>
      </c>
      <c r="C21" t="s">
        <v>368</v>
      </c>
      <c r="D21" t="s">
        <v>398</v>
      </c>
      <c r="E21">
        <v>30000</v>
      </c>
      <c r="F21" s="104" t="s">
        <v>399</v>
      </c>
      <c r="G21" s="4" t="s">
        <v>400</v>
      </c>
    </row>
    <row r="22" spans="1:7">
      <c r="A22" s="105"/>
      <c r="B22" t="s">
        <v>14</v>
      </c>
      <c r="C22" t="s">
        <v>359</v>
      </c>
      <c r="D22" t="s">
        <v>403</v>
      </c>
      <c r="E22">
        <v>23000</v>
      </c>
      <c r="F22" s="104" t="s">
        <v>404</v>
      </c>
      <c r="G22" s="4" t="s">
        <v>405</v>
      </c>
    </row>
    <row r="23" spans="1:7">
      <c r="A23" s="103"/>
      <c r="B23" t="s">
        <v>95</v>
      </c>
      <c r="C23" t="s">
        <v>359</v>
      </c>
      <c r="D23" t="s">
        <v>406</v>
      </c>
      <c r="E23">
        <v>10000</v>
      </c>
      <c r="F23" s="104">
        <v>2013626776</v>
      </c>
      <c r="G23" s="4" t="s">
        <v>407</v>
      </c>
    </row>
    <row r="24" spans="1:7">
      <c r="A24" s="103"/>
      <c r="B24" t="s">
        <v>105</v>
      </c>
      <c r="C24" t="s">
        <v>368</v>
      </c>
      <c r="D24" t="s">
        <v>408</v>
      </c>
      <c r="E24">
        <v>10000</v>
      </c>
      <c r="F24" s="104">
        <v>447376050373</v>
      </c>
      <c r="G24" s="4" t="s">
        <v>409</v>
      </c>
    </row>
    <row r="25" spans="1:7">
      <c r="A25" s="103"/>
      <c r="B25" t="s">
        <v>95</v>
      </c>
      <c r="C25" t="s">
        <v>368</v>
      </c>
      <c r="F25" s="104"/>
    </row>
    <row r="26" spans="1:7">
      <c r="A26" s="103"/>
      <c r="F26" s="104"/>
    </row>
    <row r="27" spans="1:7">
      <c r="A27" s="103"/>
      <c r="F27" s="104"/>
    </row>
    <row r="28" spans="1:7">
      <c r="A28" s="103"/>
      <c r="F28" s="104"/>
    </row>
    <row r="29" spans="1:7">
      <c r="A29" s="103"/>
      <c r="F29" s="104"/>
    </row>
    <row r="30" spans="1:7">
      <c r="A30" s="103"/>
      <c r="F30" s="104"/>
    </row>
    <row r="31" spans="1:7">
      <c r="A31" s="103"/>
      <c r="F31" s="104"/>
    </row>
    <row r="32" spans="1:7">
      <c r="A32" s="103"/>
      <c r="F32" s="104"/>
    </row>
    <row r="33" spans="1:6">
      <c r="A33" s="103"/>
      <c r="F33" s="104"/>
    </row>
    <row r="34" spans="1:6">
      <c r="A34" s="103"/>
      <c r="F34" s="104"/>
    </row>
    <row r="35" spans="1:6">
      <c r="A35" s="103"/>
      <c r="F35" s="104"/>
    </row>
    <row r="36" spans="1:6">
      <c r="A36" s="103"/>
      <c r="F36" s="104"/>
    </row>
    <row r="37" spans="1:6">
      <c r="F37" s="104"/>
    </row>
    <row r="38" spans="1:6">
      <c r="F38" s="104"/>
    </row>
    <row r="39" spans="1:6">
      <c r="F39" s="104"/>
    </row>
    <row r="40" spans="1:6">
      <c r="F40" s="104"/>
    </row>
    <row r="41" spans="1:6">
      <c r="F41" s="104"/>
    </row>
    <row r="42" spans="1:6">
      <c r="F42" s="104"/>
    </row>
    <row r="43" spans="1:6">
      <c r="F43" s="104"/>
    </row>
    <row r="44" spans="1:6">
      <c r="F44" s="1"/>
    </row>
    <row r="45" spans="1:6">
      <c r="F45" s="1"/>
    </row>
    <row r="46" spans="1:6">
      <c r="F46" s="1"/>
    </row>
    <row r="47" spans="1:6">
      <c r="F47" s="1"/>
    </row>
    <row r="48" spans="1: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sheetData>
  <hyperlinks>
    <hyperlink ref="G3" r:id="rId1" xr:uid="{2F187C30-CF2E-4439-B296-3D4A69798E43}"/>
    <hyperlink ref="G4" r:id="rId2" xr:uid="{B16EF54A-7FCA-49D1-8C6B-0B7027EEA3B4}"/>
    <hyperlink ref="G5" r:id="rId3" xr:uid="{7E9A44B0-2EFD-4DDD-A93E-6F32448A5587}"/>
    <hyperlink ref="G6" r:id="rId4" xr:uid="{6F533413-57E9-4334-9F68-D47BC970B6F2}"/>
    <hyperlink ref="G7" r:id="rId5" xr:uid="{0A8D57DE-14B5-4669-824C-7F77447E85CE}"/>
    <hyperlink ref="G8" r:id="rId6" xr:uid="{5DB4E5FA-0EE1-4CE4-BB39-1348D1F9DDA6}"/>
    <hyperlink ref="G9" r:id="rId7" xr:uid="{010DCD8E-7E47-441B-9EA5-5E26536F8BCF}"/>
    <hyperlink ref="G10" r:id="rId8" xr:uid="{BEFBE087-C78C-48A7-A7FA-7DF58EDC0A9F}"/>
    <hyperlink ref="G11" r:id="rId9" xr:uid="{C2C485D8-60F9-4CF8-9185-43927E87589C}"/>
    <hyperlink ref="G13" r:id="rId10" xr:uid="{8D50038D-8943-478F-9CB3-43E3796B9E4C}"/>
    <hyperlink ref="G14" r:id="rId11" xr:uid="{0EDD434E-6C6D-4953-B813-AA038F4EB7CE}"/>
    <hyperlink ref="G15" r:id="rId12" xr:uid="{3088DDFD-F1D4-4786-BC0E-6BC0A33744FE}"/>
    <hyperlink ref="G16" r:id="rId13" xr:uid="{131A87C2-8D9D-4CDD-BE36-D89169FE6480}"/>
    <hyperlink ref="G17" r:id="rId14" xr:uid="{E2B273A8-4B83-4444-BB53-00656BC03D5A}"/>
    <hyperlink ref="G18" r:id="rId15" xr:uid="{60488676-10E4-48F1-AB26-46B3E7277516}"/>
    <hyperlink ref="G19" r:id="rId16" xr:uid="{99168DE0-661B-4916-81C4-637808C6C281}"/>
    <hyperlink ref="G20" r:id="rId17" xr:uid="{C70E375E-7058-4C49-B1DE-D6538E793EAE}"/>
    <hyperlink ref="G21" r:id="rId18" xr:uid="{DFDE6EDC-7FF7-4767-AB5F-B9EAD82836C6}"/>
    <hyperlink ref="G22" r:id="rId19" xr:uid="{C5492256-F581-42BF-A94C-D6AA18D0261C}"/>
    <hyperlink ref="G23" r:id="rId20" xr:uid="{FA54FC6D-7453-4987-A6AB-BEF7A428DF03}"/>
    <hyperlink ref="G24" r:id="rId21" xr:uid="{6702D4FC-4C69-4CCF-AE70-D81996296E0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3FD55-9CEE-4F7A-88AA-91012BEFD5D0}">
  <dimension ref="A2:K40"/>
  <sheetViews>
    <sheetView workbookViewId="0">
      <selection activeCell="E2" sqref="E2:I2"/>
    </sheetView>
  </sheetViews>
  <sheetFormatPr defaultRowHeight="15"/>
  <cols>
    <col min="1" max="1" width="12.5703125" bestFit="1" customWidth="1"/>
    <col min="5" max="5" width="18.28515625" customWidth="1"/>
    <col min="6" max="6" width="22.42578125" bestFit="1" customWidth="1"/>
    <col min="7" max="7" width="15.5703125" customWidth="1"/>
    <col min="8" max="8" width="20.42578125" bestFit="1" customWidth="1"/>
    <col min="9" max="9" width="42.85546875" customWidth="1"/>
    <col min="10" max="10" width="13.85546875" customWidth="1"/>
  </cols>
  <sheetData>
    <row r="2" spans="1:11">
      <c r="C2" s="1" t="s">
        <v>184</v>
      </c>
      <c r="D2" s="1" t="s">
        <v>185</v>
      </c>
      <c r="E2" s="1" t="s">
        <v>186</v>
      </c>
      <c r="F2" s="1" t="s">
        <v>187</v>
      </c>
      <c r="G2" s="1" t="s">
        <v>188</v>
      </c>
      <c r="H2" s="1" t="s">
        <v>189</v>
      </c>
      <c r="I2" s="1" t="s">
        <v>190</v>
      </c>
    </row>
    <row r="3" spans="1:11" ht="15" customHeight="1">
      <c r="A3" s="114" t="s">
        <v>0</v>
      </c>
      <c r="B3" s="1" t="s">
        <v>4</v>
      </c>
      <c r="C3" s="28" t="s">
        <v>191</v>
      </c>
      <c r="D3" s="35" t="s">
        <v>192</v>
      </c>
      <c r="E3" s="28" t="s">
        <v>193</v>
      </c>
      <c r="F3" s="28">
        <v>100000</v>
      </c>
      <c r="G3" s="28" t="s">
        <v>194</v>
      </c>
      <c r="H3" s="29" t="s">
        <v>410</v>
      </c>
      <c r="I3" s="28" t="s">
        <v>411</v>
      </c>
    </row>
    <row r="4" spans="1:11" ht="15" customHeight="1">
      <c r="A4" s="114"/>
      <c r="B4" s="65" t="s">
        <v>103</v>
      </c>
      <c r="C4" s="66" t="s">
        <v>191</v>
      </c>
      <c r="D4" s="66" t="s">
        <v>204</v>
      </c>
      <c r="E4" s="66" t="s">
        <v>205</v>
      </c>
      <c r="F4" s="66"/>
      <c r="G4" s="66" t="s">
        <v>206</v>
      </c>
      <c r="H4" s="67" t="s">
        <v>207</v>
      </c>
      <c r="I4" s="66" t="s">
        <v>412</v>
      </c>
      <c r="J4" s="66"/>
      <c r="K4" s="58" t="s">
        <v>413</v>
      </c>
    </row>
    <row r="5" spans="1:11" ht="15" customHeight="1">
      <c r="A5" s="114"/>
      <c r="B5" s="1" t="s">
        <v>103</v>
      </c>
      <c r="C5" s="35" t="s">
        <v>191</v>
      </c>
      <c r="D5" s="35" t="s">
        <v>196</v>
      </c>
      <c r="E5" s="28" t="s">
        <v>210</v>
      </c>
      <c r="F5" s="28">
        <v>10000</v>
      </c>
      <c r="G5" s="28">
        <v>97333401500</v>
      </c>
      <c r="H5" s="28"/>
      <c r="I5" s="28" t="s">
        <v>414</v>
      </c>
    </row>
    <row r="6" spans="1:11" ht="15.75">
      <c r="A6" s="2"/>
      <c r="B6" s="1" t="s">
        <v>45</v>
      </c>
      <c r="C6" t="s">
        <v>199</v>
      </c>
      <c r="D6" t="s">
        <v>200</v>
      </c>
      <c r="E6" t="s">
        <v>415</v>
      </c>
      <c r="F6">
        <v>13800</v>
      </c>
      <c r="G6" s="9">
        <v>972507106616</v>
      </c>
      <c r="H6" s="4" t="s">
        <v>416</v>
      </c>
      <c r="I6" t="s">
        <v>417</v>
      </c>
    </row>
    <row r="7" spans="1:11" ht="15.75">
      <c r="A7" s="2"/>
      <c r="B7" s="65" t="s">
        <v>47</v>
      </c>
      <c r="C7" s="70" t="s">
        <v>191</v>
      </c>
      <c r="D7" s="70" t="s">
        <v>196</v>
      </c>
      <c r="E7" s="70" t="s">
        <v>418</v>
      </c>
      <c r="F7" s="70">
        <v>10000</v>
      </c>
      <c r="G7" s="70">
        <v>9613735067</v>
      </c>
      <c r="H7" s="70"/>
      <c r="I7" s="70" t="s">
        <v>419</v>
      </c>
      <c r="J7" s="65"/>
      <c r="K7" s="58" t="s">
        <v>420</v>
      </c>
    </row>
    <row r="8" spans="1:11" ht="15.75">
      <c r="A8" s="2"/>
      <c r="B8" s="1" t="s">
        <v>117</v>
      </c>
      <c r="C8" t="s">
        <v>199</v>
      </c>
      <c r="D8" t="s">
        <v>200</v>
      </c>
      <c r="E8" t="s">
        <v>421</v>
      </c>
      <c r="F8">
        <v>5000</v>
      </c>
      <c r="G8" t="s">
        <v>422</v>
      </c>
      <c r="H8" s="4" t="s">
        <v>423</v>
      </c>
      <c r="I8" t="s">
        <v>424</v>
      </c>
    </row>
    <row r="9" spans="1:11" ht="15.75">
      <c r="A9" s="2"/>
      <c r="B9" s="1" t="s">
        <v>425</v>
      </c>
      <c r="C9" t="s">
        <v>199</v>
      </c>
      <c r="D9" t="s">
        <v>200</v>
      </c>
      <c r="E9" t="s">
        <v>426</v>
      </c>
      <c r="F9">
        <v>10000</v>
      </c>
      <c r="G9" s="9">
        <v>9779869207139</v>
      </c>
      <c r="H9" s="4" t="s">
        <v>427</v>
      </c>
      <c r="I9" t="s">
        <v>428</v>
      </c>
    </row>
    <row r="10" spans="1:11" ht="45">
      <c r="A10" s="2"/>
      <c r="B10" s="1" t="s">
        <v>373</v>
      </c>
      <c r="C10" t="s">
        <v>199</v>
      </c>
      <c r="D10" t="s">
        <v>200</v>
      </c>
      <c r="E10" s="27" t="s">
        <v>429</v>
      </c>
      <c r="F10">
        <v>100000</v>
      </c>
      <c r="G10" t="s">
        <v>430</v>
      </c>
      <c r="H10" s="4" t="s">
        <v>431</v>
      </c>
      <c r="I10" t="s">
        <v>432</v>
      </c>
    </row>
    <row r="11" spans="1:11" ht="15.75">
      <c r="A11" s="2"/>
      <c r="B11" s="45" t="s">
        <v>74</v>
      </c>
      <c r="C11" s="45" t="s">
        <v>191</v>
      </c>
      <c r="D11" s="45" t="s">
        <v>192</v>
      </c>
      <c r="E11" s="45" t="s">
        <v>433</v>
      </c>
      <c r="F11" s="45"/>
      <c r="G11" s="45"/>
      <c r="H11" s="45"/>
      <c r="I11" s="45" t="s">
        <v>434</v>
      </c>
      <c r="J11" t="s">
        <v>435</v>
      </c>
    </row>
    <row r="12" spans="1:11" ht="15.75">
      <c r="A12" s="2"/>
      <c r="B12" s="43" t="s">
        <v>117</v>
      </c>
      <c r="C12" s="44" t="s">
        <v>191</v>
      </c>
      <c r="D12" s="44" t="s">
        <v>192</v>
      </c>
      <c r="E12" s="45" t="s">
        <v>242</v>
      </c>
      <c r="F12" s="45"/>
      <c r="G12" s="45" t="s">
        <v>243</v>
      </c>
      <c r="H12" s="46" t="s">
        <v>244</v>
      </c>
      <c r="I12" s="28" t="s">
        <v>245</v>
      </c>
    </row>
    <row r="13" spans="1:11" ht="15" customHeight="1">
      <c r="A13" s="114" t="s">
        <v>1</v>
      </c>
      <c r="B13" s="1" t="s">
        <v>6</v>
      </c>
      <c r="C13" s="5" t="s">
        <v>199</v>
      </c>
      <c r="D13" s="5" t="s">
        <v>200</v>
      </c>
      <c r="E13" t="s">
        <v>436</v>
      </c>
      <c r="F13">
        <v>13800</v>
      </c>
      <c r="G13">
        <v>6563659201</v>
      </c>
      <c r="H13" s="4" t="s">
        <v>437</v>
      </c>
      <c r="I13" t="s">
        <v>438</v>
      </c>
    </row>
    <row r="14" spans="1:11" ht="15" customHeight="1">
      <c r="A14" s="114"/>
      <c r="B14" s="1" t="s">
        <v>6</v>
      </c>
      <c r="C14" s="5" t="s">
        <v>439</v>
      </c>
      <c r="D14" s="5" t="s">
        <v>440</v>
      </c>
      <c r="E14" t="s">
        <v>441</v>
      </c>
      <c r="G14" t="s">
        <v>442</v>
      </c>
      <c r="H14" s="4" t="s">
        <v>443</v>
      </c>
      <c r="I14" t="s">
        <v>444</v>
      </c>
    </row>
    <row r="15" spans="1:11" ht="15" customHeight="1">
      <c r="A15" s="114"/>
      <c r="B15" s="1" t="s">
        <v>7</v>
      </c>
      <c r="C15" s="5" t="s">
        <v>199</v>
      </c>
      <c r="D15" s="5" t="s">
        <v>200</v>
      </c>
      <c r="E15" t="s">
        <v>445</v>
      </c>
      <c r="F15">
        <v>5000</v>
      </c>
      <c r="H15" s="4" t="s">
        <v>446</v>
      </c>
      <c r="I15" s="98" t="s">
        <v>447</v>
      </c>
      <c r="J15" s="96">
        <v>43914</v>
      </c>
    </row>
    <row r="16" spans="1:11" ht="15" customHeight="1">
      <c r="A16" s="114"/>
      <c r="B16" s="1" t="s">
        <v>8</v>
      </c>
      <c r="C16" s="1"/>
      <c r="D16" s="1"/>
    </row>
    <row r="17" spans="1:10" ht="15" customHeight="1">
      <c r="A17" s="114"/>
      <c r="B17" s="1" t="s">
        <v>9</v>
      </c>
      <c r="C17" s="1"/>
      <c r="D17" s="1"/>
    </row>
    <row r="18" spans="1:10" ht="15" customHeight="1">
      <c r="A18" s="114"/>
      <c r="B18" s="1" t="s">
        <v>10</v>
      </c>
      <c r="C18" s="1"/>
      <c r="D18" s="1"/>
    </row>
    <row r="19" spans="1:10" ht="15" customHeight="1">
      <c r="A19" s="114"/>
      <c r="B19" s="1" t="s">
        <v>11</v>
      </c>
      <c r="C19" s="1"/>
      <c r="D19" s="1"/>
    </row>
    <row r="20" spans="1:10" ht="15" customHeight="1">
      <c r="A20" s="114"/>
      <c r="B20" s="1" t="s">
        <v>12</v>
      </c>
      <c r="C20" s="1"/>
      <c r="D20" s="1"/>
    </row>
    <row r="21" spans="1:10" ht="15" customHeight="1">
      <c r="A21" s="114"/>
      <c r="B21" s="1" t="s">
        <v>13</v>
      </c>
      <c r="C21" s="1"/>
      <c r="D21" s="1"/>
    </row>
    <row r="22" spans="1:10" ht="15" customHeight="1">
      <c r="A22" s="2"/>
      <c r="B22" s="66" t="s">
        <v>57</v>
      </c>
      <c r="C22" s="66" t="s">
        <v>191</v>
      </c>
      <c r="D22" s="66" t="s">
        <v>204</v>
      </c>
      <c r="E22" s="66" t="s">
        <v>448</v>
      </c>
      <c r="F22" s="66"/>
      <c r="G22" s="66"/>
      <c r="H22" s="66"/>
      <c r="I22" s="66"/>
      <c r="J22" s="58" t="s">
        <v>449</v>
      </c>
    </row>
    <row r="23" spans="1:10" ht="15" customHeight="1">
      <c r="A23" s="2"/>
      <c r="B23" t="s">
        <v>137</v>
      </c>
      <c r="C23" s="5" t="s">
        <v>199</v>
      </c>
      <c r="D23" s="5" t="s">
        <v>200</v>
      </c>
      <c r="E23" t="s">
        <v>450</v>
      </c>
      <c r="F23">
        <v>60000</v>
      </c>
      <c r="G23" s="9">
        <v>923454545815</v>
      </c>
      <c r="H23" s="4" t="s">
        <v>451</v>
      </c>
      <c r="I23" t="s">
        <v>452</v>
      </c>
    </row>
    <row r="24" spans="1:10" ht="15.75">
      <c r="A24" s="109" t="s">
        <v>2</v>
      </c>
      <c r="B24" s="1" t="s">
        <v>127</v>
      </c>
      <c r="C24" s="5" t="s">
        <v>191</v>
      </c>
      <c r="D24" s="5" t="s">
        <v>192</v>
      </c>
      <c r="E24" t="s">
        <v>272</v>
      </c>
      <c r="G24">
        <v>38598357860</v>
      </c>
      <c r="H24" s="4" t="s">
        <v>273</v>
      </c>
      <c r="I24" t="s">
        <v>274</v>
      </c>
    </row>
    <row r="25" spans="1:10" ht="15.75">
      <c r="A25" s="2"/>
      <c r="B25" s="62" t="s">
        <v>111</v>
      </c>
      <c r="C25" s="63" t="s">
        <v>191</v>
      </c>
      <c r="D25" s="63" t="s">
        <v>192</v>
      </c>
      <c r="E25" s="63" t="s">
        <v>275</v>
      </c>
      <c r="F25" s="63"/>
      <c r="G25" s="63">
        <v>41791016879</v>
      </c>
      <c r="H25" s="64" t="s">
        <v>276</v>
      </c>
      <c r="I25" s="63"/>
    </row>
    <row r="26" spans="1:10" ht="15.75">
      <c r="A26" s="2"/>
      <c r="B26" s="65" t="s">
        <v>126</v>
      </c>
      <c r="C26" s="66" t="s">
        <v>278</v>
      </c>
      <c r="D26" s="66" t="s">
        <v>192</v>
      </c>
      <c r="E26" s="66" t="s">
        <v>279</v>
      </c>
      <c r="F26" s="66">
        <v>20000</v>
      </c>
      <c r="G26" s="66" t="s">
        <v>280</v>
      </c>
      <c r="H26" s="67" t="s">
        <v>281</v>
      </c>
    </row>
    <row r="27" spans="1:10" ht="15.75">
      <c r="A27" s="2"/>
      <c r="B27" s="1" t="s">
        <v>80</v>
      </c>
      <c r="C27" t="s">
        <v>278</v>
      </c>
      <c r="D27" t="s">
        <v>192</v>
      </c>
      <c r="E27" t="s">
        <v>283</v>
      </c>
      <c r="G27" t="s">
        <v>284</v>
      </c>
      <c r="H27" s="4" t="s">
        <v>285</v>
      </c>
    </row>
    <row r="28" spans="1:10" ht="45">
      <c r="A28" s="2"/>
      <c r="B28" s="82" t="s">
        <v>155</v>
      </c>
      <c r="C28" s="82" t="s">
        <v>192</v>
      </c>
      <c r="D28" s="82" t="s">
        <v>192</v>
      </c>
      <c r="E28" s="82" t="s">
        <v>267</v>
      </c>
      <c r="F28" s="82"/>
      <c r="G28" s="82"/>
      <c r="H28" s="82"/>
      <c r="I28" s="81" t="s">
        <v>268</v>
      </c>
    </row>
    <row r="29" spans="1:10" ht="15.75">
      <c r="A29" s="2"/>
      <c r="B29" s="97" t="s">
        <v>84</v>
      </c>
      <c r="C29" s="5" t="s">
        <v>199</v>
      </c>
      <c r="D29" s="5" t="s">
        <v>200</v>
      </c>
      <c r="E29" s="97" t="s">
        <v>453</v>
      </c>
      <c r="F29" s="97"/>
      <c r="G29" s="97"/>
      <c r="H29" s="99" t="s">
        <v>454</v>
      </c>
      <c r="I29" s="98" t="s">
        <v>447</v>
      </c>
      <c r="J29" s="96">
        <v>43914</v>
      </c>
    </row>
    <row r="30" spans="1:10" ht="15.75">
      <c r="A30" s="2"/>
      <c r="B30" s="97"/>
      <c r="C30" s="97"/>
      <c r="D30" s="97"/>
      <c r="E30" s="97"/>
      <c r="F30" s="97"/>
      <c r="G30" s="97"/>
      <c r="H30" s="97"/>
      <c r="I30" s="98"/>
    </row>
    <row r="31" spans="1:10" ht="15.75">
      <c r="A31" s="2"/>
      <c r="B31" s="1" t="s">
        <v>14</v>
      </c>
    </row>
    <row r="32" spans="1:10">
      <c r="A32" s="114" t="s">
        <v>3</v>
      </c>
      <c r="B32" s="65" t="s">
        <v>17</v>
      </c>
      <c r="C32" s="66" t="s">
        <v>191</v>
      </c>
      <c r="D32" s="66" t="s">
        <v>204</v>
      </c>
      <c r="E32" s="66" t="s">
        <v>310</v>
      </c>
      <c r="F32" s="66"/>
      <c r="G32" s="66"/>
      <c r="H32" s="66"/>
      <c r="I32" s="66" t="s">
        <v>455</v>
      </c>
      <c r="J32" s="66"/>
    </row>
    <row r="33" spans="1:9">
      <c r="A33" s="114"/>
      <c r="B33" s="1" t="s">
        <v>15</v>
      </c>
      <c r="C33" s="1"/>
      <c r="D33" s="1"/>
    </row>
    <row r="34" spans="1:9">
      <c r="A34" s="114"/>
      <c r="B34" s="65" t="s">
        <v>16</v>
      </c>
      <c r="C34" s="65" t="s">
        <v>191</v>
      </c>
      <c r="D34" s="65" t="s">
        <v>192</v>
      </c>
      <c r="E34" s="66" t="s">
        <v>313</v>
      </c>
      <c r="F34" s="66">
        <v>2000000</v>
      </c>
      <c r="G34" s="66"/>
      <c r="H34" s="66"/>
      <c r="I34" s="66" t="s">
        <v>456</v>
      </c>
    </row>
    <row r="35" spans="1:9" ht="15.75">
      <c r="A35" s="3"/>
    </row>
    <row r="36" spans="1:9">
      <c r="A36" s="1" t="s">
        <v>457</v>
      </c>
      <c r="B36" s="1" t="s">
        <v>95</v>
      </c>
      <c r="C36" t="s">
        <v>199</v>
      </c>
      <c r="D36" t="s">
        <v>200</v>
      </c>
      <c r="E36" t="s">
        <v>458</v>
      </c>
      <c r="F36">
        <v>2000</v>
      </c>
      <c r="G36">
        <v>12133274945</v>
      </c>
      <c r="H36" s="4" t="s">
        <v>459</v>
      </c>
      <c r="I36" t="s">
        <v>460</v>
      </c>
    </row>
    <row r="37" spans="1:9">
      <c r="A37" s="1"/>
      <c r="B37" s="1"/>
    </row>
    <row r="38" spans="1:9">
      <c r="A38" s="1" t="s">
        <v>461</v>
      </c>
      <c r="B38" s="65" t="s">
        <v>106</v>
      </c>
      <c r="C38" s="66" t="s">
        <v>199</v>
      </c>
      <c r="D38" s="66" t="s">
        <v>200</v>
      </c>
      <c r="E38" s="66" t="s">
        <v>462</v>
      </c>
      <c r="F38" s="66">
        <v>13800</v>
      </c>
      <c r="G38" s="66">
        <v>61452605113</v>
      </c>
      <c r="H38" s="67" t="s">
        <v>463</v>
      </c>
      <c r="I38" s="66" t="s">
        <v>464</v>
      </c>
    </row>
    <row r="39" spans="1:9">
      <c r="A39" s="1"/>
      <c r="B39" s="1"/>
    </row>
    <row r="40" spans="1:9">
      <c r="A40" s="1"/>
      <c r="B40" s="1" t="s">
        <v>465</v>
      </c>
      <c r="C40" t="s">
        <v>199</v>
      </c>
      <c r="D40" t="s">
        <v>200</v>
      </c>
      <c r="E40" t="s">
        <v>466</v>
      </c>
      <c r="G40" t="s">
        <v>467</v>
      </c>
      <c r="H40" s="4" t="s">
        <v>468</v>
      </c>
      <c r="I40" t="s">
        <v>469</v>
      </c>
    </row>
  </sheetData>
  <mergeCells count="3">
    <mergeCell ref="A3:A5"/>
    <mergeCell ref="A13:A21"/>
    <mergeCell ref="A32:A34"/>
  </mergeCells>
  <hyperlinks>
    <hyperlink ref="H36" r:id="rId1" xr:uid="{3BFB374B-9FD7-4293-A339-309E6A77E1A9}"/>
    <hyperlink ref="H6" r:id="rId2" xr:uid="{E31754A8-D437-495E-8860-B57E3D303370}"/>
    <hyperlink ref="H38" r:id="rId3" xr:uid="{3E89B8F9-4790-470E-9538-D038E76EB416}"/>
    <hyperlink ref="H4" r:id="rId4" display="mailto:m_pia86@yahoo.com" xr:uid="{7E7078DC-0790-4E0F-9A3B-B3593609C2F3}"/>
    <hyperlink ref="H13" r:id="rId5" xr:uid="{BB8332AE-F98C-4BB4-9F3D-A220167313D0}"/>
    <hyperlink ref="H3" r:id="rId6" xr:uid="{F73C8983-05DD-40BF-8AA6-B3CA6A295F5B}"/>
    <hyperlink ref="H24" r:id="rId7" xr:uid="{32C30430-6D85-4C8E-8471-71931A558A86}"/>
    <hyperlink ref="H25" r:id="rId8" xr:uid="{231567A8-2F9B-4BE6-96F6-9E404A7071AB}"/>
    <hyperlink ref="H26" r:id="rId9" xr:uid="{D6E3C0DF-3809-4D8B-B678-4D13BCA8C224}"/>
    <hyperlink ref="H27" r:id="rId10" xr:uid="{6A83465B-6317-4966-8A3E-D52D2936B846}"/>
    <hyperlink ref="H8" r:id="rId11" xr:uid="{83CC3D4C-C95F-4E9C-BF9C-B0143B565973}"/>
    <hyperlink ref="H12" r:id="rId12" xr:uid="{37EF061C-D6D0-49D5-B104-EA7E4AE50310}"/>
    <hyperlink ref="H9" r:id="rId13" xr:uid="{19580B11-360A-40B5-A4FE-36998AE01F5F}"/>
    <hyperlink ref="H10" r:id="rId14" xr:uid="{2605BEFA-20B2-410C-8B5A-E47BD0232AC4}"/>
    <hyperlink ref="H40" r:id="rId15" xr:uid="{FF7A16D0-64F2-4629-BD39-41673959B6EA}"/>
    <hyperlink ref="H23" r:id="rId16" xr:uid="{A4C7CA49-98B3-4221-B306-8AAC69622F8C}"/>
    <hyperlink ref="H14" r:id="rId17" xr:uid="{E52E19B8-8E35-4D05-B6D6-CAC8F57BA6B8}"/>
    <hyperlink ref="H29" r:id="rId18" xr:uid="{B0D551AC-9AB7-448C-AB7A-C51441236D79}"/>
    <hyperlink ref="H15" r:id="rId19" xr:uid="{BF5442AA-D79F-48BF-B246-325D84B116E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1F38A-539C-40ED-8CD2-D4549D63EB22}">
  <dimension ref="A1:J83"/>
  <sheetViews>
    <sheetView workbookViewId="0">
      <pane ySplit="1" topLeftCell="A2" activePane="bottomLeft" state="frozen"/>
      <selection pane="bottomLeft" activeCell="C1" sqref="C1:I1"/>
    </sheetView>
  </sheetViews>
  <sheetFormatPr defaultRowHeight="15"/>
  <cols>
    <col min="1" max="1" width="17.28515625" customWidth="1"/>
    <col min="2" max="2" width="12.140625" customWidth="1"/>
    <col min="5" max="5" width="37.5703125" customWidth="1"/>
    <col min="6" max="6" width="28.42578125" customWidth="1"/>
    <col min="7" max="7" width="15.5703125" customWidth="1"/>
    <col min="8" max="8" width="20.42578125" bestFit="1" customWidth="1"/>
    <col min="9" max="9" width="37.7109375" customWidth="1"/>
    <col min="10" max="10" width="9.85546875" bestFit="1" customWidth="1"/>
  </cols>
  <sheetData>
    <row r="1" spans="1:10">
      <c r="C1" s="1" t="s">
        <v>184</v>
      </c>
      <c r="D1" s="1" t="s">
        <v>185</v>
      </c>
      <c r="E1" s="1" t="s">
        <v>186</v>
      </c>
      <c r="F1" s="1" t="s">
        <v>187</v>
      </c>
      <c r="G1" s="1" t="s">
        <v>188</v>
      </c>
      <c r="H1" s="1" t="s">
        <v>189</v>
      </c>
      <c r="I1" s="1" t="s">
        <v>190</v>
      </c>
    </row>
    <row r="3" spans="1:10" ht="15" customHeight="1">
      <c r="A3" s="114" t="s">
        <v>0</v>
      </c>
      <c r="B3" s="1" t="s">
        <v>4</v>
      </c>
      <c r="C3" s="1"/>
      <c r="D3" s="1"/>
    </row>
    <row r="4" spans="1:10" ht="15" customHeight="1">
      <c r="A4" s="114"/>
      <c r="B4" s="59" t="s">
        <v>103</v>
      </c>
      <c r="C4" s="60" t="s">
        <v>191</v>
      </c>
      <c r="D4" s="60" t="s">
        <v>204</v>
      </c>
      <c r="E4" s="60" t="s">
        <v>205</v>
      </c>
      <c r="F4" s="60"/>
      <c r="G4" s="60" t="s">
        <v>206</v>
      </c>
      <c r="H4" s="61" t="s">
        <v>207</v>
      </c>
      <c r="I4" s="60" t="s">
        <v>412</v>
      </c>
      <c r="J4" s="60" t="s">
        <v>449</v>
      </c>
    </row>
    <row r="5" spans="1:10" ht="15" customHeight="1">
      <c r="A5" s="114"/>
      <c r="C5" t="s">
        <v>199</v>
      </c>
      <c r="D5" t="s">
        <v>200</v>
      </c>
      <c r="E5" t="s">
        <v>470</v>
      </c>
      <c r="F5">
        <v>25000</v>
      </c>
      <c r="G5">
        <v>97332227475</v>
      </c>
      <c r="H5" s="4" t="s">
        <v>471</v>
      </c>
      <c r="I5" s="28" t="s">
        <v>472</v>
      </c>
    </row>
    <row r="6" spans="1:10" ht="15" customHeight="1">
      <c r="A6" s="114"/>
      <c r="B6" s="1" t="s">
        <v>5</v>
      </c>
      <c r="C6" s="1"/>
      <c r="D6" s="1"/>
      <c r="G6" t="s">
        <v>473</v>
      </c>
    </row>
    <row r="7" spans="1:10" ht="15.75">
      <c r="A7" s="2"/>
      <c r="B7" t="s">
        <v>50</v>
      </c>
      <c r="C7" t="s">
        <v>199</v>
      </c>
      <c r="D7" t="s">
        <v>200</v>
      </c>
      <c r="E7" t="s">
        <v>474</v>
      </c>
      <c r="F7">
        <v>40000</v>
      </c>
      <c r="G7">
        <v>97430996677</v>
      </c>
      <c r="H7" s="4" t="s">
        <v>475</v>
      </c>
      <c r="I7" s="28" t="s">
        <v>476</v>
      </c>
    </row>
    <row r="8" spans="1:10" ht="15.75">
      <c r="A8" s="2"/>
      <c r="C8" t="s">
        <v>199</v>
      </c>
      <c r="D8" t="s">
        <v>200</v>
      </c>
      <c r="E8" t="s">
        <v>477</v>
      </c>
      <c r="F8">
        <v>100000</v>
      </c>
      <c r="G8" t="s">
        <v>478</v>
      </c>
      <c r="H8" s="4" t="s">
        <v>479</v>
      </c>
      <c r="I8" t="s">
        <v>480</v>
      </c>
    </row>
    <row r="9" spans="1:10" ht="15.75">
      <c r="A9" s="2"/>
      <c r="B9" t="s">
        <v>51</v>
      </c>
      <c r="C9" t="s">
        <v>191</v>
      </c>
      <c r="D9" t="s">
        <v>481</v>
      </c>
      <c r="E9" t="s">
        <v>482</v>
      </c>
      <c r="G9">
        <v>96890147377</v>
      </c>
      <c r="H9" s="4" t="s">
        <v>483</v>
      </c>
    </row>
    <row r="10" spans="1:10" ht="15.75">
      <c r="A10" s="2"/>
      <c r="B10" t="s">
        <v>164</v>
      </c>
      <c r="C10" t="s">
        <v>191</v>
      </c>
      <c r="D10" t="s">
        <v>481</v>
      </c>
      <c r="E10" t="s">
        <v>484</v>
      </c>
      <c r="G10" s="9">
        <v>962797007916</v>
      </c>
      <c r="H10" s="4" t="s">
        <v>485</v>
      </c>
    </row>
    <row r="11" spans="1:10" ht="15.75">
      <c r="A11" s="2"/>
      <c r="B11" t="s">
        <v>119</v>
      </c>
      <c r="C11" t="s">
        <v>191</v>
      </c>
      <c r="D11" t="s">
        <v>481</v>
      </c>
      <c r="E11" t="s">
        <v>486</v>
      </c>
      <c r="H11" s="4" t="s">
        <v>487</v>
      </c>
    </row>
    <row r="12" spans="1:10" ht="15.75">
      <c r="A12" s="2"/>
      <c r="B12" t="s">
        <v>119</v>
      </c>
      <c r="C12" t="s">
        <v>439</v>
      </c>
      <c r="D12" t="s">
        <v>440</v>
      </c>
      <c r="E12" t="s">
        <v>488</v>
      </c>
      <c r="G12" t="s">
        <v>489</v>
      </c>
      <c r="H12" s="4" t="s">
        <v>490</v>
      </c>
      <c r="I12" t="s">
        <v>491</v>
      </c>
    </row>
    <row r="13" spans="1:10" ht="15.75">
      <c r="A13" s="2"/>
      <c r="B13" s="43" t="s">
        <v>117</v>
      </c>
      <c r="C13" s="47" t="s">
        <v>191</v>
      </c>
      <c r="D13" s="47" t="s">
        <v>192</v>
      </c>
      <c r="E13" s="45" t="s">
        <v>242</v>
      </c>
      <c r="F13" s="45"/>
      <c r="G13" s="45" t="s">
        <v>243</v>
      </c>
      <c r="H13" s="46" t="s">
        <v>244</v>
      </c>
      <c r="I13" s="28" t="s">
        <v>245</v>
      </c>
    </row>
    <row r="14" spans="1:10" ht="15.75">
      <c r="A14" s="2"/>
      <c r="B14" s="45" t="s">
        <v>103</v>
      </c>
      <c r="C14" s="45" t="s">
        <v>191</v>
      </c>
      <c r="D14" s="45" t="s">
        <v>196</v>
      </c>
      <c r="E14" s="45" t="s">
        <v>210</v>
      </c>
      <c r="F14" s="45">
        <v>10000</v>
      </c>
      <c r="G14" s="45"/>
      <c r="H14" s="45"/>
      <c r="I14" s="45" t="s">
        <v>492</v>
      </c>
    </row>
    <row r="15" spans="1:10" ht="15.75">
      <c r="A15" s="2"/>
      <c r="B15" t="s">
        <v>4</v>
      </c>
      <c r="C15" t="s">
        <v>199</v>
      </c>
      <c r="D15" t="s">
        <v>200</v>
      </c>
      <c r="E15" t="s">
        <v>493</v>
      </c>
      <c r="F15">
        <v>100000</v>
      </c>
      <c r="G15" s="9">
        <v>380992766365</v>
      </c>
      <c r="H15" s="4" t="s">
        <v>494</v>
      </c>
      <c r="I15" s="48" t="s">
        <v>495</v>
      </c>
      <c r="J15" s="96">
        <v>43914</v>
      </c>
    </row>
    <row r="16" spans="1:10" ht="15.75">
      <c r="A16" s="2"/>
      <c r="B16" t="s">
        <v>119</v>
      </c>
      <c r="C16" t="s">
        <v>199</v>
      </c>
      <c r="D16" t="s">
        <v>200</v>
      </c>
      <c r="E16" t="s">
        <v>496</v>
      </c>
      <c r="F16">
        <v>10000</v>
      </c>
      <c r="G16" t="s">
        <v>497</v>
      </c>
      <c r="H16" s="4" t="s">
        <v>498</v>
      </c>
      <c r="I16" s="48" t="s">
        <v>495</v>
      </c>
      <c r="J16" s="96">
        <v>43914</v>
      </c>
    </row>
    <row r="17" spans="1:10" ht="15.75">
      <c r="A17" s="2"/>
      <c r="B17" t="s">
        <v>425</v>
      </c>
      <c r="C17" t="s">
        <v>199</v>
      </c>
      <c r="D17" t="s">
        <v>200</v>
      </c>
      <c r="E17" t="s">
        <v>499</v>
      </c>
      <c r="F17">
        <v>5000</v>
      </c>
      <c r="G17">
        <v>97148854888</v>
      </c>
      <c r="H17" s="4" t="s">
        <v>500</v>
      </c>
      <c r="I17" s="48" t="s">
        <v>495</v>
      </c>
      <c r="J17" s="96">
        <v>43914</v>
      </c>
    </row>
    <row r="18" spans="1:10" ht="15" customHeight="1">
      <c r="A18" s="114" t="s">
        <v>1</v>
      </c>
      <c r="B18" s="1" t="s">
        <v>6</v>
      </c>
      <c r="C18" t="s">
        <v>199</v>
      </c>
      <c r="D18" t="s">
        <v>200</v>
      </c>
      <c r="E18" t="s">
        <v>501</v>
      </c>
      <c r="F18">
        <v>30000</v>
      </c>
      <c r="G18">
        <v>6596712714</v>
      </c>
      <c r="H18" s="4" t="s">
        <v>502</v>
      </c>
      <c r="I18" s="28" t="s">
        <v>503</v>
      </c>
    </row>
    <row r="19" spans="1:10" ht="15" customHeight="1">
      <c r="A19" s="114"/>
      <c r="B19" s="65" t="s">
        <v>7</v>
      </c>
      <c r="C19" s="65" t="s">
        <v>191</v>
      </c>
      <c r="D19" s="65" t="s">
        <v>196</v>
      </c>
      <c r="E19" s="66" t="s">
        <v>237</v>
      </c>
      <c r="F19" s="66"/>
      <c r="G19" s="66"/>
      <c r="H19" s="66"/>
      <c r="I19" s="66" t="s">
        <v>504</v>
      </c>
    </row>
    <row r="20" spans="1:10" ht="15" customHeight="1">
      <c r="A20" s="114"/>
      <c r="B20" s="1" t="s">
        <v>8</v>
      </c>
      <c r="C20" s="1" t="s">
        <v>191</v>
      </c>
      <c r="D20" s="1"/>
    </row>
    <row r="21" spans="1:10" ht="15" customHeight="1">
      <c r="A21" s="114"/>
      <c r="B21" s="1" t="s">
        <v>9</v>
      </c>
      <c r="C21" s="1" t="s">
        <v>191</v>
      </c>
      <c r="D21" s="1" t="s">
        <v>481</v>
      </c>
      <c r="E21" t="s">
        <v>505</v>
      </c>
      <c r="G21" t="s">
        <v>506</v>
      </c>
      <c r="H21" t="s">
        <v>507</v>
      </c>
      <c r="I21" t="s">
        <v>508</v>
      </c>
    </row>
    <row r="22" spans="1:10" ht="15" customHeight="1">
      <c r="A22" s="114"/>
      <c r="B22" s="1"/>
      <c r="C22" t="s">
        <v>199</v>
      </c>
      <c r="D22" t="s">
        <v>200</v>
      </c>
      <c r="E22" t="s">
        <v>509</v>
      </c>
      <c r="G22" t="s">
        <v>510</v>
      </c>
      <c r="H22" s="4" t="s">
        <v>511</v>
      </c>
      <c r="J22" s="96">
        <v>43914</v>
      </c>
    </row>
    <row r="23" spans="1:10" ht="15" customHeight="1">
      <c r="A23" s="114"/>
      <c r="B23" s="1" t="s">
        <v>10</v>
      </c>
      <c r="C23" s="1" t="s">
        <v>191</v>
      </c>
      <c r="D23" s="1" t="s">
        <v>481</v>
      </c>
      <c r="E23" t="s">
        <v>512</v>
      </c>
      <c r="G23" t="s">
        <v>513</v>
      </c>
      <c r="H23" t="s">
        <v>514</v>
      </c>
    </row>
    <row r="24" spans="1:10" ht="15" customHeight="1">
      <c r="A24" s="114"/>
      <c r="B24" s="1" t="s">
        <v>11</v>
      </c>
      <c r="C24" s="1" t="s">
        <v>191</v>
      </c>
      <c r="D24" s="1" t="s">
        <v>481</v>
      </c>
      <c r="E24" t="s">
        <v>515</v>
      </c>
      <c r="G24" t="s">
        <v>516</v>
      </c>
      <c r="H24" t="s">
        <v>517</v>
      </c>
    </row>
    <row r="25" spans="1:10" ht="15" customHeight="1">
      <c r="A25" s="114"/>
      <c r="B25" s="1" t="s">
        <v>12</v>
      </c>
      <c r="C25" s="1"/>
      <c r="D25" s="1"/>
    </row>
    <row r="26" spans="1:10" ht="15" customHeight="1">
      <c r="A26" s="114"/>
      <c r="B26" s="62" t="s">
        <v>13</v>
      </c>
      <c r="C26" s="63" t="s">
        <v>199</v>
      </c>
      <c r="D26" s="63" t="s">
        <v>200</v>
      </c>
      <c r="E26" s="63" t="s">
        <v>518</v>
      </c>
      <c r="F26" s="63">
        <v>10000</v>
      </c>
      <c r="G26" s="63">
        <v>85227212248</v>
      </c>
      <c r="H26" s="64" t="s">
        <v>519</v>
      </c>
      <c r="I26" s="28" t="s">
        <v>520</v>
      </c>
    </row>
    <row r="27" spans="1:10" ht="15" customHeight="1">
      <c r="A27" s="109"/>
      <c r="B27" s="62" t="s">
        <v>137</v>
      </c>
      <c r="C27" s="63"/>
      <c r="D27" s="63" t="s">
        <v>481</v>
      </c>
      <c r="E27" s="63" t="s">
        <v>521</v>
      </c>
      <c r="F27" s="63"/>
      <c r="G27" s="63" t="s">
        <v>522</v>
      </c>
      <c r="H27" s="64" t="s">
        <v>523</v>
      </c>
      <c r="I27" t="s">
        <v>520</v>
      </c>
    </row>
    <row r="28" spans="1:10" ht="15" customHeight="1">
      <c r="A28" s="109"/>
      <c r="B28" s="71" t="s">
        <v>137</v>
      </c>
      <c r="C28" s="48" t="s">
        <v>199</v>
      </c>
      <c r="D28" s="48" t="s">
        <v>200</v>
      </c>
      <c r="E28" s="48" t="s">
        <v>450</v>
      </c>
      <c r="F28" s="48">
        <v>60000</v>
      </c>
      <c r="G28" s="73">
        <v>923454545815</v>
      </c>
      <c r="H28" s="72" t="s">
        <v>451</v>
      </c>
      <c r="I28" t="s">
        <v>452</v>
      </c>
    </row>
    <row r="29" spans="1:10" ht="15" customHeight="1">
      <c r="A29" s="2"/>
      <c r="B29" t="s">
        <v>154</v>
      </c>
      <c r="C29" t="s">
        <v>199</v>
      </c>
      <c r="D29" t="s">
        <v>200</v>
      </c>
      <c r="E29" t="s">
        <v>524</v>
      </c>
      <c r="F29">
        <v>10000</v>
      </c>
      <c r="G29" s="26">
        <v>6287880880119</v>
      </c>
      <c r="H29" s="4" t="s">
        <v>525</v>
      </c>
      <c r="I29" t="s">
        <v>526</v>
      </c>
    </row>
    <row r="30" spans="1:10" ht="15" customHeight="1">
      <c r="A30" s="2"/>
      <c r="B30" t="s">
        <v>527</v>
      </c>
      <c r="C30" t="s">
        <v>191</v>
      </c>
      <c r="D30" t="s">
        <v>481</v>
      </c>
      <c r="E30" t="s">
        <v>528</v>
      </c>
      <c r="G30" s="26" t="s">
        <v>529</v>
      </c>
      <c r="H30" s="4" t="s">
        <v>530</v>
      </c>
    </row>
    <row r="31" spans="1:10" ht="15" customHeight="1">
      <c r="A31" s="2"/>
      <c r="B31" t="s">
        <v>13</v>
      </c>
      <c r="C31" t="s">
        <v>191</v>
      </c>
      <c r="D31" t="s">
        <v>481</v>
      </c>
      <c r="E31" t="s">
        <v>531</v>
      </c>
      <c r="G31" s="26" t="s">
        <v>532</v>
      </c>
      <c r="H31" s="4" t="s">
        <v>533</v>
      </c>
    </row>
    <row r="32" spans="1:10" ht="15" customHeight="1">
      <c r="A32" s="2"/>
      <c r="B32" t="s">
        <v>104</v>
      </c>
      <c r="C32" t="s">
        <v>191</v>
      </c>
      <c r="D32" t="s">
        <v>481</v>
      </c>
      <c r="E32" t="s">
        <v>534</v>
      </c>
      <c r="H32" s="4" t="s">
        <v>535</v>
      </c>
    </row>
    <row r="33" spans="1:10" ht="15.75">
      <c r="A33" s="109" t="s">
        <v>2</v>
      </c>
      <c r="B33" s="1" t="s">
        <v>127</v>
      </c>
      <c r="C33" t="s">
        <v>191</v>
      </c>
      <c r="D33" t="s">
        <v>192</v>
      </c>
      <c r="E33" t="s">
        <v>272</v>
      </c>
      <c r="G33">
        <v>38598357860</v>
      </c>
      <c r="H33" s="4" t="s">
        <v>273</v>
      </c>
      <c r="I33" t="s">
        <v>274</v>
      </c>
    </row>
    <row r="34" spans="1:10" ht="15.75">
      <c r="A34" s="109"/>
      <c r="B34" s="62" t="s">
        <v>111</v>
      </c>
      <c r="C34" s="63" t="s">
        <v>191</v>
      </c>
      <c r="D34" s="63" t="s">
        <v>192</v>
      </c>
      <c r="E34" s="63" t="s">
        <v>275</v>
      </c>
      <c r="F34" s="63"/>
      <c r="G34" s="63">
        <v>41791016879</v>
      </c>
      <c r="H34" s="64" t="s">
        <v>276</v>
      </c>
    </row>
    <row r="35" spans="1:10" s="48" customFormat="1" ht="15.75">
      <c r="A35" s="100"/>
      <c r="B35" s="71"/>
      <c r="C35" t="s">
        <v>199</v>
      </c>
      <c r="D35" s="4" t="s">
        <v>200</v>
      </c>
      <c r="E35" s="48" t="s">
        <v>536</v>
      </c>
      <c r="F35" s="48">
        <v>5000</v>
      </c>
      <c r="G35" s="48" t="s">
        <v>537</v>
      </c>
      <c r="H35" s="72" t="s">
        <v>538</v>
      </c>
      <c r="I35" s="48" t="s">
        <v>495</v>
      </c>
      <c r="J35" s="101">
        <v>43914</v>
      </c>
    </row>
    <row r="36" spans="1:10" ht="15.75">
      <c r="A36" s="109"/>
      <c r="B36" s="65" t="s">
        <v>126</v>
      </c>
      <c r="C36" s="66" t="s">
        <v>278</v>
      </c>
      <c r="D36" s="66" t="s">
        <v>192</v>
      </c>
      <c r="E36" s="66" t="s">
        <v>279</v>
      </c>
      <c r="F36" s="66">
        <v>20000</v>
      </c>
      <c r="G36" s="66" t="s">
        <v>280</v>
      </c>
      <c r="H36" s="67" t="s">
        <v>281</v>
      </c>
      <c r="I36" s="66"/>
    </row>
    <row r="37" spans="1:10" ht="15.75">
      <c r="A37" s="109"/>
      <c r="B37" s="1" t="s">
        <v>80</v>
      </c>
      <c r="C37" t="s">
        <v>278</v>
      </c>
      <c r="D37" t="s">
        <v>192</v>
      </c>
      <c r="E37" t="s">
        <v>283</v>
      </c>
      <c r="G37" t="s">
        <v>284</v>
      </c>
      <c r="H37" s="4" t="s">
        <v>285</v>
      </c>
    </row>
    <row r="38" spans="1:10" ht="15.75">
      <c r="A38" s="2"/>
      <c r="B38" t="s">
        <v>105</v>
      </c>
      <c r="C38" t="s">
        <v>199</v>
      </c>
      <c r="D38" t="s">
        <v>200</v>
      </c>
      <c r="E38" t="s">
        <v>539</v>
      </c>
      <c r="F38" s="10">
        <v>20000</v>
      </c>
      <c r="G38" t="s">
        <v>540</v>
      </c>
      <c r="H38" s="4" t="s">
        <v>541</v>
      </c>
      <c r="I38" t="s">
        <v>542</v>
      </c>
    </row>
    <row r="39" spans="1:10" ht="15.75">
      <c r="A39" s="2"/>
      <c r="B39" t="s">
        <v>105</v>
      </c>
      <c r="C39" t="s">
        <v>439</v>
      </c>
      <c r="D39" t="s">
        <v>440</v>
      </c>
      <c r="E39" t="s">
        <v>543</v>
      </c>
      <c r="F39" s="10">
        <v>20000</v>
      </c>
      <c r="G39" t="s">
        <v>544</v>
      </c>
      <c r="H39" s="4"/>
      <c r="I39" t="s">
        <v>545</v>
      </c>
    </row>
    <row r="40" spans="1:10" ht="15.75">
      <c r="A40" s="2"/>
      <c r="B40" t="s">
        <v>105</v>
      </c>
      <c r="C40" t="s">
        <v>439</v>
      </c>
      <c r="D40" t="s">
        <v>440</v>
      </c>
      <c r="E40" t="s">
        <v>546</v>
      </c>
      <c r="F40" s="10"/>
      <c r="G40" t="s">
        <v>547</v>
      </c>
      <c r="H40" s="4" t="s">
        <v>548</v>
      </c>
      <c r="I40" t="s">
        <v>549</v>
      </c>
    </row>
    <row r="41" spans="1:10" ht="15.75">
      <c r="A41" s="2"/>
      <c r="B41" t="s">
        <v>105</v>
      </c>
      <c r="C41" t="s">
        <v>439</v>
      </c>
      <c r="D41" t="s">
        <v>440</v>
      </c>
      <c r="E41" t="s">
        <v>550</v>
      </c>
      <c r="F41" s="10"/>
      <c r="G41" t="s">
        <v>551</v>
      </c>
      <c r="H41" s="4" t="s">
        <v>552</v>
      </c>
      <c r="I41" t="s">
        <v>549</v>
      </c>
    </row>
    <row r="42" spans="1:10" ht="15.75">
      <c r="A42" s="2"/>
      <c r="B42" t="s">
        <v>105</v>
      </c>
      <c r="C42" t="s">
        <v>439</v>
      </c>
      <c r="D42" t="s">
        <v>440</v>
      </c>
      <c r="E42" t="s">
        <v>553</v>
      </c>
      <c r="F42" s="10"/>
      <c r="G42" t="s">
        <v>554</v>
      </c>
      <c r="H42" s="4" t="s">
        <v>555</v>
      </c>
      <c r="I42" t="s">
        <v>556</v>
      </c>
    </row>
    <row r="43" spans="1:10" ht="15.75">
      <c r="A43" s="2"/>
      <c r="B43" t="s">
        <v>105</v>
      </c>
      <c r="C43" t="s">
        <v>199</v>
      </c>
      <c r="D43" t="s">
        <v>200</v>
      </c>
      <c r="E43" t="s">
        <v>557</v>
      </c>
      <c r="F43" s="10">
        <v>50000</v>
      </c>
      <c r="G43" t="s">
        <v>558</v>
      </c>
      <c r="H43" s="4" t="s">
        <v>559</v>
      </c>
      <c r="I43" s="28" t="s">
        <v>560</v>
      </c>
    </row>
    <row r="44" spans="1:10" ht="15.75">
      <c r="A44" s="2"/>
      <c r="B44" t="s">
        <v>105</v>
      </c>
      <c r="C44" t="s">
        <v>199</v>
      </c>
      <c r="D44" t="s">
        <v>200</v>
      </c>
      <c r="E44" t="s">
        <v>561</v>
      </c>
      <c r="F44" s="10">
        <v>20000</v>
      </c>
      <c r="G44" s="9">
        <v>447850579302</v>
      </c>
      <c r="H44" s="4" t="s">
        <v>562</v>
      </c>
      <c r="I44" s="28" t="s">
        <v>560</v>
      </c>
    </row>
    <row r="45" spans="1:10" ht="15.75">
      <c r="A45" s="2"/>
      <c r="B45" t="s">
        <v>105</v>
      </c>
      <c r="C45" t="s">
        <v>199</v>
      </c>
      <c r="D45" t="s">
        <v>200</v>
      </c>
      <c r="E45" t="s">
        <v>563</v>
      </c>
      <c r="F45" s="10">
        <v>2000</v>
      </c>
      <c r="G45" t="s">
        <v>564</v>
      </c>
      <c r="H45" s="4" t="s">
        <v>565</v>
      </c>
      <c r="I45" s="28" t="s">
        <v>560</v>
      </c>
    </row>
    <row r="46" spans="1:10" ht="15.75">
      <c r="A46" s="2"/>
      <c r="B46" t="s">
        <v>105</v>
      </c>
      <c r="C46" t="s">
        <v>439</v>
      </c>
      <c r="D46" t="s">
        <v>440</v>
      </c>
      <c r="E46" t="s">
        <v>566</v>
      </c>
      <c r="F46" s="10"/>
      <c r="G46" t="s">
        <v>567</v>
      </c>
      <c r="H46" s="4" t="s">
        <v>568</v>
      </c>
      <c r="I46" t="s">
        <v>569</v>
      </c>
    </row>
    <row r="47" spans="1:10" ht="15.75">
      <c r="A47" s="2"/>
      <c r="B47" t="s">
        <v>105</v>
      </c>
      <c r="C47" t="s">
        <v>439</v>
      </c>
      <c r="D47" t="s">
        <v>440</v>
      </c>
      <c r="E47" t="s">
        <v>570</v>
      </c>
      <c r="F47" s="10"/>
      <c r="G47" t="s">
        <v>571</v>
      </c>
      <c r="H47" t="s">
        <v>572</v>
      </c>
      <c r="I47" t="s">
        <v>569</v>
      </c>
    </row>
    <row r="48" spans="1:10" ht="15.75">
      <c r="A48" s="2"/>
      <c r="B48" t="s">
        <v>105</v>
      </c>
      <c r="C48" t="s">
        <v>439</v>
      </c>
      <c r="D48" t="s">
        <v>440</v>
      </c>
      <c r="E48" t="s">
        <v>573</v>
      </c>
      <c r="F48" s="10"/>
      <c r="G48" t="s">
        <v>574</v>
      </c>
      <c r="H48" s="4" t="s">
        <v>575</v>
      </c>
      <c r="I48" t="s">
        <v>569</v>
      </c>
    </row>
    <row r="49" spans="1:10" ht="15.75">
      <c r="A49" s="2"/>
      <c r="B49" t="s">
        <v>105</v>
      </c>
      <c r="C49" t="s">
        <v>439</v>
      </c>
      <c r="D49" t="s">
        <v>440</v>
      </c>
      <c r="E49" t="s">
        <v>576</v>
      </c>
      <c r="F49" s="10"/>
      <c r="G49" t="s">
        <v>577</v>
      </c>
      <c r="H49" s="4" t="s">
        <v>578</v>
      </c>
      <c r="I49" t="s">
        <v>569</v>
      </c>
    </row>
    <row r="50" spans="1:10" ht="15.75">
      <c r="A50" s="2"/>
      <c r="B50" t="s">
        <v>105</v>
      </c>
      <c r="C50" t="s">
        <v>199</v>
      </c>
      <c r="D50" t="s">
        <v>200</v>
      </c>
      <c r="E50" t="s">
        <v>579</v>
      </c>
      <c r="F50" s="10"/>
      <c r="G50" s="9">
        <v>447947345411</v>
      </c>
      <c r="H50" s="4" t="s">
        <v>296</v>
      </c>
      <c r="J50" s="96">
        <v>43914</v>
      </c>
    </row>
    <row r="51" spans="1:10" ht="15.75">
      <c r="A51" s="2"/>
      <c r="C51" t="s">
        <v>199</v>
      </c>
      <c r="D51" t="s">
        <v>200</v>
      </c>
      <c r="E51" t="s">
        <v>580</v>
      </c>
      <c r="F51" s="10">
        <v>1000</v>
      </c>
      <c r="G51" s="9">
        <v>447492355407</v>
      </c>
      <c r="H51" s="4" t="s">
        <v>581</v>
      </c>
      <c r="I51" s="48" t="s">
        <v>495</v>
      </c>
      <c r="J51" s="96">
        <v>43914</v>
      </c>
    </row>
    <row r="52" spans="1:10" ht="15.75">
      <c r="A52" s="2"/>
      <c r="F52" s="10"/>
      <c r="G52" s="9"/>
      <c r="H52" s="4"/>
      <c r="J52" s="96"/>
    </row>
    <row r="53" spans="1:10" ht="15.75">
      <c r="A53" s="2"/>
      <c r="B53" t="s">
        <v>84</v>
      </c>
      <c r="C53" t="s">
        <v>199</v>
      </c>
      <c r="D53" t="s">
        <v>200</v>
      </c>
      <c r="E53" t="s">
        <v>582</v>
      </c>
      <c r="F53" s="10"/>
      <c r="G53" s="9">
        <v>491627843058</v>
      </c>
      <c r="H53" s="4" t="s">
        <v>583</v>
      </c>
      <c r="I53" s="48" t="s">
        <v>495</v>
      </c>
      <c r="J53" s="96">
        <v>43914</v>
      </c>
    </row>
    <row r="54" spans="1:10" ht="15.75">
      <c r="A54" s="2"/>
      <c r="C54" t="s">
        <v>199</v>
      </c>
      <c r="D54" t="s">
        <v>200</v>
      </c>
      <c r="E54" t="s">
        <v>453</v>
      </c>
      <c r="F54" s="10"/>
      <c r="G54" s="9"/>
      <c r="H54" s="4" t="s">
        <v>454</v>
      </c>
      <c r="I54" s="48" t="s">
        <v>495</v>
      </c>
      <c r="J54" s="96">
        <v>43914</v>
      </c>
    </row>
    <row r="55" spans="1:10" ht="15.75">
      <c r="A55" s="2"/>
      <c r="B55" t="s">
        <v>121</v>
      </c>
      <c r="E55" t="s">
        <v>584</v>
      </c>
      <c r="F55" s="10"/>
      <c r="H55" s="4" t="s">
        <v>585</v>
      </c>
      <c r="I55" s="48" t="s">
        <v>495</v>
      </c>
      <c r="J55" s="96">
        <v>43914</v>
      </c>
    </row>
    <row r="56" spans="1:10" ht="15.75">
      <c r="A56" s="2"/>
      <c r="B56" s="28" t="s">
        <v>586</v>
      </c>
      <c r="C56" s="28"/>
      <c r="D56" s="28" t="s">
        <v>481</v>
      </c>
      <c r="E56" s="28" t="s">
        <v>587</v>
      </c>
      <c r="F56" s="28"/>
      <c r="G56" s="28"/>
      <c r="H56" s="29" t="s">
        <v>588</v>
      </c>
      <c r="I56" s="28" t="s">
        <v>589</v>
      </c>
    </row>
    <row r="57" spans="1:10" ht="15.75">
      <c r="A57" s="2"/>
      <c r="B57" t="s">
        <v>163</v>
      </c>
      <c r="C57" t="s">
        <v>199</v>
      </c>
      <c r="D57" t="s">
        <v>200</v>
      </c>
      <c r="E57" t="s">
        <v>590</v>
      </c>
      <c r="F57">
        <v>23000</v>
      </c>
      <c r="G57" t="s">
        <v>591</v>
      </c>
      <c r="H57" s="4" t="s">
        <v>592</v>
      </c>
      <c r="I57" s="28" t="s">
        <v>593</v>
      </c>
    </row>
    <row r="58" spans="1:10" ht="15.75">
      <c r="A58" s="2"/>
      <c r="B58" t="s">
        <v>594</v>
      </c>
      <c r="C58" t="s">
        <v>199</v>
      </c>
      <c r="D58" t="s">
        <v>200</v>
      </c>
      <c r="E58" t="s">
        <v>595</v>
      </c>
      <c r="F58">
        <v>10000</v>
      </c>
      <c r="G58">
        <v>48788017311</v>
      </c>
      <c r="H58" s="4" t="s">
        <v>596</v>
      </c>
      <c r="I58" s="83" t="s">
        <v>597</v>
      </c>
    </row>
    <row r="59" spans="1:10" ht="15.75">
      <c r="A59" s="2"/>
      <c r="B59" t="s">
        <v>598</v>
      </c>
      <c r="C59" t="s">
        <v>199</v>
      </c>
      <c r="D59" t="s">
        <v>200</v>
      </c>
      <c r="E59" s="4" t="s">
        <v>599</v>
      </c>
      <c r="F59">
        <v>5000</v>
      </c>
      <c r="G59" s="9">
        <v>420732237069</v>
      </c>
      <c r="H59" s="4" t="s">
        <v>600</v>
      </c>
      <c r="I59" t="s">
        <v>601</v>
      </c>
    </row>
    <row r="60" spans="1:10" ht="15.75">
      <c r="A60" s="2"/>
      <c r="B60" t="s">
        <v>159</v>
      </c>
      <c r="C60" t="s">
        <v>199</v>
      </c>
      <c r="D60" t="s">
        <v>200</v>
      </c>
      <c r="E60" t="s">
        <v>602</v>
      </c>
      <c r="F60">
        <v>10000</v>
      </c>
      <c r="G60" t="s">
        <v>603</v>
      </c>
      <c r="H60" s="4" t="s">
        <v>604</v>
      </c>
      <c r="I60" t="s">
        <v>605</v>
      </c>
    </row>
    <row r="61" spans="1:10" ht="60">
      <c r="A61" s="2"/>
      <c r="B61" s="82" t="s">
        <v>155</v>
      </c>
      <c r="C61" s="82" t="s">
        <v>192</v>
      </c>
      <c r="D61" s="82" t="s">
        <v>192</v>
      </c>
      <c r="E61" s="82" t="s">
        <v>267</v>
      </c>
      <c r="F61" s="82"/>
      <c r="G61" s="82"/>
      <c r="H61" s="82"/>
      <c r="I61" s="81" t="s">
        <v>268</v>
      </c>
    </row>
    <row r="62" spans="1:10" ht="15.75">
      <c r="A62" s="2" t="s">
        <v>355</v>
      </c>
      <c r="B62" s="50" t="s">
        <v>112</v>
      </c>
      <c r="C62" s="50" t="s">
        <v>191</v>
      </c>
      <c r="D62" s="50" t="s">
        <v>204</v>
      </c>
      <c r="E62" s="50" t="s">
        <v>606</v>
      </c>
      <c r="F62" s="50"/>
      <c r="G62" s="50" t="s">
        <v>607</v>
      </c>
      <c r="H62" s="51" t="s">
        <v>608</v>
      </c>
      <c r="I62" s="58" t="s">
        <v>609</v>
      </c>
    </row>
    <row r="63" spans="1:10" ht="15.75">
      <c r="A63" s="2"/>
      <c r="B63" t="s">
        <v>112</v>
      </c>
      <c r="C63" t="s">
        <v>199</v>
      </c>
      <c r="D63" t="s">
        <v>200</v>
      </c>
      <c r="E63" s="48" t="s">
        <v>610</v>
      </c>
      <c r="F63" s="48">
        <v>1500</v>
      </c>
      <c r="G63" s="48" t="s">
        <v>611</v>
      </c>
      <c r="H63" s="72" t="s">
        <v>612</v>
      </c>
      <c r="I63" s="48" t="s">
        <v>495</v>
      </c>
      <c r="J63" s="96">
        <v>43914</v>
      </c>
    </row>
    <row r="64" spans="1:10" ht="15.75">
      <c r="A64" s="2"/>
      <c r="B64" t="s">
        <v>95</v>
      </c>
      <c r="C64" t="s">
        <v>199</v>
      </c>
      <c r="D64" t="s">
        <v>200</v>
      </c>
      <c r="E64" t="s">
        <v>613</v>
      </c>
      <c r="F64">
        <v>10000</v>
      </c>
      <c r="G64" t="s">
        <v>614</v>
      </c>
      <c r="H64" s="4" t="s">
        <v>615</v>
      </c>
      <c r="I64" s="83" t="s">
        <v>616</v>
      </c>
    </row>
    <row r="65" spans="1:10" ht="15.75">
      <c r="A65" s="2"/>
      <c r="C65" t="s">
        <v>199</v>
      </c>
      <c r="D65" t="s">
        <v>200</v>
      </c>
      <c r="E65" t="s">
        <v>617</v>
      </c>
      <c r="F65" t="s">
        <v>618</v>
      </c>
      <c r="G65" t="s">
        <v>619</v>
      </c>
      <c r="H65" s="4" t="s">
        <v>620</v>
      </c>
      <c r="I65" s="48" t="s">
        <v>495</v>
      </c>
      <c r="J65" s="96">
        <v>43914</v>
      </c>
    </row>
    <row r="66" spans="1:10" ht="15.75">
      <c r="A66" s="2"/>
      <c r="C66" t="s">
        <v>199</v>
      </c>
      <c r="D66" t="s">
        <v>200</v>
      </c>
      <c r="E66" t="s">
        <v>621</v>
      </c>
      <c r="F66">
        <v>1500</v>
      </c>
      <c r="G66" t="s">
        <v>622</v>
      </c>
      <c r="H66" s="4" t="s">
        <v>623</v>
      </c>
      <c r="I66" s="48" t="s">
        <v>495</v>
      </c>
      <c r="J66" s="96">
        <v>43914</v>
      </c>
    </row>
    <row r="67" spans="1:10" ht="15.75">
      <c r="A67" s="2"/>
      <c r="C67" t="s">
        <v>199</v>
      </c>
      <c r="D67" t="s">
        <v>200</v>
      </c>
      <c r="E67" t="s">
        <v>624</v>
      </c>
      <c r="F67">
        <v>10000</v>
      </c>
      <c r="G67" t="s">
        <v>625</v>
      </c>
      <c r="H67" s="4" t="s">
        <v>626</v>
      </c>
      <c r="I67" s="48" t="s">
        <v>495</v>
      </c>
      <c r="J67" s="96">
        <v>43914</v>
      </c>
    </row>
    <row r="68" spans="1:10" ht="15.75">
      <c r="A68" s="2"/>
      <c r="C68" t="s">
        <v>199</v>
      </c>
      <c r="D68" t="s">
        <v>200</v>
      </c>
      <c r="E68" t="s">
        <v>627</v>
      </c>
      <c r="F68">
        <v>50000</v>
      </c>
      <c r="H68" s="4" t="s">
        <v>628</v>
      </c>
      <c r="I68" s="48" t="s">
        <v>495</v>
      </c>
      <c r="J68" s="96">
        <v>43914</v>
      </c>
    </row>
    <row r="69" spans="1:10" ht="15.75">
      <c r="A69" s="2"/>
      <c r="H69" s="4"/>
      <c r="I69" s="48"/>
      <c r="J69" s="96"/>
    </row>
    <row r="70" spans="1:10" ht="15.75">
      <c r="A70" s="2"/>
      <c r="C70" t="s">
        <v>199</v>
      </c>
      <c r="D70" t="s">
        <v>200</v>
      </c>
      <c r="E70" t="s">
        <v>629</v>
      </c>
      <c r="F70">
        <v>25000</v>
      </c>
      <c r="G70" t="s">
        <v>630</v>
      </c>
      <c r="H70" s="4" t="s">
        <v>631</v>
      </c>
      <c r="I70" s="48" t="s">
        <v>632</v>
      </c>
      <c r="J70" s="96">
        <v>43914</v>
      </c>
    </row>
    <row r="71" spans="1:10">
      <c r="A71" s="114" t="s">
        <v>3</v>
      </c>
      <c r="B71" s="30" t="s">
        <v>17</v>
      </c>
      <c r="C71" s="31" t="s">
        <v>191</v>
      </c>
      <c r="D71" s="31" t="s">
        <v>204</v>
      </c>
      <c r="E71" s="31" t="s">
        <v>310</v>
      </c>
      <c r="F71" s="31"/>
      <c r="G71" s="31"/>
      <c r="H71" s="31"/>
      <c r="I71" s="31" t="s">
        <v>633</v>
      </c>
    </row>
    <row r="72" spans="1:10">
      <c r="A72" s="114"/>
      <c r="B72" s="1" t="s">
        <v>15</v>
      </c>
      <c r="C72" s="1"/>
      <c r="D72" s="1"/>
    </row>
    <row r="73" spans="1:10">
      <c r="A73" s="114"/>
      <c r="B73" s="57" t="s">
        <v>16</v>
      </c>
      <c r="C73" s="57" t="s">
        <v>191</v>
      </c>
      <c r="D73" s="57" t="s">
        <v>192</v>
      </c>
      <c r="E73" s="50" t="s">
        <v>313</v>
      </c>
      <c r="F73" s="50">
        <v>2000000</v>
      </c>
      <c r="G73" s="50"/>
      <c r="H73" s="50"/>
      <c r="I73" s="50" t="s">
        <v>219</v>
      </c>
    </row>
    <row r="74" spans="1:10" ht="15.75">
      <c r="A74" s="3"/>
      <c r="B74" s="50" t="s">
        <v>634</v>
      </c>
      <c r="C74" s="50" t="s">
        <v>191</v>
      </c>
      <c r="D74" s="50" t="s">
        <v>200</v>
      </c>
      <c r="E74" s="50" t="s">
        <v>635</v>
      </c>
      <c r="F74" s="50">
        <v>22000</v>
      </c>
      <c r="G74" s="69">
        <v>5491151437893</v>
      </c>
      <c r="H74" s="51" t="s">
        <v>636</v>
      </c>
      <c r="I74" s="50" t="s">
        <v>637</v>
      </c>
    </row>
    <row r="75" spans="1:10">
      <c r="A75" s="1" t="s">
        <v>461</v>
      </c>
      <c r="B75" s="1" t="s">
        <v>106</v>
      </c>
      <c r="C75" t="s">
        <v>199</v>
      </c>
      <c r="D75" t="s">
        <v>200</v>
      </c>
      <c r="E75" t="s">
        <v>352</v>
      </c>
      <c r="F75">
        <v>10000</v>
      </c>
      <c r="G75">
        <v>61466051719</v>
      </c>
      <c r="H75" s="4" t="s">
        <v>353</v>
      </c>
      <c r="I75" s="58" t="s">
        <v>638</v>
      </c>
    </row>
    <row r="76" spans="1:10">
      <c r="A76" s="1"/>
      <c r="B76" s="62" t="s">
        <v>106</v>
      </c>
      <c r="C76" s="63"/>
      <c r="D76" s="63" t="s">
        <v>481</v>
      </c>
      <c r="E76" s="63" t="s">
        <v>639</v>
      </c>
      <c r="F76" s="63"/>
      <c r="G76" s="63"/>
      <c r="H76" s="64" t="s">
        <v>640</v>
      </c>
    </row>
    <row r="77" spans="1:10">
      <c r="C77" t="s">
        <v>199</v>
      </c>
      <c r="D77" t="s">
        <v>200</v>
      </c>
      <c r="E77" t="s">
        <v>641</v>
      </c>
      <c r="F77">
        <v>23000</v>
      </c>
      <c r="G77">
        <v>439001062</v>
      </c>
      <c r="H77" s="4" t="s">
        <v>642</v>
      </c>
    </row>
    <row r="78" spans="1:10">
      <c r="C78" t="s">
        <v>199</v>
      </c>
      <c r="D78" t="s">
        <v>200</v>
      </c>
      <c r="E78" t="s">
        <v>643</v>
      </c>
      <c r="F78">
        <v>2000</v>
      </c>
      <c r="G78">
        <v>61416051455</v>
      </c>
      <c r="H78" s="4" t="s">
        <v>644</v>
      </c>
      <c r="I78" s="48" t="s">
        <v>632</v>
      </c>
      <c r="J78" s="96">
        <v>43914</v>
      </c>
    </row>
    <row r="79" spans="1:10">
      <c r="H79" s="4"/>
    </row>
    <row r="80" spans="1:10">
      <c r="B80" t="s">
        <v>645</v>
      </c>
      <c r="C80" t="s">
        <v>199</v>
      </c>
      <c r="D80" t="s">
        <v>200</v>
      </c>
      <c r="E80" t="s">
        <v>646</v>
      </c>
      <c r="F80">
        <v>10000</v>
      </c>
      <c r="G80">
        <v>6433075870</v>
      </c>
      <c r="H80" s="4" t="s">
        <v>647</v>
      </c>
      <c r="J80" s="96">
        <v>43914</v>
      </c>
    </row>
    <row r="81" spans="1:8">
      <c r="H81" s="4"/>
    </row>
    <row r="82" spans="1:8">
      <c r="H82" s="4"/>
    </row>
    <row r="83" spans="1:8">
      <c r="A83" s="1" t="s">
        <v>648</v>
      </c>
      <c r="B83" s="1" t="s">
        <v>649</v>
      </c>
      <c r="C83" t="s">
        <v>191</v>
      </c>
      <c r="D83" t="s">
        <v>481</v>
      </c>
      <c r="E83" t="s">
        <v>650</v>
      </c>
      <c r="H83" s="4" t="s">
        <v>651</v>
      </c>
    </row>
  </sheetData>
  <mergeCells count="3">
    <mergeCell ref="A18:A26"/>
    <mergeCell ref="A71:A73"/>
    <mergeCell ref="A3:A6"/>
  </mergeCells>
  <hyperlinks>
    <hyperlink ref="H38" r:id="rId1" xr:uid="{FEA1E373-81AD-41BA-874E-7954853DD8BB}"/>
    <hyperlink ref="H26" r:id="rId2" xr:uid="{2DC4E3E2-A29A-42F0-B049-3E10FD9DDEF5}"/>
    <hyperlink ref="H4" r:id="rId3" display="mailto:m_pia86@yahoo.com" xr:uid="{E16EB36F-5142-4A41-B6E4-81FC04606749}"/>
    <hyperlink ref="H7" r:id="rId4" xr:uid="{4739F7B9-D7B4-4145-AAA9-84FF5B81E760}"/>
    <hyperlink ref="H18" r:id="rId5" xr:uid="{FC416EC7-3670-402F-8DF5-62C5F9CD4823}"/>
    <hyperlink ref="H75" r:id="rId6" xr:uid="{5497B4E7-5CEF-4E22-A152-89EEDCD5CB01}"/>
    <hyperlink ref="H83" r:id="rId7" xr:uid="{14466D8D-5DEB-43E2-B53C-057AC1BDF056}"/>
    <hyperlink ref="H9" r:id="rId8" xr:uid="{15B3B49B-04F7-4575-B8F7-8CCC6C5E554A}"/>
    <hyperlink ref="H27" r:id="rId9" xr:uid="{D4D07EBE-D554-4519-9466-7BC3B2E3A8B0}"/>
    <hyperlink ref="H56" r:id="rId10" xr:uid="{9E6629E8-0CC8-4CF6-BE9F-49C82391C0E5}"/>
    <hyperlink ref="H76" r:id="rId11" xr:uid="{25B31FE2-DF9F-457F-B2CB-39BF46A7A84B}"/>
    <hyperlink ref="H10" r:id="rId12" xr:uid="{3C1C853B-DC00-4F6A-B00A-B0A2BE5DBB98}"/>
    <hyperlink ref="H11" r:id="rId13" xr:uid="{D7A87A5F-1217-475B-A914-E9A0FCC06DB4}"/>
    <hyperlink ref="G29" r:id="rId14" display="6287880880119la.vitz@hotmail.com" xr:uid="{AD555CF4-7E7E-4C97-949F-66BA76E881F3}"/>
    <hyperlink ref="H29" r:id="rId15" xr:uid="{0E64C317-C13E-4F48-9711-859F6A711512}"/>
    <hyperlink ref="H57" r:id="rId16" xr:uid="{CC9CEC82-1013-4CA2-B9A1-35C3FE290C7F}"/>
    <hyperlink ref="H41" r:id="rId17" xr:uid="{52ECB637-2E16-4EF2-8AE6-9223F9CA5F0E}"/>
    <hyperlink ref="H40" r:id="rId18" xr:uid="{177018E0-60E9-47CA-A682-FA1AA2E0540D}"/>
    <hyperlink ref="H42" r:id="rId19" xr:uid="{5C4A8E40-E197-4100-915C-B9AC42F763F0}"/>
    <hyperlink ref="H58" r:id="rId20" xr:uid="{321E80EC-466A-4B12-83FA-9E590AD4706E}"/>
    <hyperlink ref="H33" r:id="rId21" xr:uid="{8FDBF03E-BBA8-46D1-8E46-07B9730D6F03}"/>
    <hyperlink ref="H34" r:id="rId22" xr:uid="{E58F448C-203C-4FC6-B8D8-B43D802E064F}"/>
    <hyperlink ref="H36" r:id="rId23" xr:uid="{84CB419B-B6CB-4562-8DF7-BF4643FF41C9}"/>
    <hyperlink ref="H37" r:id="rId24" xr:uid="{1F2807C8-3EA4-4A08-B112-CE2384A91C5B}"/>
    <hyperlink ref="H5" r:id="rId25" xr:uid="{B33461C5-723D-45D9-800E-9B70BD7B4575}"/>
    <hyperlink ref="H13" r:id="rId26" xr:uid="{45195FA6-5570-4F58-9BA5-B31B822A6855}"/>
    <hyperlink ref="H43" r:id="rId27" xr:uid="{8E8684F8-88EB-4635-A397-754739252B42}"/>
    <hyperlink ref="H44" r:id="rId28" xr:uid="{C324DB1D-3863-4BCC-BBC8-00DA50A45989}"/>
    <hyperlink ref="H45" r:id="rId29" xr:uid="{18D14625-6ED1-4ECA-AEBC-3E26A6048AA4}"/>
    <hyperlink ref="H46" r:id="rId30" xr:uid="{EB587C79-53FF-4502-9438-097714FA4924}"/>
    <hyperlink ref="H48" r:id="rId31" xr:uid="{697671FA-EF90-41D0-A34C-9745ADA78AA3}"/>
    <hyperlink ref="H49" r:id="rId32" xr:uid="{5DCA254C-1CD4-44CE-9F9A-7AF663D3342B}"/>
    <hyperlink ref="H12" r:id="rId33" xr:uid="{139AF007-6412-4401-B875-89A4ECC83CD4}"/>
    <hyperlink ref="H59" r:id="rId34" xr:uid="{639C076F-95E1-486E-BB1F-DC6DE5E8ACE2}"/>
    <hyperlink ref="H60" r:id="rId35" xr:uid="{88DCB952-4DED-4603-8C07-DE4D74EEA92D}"/>
    <hyperlink ref="H64" r:id="rId36" xr:uid="{2DAC6F0C-DED7-420F-94A3-237DD6FB5AF5}"/>
    <hyperlink ref="H8" r:id="rId37" xr:uid="{65FE47B9-B32C-4CEA-B261-128853B2DA98}"/>
    <hyperlink ref="H74" r:id="rId38" xr:uid="{13A2E853-610C-40A0-A9B7-23DD94BEB2BC}"/>
    <hyperlink ref="H62" r:id="rId39" xr:uid="{04CBFAFE-5437-4AC2-8443-24C82304B340}"/>
    <hyperlink ref="H32" r:id="rId40" xr:uid="{838F72B3-532B-40D3-AA4F-94D03EFF0CCD}"/>
    <hyperlink ref="H30" r:id="rId41" xr:uid="{4E4E9B3C-B41B-45A5-9D01-BEFE4FC87343}"/>
    <hyperlink ref="H31" r:id="rId42" xr:uid="{B3288B36-264C-4F45-86E7-A23E347E27E1}"/>
    <hyperlink ref="H77" r:id="rId43" xr:uid="{979AA604-B6F1-47AA-B235-F4E86F23E10D}"/>
    <hyperlink ref="H65" r:id="rId44" xr:uid="{7F7C1BA7-CA51-42EA-87F5-078B7D8A9240}"/>
    <hyperlink ref="H63" r:id="rId45" xr:uid="{FB1F4021-B866-4583-AB78-A35719F08DC6}"/>
    <hyperlink ref="H70" r:id="rId46" xr:uid="{E24C6CF0-4943-42E5-A52F-0F11A835F60B}"/>
    <hyperlink ref="H66" r:id="rId47" xr:uid="{93662436-4766-4D02-9450-957C06B7C7ED}"/>
    <hyperlink ref="H67" r:id="rId48" xr:uid="{DCDDA092-6A81-4796-ABD5-710AE3616DA2}"/>
    <hyperlink ref="H68" r:id="rId49" xr:uid="{E487166D-BAC4-4654-B410-B70460C407A2}"/>
    <hyperlink ref="H53" r:id="rId50" xr:uid="{0A4DC08F-2A03-48D7-953B-4E93E1C1E2E1}"/>
    <hyperlink ref="H15" r:id="rId51" xr:uid="{740AFE7D-4D5F-46C7-884B-B5824BFD4B88}"/>
    <hyperlink ref="H55" r:id="rId52" xr:uid="{1EB84E4D-F828-4BB0-9218-EED8403D7801}"/>
    <hyperlink ref="H50" r:id="rId53" xr:uid="{F22C6819-31A4-47CE-9A4D-8F5E8F42AF47}"/>
    <hyperlink ref="H51" r:id="rId54" xr:uid="{C0C9DA77-2D4E-4C9F-AEC3-677F93CBC107}"/>
    <hyperlink ref="H80" r:id="rId55" xr:uid="{81E2506B-8C7F-4A67-90CC-00E941D1DC87}"/>
    <hyperlink ref="H54" r:id="rId56" xr:uid="{9C459680-F662-4FF8-95C1-66A6A1359347}"/>
    <hyperlink ref="H16" r:id="rId57" xr:uid="{7FE7EEB8-F7F9-4CF6-83D6-C7270E54C576}"/>
    <hyperlink ref="H22" r:id="rId58" xr:uid="{34BDD5E7-28BB-4820-B582-3DE4853E4F64}"/>
    <hyperlink ref="H17" r:id="rId59" xr:uid="{AFA2D798-ECC1-4D4F-836E-DC24B275E98C}"/>
    <hyperlink ref="H78" r:id="rId60" xr:uid="{12E2B718-45D5-4BC8-9E75-6BBE7185A03D}"/>
    <hyperlink ref="H35" r:id="rId61" xr:uid="{0A118585-77CE-40F7-B2F9-5D6F50A0226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6F114-7CFB-4618-9BA1-E5B053ABDBE2}">
  <dimension ref="B2:X35"/>
  <sheetViews>
    <sheetView topLeftCell="A10" workbookViewId="0">
      <selection activeCell="C4" sqref="C4"/>
    </sheetView>
  </sheetViews>
  <sheetFormatPr defaultRowHeight="15"/>
  <cols>
    <col min="2" max="2" width="20" bestFit="1" customWidth="1"/>
    <col min="3" max="3" width="16" bestFit="1" customWidth="1"/>
    <col min="4" max="4" width="13.7109375" bestFit="1" customWidth="1"/>
    <col min="6" max="6" width="12.28515625" customWidth="1"/>
    <col min="7" max="8" width="11.7109375" customWidth="1"/>
    <col min="10" max="11" width="16" bestFit="1" customWidth="1"/>
    <col min="14" max="14" width="14.5703125" customWidth="1"/>
    <col min="15" max="15" width="11.7109375" customWidth="1"/>
    <col min="16" max="16" width="14" customWidth="1"/>
    <col min="18" max="18" width="21" bestFit="1" customWidth="1"/>
    <col min="19" max="19" width="16" bestFit="1" customWidth="1"/>
    <col min="22" max="22" width="13.5703125" customWidth="1"/>
    <col min="23" max="23" width="14.28515625" customWidth="1"/>
    <col min="24" max="24" width="11.85546875" customWidth="1"/>
  </cols>
  <sheetData>
    <row r="2" spans="2:24">
      <c r="B2" t="s">
        <v>652</v>
      </c>
      <c r="D2" t="s">
        <v>653</v>
      </c>
      <c r="G2" t="s">
        <v>654</v>
      </c>
    </row>
    <row r="3" spans="2:24">
      <c r="D3" s="6">
        <v>0.12</v>
      </c>
      <c r="J3">
        <f>30000*1.4</f>
        <v>42000</v>
      </c>
    </row>
    <row r="4" spans="2:24">
      <c r="B4" t="s">
        <v>655</v>
      </c>
      <c r="C4" s="7">
        <v>5</v>
      </c>
      <c r="D4" s="7">
        <f>C4+(C4*$D$3)</f>
        <v>5.6</v>
      </c>
      <c r="J4" s="7"/>
      <c r="M4" s="7"/>
      <c r="N4" s="7"/>
      <c r="O4" s="8"/>
      <c r="P4" s="8"/>
      <c r="Q4" s="8"/>
    </row>
    <row r="5" spans="2:24">
      <c r="B5" t="s">
        <v>20</v>
      </c>
      <c r="C5" s="7">
        <v>1.8</v>
      </c>
      <c r="D5" s="7">
        <f>C5+(C5*$D$3)</f>
        <v>2.016</v>
      </c>
      <c r="G5">
        <v>14000</v>
      </c>
      <c r="J5" s="7"/>
      <c r="M5" s="7"/>
      <c r="N5" s="7"/>
      <c r="O5" s="8"/>
      <c r="P5" s="8"/>
      <c r="Q5" s="8"/>
    </row>
    <row r="6" spans="2:24">
      <c r="B6" t="s">
        <v>656</v>
      </c>
      <c r="C6" s="7">
        <v>3</v>
      </c>
      <c r="D6" s="7">
        <f>C6+(C6*$D$3)</f>
        <v>3.36</v>
      </c>
      <c r="G6">
        <v>22000</v>
      </c>
      <c r="J6" s="7"/>
      <c r="M6" s="7"/>
      <c r="N6" s="7"/>
      <c r="O6" s="8"/>
      <c r="P6" s="8"/>
      <c r="Q6" s="8"/>
    </row>
    <row r="8" spans="2:24">
      <c r="C8">
        <v>100</v>
      </c>
      <c r="D8">
        <v>1.05</v>
      </c>
    </row>
    <row r="9" spans="2:24">
      <c r="C9">
        <v>500</v>
      </c>
      <c r="D9">
        <v>3</v>
      </c>
    </row>
    <row r="10" spans="2:24" ht="15.75" thickBot="1">
      <c r="B10" t="s">
        <v>657</v>
      </c>
    </row>
    <row r="11" spans="2:24">
      <c r="B11" s="20" t="s">
        <v>658</v>
      </c>
      <c r="C11" s="23" t="s">
        <v>659</v>
      </c>
      <c r="D11" s="23" t="s">
        <v>660</v>
      </c>
      <c r="E11" s="23" t="s">
        <v>661</v>
      </c>
      <c r="F11" s="23" t="s">
        <v>662</v>
      </c>
      <c r="G11" s="23" t="s">
        <v>663</v>
      </c>
      <c r="H11" s="24" t="s">
        <v>664</v>
      </c>
      <c r="J11" s="20" t="s">
        <v>665</v>
      </c>
      <c r="K11" s="23" t="s">
        <v>659</v>
      </c>
      <c r="L11" s="23" t="s">
        <v>660</v>
      </c>
      <c r="M11" s="23" t="s">
        <v>661</v>
      </c>
      <c r="N11" s="23" t="s">
        <v>662</v>
      </c>
      <c r="O11" s="23" t="s">
        <v>663</v>
      </c>
      <c r="P11" s="24" t="s">
        <v>664</v>
      </c>
      <c r="R11" s="20" t="s">
        <v>666</v>
      </c>
      <c r="S11" s="23" t="s">
        <v>659</v>
      </c>
      <c r="T11" s="23" t="s">
        <v>660</v>
      </c>
      <c r="U11" s="23" t="s">
        <v>661</v>
      </c>
      <c r="V11" s="23" t="s">
        <v>662</v>
      </c>
      <c r="W11" s="23" t="s">
        <v>663</v>
      </c>
      <c r="X11" s="24" t="s">
        <v>664</v>
      </c>
    </row>
    <row r="12" spans="2:24">
      <c r="B12" s="21" t="s">
        <v>655</v>
      </c>
      <c r="C12" s="12">
        <v>12</v>
      </c>
      <c r="D12" s="13">
        <f>C12/$D$4</f>
        <v>2.1428571428571428</v>
      </c>
      <c r="E12" s="11">
        <v>0</v>
      </c>
      <c r="F12" s="12">
        <f>C12*E12</f>
        <v>0</v>
      </c>
      <c r="G12" s="12">
        <f>E12*$D$4</f>
        <v>0</v>
      </c>
      <c r="H12" s="15">
        <f>F12-G12</f>
        <v>0</v>
      </c>
      <c r="J12" s="21" t="s">
        <v>655</v>
      </c>
      <c r="K12" s="12">
        <v>9</v>
      </c>
      <c r="L12" s="13">
        <f>K12/$D$4</f>
        <v>1.6071428571428572</v>
      </c>
      <c r="M12" s="11">
        <v>0</v>
      </c>
      <c r="N12" s="12">
        <f>K12*M12</f>
        <v>0</v>
      </c>
      <c r="O12" s="12">
        <f>M12*$D$4</f>
        <v>0</v>
      </c>
      <c r="P12" s="15">
        <f>N12-O12</f>
        <v>0</v>
      </c>
      <c r="R12" s="21" t="s">
        <v>655</v>
      </c>
      <c r="S12" s="12">
        <v>6.5</v>
      </c>
      <c r="T12" s="13">
        <f>S12/$D$4</f>
        <v>1.1607142857142858</v>
      </c>
      <c r="U12" s="11">
        <v>200000</v>
      </c>
      <c r="V12" s="12">
        <f>S12*U12</f>
        <v>1300000</v>
      </c>
      <c r="W12" s="12">
        <f>U12*$D$4</f>
        <v>1120000</v>
      </c>
      <c r="X12" s="15">
        <f>V12-W12</f>
        <v>180000</v>
      </c>
    </row>
    <row r="13" spans="2:24">
      <c r="B13" s="21" t="s">
        <v>20</v>
      </c>
      <c r="C13" s="12">
        <v>6</v>
      </c>
      <c r="D13" s="13">
        <f>C13/$D$5</f>
        <v>2.9761904761904763</v>
      </c>
      <c r="E13" s="11">
        <v>0</v>
      </c>
      <c r="F13" s="12">
        <f>C13*E13</f>
        <v>0</v>
      </c>
      <c r="G13" s="12">
        <f>E13*$D$5</f>
        <v>0</v>
      </c>
      <c r="H13" s="15">
        <f>F13-G13</f>
        <v>0</v>
      </c>
      <c r="J13" s="21" t="s">
        <v>20</v>
      </c>
      <c r="K13" s="12">
        <v>5</v>
      </c>
      <c r="L13" s="13">
        <f>K13/$D$4</f>
        <v>0.8928571428571429</v>
      </c>
      <c r="M13" s="11">
        <v>14000</v>
      </c>
      <c r="N13" s="12">
        <f>K13*M13</f>
        <v>70000</v>
      </c>
      <c r="O13" s="12">
        <f>M13*$D$5</f>
        <v>28224</v>
      </c>
      <c r="P13" s="15">
        <f>N13-O13</f>
        <v>41776</v>
      </c>
      <c r="R13" s="21" t="s">
        <v>20</v>
      </c>
      <c r="S13" s="12">
        <v>4</v>
      </c>
      <c r="T13" s="13">
        <f>S13/$D$4</f>
        <v>0.7142857142857143</v>
      </c>
      <c r="U13" s="11">
        <v>10000</v>
      </c>
      <c r="V13" s="12">
        <f>S13*U13</f>
        <v>40000</v>
      </c>
      <c r="W13" s="12">
        <f>U13*$D$5</f>
        <v>20160</v>
      </c>
      <c r="X13" s="15">
        <f>V13-W13</f>
        <v>19840</v>
      </c>
    </row>
    <row r="14" spans="2:24" ht="15.75" thickBot="1">
      <c r="B14" s="22" t="s">
        <v>656</v>
      </c>
      <c r="C14" s="16">
        <v>7</v>
      </c>
      <c r="D14" s="17">
        <f>C14/$D$6</f>
        <v>2.0833333333333335</v>
      </c>
      <c r="E14" s="18">
        <v>0</v>
      </c>
      <c r="F14" s="16">
        <f>C14*E14</f>
        <v>0</v>
      </c>
      <c r="G14" s="16">
        <f>E14*$D$6</f>
        <v>0</v>
      </c>
      <c r="H14" s="19">
        <f>F14-G14</f>
        <v>0</v>
      </c>
      <c r="J14" s="22" t="s">
        <v>656</v>
      </c>
      <c r="K14" s="16">
        <v>6</v>
      </c>
      <c r="L14" s="17">
        <f>K14/$D$4</f>
        <v>1.0714285714285714</v>
      </c>
      <c r="M14" s="18">
        <v>22000</v>
      </c>
      <c r="N14" s="16">
        <f>K14*M14</f>
        <v>132000</v>
      </c>
      <c r="O14" s="16">
        <f>M14*$D$6</f>
        <v>73920</v>
      </c>
      <c r="P14" s="19">
        <f>N14-O14</f>
        <v>58080</v>
      </c>
      <c r="R14" s="22" t="s">
        <v>656</v>
      </c>
      <c r="S14" s="16">
        <v>5</v>
      </c>
      <c r="T14" s="17">
        <f>S14/$D$4</f>
        <v>0.8928571428571429</v>
      </c>
      <c r="U14" s="11">
        <v>2000</v>
      </c>
      <c r="V14" s="16">
        <f>S14*U14</f>
        <v>10000</v>
      </c>
      <c r="W14" s="16">
        <f>U14*$D$6</f>
        <v>6720</v>
      </c>
      <c r="X14" s="19">
        <f>V14-W14</f>
        <v>3280</v>
      </c>
    </row>
    <row r="15" spans="2:24">
      <c r="M15">
        <v>7</v>
      </c>
      <c r="N15" s="7">
        <f>N14*M23</f>
        <v>924000</v>
      </c>
      <c r="O15" s="7">
        <f>O14*M23</f>
        <v>517440</v>
      </c>
      <c r="P15" s="7">
        <f>N15-O15</f>
        <v>406560</v>
      </c>
    </row>
    <row r="16" spans="2:24">
      <c r="J16" t="s">
        <v>20</v>
      </c>
      <c r="M16">
        <v>5</v>
      </c>
      <c r="N16" s="7">
        <f>N13*M16</f>
        <v>350000</v>
      </c>
      <c r="O16" s="7">
        <f>O13*M16</f>
        <v>141120</v>
      </c>
      <c r="P16" s="7">
        <f>N16-O16</f>
        <v>208880</v>
      </c>
    </row>
    <row r="17" spans="2:24">
      <c r="P17" s="7">
        <f>P15+P16</f>
        <v>615440</v>
      </c>
    </row>
    <row r="18" spans="2:24" ht="15.75" thickBot="1">
      <c r="B18" t="s">
        <v>667</v>
      </c>
    </row>
    <row r="19" spans="2:24">
      <c r="B19" s="20" t="s">
        <v>658</v>
      </c>
      <c r="C19" s="23" t="s">
        <v>659</v>
      </c>
      <c r="D19" s="23" t="s">
        <v>660</v>
      </c>
      <c r="E19" s="23" t="s">
        <v>661</v>
      </c>
      <c r="F19" s="23" t="s">
        <v>662</v>
      </c>
      <c r="G19" s="23" t="s">
        <v>663</v>
      </c>
      <c r="H19" s="24" t="s">
        <v>664</v>
      </c>
      <c r="J19" s="20" t="s">
        <v>665</v>
      </c>
      <c r="K19" s="23" t="s">
        <v>659</v>
      </c>
      <c r="L19" s="23" t="s">
        <v>660</v>
      </c>
      <c r="M19" s="23" t="s">
        <v>661</v>
      </c>
      <c r="N19" s="23" t="s">
        <v>662</v>
      </c>
      <c r="O19" s="23" t="s">
        <v>663</v>
      </c>
      <c r="P19" s="24" t="s">
        <v>664</v>
      </c>
      <c r="R19" s="20" t="s">
        <v>666</v>
      </c>
      <c r="S19" s="23" t="s">
        <v>659</v>
      </c>
      <c r="T19" s="23" t="s">
        <v>660</v>
      </c>
      <c r="U19" s="23" t="s">
        <v>661</v>
      </c>
      <c r="V19" s="23" t="s">
        <v>662</v>
      </c>
      <c r="W19" s="23" t="s">
        <v>663</v>
      </c>
      <c r="X19" s="24" t="s">
        <v>664</v>
      </c>
    </row>
    <row r="20" spans="2:24">
      <c r="B20" s="21" t="s">
        <v>655</v>
      </c>
      <c r="C20" s="12">
        <v>15</v>
      </c>
      <c r="D20" s="13">
        <f>C20/$D$4</f>
        <v>2.6785714285714288</v>
      </c>
      <c r="E20" s="11">
        <v>0</v>
      </c>
      <c r="F20" s="12">
        <f>C20*E20</f>
        <v>0</v>
      </c>
      <c r="G20" s="12">
        <f>E20*$D$4</f>
        <v>0</v>
      </c>
      <c r="H20" s="15">
        <f>F20-G20</f>
        <v>0</v>
      </c>
      <c r="J20" s="21" t="s">
        <v>655</v>
      </c>
      <c r="K20" s="12">
        <v>12</v>
      </c>
      <c r="L20" s="13">
        <f>K20/$D$4</f>
        <v>2.1428571428571428</v>
      </c>
      <c r="M20" s="11">
        <v>0</v>
      </c>
      <c r="N20" s="12">
        <f>K20*M20</f>
        <v>0</v>
      </c>
      <c r="O20" s="12">
        <f>M20*$D$4</f>
        <v>0</v>
      </c>
      <c r="P20" s="15">
        <f>N20-O20</f>
        <v>0</v>
      </c>
      <c r="R20" s="21" t="s">
        <v>655</v>
      </c>
      <c r="S20" s="12">
        <v>9</v>
      </c>
      <c r="T20" s="13">
        <f>S20/$D$4</f>
        <v>1.6071428571428572</v>
      </c>
      <c r="U20" s="11">
        <v>0</v>
      </c>
      <c r="V20" s="12">
        <f>S20*U20</f>
        <v>0</v>
      </c>
      <c r="W20" s="12">
        <f>U20*$D$4</f>
        <v>0</v>
      </c>
      <c r="X20" s="15">
        <f>V20-W20</f>
        <v>0</v>
      </c>
    </row>
    <row r="21" spans="2:24">
      <c r="B21" s="21" t="s">
        <v>20</v>
      </c>
      <c r="C21" s="12">
        <v>7</v>
      </c>
      <c r="D21" s="13">
        <f>C21/$D$5</f>
        <v>3.4722222222222223</v>
      </c>
      <c r="E21" s="11">
        <v>0</v>
      </c>
      <c r="F21" s="12">
        <f>C21*E21</f>
        <v>0</v>
      </c>
      <c r="G21" s="12">
        <f>E21*$D$5</f>
        <v>0</v>
      </c>
      <c r="H21" s="15">
        <f>F21-G21</f>
        <v>0</v>
      </c>
      <c r="J21" s="21" t="s">
        <v>20</v>
      </c>
      <c r="K21" s="12">
        <v>6</v>
      </c>
      <c r="L21" s="13">
        <f>K21/$D$4</f>
        <v>1.0714285714285714</v>
      </c>
      <c r="M21" s="11">
        <v>14000</v>
      </c>
      <c r="N21" s="12">
        <f>K21*M21</f>
        <v>84000</v>
      </c>
      <c r="O21" s="12">
        <f>M21*$D$5</f>
        <v>28224</v>
      </c>
      <c r="P21" s="15">
        <f>N21-O21</f>
        <v>55776</v>
      </c>
      <c r="R21" s="21" t="s">
        <v>20</v>
      </c>
      <c r="S21" s="12">
        <v>5</v>
      </c>
      <c r="T21" s="13">
        <f>S21/$D$4</f>
        <v>0.8928571428571429</v>
      </c>
      <c r="U21" s="11">
        <v>0</v>
      </c>
      <c r="V21" s="12">
        <f>S21*U21</f>
        <v>0</v>
      </c>
      <c r="W21" s="12">
        <f>U21*$D$5</f>
        <v>0</v>
      </c>
      <c r="X21" s="15">
        <f>V21-W21</f>
        <v>0</v>
      </c>
    </row>
    <row r="22" spans="2:24" ht="15.75" thickBot="1">
      <c r="B22" s="22" t="s">
        <v>656</v>
      </c>
      <c r="C22" s="16">
        <v>12</v>
      </c>
      <c r="D22" s="17">
        <f>C22/$D$6</f>
        <v>3.5714285714285716</v>
      </c>
      <c r="E22" s="18">
        <v>0</v>
      </c>
      <c r="F22" s="16">
        <f>C22*E22</f>
        <v>0</v>
      </c>
      <c r="G22" s="16">
        <f>E22*$D$6</f>
        <v>0</v>
      </c>
      <c r="H22" s="19">
        <f>F22-G22</f>
        <v>0</v>
      </c>
      <c r="J22" s="22" t="s">
        <v>656</v>
      </c>
      <c r="K22" s="16">
        <v>10</v>
      </c>
      <c r="L22" s="17">
        <f>K22/$D$4</f>
        <v>1.7857142857142858</v>
      </c>
      <c r="M22" s="18">
        <v>22000</v>
      </c>
      <c r="N22" s="16">
        <f>K22*M22</f>
        <v>220000</v>
      </c>
      <c r="O22" s="16">
        <f>M22*$D$6</f>
        <v>73920</v>
      </c>
      <c r="P22" s="19">
        <f>N22-O22</f>
        <v>146080</v>
      </c>
      <c r="R22" s="22" t="s">
        <v>656</v>
      </c>
      <c r="S22" s="16">
        <v>8</v>
      </c>
      <c r="T22" s="17">
        <f>S22/$D$4</f>
        <v>1.4285714285714286</v>
      </c>
      <c r="U22" s="18">
        <v>0</v>
      </c>
      <c r="V22" s="16">
        <f>S22*U22</f>
        <v>0</v>
      </c>
      <c r="W22" s="16">
        <f>U22*$D$6</f>
        <v>0</v>
      </c>
      <c r="X22" s="19">
        <f>V22-W22</f>
        <v>0</v>
      </c>
    </row>
    <row r="23" spans="2:24">
      <c r="M23">
        <v>7</v>
      </c>
      <c r="N23" s="7">
        <f>N22*M23</f>
        <v>1540000</v>
      </c>
      <c r="O23" s="7">
        <f>O22*M23</f>
        <v>517440</v>
      </c>
      <c r="P23" s="7">
        <f>N23-O23</f>
        <v>1022560</v>
      </c>
    </row>
    <row r="24" spans="2:24">
      <c r="M24">
        <v>5</v>
      </c>
      <c r="N24" s="7">
        <f>N21*M24</f>
        <v>420000</v>
      </c>
      <c r="O24" s="7">
        <f>O21*M24</f>
        <v>141120</v>
      </c>
      <c r="P24" s="7">
        <f>N24-O24</f>
        <v>278880</v>
      </c>
    </row>
    <row r="25" spans="2:24">
      <c r="P25" s="7">
        <f>P23+P24</f>
        <v>1301440</v>
      </c>
    </row>
    <row r="31" spans="2:24" ht="15.75" thickBot="1"/>
    <row r="32" spans="2:24">
      <c r="B32" s="20" t="s">
        <v>658</v>
      </c>
      <c r="C32" s="23" t="s">
        <v>659</v>
      </c>
      <c r="D32" s="23" t="s">
        <v>660</v>
      </c>
      <c r="E32" s="23" t="s">
        <v>661</v>
      </c>
      <c r="F32" s="23" t="s">
        <v>662</v>
      </c>
      <c r="G32" s="23" t="s">
        <v>663</v>
      </c>
      <c r="H32" s="24" t="s">
        <v>664</v>
      </c>
    </row>
    <row r="33" spans="2:8">
      <c r="B33" s="21" t="s">
        <v>655</v>
      </c>
      <c r="C33" s="12">
        <v>12</v>
      </c>
      <c r="D33" s="13">
        <f>C33/$D$4</f>
        <v>2.1428571428571428</v>
      </c>
      <c r="E33" s="11">
        <v>0</v>
      </c>
      <c r="F33" s="12">
        <f>C33*E33</f>
        <v>0</v>
      </c>
      <c r="G33" s="12">
        <f>E33*$D$4</f>
        <v>0</v>
      </c>
      <c r="H33" s="15">
        <f>F33-G33</f>
        <v>0</v>
      </c>
    </row>
    <row r="34" spans="2:8">
      <c r="B34" s="21" t="s">
        <v>20</v>
      </c>
      <c r="C34" s="12">
        <v>6</v>
      </c>
      <c r="D34" s="13">
        <f>C34/$D$5</f>
        <v>2.9761904761904763</v>
      </c>
      <c r="E34" s="11">
        <v>0</v>
      </c>
      <c r="F34" s="12">
        <f>C34*E34</f>
        <v>0</v>
      </c>
      <c r="G34" s="12">
        <f>E34*$D$5</f>
        <v>0</v>
      </c>
      <c r="H34" s="15">
        <f>F34-G34</f>
        <v>0</v>
      </c>
    </row>
    <row r="35" spans="2:8" ht="15.75" thickBot="1">
      <c r="B35" s="22" t="s">
        <v>656</v>
      </c>
      <c r="C35" s="16">
        <v>7</v>
      </c>
      <c r="D35" s="17">
        <f>C35/$D$6</f>
        <v>2.0833333333333335</v>
      </c>
      <c r="E35" s="18">
        <v>0</v>
      </c>
      <c r="F35" s="16">
        <f>C35*E35</f>
        <v>0</v>
      </c>
      <c r="G35" s="16">
        <f>E35*$D$6</f>
        <v>0</v>
      </c>
      <c r="H35" s="19">
        <f>F35-G35</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6877F-B564-4F03-9880-E03DA109B23A}">
  <dimension ref="B1:I18"/>
  <sheetViews>
    <sheetView workbookViewId="0">
      <pane ySplit="1" topLeftCell="A4" activePane="bottomLeft" state="frozen"/>
      <selection pane="bottomLeft"/>
    </sheetView>
  </sheetViews>
  <sheetFormatPr defaultRowHeight="15"/>
  <cols>
    <col min="2" max="2" width="23.42578125" bestFit="1" customWidth="1"/>
    <col min="3" max="3" width="24.5703125" bestFit="1" customWidth="1"/>
    <col min="4" max="4" width="11.7109375" bestFit="1" customWidth="1"/>
    <col min="6" max="6" width="17.28515625" bestFit="1" customWidth="1"/>
    <col min="7" max="7" width="14.42578125" bestFit="1" customWidth="1"/>
    <col min="8" max="8" width="15.5703125" bestFit="1" customWidth="1"/>
    <col min="9" max="9" width="16.140625" bestFit="1" customWidth="1"/>
  </cols>
  <sheetData>
    <row r="1" spans="2:9">
      <c r="B1" s="14" t="s">
        <v>186</v>
      </c>
      <c r="C1" s="14" t="s">
        <v>668</v>
      </c>
      <c r="D1" s="14" t="s">
        <v>357</v>
      </c>
      <c r="E1" s="14" t="s">
        <v>669</v>
      </c>
      <c r="F1" s="14" t="s">
        <v>670</v>
      </c>
      <c r="G1" s="14" t="s">
        <v>671</v>
      </c>
      <c r="H1" s="14" t="s">
        <v>672</v>
      </c>
      <c r="I1" s="14" t="s">
        <v>673</v>
      </c>
    </row>
    <row r="2" spans="2:9" ht="15.75" thickBot="1"/>
    <row r="3" spans="2:9">
      <c r="B3" s="84" t="s">
        <v>606</v>
      </c>
      <c r="C3" s="85" t="s">
        <v>674</v>
      </c>
      <c r="D3" s="85" t="s">
        <v>87</v>
      </c>
      <c r="E3" s="85" t="s">
        <v>655</v>
      </c>
      <c r="F3" s="85">
        <v>10000</v>
      </c>
      <c r="G3" s="85">
        <v>15</v>
      </c>
      <c r="H3" s="85"/>
      <c r="I3" s="86" t="s">
        <v>675</v>
      </c>
    </row>
    <row r="4" spans="2:9" ht="15.75" thickBot="1">
      <c r="B4" s="87"/>
      <c r="C4" s="88"/>
      <c r="D4" s="88" t="s">
        <v>465</v>
      </c>
      <c r="E4" s="88" t="s">
        <v>655</v>
      </c>
      <c r="F4" s="88">
        <v>10000</v>
      </c>
      <c r="G4" s="88">
        <v>15</v>
      </c>
      <c r="H4" s="88"/>
      <c r="I4" s="89" t="s">
        <v>676</v>
      </c>
    </row>
    <row r="6" spans="2:9" ht="15.75" thickBot="1"/>
    <row r="7" spans="2:9" ht="15.75" thickBot="1">
      <c r="B7" s="90" t="s">
        <v>677</v>
      </c>
      <c r="C7" s="91" t="s">
        <v>678</v>
      </c>
      <c r="D7" s="91" t="s">
        <v>16</v>
      </c>
      <c r="E7" s="91" t="s">
        <v>655</v>
      </c>
      <c r="F7" s="91">
        <v>2000000</v>
      </c>
      <c r="G7" s="91">
        <v>6.5</v>
      </c>
      <c r="H7" s="91">
        <v>2.5</v>
      </c>
      <c r="I7" s="92" t="s">
        <v>679</v>
      </c>
    </row>
    <row r="9" spans="2:9" ht="15.75" thickBot="1"/>
    <row r="10" spans="2:9">
      <c r="B10" s="84" t="s">
        <v>680</v>
      </c>
      <c r="C10" s="85"/>
      <c r="D10" s="85" t="s">
        <v>7</v>
      </c>
      <c r="E10" s="85" t="s">
        <v>681</v>
      </c>
      <c r="F10" s="85" t="s">
        <v>682</v>
      </c>
      <c r="G10" s="85"/>
      <c r="H10" s="85"/>
      <c r="I10" s="86" t="s">
        <v>683</v>
      </c>
    </row>
    <row r="11" spans="2:9" ht="15.75" thickBot="1">
      <c r="B11" s="87"/>
      <c r="C11" s="88"/>
      <c r="D11" s="88"/>
      <c r="E11" s="88" t="s">
        <v>655</v>
      </c>
      <c r="F11" s="88" t="s">
        <v>684</v>
      </c>
      <c r="G11" s="88"/>
      <c r="H11" s="88"/>
      <c r="I11" s="89" t="s">
        <v>685</v>
      </c>
    </row>
    <row r="12" spans="2:9" ht="15.75" thickBot="1"/>
    <row r="13" spans="2:9" ht="30.75" thickBot="1">
      <c r="B13" s="90" t="s">
        <v>686</v>
      </c>
      <c r="C13" s="95" t="s">
        <v>687</v>
      </c>
      <c r="D13" s="91" t="s">
        <v>17</v>
      </c>
      <c r="E13" s="91" t="s">
        <v>655</v>
      </c>
      <c r="F13" s="91">
        <v>100000</v>
      </c>
      <c r="G13" s="91"/>
      <c r="H13" s="91">
        <v>0.25</v>
      </c>
      <c r="I13" s="92" t="s">
        <v>688</v>
      </c>
    </row>
    <row r="14" spans="2:9" ht="15.75" thickBot="1"/>
    <row r="15" spans="2:9">
      <c r="B15" s="84" t="s">
        <v>689</v>
      </c>
      <c r="C15" s="85"/>
      <c r="D15" s="85"/>
      <c r="E15" s="85" t="s">
        <v>681</v>
      </c>
      <c r="F15" s="85">
        <v>2000</v>
      </c>
      <c r="G15" s="85">
        <v>6</v>
      </c>
      <c r="H15" s="85"/>
      <c r="I15" s="86" t="s">
        <v>690</v>
      </c>
    </row>
    <row r="16" spans="2:9" ht="15.75" thickBot="1">
      <c r="B16" s="87"/>
      <c r="C16" s="88"/>
      <c r="D16" s="88"/>
      <c r="E16" s="88" t="s">
        <v>20</v>
      </c>
      <c r="F16" s="88">
        <v>10000</v>
      </c>
      <c r="G16" s="88"/>
      <c r="H16" s="88"/>
      <c r="I16" s="89"/>
    </row>
    <row r="17" spans="2:9" ht="15.75" thickBot="1">
      <c r="B17" s="93"/>
      <c r="C17" s="93"/>
      <c r="D17" s="93"/>
      <c r="E17" s="93"/>
      <c r="F17" s="93"/>
      <c r="G17" s="93"/>
      <c r="H17" s="93"/>
      <c r="I17" s="93"/>
    </row>
    <row r="18" spans="2:9" ht="15.75" thickBot="1">
      <c r="B18" s="90" t="s">
        <v>691</v>
      </c>
      <c r="C18" s="91"/>
      <c r="D18" s="91" t="s">
        <v>5</v>
      </c>
      <c r="E18" s="91" t="s">
        <v>655</v>
      </c>
      <c r="F18" s="91">
        <v>150000</v>
      </c>
      <c r="G18" s="94">
        <v>12</v>
      </c>
      <c r="H18" s="91"/>
      <c r="I18" s="92" t="s">
        <v>692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9FF3-8315-41E7-AB9F-F1429513D451}">
  <dimension ref="A1:K213"/>
  <sheetViews>
    <sheetView tabSelected="1" topLeftCell="A193" workbookViewId="0">
      <selection activeCell="B209" sqref="B209"/>
    </sheetView>
  </sheetViews>
  <sheetFormatPr defaultRowHeight="15"/>
  <cols>
    <col min="1" max="1" width="4.28515625" bestFit="1" customWidth="1"/>
    <col min="2" max="2" width="15.28515625" customWidth="1"/>
    <col min="3" max="3" width="16.140625" bestFit="1" customWidth="1"/>
    <col min="4" max="4" width="64.5703125" customWidth="1"/>
    <col min="5" max="5" width="41.5703125" customWidth="1"/>
    <col min="6" max="6" width="24.28515625" bestFit="1" customWidth="1"/>
    <col min="7" max="8" width="24.28515625" customWidth="1"/>
    <col min="9" max="9" width="20.42578125" customWidth="1"/>
  </cols>
  <sheetData>
    <row r="1" spans="1:11">
      <c r="A1" t="s">
        <v>356</v>
      </c>
      <c r="B1" s="1" t="s">
        <v>186</v>
      </c>
      <c r="C1" s="1" t="s">
        <v>357</v>
      </c>
      <c r="D1" s="1" t="s">
        <v>669</v>
      </c>
      <c r="E1" s="1" t="s">
        <v>188</v>
      </c>
      <c r="F1" s="1" t="s">
        <v>189</v>
      </c>
      <c r="G1" s="1" t="s">
        <v>693</v>
      </c>
      <c r="H1" s="1" t="s">
        <v>694</v>
      </c>
      <c r="I1" s="1" t="s">
        <v>695</v>
      </c>
      <c r="J1" s="1" t="s">
        <v>696</v>
      </c>
      <c r="K1" s="1" t="s">
        <v>697</v>
      </c>
    </row>
    <row r="2" spans="1:11">
      <c r="A2">
        <v>1</v>
      </c>
      <c r="B2" t="s">
        <v>698</v>
      </c>
      <c r="C2" t="s">
        <v>699</v>
      </c>
      <c r="D2" t="s">
        <v>700</v>
      </c>
      <c r="E2" t="s">
        <v>701</v>
      </c>
      <c r="F2" s="4" t="s">
        <v>702</v>
      </c>
      <c r="G2" s="4" t="s">
        <v>703</v>
      </c>
      <c r="H2" s="4"/>
      <c r="K2" t="s">
        <v>704</v>
      </c>
    </row>
    <row r="3" spans="1:11">
      <c r="D3" t="s">
        <v>705</v>
      </c>
    </row>
    <row r="4" spans="1:11">
      <c r="D4" t="s">
        <v>706</v>
      </c>
    </row>
    <row r="5" spans="1:11">
      <c r="D5" t="s">
        <v>707</v>
      </c>
    </row>
    <row r="6" spans="1:11">
      <c r="D6" t="s">
        <v>708</v>
      </c>
    </row>
    <row r="7" spans="1:11">
      <c r="D7" t="s">
        <v>709</v>
      </c>
    </row>
    <row r="8" spans="1:11">
      <c r="D8" t="s">
        <v>710</v>
      </c>
    </row>
    <row r="10" spans="1:11">
      <c r="A10">
        <v>2</v>
      </c>
      <c r="B10" t="s">
        <v>711</v>
      </c>
      <c r="C10" t="s">
        <v>99</v>
      </c>
      <c r="D10" t="s">
        <v>712</v>
      </c>
      <c r="E10" t="s">
        <v>713</v>
      </c>
      <c r="F10" s="4" t="s">
        <v>714</v>
      </c>
      <c r="G10" s="4" t="s">
        <v>715</v>
      </c>
      <c r="H10" s="108">
        <v>100000</v>
      </c>
      <c r="I10" t="s">
        <v>716</v>
      </c>
      <c r="K10" t="s">
        <v>717</v>
      </c>
    </row>
    <row r="11" spans="1:11">
      <c r="D11" t="s">
        <v>718</v>
      </c>
      <c r="E11" t="s">
        <v>719</v>
      </c>
      <c r="F11" s="4" t="s">
        <v>720</v>
      </c>
    </row>
    <row r="12" spans="1:11">
      <c r="D12" t="s">
        <v>721</v>
      </c>
    </row>
    <row r="13" spans="1:11">
      <c r="D13" t="s">
        <v>722</v>
      </c>
      <c r="H13" s="108">
        <v>10000</v>
      </c>
    </row>
    <row r="14" spans="1:11">
      <c r="D14" t="s">
        <v>723</v>
      </c>
      <c r="H14" s="108">
        <v>1000</v>
      </c>
    </row>
    <row r="15" spans="1:11">
      <c r="H15" s="108"/>
    </row>
    <row r="17" spans="1:11">
      <c r="A17">
        <v>3</v>
      </c>
      <c r="B17" t="s">
        <v>724</v>
      </c>
      <c r="C17" t="s">
        <v>12</v>
      </c>
      <c r="D17" t="s">
        <v>389</v>
      </c>
      <c r="E17" t="s">
        <v>725</v>
      </c>
      <c r="F17" s="4" t="s">
        <v>726</v>
      </c>
      <c r="G17" s="4" t="s">
        <v>715</v>
      </c>
      <c r="H17" s="4"/>
      <c r="K17" t="s">
        <v>717</v>
      </c>
    </row>
    <row r="18" spans="1:11">
      <c r="D18" t="s">
        <v>727</v>
      </c>
    </row>
    <row r="19" spans="1:11">
      <c r="D19" t="s">
        <v>728</v>
      </c>
    </row>
    <row r="20" spans="1:11">
      <c r="D20" t="s">
        <v>729</v>
      </c>
    </row>
    <row r="21" spans="1:11">
      <c r="D21" t="s">
        <v>730</v>
      </c>
    </row>
    <row r="23" spans="1:11">
      <c r="A23">
        <v>4</v>
      </c>
      <c r="B23" t="s">
        <v>731</v>
      </c>
      <c r="C23" t="s">
        <v>12</v>
      </c>
      <c r="D23" t="s">
        <v>732</v>
      </c>
      <c r="E23" s="9">
        <v>8619909677390</v>
      </c>
      <c r="F23" s="4" t="s">
        <v>733</v>
      </c>
      <c r="G23" t="s">
        <v>715</v>
      </c>
      <c r="K23" t="s">
        <v>704</v>
      </c>
    </row>
    <row r="24" spans="1:11">
      <c r="D24" t="s">
        <v>734</v>
      </c>
    </row>
    <row r="25" spans="1:11">
      <c r="D25" t="s">
        <v>735</v>
      </c>
    </row>
    <row r="26" spans="1:11">
      <c r="D26" t="s">
        <v>736</v>
      </c>
    </row>
    <row r="27" spans="1:11">
      <c r="D27" t="s">
        <v>737</v>
      </c>
      <c r="H27">
        <v>5000</v>
      </c>
      <c r="I27" s="106">
        <v>1.42</v>
      </c>
    </row>
    <row r="28" spans="1:11">
      <c r="D28" t="s">
        <v>738</v>
      </c>
      <c r="H28">
        <v>5000</v>
      </c>
      <c r="I28" s="106">
        <v>0.64</v>
      </c>
    </row>
    <row r="30" spans="1:11">
      <c r="A30">
        <v>5</v>
      </c>
      <c r="B30" t="s">
        <v>739</v>
      </c>
      <c r="C30" t="s">
        <v>12</v>
      </c>
      <c r="D30" t="s">
        <v>740</v>
      </c>
      <c r="E30" t="s">
        <v>741</v>
      </c>
      <c r="F30" s="4" t="s">
        <v>742</v>
      </c>
      <c r="G30" t="s">
        <v>703</v>
      </c>
      <c r="H30" t="s">
        <v>743</v>
      </c>
      <c r="I30" t="s">
        <v>744</v>
      </c>
      <c r="J30" t="s">
        <v>745</v>
      </c>
      <c r="K30" t="s">
        <v>717</v>
      </c>
    </row>
    <row r="31" spans="1:11">
      <c r="D31" t="s">
        <v>746</v>
      </c>
      <c r="H31" t="s">
        <v>747</v>
      </c>
      <c r="I31" t="s">
        <v>748</v>
      </c>
      <c r="J31" t="s">
        <v>749</v>
      </c>
    </row>
    <row r="32" spans="1:11">
      <c r="D32" t="s">
        <v>750</v>
      </c>
      <c r="H32" t="s">
        <v>751</v>
      </c>
      <c r="I32" t="s">
        <v>752</v>
      </c>
      <c r="J32" t="s">
        <v>753</v>
      </c>
    </row>
    <row r="33" spans="1:11">
      <c r="D33" t="s">
        <v>754</v>
      </c>
      <c r="H33" t="s">
        <v>755</v>
      </c>
      <c r="I33" t="s">
        <v>756</v>
      </c>
      <c r="J33" t="s">
        <v>753</v>
      </c>
    </row>
    <row r="34" spans="1:11">
      <c r="D34" t="s">
        <v>757</v>
      </c>
      <c r="H34" t="s">
        <v>758</v>
      </c>
      <c r="I34" t="s">
        <v>759</v>
      </c>
      <c r="J34" t="s">
        <v>753</v>
      </c>
    </row>
    <row r="35" spans="1:11">
      <c r="D35" t="s">
        <v>760</v>
      </c>
      <c r="H35" t="s">
        <v>761</v>
      </c>
      <c r="I35" t="s">
        <v>762</v>
      </c>
      <c r="J35" t="s">
        <v>763</v>
      </c>
    </row>
    <row r="36" spans="1:11">
      <c r="D36" t="s">
        <v>764</v>
      </c>
      <c r="H36" t="s">
        <v>765</v>
      </c>
      <c r="I36" t="s">
        <v>766</v>
      </c>
      <c r="J36" t="s">
        <v>749</v>
      </c>
    </row>
    <row r="37" spans="1:11">
      <c r="I37" t="s">
        <v>767</v>
      </c>
      <c r="J37" t="s">
        <v>768</v>
      </c>
    </row>
    <row r="39" spans="1:11">
      <c r="A39">
        <v>6</v>
      </c>
      <c r="B39" t="s">
        <v>769</v>
      </c>
      <c r="C39" t="s">
        <v>12</v>
      </c>
      <c r="D39" t="s">
        <v>770</v>
      </c>
      <c r="E39" s="9">
        <v>8618268066162</v>
      </c>
      <c r="F39" s="4" t="s">
        <v>771</v>
      </c>
      <c r="G39" t="s">
        <v>703</v>
      </c>
      <c r="K39" t="s">
        <v>772</v>
      </c>
    </row>
    <row r="41" spans="1:11">
      <c r="A41">
        <v>7</v>
      </c>
      <c r="C41" t="s">
        <v>373</v>
      </c>
      <c r="D41" t="s">
        <v>773</v>
      </c>
    </row>
    <row r="43" spans="1:11">
      <c r="A43">
        <v>8</v>
      </c>
      <c r="B43" t="s">
        <v>774</v>
      </c>
      <c r="C43" t="s">
        <v>775</v>
      </c>
      <c r="D43" t="s">
        <v>776</v>
      </c>
      <c r="E43">
        <v>9966308117</v>
      </c>
      <c r="F43" s="4" t="s">
        <v>777</v>
      </c>
      <c r="G43" t="s">
        <v>703</v>
      </c>
      <c r="H43">
        <v>2000</v>
      </c>
      <c r="I43" t="s">
        <v>778</v>
      </c>
      <c r="K43" t="s">
        <v>779</v>
      </c>
    </row>
    <row r="44" spans="1:11">
      <c r="D44" t="s">
        <v>780</v>
      </c>
      <c r="H44">
        <v>2000</v>
      </c>
    </row>
    <row r="46" spans="1:11">
      <c r="A46">
        <v>9</v>
      </c>
      <c r="B46" s="4" t="s">
        <v>781</v>
      </c>
      <c r="C46" t="s">
        <v>12</v>
      </c>
      <c r="D46" t="s">
        <v>782</v>
      </c>
      <c r="E46" t="s">
        <v>783</v>
      </c>
      <c r="F46" s="4" t="s">
        <v>784</v>
      </c>
      <c r="G46" t="s">
        <v>715</v>
      </c>
      <c r="H46" t="s">
        <v>785</v>
      </c>
      <c r="K46" t="s">
        <v>786</v>
      </c>
    </row>
    <row r="47" spans="1:11">
      <c r="D47" t="s">
        <v>787</v>
      </c>
    </row>
    <row r="48" spans="1:11">
      <c r="D48" t="s">
        <v>788</v>
      </c>
    </row>
    <row r="49" spans="1:11">
      <c r="D49" t="s">
        <v>789</v>
      </c>
    </row>
    <row r="50" spans="1:11">
      <c r="D50" t="s">
        <v>790</v>
      </c>
    </row>
    <row r="51" spans="1:11">
      <c r="D51" t="s">
        <v>791</v>
      </c>
    </row>
    <row r="52" spans="1:11">
      <c r="D52" t="s">
        <v>792</v>
      </c>
    </row>
    <row r="53" spans="1:11">
      <c r="D53" t="s">
        <v>793</v>
      </c>
    </row>
    <row r="54" spans="1:11">
      <c r="D54" t="s">
        <v>794</v>
      </c>
    </row>
    <row r="56" spans="1:11">
      <c r="A56">
        <v>10</v>
      </c>
      <c r="B56" s="4" t="s">
        <v>781</v>
      </c>
      <c r="C56" t="s">
        <v>12</v>
      </c>
      <c r="D56" t="s">
        <v>795</v>
      </c>
      <c r="E56" t="s">
        <v>783</v>
      </c>
      <c r="F56" s="4" t="s">
        <v>784</v>
      </c>
      <c r="G56" t="s">
        <v>715</v>
      </c>
      <c r="H56" t="s">
        <v>796</v>
      </c>
      <c r="I56" t="s">
        <v>797</v>
      </c>
      <c r="J56" t="s">
        <v>798</v>
      </c>
      <c r="K56" t="s">
        <v>799</v>
      </c>
    </row>
    <row r="57" spans="1:11">
      <c r="D57" t="s">
        <v>800</v>
      </c>
      <c r="H57">
        <v>10000</v>
      </c>
      <c r="I57" s="107" t="s">
        <v>801</v>
      </c>
      <c r="J57" t="s">
        <v>802</v>
      </c>
    </row>
    <row r="58" spans="1:11">
      <c r="D58" t="s">
        <v>803</v>
      </c>
      <c r="H58" t="s">
        <v>796</v>
      </c>
      <c r="I58" t="s">
        <v>804</v>
      </c>
      <c r="J58" t="s">
        <v>798</v>
      </c>
    </row>
    <row r="61" spans="1:11">
      <c r="A61">
        <v>11</v>
      </c>
      <c r="B61" t="s">
        <v>805</v>
      </c>
      <c r="C61" t="s">
        <v>131</v>
      </c>
      <c r="D61" t="s">
        <v>806</v>
      </c>
      <c r="E61" t="s">
        <v>807</v>
      </c>
      <c r="F61" s="4" t="s">
        <v>808</v>
      </c>
      <c r="G61" t="s">
        <v>703</v>
      </c>
      <c r="J61" t="s">
        <v>809</v>
      </c>
      <c r="K61" t="s">
        <v>810</v>
      </c>
    </row>
    <row r="62" spans="1:11">
      <c r="D62" t="s">
        <v>811</v>
      </c>
      <c r="F62" s="4"/>
    </row>
    <row r="63" spans="1:11">
      <c r="D63" t="s">
        <v>812</v>
      </c>
      <c r="K63" t="s">
        <v>813</v>
      </c>
    </row>
    <row r="64" spans="1:11">
      <c r="D64" t="s">
        <v>814</v>
      </c>
      <c r="K64" t="s">
        <v>815</v>
      </c>
    </row>
    <row r="65" spans="1:11">
      <c r="D65" t="s">
        <v>816</v>
      </c>
      <c r="K65" t="s">
        <v>817</v>
      </c>
    </row>
    <row r="66" spans="1:11">
      <c r="D66" t="s">
        <v>818</v>
      </c>
    </row>
    <row r="67" spans="1:11">
      <c r="D67" t="s">
        <v>819</v>
      </c>
    </row>
    <row r="70" spans="1:11">
      <c r="A70">
        <v>12</v>
      </c>
      <c r="B70" t="s">
        <v>820</v>
      </c>
      <c r="C70" t="s">
        <v>12</v>
      </c>
      <c r="D70" t="s">
        <v>821</v>
      </c>
      <c r="E70" t="s">
        <v>822</v>
      </c>
      <c r="F70" s="4" t="s">
        <v>823</v>
      </c>
      <c r="G70" t="s">
        <v>824</v>
      </c>
    </row>
    <row r="71" spans="1:11">
      <c r="D71" t="s">
        <v>825</v>
      </c>
    </row>
    <row r="72" spans="1:11">
      <c r="D72" t="s">
        <v>826</v>
      </c>
    </row>
    <row r="73" spans="1:11">
      <c r="D73" t="s">
        <v>827</v>
      </c>
    </row>
    <row r="74" spans="1:11">
      <c r="D74" t="s">
        <v>828</v>
      </c>
    </row>
    <row r="75" spans="1:11">
      <c r="D75" t="e" cm="1">
        <f t="array" aca="1" ref="D75" ca="1">---Semi-auto Biochemistry Analyzer</f>
        <v>#NAME?</v>
      </c>
    </row>
    <row r="76" spans="1:11">
      <c r="D76" t="s">
        <v>829</v>
      </c>
    </row>
    <row r="77" spans="1:11">
      <c r="D77" t="e" cm="1">
        <f t="array" aca="1" ref="D77" ca="1">---Micro-plate reader</f>
        <v>#NAME?</v>
      </c>
    </row>
    <row r="78" spans="1:11">
      <c r="D78" t="s">
        <v>830</v>
      </c>
    </row>
    <row r="79" spans="1:11">
      <c r="D79" t="e" cm="1">
        <f t="array" aca="1" ref="D79" ca="1">---Micro-plate washer</f>
        <v>#NAME?</v>
      </c>
    </row>
    <row r="80" spans="1:11">
      <c r="D80" t="s">
        <v>831</v>
      </c>
    </row>
    <row r="81" spans="1:11">
      <c r="D81" t="e" cm="1">
        <f t="array" aca="1" ref="D81" ca="1">---Chemistry Analyzer Reagents</f>
        <v>#NAME?</v>
      </c>
    </row>
    <row r="82" spans="1:11">
      <c r="D82" t="e" cm="1">
        <f t="array" aca="1" ref="D82" ca="1">---All-Laboratory Automated OEM _xludf.for the IVD industrie</f>
        <v>#NAME?</v>
      </c>
    </row>
    <row r="84" spans="1:11">
      <c r="A84">
        <v>13</v>
      </c>
      <c r="B84" t="s">
        <v>832</v>
      </c>
      <c r="C84" t="s">
        <v>84</v>
      </c>
      <c r="D84" t="s">
        <v>833</v>
      </c>
      <c r="E84" t="s">
        <v>834</v>
      </c>
      <c r="F84" s="4" t="s">
        <v>835</v>
      </c>
      <c r="G84" t="s">
        <v>703</v>
      </c>
      <c r="H84" t="s">
        <v>836</v>
      </c>
      <c r="I84" t="s">
        <v>837</v>
      </c>
      <c r="K84" t="s">
        <v>717</v>
      </c>
    </row>
    <row r="85" spans="1:11">
      <c r="D85" t="s">
        <v>838</v>
      </c>
      <c r="H85" s="108">
        <v>100000</v>
      </c>
      <c r="I85" t="s">
        <v>839</v>
      </c>
    </row>
    <row r="86" spans="1:11">
      <c r="D86" t="s">
        <v>840</v>
      </c>
      <c r="H86" t="s">
        <v>841</v>
      </c>
      <c r="I86" t="s">
        <v>842</v>
      </c>
    </row>
    <row r="87" spans="1:11">
      <c r="D87" t="s">
        <v>843</v>
      </c>
      <c r="H87" t="s">
        <v>841</v>
      </c>
      <c r="I87" t="s">
        <v>844</v>
      </c>
    </row>
    <row r="88" spans="1:11">
      <c r="D88" t="s">
        <v>845</v>
      </c>
      <c r="H88" t="s">
        <v>846</v>
      </c>
      <c r="I88" t="s">
        <v>847</v>
      </c>
    </row>
    <row r="90" spans="1:11">
      <c r="A90">
        <v>14</v>
      </c>
      <c r="B90" s="4" t="s">
        <v>848</v>
      </c>
      <c r="C90" t="s">
        <v>9</v>
      </c>
      <c r="D90" t="s">
        <v>849</v>
      </c>
      <c r="F90" s="4" t="s">
        <v>850</v>
      </c>
      <c r="G90" t="s">
        <v>703</v>
      </c>
      <c r="H90">
        <v>1000000</v>
      </c>
      <c r="I90" s="106">
        <v>3.5</v>
      </c>
    </row>
    <row r="91" spans="1:11">
      <c r="D91" t="s">
        <v>851</v>
      </c>
      <c r="H91">
        <v>1000000</v>
      </c>
      <c r="I91" s="106">
        <v>1.4</v>
      </c>
    </row>
    <row r="92" spans="1:11">
      <c r="D92" t="s">
        <v>852</v>
      </c>
      <c r="H92">
        <v>1000000</v>
      </c>
      <c r="I92" s="106">
        <v>13.5</v>
      </c>
    </row>
    <row r="93" spans="1:11">
      <c r="D93" t="s">
        <v>853</v>
      </c>
      <c r="H93">
        <v>1000000</v>
      </c>
      <c r="I93" s="106">
        <v>17.5</v>
      </c>
    </row>
    <row r="94" spans="1:11">
      <c r="D94" t="s">
        <v>854</v>
      </c>
      <c r="H94">
        <v>1000000</v>
      </c>
      <c r="I94" s="106">
        <v>6.9</v>
      </c>
    </row>
    <row r="95" spans="1:11">
      <c r="D95" t="s">
        <v>852</v>
      </c>
      <c r="H95">
        <v>1000000</v>
      </c>
      <c r="I95" s="106">
        <v>4.5</v>
      </c>
    </row>
    <row r="96" spans="1:11">
      <c r="D96" t="s">
        <v>855</v>
      </c>
      <c r="H96">
        <v>1000000</v>
      </c>
      <c r="I96" s="106">
        <v>3.8</v>
      </c>
    </row>
    <row r="97" spans="1:9">
      <c r="D97" t="s">
        <v>856</v>
      </c>
      <c r="H97">
        <v>1000000</v>
      </c>
      <c r="I97" s="106">
        <v>6</v>
      </c>
    </row>
    <row r="98" spans="1:9">
      <c r="D98" t="s">
        <v>857</v>
      </c>
      <c r="H98">
        <v>1000000</v>
      </c>
      <c r="I98" s="106">
        <v>0.9</v>
      </c>
    </row>
    <row r="99" spans="1:9">
      <c r="D99" t="s">
        <v>858</v>
      </c>
      <c r="H99">
        <v>1000000</v>
      </c>
      <c r="I99" s="106">
        <v>1.75</v>
      </c>
    </row>
    <row r="100" spans="1:9">
      <c r="D100" t="s">
        <v>859</v>
      </c>
      <c r="H100">
        <v>1000000</v>
      </c>
      <c r="I100" s="106">
        <v>1.75</v>
      </c>
    </row>
    <row r="101" spans="1:9">
      <c r="D101" t="s">
        <v>860</v>
      </c>
      <c r="H101">
        <v>100000</v>
      </c>
      <c r="I101" s="106">
        <v>7.0000000000000007E-2</v>
      </c>
    </row>
    <row r="102" spans="1:9">
      <c r="D102" t="s">
        <v>861</v>
      </c>
      <c r="H102">
        <v>10000</v>
      </c>
      <c r="I102" s="106">
        <v>6.5</v>
      </c>
    </row>
    <row r="103" spans="1:9">
      <c r="D103" t="s">
        <v>862</v>
      </c>
      <c r="H103" s="108">
        <v>100000</v>
      </c>
      <c r="I103" s="106">
        <v>0.9</v>
      </c>
    </row>
    <row r="104" spans="1:9">
      <c r="D104" t="s">
        <v>863</v>
      </c>
      <c r="H104" s="108">
        <v>100000</v>
      </c>
      <c r="I104" s="106">
        <v>2.5</v>
      </c>
    </row>
    <row r="105" spans="1:9">
      <c r="D105" t="s">
        <v>864</v>
      </c>
      <c r="H105" s="108">
        <v>100000</v>
      </c>
      <c r="I105" s="106">
        <v>1.4</v>
      </c>
    </row>
    <row r="106" spans="1:9">
      <c r="D106" t="s">
        <v>865</v>
      </c>
      <c r="H106" s="108">
        <v>100000</v>
      </c>
      <c r="I106" s="106">
        <v>14.5</v>
      </c>
    </row>
    <row r="107" spans="1:9">
      <c r="D107" t="s">
        <v>866</v>
      </c>
      <c r="H107" s="108">
        <v>100000</v>
      </c>
      <c r="I107" s="106">
        <v>14.5</v>
      </c>
    </row>
    <row r="109" spans="1:9">
      <c r="A109">
        <v>15</v>
      </c>
      <c r="B109" t="s">
        <v>867</v>
      </c>
      <c r="C109" t="s">
        <v>131</v>
      </c>
      <c r="D109" t="s">
        <v>868</v>
      </c>
      <c r="E109" t="s">
        <v>869</v>
      </c>
      <c r="F109" s="4" t="s">
        <v>870</v>
      </c>
      <c r="G109" t="s">
        <v>703</v>
      </c>
    </row>
    <row r="110" spans="1:9">
      <c r="D110" t="s">
        <v>655</v>
      </c>
    </row>
    <row r="111" spans="1:9">
      <c r="D111" t="s">
        <v>871</v>
      </c>
    </row>
    <row r="112" spans="1:9">
      <c r="D112" t="s">
        <v>872</v>
      </c>
    </row>
    <row r="113" spans="1:11">
      <c r="D113" t="s">
        <v>873</v>
      </c>
    </row>
    <row r="114" spans="1:11">
      <c r="D114" t="s">
        <v>874</v>
      </c>
    </row>
    <row r="116" spans="1:11">
      <c r="A116">
        <v>16</v>
      </c>
      <c r="B116" t="s">
        <v>875</v>
      </c>
      <c r="C116" t="s">
        <v>12</v>
      </c>
      <c r="D116" t="s">
        <v>876</v>
      </c>
      <c r="E116" t="s">
        <v>877</v>
      </c>
      <c r="F116" s="4" t="s">
        <v>878</v>
      </c>
      <c r="G116" t="s">
        <v>703</v>
      </c>
      <c r="K116" t="s">
        <v>879</v>
      </c>
    </row>
    <row r="117" spans="1:11">
      <c r="D117" t="s">
        <v>880</v>
      </c>
      <c r="E117" t="s">
        <v>881</v>
      </c>
      <c r="K117" t="s">
        <v>882</v>
      </c>
    </row>
    <row r="118" spans="1:11">
      <c r="D118" t="s">
        <v>883</v>
      </c>
      <c r="K118" t="s">
        <v>815</v>
      </c>
    </row>
    <row r="120" spans="1:11">
      <c r="A120">
        <v>17</v>
      </c>
      <c r="B120" t="s">
        <v>884</v>
      </c>
      <c r="C120" t="s">
        <v>12</v>
      </c>
      <c r="D120" t="s">
        <v>885</v>
      </c>
      <c r="E120" t="s">
        <v>886</v>
      </c>
      <c r="F120" s="4" t="s">
        <v>887</v>
      </c>
      <c r="G120" t="s">
        <v>703</v>
      </c>
      <c r="H120" s="108">
        <v>500000</v>
      </c>
      <c r="I120" s="106">
        <v>0.20899999999999999</v>
      </c>
      <c r="J120" t="s">
        <v>809</v>
      </c>
      <c r="K120" t="s">
        <v>879</v>
      </c>
    </row>
    <row r="121" spans="1:11">
      <c r="D121" t="s">
        <v>888</v>
      </c>
      <c r="H121" s="108">
        <v>500000</v>
      </c>
      <c r="I121" s="106">
        <v>0.28799999999999998</v>
      </c>
      <c r="J121" t="s">
        <v>809</v>
      </c>
      <c r="K121" t="s">
        <v>96</v>
      </c>
    </row>
    <row r="122" spans="1:11">
      <c r="D122" t="s">
        <v>889</v>
      </c>
      <c r="H122" s="108">
        <v>500000</v>
      </c>
      <c r="I122" s="106">
        <v>0.28899999999999998</v>
      </c>
      <c r="J122" t="s">
        <v>809</v>
      </c>
    </row>
    <row r="123" spans="1:11">
      <c r="D123" t="s">
        <v>890</v>
      </c>
      <c r="H123" s="108">
        <v>500000</v>
      </c>
      <c r="I123" s="106">
        <v>0.40300000000000002</v>
      </c>
      <c r="J123" t="s">
        <v>809</v>
      </c>
    </row>
    <row r="124" spans="1:11">
      <c r="D124" t="s">
        <v>891</v>
      </c>
      <c r="H124" s="108">
        <v>100000</v>
      </c>
      <c r="I124" s="106">
        <v>1.2310000000000001</v>
      </c>
      <c r="J124" t="s">
        <v>809</v>
      </c>
    </row>
    <row r="125" spans="1:11">
      <c r="D125" t="s">
        <v>892</v>
      </c>
      <c r="H125" s="108">
        <v>100000</v>
      </c>
      <c r="I125" s="106">
        <v>1.367</v>
      </c>
      <c r="J125" t="s">
        <v>809</v>
      </c>
    </row>
    <row r="126" spans="1:11">
      <c r="D126" t="s">
        <v>893</v>
      </c>
      <c r="H126" s="108">
        <v>100000</v>
      </c>
      <c r="I126" s="106">
        <v>1.655</v>
      </c>
      <c r="J126" t="s">
        <v>809</v>
      </c>
    </row>
    <row r="127" spans="1:11">
      <c r="D127" t="s">
        <v>894</v>
      </c>
      <c r="H127" s="108">
        <v>100000</v>
      </c>
      <c r="I127" s="106">
        <v>1.7989999999999999</v>
      </c>
      <c r="J127" t="s">
        <v>809</v>
      </c>
    </row>
    <row r="128" spans="1:11">
      <c r="D128" t="s">
        <v>895</v>
      </c>
      <c r="H128" s="108">
        <v>100000</v>
      </c>
      <c r="I128" s="106">
        <v>2.4460000000000002</v>
      </c>
      <c r="J128" t="s">
        <v>809</v>
      </c>
    </row>
    <row r="129" spans="3:10">
      <c r="D129" t="s">
        <v>896</v>
      </c>
      <c r="H129" s="108">
        <v>100000</v>
      </c>
      <c r="I129" s="106">
        <v>2.1579999999999999</v>
      </c>
      <c r="J129" t="s">
        <v>809</v>
      </c>
    </row>
    <row r="130" spans="3:10">
      <c r="D130" t="s">
        <v>897</v>
      </c>
      <c r="H130" s="108">
        <v>100000</v>
      </c>
      <c r="I130" s="106">
        <v>2.302</v>
      </c>
      <c r="J130" t="s">
        <v>898</v>
      </c>
    </row>
    <row r="131" spans="3:10">
      <c r="D131" t="s">
        <v>899</v>
      </c>
      <c r="H131">
        <v>2000</v>
      </c>
      <c r="I131" s="106">
        <v>25</v>
      </c>
    </row>
    <row r="132" spans="3:10">
      <c r="D132" t="s">
        <v>900</v>
      </c>
      <c r="H132" s="108">
        <v>100000</v>
      </c>
      <c r="I132" s="106">
        <v>16.545000000000002</v>
      </c>
    </row>
    <row r="133" spans="3:10">
      <c r="D133" t="s">
        <v>901</v>
      </c>
      <c r="H133" s="108">
        <v>100000</v>
      </c>
      <c r="I133" s="106">
        <v>15.108000000000001</v>
      </c>
    </row>
    <row r="134" spans="3:10">
      <c r="D134" t="s">
        <v>902</v>
      </c>
      <c r="H134" s="108">
        <v>100000</v>
      </c>
      <c r="I134" s="106">
        <v>10.071999999999999</v>
      </c>
    </row>
    <row r="135" spans="3:10">
      <c r="D135" t="s">
        <v>903</v>
      </c>
      <c r="H135" s="108">
        <v>100000</v>
      </c>
      <c r="I135" s="106">
        <v>7.194</v>
      </c>
    </row>
    <row r="136" spans="3:10">
      <c r="C136" t="s">
        <v>904</v>
      </c>
      <c r="D136" t="s">
        <v>905</v>
      </c>
      <c r="H136" s="108">
        <v>100000</v>
      </c>
      <c r="I136" s="106">
        <v>8.92</v>
      </c>
    </row>
    <row r="137" spans="3:10">
      <c r="D137" t="s">
        <v>906</v>
      </c>
      <c r="H137" s="108">
        <v>100000</v>
      </c>
      <c r="I137" s="106">
        <v>6.41</v>
      </c>
    </row>
    <row r="138" spans="3:10">
      <c r="D138" t="s">
        <v>907</v>
      </c>
      <c r="H138" s="108">
        <v>100000</v>
      </c>
      <c r="I138" s="106">
        <v>4.8899999999999997</v>
      </c>
    </row>
    <row r="139" spans="3:10">
      <c r="D139" t="s">
        <v>908</v>
      </c>
      <c r="H139" s="108">
        <v>100000</v>
      </c>
      <c r="I139" s="106">
        <v>5.3959999999999999</v>
      </c>
    </row>
    <row r="140" spans="3:10">
      <c r="D140" t="s">
        <v>909</v>
      </c>
      <c r="H140" s="108">
        <v>100000</v>
      </c>
      <c r="I140" s="106">
        <v>0.79100000000000004</v>
      </c>
    </row>
    <row r="141" spans="3:10">
      <c r="D141" t="s">
        <v>910</v>
      </c>
      <c r="H141" s="108">
        <v>100000</v>
      </c>
      <c r="I141" s="106">
        <v>1.5109999999999999</v>
      </c>
    </row>
    <row r="142" spans="3:10">
      <c r="D142" t="s">
        <v>911</v>
      </c>
      <c r="H142" s="108">
        <v>100000</v>
      </c>
      <c r="I142" s="106">
        <v>0.93500000000000005</v>
      </c>
    </row>
    <row r="143" spans="3:10">
      <c r="D143" t="s">
        <v>860</v>
      </c>
      <c r="H143">
        <v>1000000</v>
      </c>
      <c r="I143" s="106">
        <v>0.152</v>
      </c>
    </row>
    <row r="144" spans="3:10">
      <c r="D144" t="s">
        <v>912</v>
      </c>
      <c r="H144">
        <v>1000000</v>
      </c>
      <c r="I144" s="106">
        <v>0.112</v>
      </c>
    </row>
    <row r="145" spans="1:9">
      <c r="D145" t="s">
        <v>913</v>
      </c>
      <c r="H145">
        <v>1000000</v>
      </c>
      <c r="I145" s="106">
        <v>6.5000000000000002E-2</v>
      </c>
    </row>
    <row r="146" spans="1:9">
      <c r="D146" t="s">
        <v>914</v>
      </c>
      <c r="H146">
        <v>500000</v>
      </c>
      <c r="I146" s="106">
        <v>0.17499999999999999</v>
      </c>
    </row>
    <row r="147" spans="1:9">
      <c r="D147" t="s">
        <v>915</v>
      </c>
      <c r="H147" s="108">
        <v>100000</v>
      </c>
      <c r="I147" s="106">
        <v>0.34799999999999998</v>
      </c>
    </row>
    <row r="148" spans="1:9">
      <c r="D148" t="s">
        <v>916</v>
      </c>
      <c r="H148" s="108">
        <v>100000</v>
      </c>
      <c r="I148" s="106">
        <v>1.2230000000000001</v>
      </c>
    </row>
    <row r="151" spans="1:9">
      <c r="A151">
        <v>18</v>
      </c>
      <c r="B151" t="s">
        <v>917</v>
      </c>
      <c r="C151" t="s">
        <v>131</v>
      </c>
      <c r="D151" t="s">
        <v>918</v>
      </c>
      <c r="E151">
        <v>9910339547</v>
      </c>
      <c r="F151" s="4" t="s">
        <v>919</v>
      </c>
      <c r="G151" t="s">
        <v>703</v>
      </c>
      <c r="H151">
        <v>500</v>
      </c>
    </row>
    <row r="152" spans="1:9">
      <c r="D152" t="s">
        <v>920</v>
      </c>
      <c r="F152" s="4" t="s">
        <v>921</v>
      </c>
      <c r="H152">
        <v>500</v>
      </c>
    </row>
    <row r="153" spans="1:9">
      <c r="D153" t="s">
        <v>922</v>
      </c>
      <c r="H153">
        <v>500</v>
      </c>
    </row>
    <row r="154" spans="1:9">
      <c r="D154" t="s">
        <v>922</v>
      </c>
      <c r="H154">
        <v>500</v>
      </c>
    </row>
    <row r="155" spans="1:9">
      <c r="D155" t="s">
        <v>909</v>
      </c>
      <c r="H155">
        <v>500</v>
      </c>
    </row>
    <row r="156" spans="1:9">
      <c r="D156" t="s">
        <v>923</v>
      </c>
    </row>
    <row r="157" spans="1:9">
      <c r="D157" t="s">
        <v>924</v>
      </c>
    </row>
    <row r="158" spans="1:9">
      <c r="D158" t="s">
        <v>925</v>
      </c>
    </row>
    <row r="161" spans="1:10">
      <c r="A161">
        <v>19</v>
      </c>
      <c r="B161" t="s">
        <v>926</v>
      </c>
      <c r="C161" t="s">
        <v>12</v>
      </c>
      <c r="D161" t="s">
        <v>927</v>
      </c>
      <c r="E161" s="9">
        <v>8615308541110</v>
      </c>
      <c r="F161" s="4" t="s">
        <v>928</v>
      </c>
      <c r="G161" t="s">
        <v>703</v>
      </c>
      <c r="H161">
        <v>100000</v>
      </c>
      <c r="I161" s="106">
        <v>12.3</v>
      </c>
      <c r="J161" t="s">
        <v>704</v>
      </c>
    </row>
    <row r="162" spans="1:10">
      <c r="D162" t="s">
        <v>929</v>
      </c>
      <c r="H162">
        <v>100000</v>
      </c>
      <c r="I162" s="106">
        <v>0.27900000000000003</v>
      </c>
      <c r="J162" t="s">
        <v>717</v>
      </c>
    </row>
    <row r="163" spans="1:10">
      <c r="D163" t="s">
        <v>930</v>
      </c>
      <c r="H163">
        <v>100000</v>
      </c>
      <c r="I163" s="106">
        <v>0.27900000000000003</v>
      </c>
      <c r="J163" t="s">
        <v>717</v>
      </c>
    </row>
    <row r="164" spans="1:10">
      <c r="D164" t="s">
        <v>931</v>
      </c>
      <c r="H164">
        <v>100000</v>
      </c>
      <c r="I164" s="106">
        <v>1.22</v>
      </c>
      <c r="J164" t="s">
        <v>717</v>
      </c>
    </row>
    <row r="167" spans="1:10">
      <c r="A167">
        <v>20</v>
      </c>
      <c r="B167" t="s">
        <v>932</v>
      </c>
      <c r="C167" t="s">
        <v>12</v>
      </c>
      <c r="D167" t="s">
        <v>933</v>
      </c>
      <c r="E167" t="s">
        <v>934</v>
      </c>
      <c r="F167" s="4" t="s">
        <v>935</v>
      </c>
      <c r="G167" t="s">
        <v>703</v>
      </c>
      <c r="H167" s="108">
        <v>200000</v>
      </c>
      <c r="I167" t="s">
        <v>936</v>
      </c>
      <c r="J167" t="s">
        <v>704</v>
      </c>
    </row>
    <row r="168" spans="1:10">
      <c r="D168" t="s">
        <v>937</v>
      </c>
      <c r="F168" s="4" t="s">
        <v>938</v>
      </c>
      <c r="H168">
        <v>1000000</v>
      </c>
      <c r="I168" t="s">
        <v>939</v>
      </c>
      <c r="J168" t="s">
        <v>704</v>
      </c>
    </row>
    <row r="169" spans="1:10">
      <c r="D169" t="s">
        <v>940</v>
      </c>
      <c r="H169">
        <v>1000000</v>
      </c>
      <c r="I169" t="s">
        <v>941</v>
      </c>
      <c r="J169" t="s">
        <v>704</v>
      </c>
    </row>
    <row r="170" spans="1:10">
      <c r="D170" t="s">
        <v>942</v>
      </c>
      <c r="H170">
        <v>1000000</v>
      </c>
      <c r="I170" t="s">
        <v>943</v>
      </c>
      <c r="J170" t="s">
        <v>704</v>
      </c>
    </row>
    <row r="171" spans="1:10">
      <c r="D171" t="s">
        <v>944</v>
      </c>
      <c r="H171" s="108">
        <v>50000</v>
      </c>
      <c r="I171" t="s">
        <v>945</v>
      </c>
      <c r="J171" t="s">
        <v>946</v>
      </c>
    </row>
    <row r="172" spans="1:10">
      <c r="D172" t="s">
        <v>947</v>
      </c>
      <c r="H172" s="108">
        <v>200000</v>
      </c>
      <c r="I172" t="s">
        <v>948</v>
      </c>
      <c r="J172" t="s">
        <v>704</v>
      </c>
    </row>
    <row r="173" spans="1:10">
      <c r="D173" t="s">
        <v>949</v>
      </c>
      <c r="H173" s="108">
        <v>50000</v>
      </c>
      <c r="I173" t="s">
        <v>950</v>
      </c>
      <c r="J173" t="s">
        <v>717</v>
      </c>
    </row>
    <row r="174" spans="1:10">
      <c r="D174" t="s">
        <v>883</v>
      </c>
      <c r="H174" s="108">
        <v>100000</v>
      </c>
      <c r="I174" t="s">
        <v>951</v>
      </c>
      <c r="J174" t="s">
        <v>704</v>
      </c>
    </row>
    <row r="175" spans="1:10">
      <c r="D175" t="s">
        <v>952</v>
      </c>
      <c r="H175" s="108">
        <v>10000</v>
      </c>
      <c r="I175" t="s">
        <v>953</v>
      </c>
      <c r="J175" t="s">
        <v>717</v>
      </c>
    </row>
    <row r="176" spans="1:10">
      <c r="D176" t="s">
        <v>954</v>
      </c>
      <c r="H176" s="108">
        <v>50000</v>
      </c>
      <c r="I176" t="s">
        <v>955</v>
      </c>
      <c r="J176" t="s">
        <v>704</v>
      </c>
    </row>
    <row r="178" spans="1:10">
      <c r="A178">
        <v>21</v>
      </c>
      <c r="B178" t="s">
        <v>956</v>
      </c>
      <c r="C178" t="s">
        <v>12</v>
      </c>
      <c r="D178" t="s">
        <v>957</v>
      </c>
      <c r="E178" t="s">
        <v>958</v>
      </c>
      <c r="F178" s="4" t="s">
        <v>959</v>
      </c>
      <c r="G178" t="s">
        <v>715</v>
      </c>
      <c r="H178">
        <v>100000</v>
      </c>
      <c r="I178" s="107">
        <v>1</v>
      </c>
      <c r="J178" t="s">
        <v>717</v>
      </c>
    </row>
    <row r="179" spans="1:10">
      <c r="D179" t="s">
        <v>960</v>
      </c>
      <c r="H179">
        <v>100000</v>
      </c>
      <c r="I179" s="106">
        <v>0.4</v>
      </c>
      <c r="J179" t="s">
        <v>717</v>
      </c>
    </row>
    <row r="180" spans="1:10">
      <c r="D180" t="s">
        <v>961</v>
      </c>
      <c r="H180">
        <v>50000</v>
      </c>
      <c r="I180" s="106">
        <v>1.5</v>
      </c>
      <c r="J180" t="s">
        <v>704</v>
      </c>
    </row>
    <row r="181" spans="1:10">
      <c r="D181" t="s">
        <v>962</v>
      </c>
      <c r="H181">
        <v>50000</v>
      </c>
      <c r="I181" s="106">
        <v>0.35</v>
      </c>
      <c r="J181" t="s">
        <v>704</v>
      </c>
    </row>
    <row r="182" spans="1:10">
      <c r="D182" t="s">
        <v>963</v>
      </c>
      <c r="H182">
        <v>50000</v>
      </c>
      <c r="I182" s="106">
        <v>0.4</v>
      </c>
      <c r="J182" t="s">
        <v>704</v>
      </c>
    </row>
    <row r="183" spans="1:10">
      <c r="D183" t="s">
        <v>964</v>
      </c>
      <c r="H183">
        <v>50000</v>
      </c>
      <c r="I183" s="106">
        <v>2.5</v>
      </c>
      <c r="J183" t="s">
        <v>704</v>
      </c>
    </row>
    <row r="184" spans="1:10">
      <c r="D184" t="s">
        <v>944</v>
      </c>
      <c r="H184">
        <v>50000</v>
      </c>
      <c r="I184" s="107">
        <v>7</v>
      </c>
      <c r="J184" t="s">
        <v>946</v>
      </c>
    </row>
    <row r="187" spans="1:10">
      <c r="A187">
        <v>22</v>
      </c>
      <c r="B187" t="s">
        <v>965</v>
      </c>
      <c r="C187" t="s">
        <v>12</v>
      </c>
      <c r="D187" t="s">
        <v>966</v>
      </c>
      <c r="E187" t="s">
        <v>967</v>
      </c>
      <c r="F187" s="4" t="s">
        <v>968</v>
      </c>
      <c r="G187" t="s">
        <v>703</v>
      </c>
      <c r="H187">
        <v>50000</v>
      </c>
      <c r="I187" s="106">
        <v>1.2</v>
      </c>
    </row>
    <row r="188" spans="1:10">
      <c r="D188" t="s">
        <v>969</v>
      </c>
      <c r="H188">
        <v>50000</v>
      </c>
      <c r="I188" s="106">
        <v>0.25</v>
      </c>
    </row>
    <row r="189" spans="1:10">
      <c r="D189" t="s">
        <v>970</v>
      </c>
      <c r="H189">
        <v>50000</v>
      </c>
      <c r="I189" s="106">
        <v>1.2</v>
      </c>
    </row>
    <row r="190" spans="1:10">
      <c r="D190" t="s">
        <v>971</v>
      </c>
      <c r="H190">
        <v>50000</v>
      </c>
      <c r="I190" s="106">
        <v>26</v>
      </c>
    </row>
    <row r="191" spans="1:10">
      <c r="D191" t="s">
        <v>972</v>
      </c>
      <c r="H191">
        <v>50000</v>
      </c>
      <c r="I191" s="106">
        <v>24</v>
      </c>
    </row>
    <row r="192" spans="1:10">
      <c r="D192" t="s">
        <v>973</v>
      </c>
      <c r="H192">
        <v>50000</v>
      </c>
      <c r="I192" s="106">
        <v>3.3</v>
      </c>
    </row>
    <row r="193" spans="1:11">
      <c r="D193" t="s">
        <v>860</v>
      </c>
      <c r="H193">
        <v>50000</v>
      </c>
      <c r="I193" s="106">
        <v>0.22</v>
      </c>
    </row>
    <row r="194" spans="1:11">
      <c r="D194" t="s">
        <v>974</v>
      </c>
      <c r="H194">
        <v>50000</v>
      </c>
      <c r="I194" s="106">
        <v>2.2999999999999998</v>
      </c>
    </row>
    <row r="197" spans="1:11">
      <c r="A197">
        <v>23</v>
      </c>
      <c r="B197" t="s">
        <v>975</v>
      </c>
      <c r="C197" t="s">
        <v>12</v>
      </c>
      <c r="D197" t="s">
        <v>976</v>
      </c>
      <c r="E197" t="s">
        <v>977</v>
      </c>
      <c r="F197" s="4" t="s">
        <v>978</v>
      </c>
      <c r="G197" t="s">
        <v>703</v>
      </c>
      <c r="H197">
        <v>20000</v>
      </c>
      <c r="I197" s="106">
        <v>1.59</v>
      </c>
    </row>
    <row r="198" spans="1:11">
      <c r="D198" t="s">
        <v>979</v>
      </c>
      <c r="H198">
        <v>20000</v>
      </c>
      <c r="I198" s="106">
        <v>1.86</v>
      </c>
    </row>
    <row r="199" spans="1:11">
      <c r="D199" t="s">
        <v>980</v>
      </c>
      <c r="H199">
        <v>30000</v>
      </c>
      <c r="I199" s="106">
        <v>1.05</v>
      </c>
    </row>
    <row r="200" spans="1:11">
      <c r="D200" t="s">
        <v>981</v>
      </c>
      <c r="H200">
        <v>100000</v>
      </c>
      <c r="I200" s="106">
        <v>0.29799999999999999</v>
      </c>
    </row>
    <row r="201" spans="1:11">
      <c r="D201" t="s">
        <v>982</v>
      </c>
      <c r="H201">
        <v>100000</v>
      </c>
      <c r="I201" s="106">
        <v>0.2</v>
      </c>
    </row>
    <row r="204" spans="1:11">
      <c r="A204">
        <v>24</v>
      </c>
      <c r="B204" t="s">
        <v>983</v>
      </c>
      <c r="D204" t="s">
        <v>984</v>
      </c>
      <c r="E204" t="s">
        <v>985</v>
      </c>
      <c r="F204" s="4" t="s">
        <v>986</v>
      </c>
      <c r="G204" t="s">
        <v>703</v>
      </c>
      <c r="H204">
        <v>50000</v>
      </c>
      <c r="I204" s="106">
        <v>0.22</v>
      </c>
      <c r="K204" t="s">
        <v>987</v>
      </c>
    </row>
    <row r="205" spans="1:11">
      <c r="D205" t="s">
        <v>988</v>
      </c>
      <c r="H205">
        <v>50000</v>
      </c>
      <c r="I205" s="107">
        <v>30</v>
      </c>
    </row>
    <row r="206" spans="1:11">
      <c r="D206" t="s">
        <v>989</v>
      </c>
      <c r="H206">
        <v>500000</v>
      </c>
      <c r="I206" s="106">
        <v>1.1499999999999999</v>
      </c>
      <c r="K206" t="s">
        <v>987</v>
      </c>
    </row>
    <row r="207" spans="1:11">
      <c r="D207" t="s">
        <v>990</v>
      </c>
      <c r="H207">
        <v>50000</v>
      </c>
      <c r="I207" s="106">
        <v>2.1</v>
      </c>
    </row>
    <row r="208" spans="1:11">
      <c r="D208" t="s">
        <v>991</v>
      </c>
      <c r="H208">
        <v>50000</v>
      </c>
      <c r="I208" s="107">
        <v>12</v>
      </c>
    </row>
    <row r="209" spans="4:11">
      <c r="D209" t="s">
        <v>992</v>
      </c>
      <c r="H209">
        <v>50000</v>
      </c>
      <c r="I209" s="106">
        <v>0.14199999999999999</v>
      </c>
    </row>
    <row r="210" spans="4:11">
      <c r="D210" t="s">
        <v>993</v>
      </c>
      <c r="H210">
        <v>50000</v>
      </c>
      <c r="I210" s="106">
        <v>7.52</v>
      </c>
    </row>
    <row r="211" spans="4:11">
      <c r="D211" t="s">
        <v>994</v>
      </c>
      <c r="H211">
        <v>600</v>
      </c>
      <c r="I211" s="106">
        <v>6.4</v>
      </c>
    </row>
    <row r="212" spans="4:11">
      <c r="D212" t="s">
        <v>995</v>
      </c>
      <c r="H212">
        <v>1000000</v>
      </c>
      <c r="I212" s="106">
        <v>0.19500000000000001</v>
      </c>
      <c r="K212" t="s">
        <v>996</v>
      </c>
    </row>
    <row r="213" spans="4:11">
      <c r="D213" t="s">
        <v>997</v>
      </c>
      <c r="H213">
        <v>1000000</v>
      </c>
      <c r="I213" s="106">
        <v>0.28000000000000003</v>
      </c>
      <c r="K213" t="s">
        <v>987</v>
      </c>
    </row>
  </sheetData>
  <hyperlinks>
    <hyperlink ref="F2" r:id="rId1" xr:uid="{BAFE4C30-DCAD-4B8B-9A2D-D49DB1233267}"/>
    <hyperlink ref="F10" r:id="rId2" xr:uid="{8AE321E4-53B7-4F1F-B247-1DACCA293B2C}"/>
    <hyperlink ref="F17" r:id="rId3" xr:uid="{72891BD7-0549-4630-9DEA-C88EAC741A6A}"/>
    <hyperlink ref="F23" r:id="rId4" xr:uid="{9AF187F3-01EC-4FDB-BFEC-47397E19F83B}"/>
    <hyperlink ref="F30" r:id="rId5" xr:uid="{FB5E280E-9D2B-4CA8-BF47-CF00201E7C6C}"/>
    <hyperlink ref="F39" r:id="rId6" xr:uid="{48302058-3DEF-485E-B424-0FCF0D21406F}"/>
    <hyperlink ref="F43" r:id="rId7" xr:uid="{DD85C25E-3FDE-47D5-81E5-B8B297969105}"/>
    <hyperlink ref="B46" r:id="rId8" display="http://purekannatech.com" xr:uid="{D33B21A8-A293-4061-B27A-910271EC48F3}"/>
    <hyperlink ref="F46" r:id="rId9" xr:uid="{DD797AD2-8B11-4760-AC37-70224DCB041C}"/>
    <hyperlink ref="B56" r:id="rId10" display="http://purekannatech.com" xr:uid="{223F1FBD-8139-44FD-A95B-FCE5B0DFA02F}"/>
    <hyperlink ref="F56" r:id="rId11" xr:uid="{6C28148A-D726-4A13-8965-10B728348631}"/>
    <hyperlink ref="F61" r:id="rId12" xr:uid="{9A5776C4-C471-46E7-AAEF-271F5A31D542}"/>
    <hyperlink ref="F70" r:id="rId13" xr:uid="{767F2ECA-4EE1-4920-8498-BDA7D2E25CF0}"/>
    <hyperlink ref="F84" r:id="rId14" xr:uid="{4F4A310E-3B1A-4298-961E-032B785B1BBE}"/>
    <hyperlink ref="F11" r:id="rId15" xr:uid="{5A7F3382-183B-48ED-B6ED-CCE513A9CA15}"/>
    <hyperlink ref="B90" r:id="rId16" xr:uid="{FA1BDB95-76B0-476E-BB10-1C37402DE36C}"/>
    <hyperlink ref="F90" r:id="rId17" xr:uid="{838A5D05-A193-4A90-9AB9-8D55039934E8}"/>
    <hyperlink ref="F109" r:id="rId18" xr:uid="{19014D10-19C4-4BEB-A69D-D5154E0C61AF}"/>
    <hyperlink ref="F116" r:id="rId19" xr:uid="{1D7D0F21-F74A-4285-AA55-6B77CE085C22}"/>
    <hyperlink ref="F120" r:id="rId20" xr:uid="{1749FBE6-C727-4C49-BB08-36F8178C1C82}"/>
    <hyperlink ref="F151" r:id="rId21" xr:uid="{1A3FE171-2FF6-4267-A441-D3AF17C51435}"/>
    <hyperlink ref="F152" r:id="rId22" xr:uid="{C585E691-BDD6-4313-9594-8B3FE5E23A80}"/>
    <hyperlink ref="F161" r:id="rId23" xr:uid="{4322D517-237C-4071-BA9B-C3E12B504043}"/>
    <hyperlink ref="F167" r:id="rId24" xr:uid="{6E24248F-4350-4261-8A5C-131B0A38CDFE}"/>
    <hyperlink ref="F168" r:id="rId25" xr:uid="{5535075B-702A-4C22-951B-6D16462E701B}"/>
    <hyperlink ref="F178" r:id="rId26" xr:uid="{9611DEF1-9ACD-4D4D-A116-CCAA0B3AF7EB}"/>
    <hyperlink ref="F187" r:id="rId27" xr:uid="{0A54FF29-12BA-4237-9378-01FEF452982D}"/>
    <hyperlink ref="F197" r:id="rId28" xr:uid="{F0A593DF-01D5-4941-B472-55B9926FF856}"/>
    <hyperlink ref="F204" r:id="rId29" xr:uid="{60A77E81-B2B3-42A0-A4CF-1B258B402CC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E5981-AB3C-464D-955B-57E7DAB41591}">
  <dimension ref="A2:J8"/>
  <sheetViews>
    <sheetView workbookViewId="0">
      <selection activeCell="N24" sqref="N17:N24"/>
    </sheetView>
  </sheetViews>
  <sheetFormatPr defaultRowHeight="15"/>
  <cols>
    <col min="1" max="1" width="4.42578125" bestFit="1" customWidth="1"/>
    <col min="2" max="2" width="12.42578125" bestFit="1" customWidth="1"/>
    <col min="3" max="3" width="14.28515625" bestFit="1" customWidth="1"/>
    <col min="4" max="4" width="27.42578125" bestFit="1" customWidth="1"/>
    <col min="5" max="5" width="20.42578125" bestFit="1" customWidth="1"/>
    <col min="6" max="6" width="59.140625" bestFit="1" customWidth="1"/>
    <col min="7" max="7" width="15.7109375" bestFit="1" customWidth="1"/>
    <col min="8" max="8" width="8.140625" bestFit="1" customWidth="1"/>
    <col min="9" max="9" width="11.140625" bestFit="1" customWidth="1"/>
  </cols>
  <sheetData>
    <row r="2" spans="1:10">
      <c r="A2" t="s">
        <v>356</v>
      </c>
      <c r="B2" t="s">
        <v>186</v>
      </c>
      <c r="C2" t="s">
        <v>998</v>
      </c>
      <c r="D2" t="s">
        <v>189</v>
      </c>
      <c r="E2" t="s">
        <v>999</v>
      </c>
      <c r="F2" t="s">
        <v>1000</v>
      </c>
      <c r="G2" t="s">
        <v>1001</v>
      </c>
      <c r="H2" t="s">
        <v>1002</v>
      </c>
      <c r="I2" t="s">
        <v>1003</v>
      </c>
      <c r="J2" t="s">
        <v>1004</v>
      </c>
    </row>
    <row r="3" spans="1:10">
      <c r="A3">
        <v>1</v>
      </c>
      <c r="B3" t="s">
        <v>1005</v>
      </c>
      <c r="C3">
        <v>61466051719</v>
      </c>
      <c r="D3" s="4" t="s">
        <v>353</v>
      </c>
      <c r="E3" t="s">
        <v>1006</v>
      </c>
      <c r="F3" t="s">
        <v>1007</v>
      </c>
      <c r="G3" t="s">
        <v>368</v>
      </c>
      <c r="H3" t="s">
        <v>1008</v>
      </c>
    </row>
    <row r="4" spans="1:10" ht="30" customHeight="1">
      <c r="A4">
        <v>2</v>
      </c>
      <c r="B4" t="s">
        <v>211</v>
      </c>
      <c r="D4" s="4" t="s">
        <v>213</v>
      </c>
      <c r="E4" t="s">
        <v>1009</v>
      </c>
      <c r="F4" s="27" t="s">
        <v>1010</v>
      </c>
      <c r="G4" s="27" t="s">
        <v>368</v>
      </c>
    </row>
    <row r="5" spans="1:10">
      <c r="A5">
        <v>3</v>
      </c>
      <c r="B5" t="s">
        <v>1011</v>
      </c>
      <c r="C5" s="9">
        <v>5491151437893</v>
      </c>
      <c r="D5" s="4" t="s">
        <v>636</v>
      </c>
      <c r="E5" t="s">
        <v>1012</v>
      </c>
      <c r="F5" t="s">
        <v>1013</v>
      </c>
      <c r="G5" t="s">
        <v>1014</v>
      </c>
    </row>
    <row r="6" spans="1:10">
      <c r="A6">
        <v>4</v>
      </c>
      <c r="B6" t="s">
        <v>606</v>
      </c>
      <c r="C6" t="s">
        <v>1015</v>
      </c>
      <c r="D6" s="4" t="s">
        <v>608</v>
      </c>
      <c r="E6" t="s">
        <v>674</v>
      </c>
      <c r="F6" t="s">
        <v>1016</v>
      </c>
      <c r="G6" t="s">
        <v>368</v>
      </c>
    </row>
    <row r="7" spans="1:10">
      <c r="A7">
        <v>5</v>
      </c>
      <c r="B7" t="s">
        <v>418</v>
      </c>
    </row>
    <row r="8" spans="1:10">
      <c r="A8">
        <v>6</v>
      </c>
      <c r="B8" t="s">
        <v>448</v>
      </c>
    </row>
  </sheetData>
  <hyperlinks>
    <hyperlink ref="D3" r:id="rId1" xr:uid="{2ACF1FC9-7E15-427C-AFB7-9D11622C4DD5}"/>
    <hyperlink ref="D4" r:id="rId2" xr:uid="{CEC5D9A6-A52D-475C-B93E-E391FA0F7F83}"/>
    <hyperlink ref="D5" r:id="rId3" xr:uid="{BA4E56FF-8DF6-4F55-AD43-F973AEBBE74E}"/>
    <hyperlink ref="D6" r:id="rId4" xr:uid="{2444B0AE-4D91-4A38-97C0-7FA6FD041A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1E82-BEA9-44ED-9863-9F9A2A53BB38}">
  <dimension ref="A1:R125"/>
  <sheetViews>
    <sheetView workbookViewId="0"/>
  </sheetViews>
  <sheetFormatPr defaultRowHeight="15"/>
  <cols>
    <col min="1" max="1" width="19.42578125" customWidth="1"/>
    <col min="2" max="2" width="11.7109375" customWidth="1"/>
    <col min="6" max="6" width="10" bestFit="1" customWidth="1"/>
  </cols>
  <sheetData>
    <row r="1" spans="1:17">
      <c r="A1" t="s">
        <v>668</v>
      </c>
      <c r="B1" t="s">
        <v>1017</v>
      </c>
      <c r="C1" t="s">
        <v>1018</v>
      </c>
      <c r="D1" t="s">
        <v>1019</v>
      </c>
      <c r="E1" t="s">
        <v>1020</v>
      </c>
      <c r="F1" t="s">
        <v>1021</v>
      </c>
      <c r="G1" t="s">
        <v>1022</v>
      </c>
      <c r="H1" t="s">
        <v>1023</v>
      </c>
      <c r="I1" t="s">
        <v>1024</v>
      </c>
      <c r="J1" t="s">
        <v>189</v>
      </c>
      <c r="K1" t="s">
        <v>1025</v>
      </c>
      <c r="L1" t="s">
        <v>1026</v>
      </c>
      <c r="M1" t="s">
        <v>357</v>
      </c>
      <c r="N1" t="s">
        <v>1027</v>
      </c>
      <c r="O1" t="s">
        <v>1028</v>
      </c>
      <c r="P1" t="s">
        <v>1029</v>
      </c>
      <c r="Q1" t="s">
        <v>1030</v>
      </c>
    </row>
    <row r="2" spans="1:17">
      <c r="A2" t="s">
        <v>1031</v>
      </c>
      <c r="B2" t="s">
        <v>1032</v>
      </c>
      <c r="C2" t="s">
        <v>1033</v>
      </c>
      <c r="D2" t="s">
        <v>1034</v>
      </c>
      <c r="E2" t="s">
        <v>1035</v>
      </c>
      <c r="F2" t="s">
        <v>547</v>
      </c>
      <c r="I2" t="s">
        <v>1036</v>
      </c>
      <c r="J2" t="s">
        <v>1037</v>
      </c>
      <c r="K2" t="s">
        <v>1038</v>
      </c>
      <c r="L2" t="s">
        <v>1039</v>
      </c>
      <c r="M2" t="s">
        <v>105</v>
      </c>
      <c r="N2" t="s">
        <v>1040</v>
      </c>
      <c r="O2" t="s">
        <v>1041</v>
      </c>
      <c r="P2" t="s">
        <v>1042</v>
      </c>
    </row>
    <row r="3" spans="1:17">
      <c r="A3" t="s">
        <v>1031</v>
      </c>
      <c r="B3" t="s">
        <v>1043</v>
      </c>
      <c r="C3" t="s">
        <v>1044</v>
      </c>
      <c r="D3" t="s">
        <v>1045</v>
      </c>
      <c r="E3" t="s">
        <v>1046</v>
      </c>
      <c r="F3" t="s">
        <v>547</v>
      </c>
      <c r="I3" t="s">
        <v>1036</v>
      </c>
      <c r="J3" t="s">
        <v>1047</v>
      </c>
      <c r="K3" t="s">
        <v>1038</v>
      </c>
      <c r="L3" t="s">
        <v>1039</v>
      </c>
      <c r="M3" t="s">
        <v>105</v>
      </c>
      <c r="N3" t="s">
        <v>1040</v>
      </c>
      <c r="P3" t="s">
        <v>1042</v>
      </c>
    </row>
    <row r="4" spans="1:17">
      <c r="A4" t="s">
        <v>1031</v>
      </c>
      <c r="B4" t="s">
        <v>1048</v>
      </c>
      <c r="C4" t="s">
        <v>1049</v>
      </c>
      <c r="D4" t="s">
        <v>1045</v>
      </c>
      <c r="E4" t="s">
        <v>1050</v>
      </c>
      <c r="F4" t="s">
        <v>547</v>
      </c>
      <c r="I4" t="s">
        <v>1036</v>
      </c>
      <c r="J4" t="s">
        <v>548</v>
      </c>
      <c r="K4" t="s">
        <v>1038</v>
      </c>
      <c r="L4" t="s">
        <v>1039</v>
      </c>
      <c r="M4" t="s">
        <v>105</v>
      </c>
      <c r="N4" t="s">
        <v>1040</v>
      </c>
      <c r="P4" t="s">
        <v>1042</v>
      </c>
    </row>
    <row r="5" spans="1:17">
      <c r="A5" t="s">
        <v>1031</v>
      </c>
      <c r="B5" t="s">
        <v>1051</v>
      </c>
      <c r="C5" t="s">
        <v>1052</v>
      </c>
      <c r="D5" t="s">
        <v>1045</v>
      </c>
      <c r="E5" t="s">
        <v>1053</v>
      </c>
      <c r="F5" t="s">
        <v>547</v>
      </c>
      <c r="I5" t="s">
        <v>1036</v>
      </c>
      <c r="J5" t="s">
        <v>1054</v>
      </c>
      <c r="K5" t="s">
        <v>1038</v>
      </c>
      <c r="L5" t="s">
        <v>1039</v>
      </c>
      <c r="M5" t="s">
        <v>105</v>
      </c>
      <c r="N5" t="s">
        <v>1040</v>
      </c>
      <c r="P5" t="s">
        <v>1042</v>
      </c>
    </row>
    <row r="6" spans="1:17">
      <c r="A6" t="s">
        <v>1031</v>
      </c>
      <c r="B6" t="s">
        <v>1055</v>
      </c>
      <c r="C6" t="s">
        <v>1056</v>
      </c>
      <c r="D6" t="s">
        <v>1045</v>
      </c>
      <c r="E6" t="s">
        <v>1053</v>
      </c>
      <c r="F6" t="s">
        <v>547</v>
      </c>
      <c r="I6" t="s">
        <v>1036</v>
      </c>
      <c r="J6" t="s">
        <v>1057</v>
      </c>
      <c r="K6" t="s">
        <v>1038</v>
      </c>
      <c r="L6" t="s">
        <v>1039</v>
      </c>
      <c r="M6" t="s">
        <v>105</v>
      </c>
      <c r="N6" t="s">
        <v>1040</v>
      </c>
      <c r="P6" t="s">
        <v>1042</v>
      </c>
    </row>
    <row r="7" spans="1:17">
      <c r="A7" t="s">
        <v>1031</v>
      </c>
      <c r="B7" t="s">
        <v>1058</v>
      </c>
      <c r="C7" t="s">
        <v>1059</v>
      </c>
      <c r="D7" t="s">
        <v>1045</v>
      </c>
      <c r="E7" t="s">
        <v>1060</v>
      </c>
      <c r="F7" t="s">
        <v>547</v>
      </c>
      <c r="I7" t="s">
        <v>1036</v>
      </c>
      <c r="J7" t="s">
        <v>1061</v>
      </c>
      <c r="K7" t="s">
        <v>1038</v>
      </c>
      <c r="L7" t="s">
        <v>1039</v>
      </c>
      <c r="M7" t="s">
        <v>105</v>
      </c>
      <c r="N7" t="s">
        <v>1040</v>
      </c>
      <c r="P7" t="s">
        <v>1042</v>
      </c>
    </row>
    <row r="8" spans="1:17">
      <c r="A8" t="s">
        <v>1031</v>
      </c>
      <c r="B8" t="s">
        <v>1062</v>
      </c>
      <c r="C8" t="s">
        <v>1063</v>
      </c>
      <c r="D8" t="s">
        <v>1045</v>
      </c>
      <c r="E8" t="s">
        <v>1064</v>
      </c>
      <c r="F8" t="s">
        <v>547</v>
      </c>
      <c r="I8" t="s">
        <v>1036</v>
      </c>
      <c r="J8" t="s">
        <v>1065</v>
      </c>
      <c r="K8" t="s">
        <v>1038</v>
      </c>
      <c r="L8" t="s">
        <v>1039</v>
      </c>
      <c r="M8" t="s">
        <v>105</v>
      </c>
      <c r="N8" t="s">
        <v>1040</v>
      </c>
      <c r="P8" t="s">
        <v>1042</v>
      </c>
    </row>
    <row r="9" spans="1:17">
      <c r="A9" t="s">
        <v>1066</v>
      </c>
      <c r="B9" t="s">
        <v>1067</v>
      </c>
      <c r="C9" t="s">
        <v>1068</v>
      </c>
      <c r="D9" t="s">
        <v>1069</v>
      </c>
      <c r="E9" t="s">
        <v>1070</v>
      </c>
      <c r="F9" t="s">
        <v>551</v>
      </c>
      <c r="I9" t="s">
        <v>1071</v>
      </c>
      <c r="J9" t="s">
        <v>552</v>
      </c>
      <c r="K9" t="s">
        <v>1038</v>
      </c>
      <c r="L9" t="s">
        <v>1039</v>
      </c>
      <c r="M9" t="s">
        <v>105</v>
      </c>
      <c r="N9" t="s">
        <v>1072</v>
      </c>
      <c r="O9" t="s">
        <v>1073</v>
      </c>
      <c r="P9" t="s">
        <v>1074</v>
      </c>
    </row>
    <row r="10" spans="1:17">
      <c r="A10" t="s">
        <v>1066</v>
      </c>
      <c r="B10" t="s">
        <v>1075</v>
      </c>
      <c r="C10" t="s">
        <v>1076</v>
      </c>
      <c r="D10" t="s">
        <v>1077</v>
      </c>
      <c r="E10" t="s">
        <v>1078</v>
      </c>
      <c r="F10" t="s">
        <v>551</v>
      </c>
      <c r="I10" t="s">
        <v>1071</v>
      </c>
      <c r="J10" t="s">
        <v>1079</v>
      </c>
      <c r="K10" t="s">
        <v>1038</v>
      </c>
      <c r="L10" t="s">
        <v>1039</v>
      </c>
      <c r="M10" t="s">
        <v>105</v>
      </c>
      <c r="N10" t="s">
        <v>1072</v>
      </c>
      <c r="O10" t="s">
        <v>1073</v>
      </c>
      <c r="P10" t="s">
        <v>1074</v>
      </c>
    </row>
    <row r="11" spans="1:17">
      <c r="A11" t="s">
        <v>1066</v>
      </c>
      <c r="B11" t="s">
        <v>1080</v>
      </c>
      <c r="C11" t="s">
        <v>1081</v>
      </c>
      <c r="D11" t="s">
        <v>1045</v>
      </c>
      <c r="E11" t="s">
        <v>1082</v>
      </c>
      <c r="F11" t="s">
        <v>551</v>
      </c>
      <c r="I11" t="s">
        <v>1071</v>
      </c>
      <c r="J11" t="s">
        <v>1083</v>
      </c>
      <c r="K11" t="s">
        <v>1038</v>
      </c>
      <c r="L11" t="s">
        <v>1039</v>
      </c>
      <c r="M11" t="s">
        <v>105</v>
      </c>
      <c r="N11" t="s">
        <v>1072</v>
      </c>
      <c r="O11" t="s">
        <v>1073</v>
      </c>
      <c r="P11" t="s">
        <v>1074</v>
      </c>
    </row>
    <row r="12" spans="1:17">
      <c r="A12" t="s">
        <v>1084</v>
      </c>
      <c r="B12" t="s">
        <v>1085</v>
      </c>
      <c r="C12" t="s">
        <v>1086</v>
      </c>
      <c r="D12" t="s">
        <v>1045</v>
      </c>
      <c r="E12" t="s">
        <v>1087</v>
      </c>
      <c r="F12" t="s">
        <v>1088</v>
      </c>
      <c r="I12" t="s">
        <v>1089</v>
      </c>
      <c r="J12" t="s">
        <v>1090</v>
      </c>
      <c r="K12" t="s">
        <v>1091</v>
      </c>
      <c r="L12" t="s">
        <v>1092</v>
      </c>
      <c r="M12" t="s">
        <v>105</v>
      </c>
      <c r="N12" t="s">
        <v>1093</v>
      </c>
      <c r="O12" t="s">
        <v>1073</v>
      </c>
      <c r="P12" t="s">
        <v>1074</v>
      </c>
    </row>
    <row r="13" spans="1:17">
      <c r="A13" t="s">
        <v>1084</v>
      </c>
      <c r="B13" t="s">
        <v>1094</v>
      </c>
      <c r="C13" t="s">
        <v>1095</v>
      </c>
      <c r="D13" t="s">
        <v>1096</v>
      </c>
      <c r="E13" t="s">
        <v>1097</v>
      </c>
      <c r="F13" t="s">
        <v>1088</v>
      </c>
      <c r="I13" t="s">
        <v>1089</v>
      </c>
      <c r="J13" t="s">
        <v>1098</v>
      </c>
      <c r="K13" t="s">
        <v>1091</v>
      </c>
      <c r="L13" t="s">
        <v>1092</v>
      </c>
      <c r="M13" t="s">
        <v>105</v>
      </c>
      <c r="N13" t="s">
        <v>1093</v>
      </c>
      <c r="O13" t="s">
        <v>1073</v>
      </c>
      <c r="P13" t="s">
        <v>1074</v>
      </c>
    </row>
    <row r="14" spans="1:17">
      <c r="A14" t="s">
        <v>1084</v>
      </c>
      <c r="B14" t="s">
        <v>1099</v>
      </c>
      <c r="C14" t="s">
        <v>1100</v>
      </c>
      <c r="D14" t="s">
        <v>1101</v>
      </c>
      <c r="E14" t="s">
        <v>1102</v>
      </c>
      <c r="F14" t="s">
        <v>1088</v>
      </c>
      <c r="I14" t="s">
        <v>1089</v>
      </c>
      <c r="J14" t="s">
        <v>1103</v>
      </c>
      <c r="K14" t="s">
        <v>1091</v>
      </c>
      <c r="L14" t="s">
        <v>1092</v>
      </c>
      <c r="M14" t="s">
        <v>105</v>
      </c>
      <c r="N14" t="s">
        <v>1093</v>
      </c>
      <c r="O14" t="s">
        <v>1073</v>
      </c>
      <c r="P14" t="s">
        <v>1074</v>
      </c>
    </row>
    <row r="15" spans="1:17">
      <c r="A15" t="s">
        <v>1084</v>
      </c>
      <c r="B15" t="s">
        <v>1104</v>
      </c>
      <c r="C15" t="s">
        <v>1063</v>
      </c>
      <c r="D15" t="s">
        <v>1105</v>
      </c>
      <c r="E15" t="s">
        <v>1106</v>
      </c>
      <c r="F15" t="s">
        <v>1088</v>
      </c>
      <c r="I15" t="s">
        <v>1089</v>
      </c>
      <c r="J15" t="s">
        <v>1107</v>
      </c>
      <c r="K15" t="s">
        <v>1091</v>
      </c>
      <c r="L15" t="s">
        <v>1092</v>
      </c>
      <c r="M15" t="s">
        <v>105</v>
      </c>
      <c r="N15" t="s">
        <v>1093</v>
      </c>
      <c r="O15" t="s">
        <v>1073</v>
      </c>
      <c r="P15" t="s">
        <v>1074</v>
      </c>
    </row>
    <row r="16" spans="1:17">
      <c r="A16" t="s">
        <v>1108</v>
      </c>
      <c r="B16" t="s">
        <v>1109</v>
      </c>
      <c r="C16" t="s">
        <v>259</v>
      </c>
      <c r="D16" t="s">
        <v>1110</v>
      </c>
      <c r="E16" t="s">
        <v>1111</v>
      </c>
      <c r="F16" t="s">
        <v>554</v>
      </c>
      <c r="I16" t="s">
        <v>1112</v>
      </c>
      <c r="J16" t="s">
        <v>1113</v>
      </c>
      <c r="M16" t="s">
        <v>105</v>
      </c>
      <c r="N16" t="s">
        <v>1114</v>
      </c>
      <c r="O16" t="s">
        <v>1073</v>
      </c>
      <c r="P16" t="s">
        <v>1074</v>
      </c>
    </row>
    <row r="17" spans="1:16">
      <c r="A17" t="s">
        <v>1108</v>
      </c>
      <c r="B17" t="s">
        <v>1115</v>
      </c>
      <c r="C17" t="s">
        <v>1116</v>
      </c>
      <c r="D17" t="s">
        <v>1117</v>
      </c>
      <c r="E17" t="s">
        <v>1046</v>
      </c>
      <c r="F17" t="s">
        <v>554</v>
      </c>
      <c r="I17" t="s">
        <v>1112</v>
      </c>
      <c r="J17" t="s">
        <v>1118</v>
      </c>
      <c r="M17" t="s">
        <v>105</v>
      </c>
      <c r="N17" t="s">
        <v>1114</v>
      </c>
      <c r="O17" t="s">
        <v>1073</v>
      </c>
      <c r="P17" t="s">
        <v>1074</v>
      </c>
    </row>
    <row r="18" spans="1:16">
      <c r="A18" t="s">
        <v>1108</v>
      </c>
      <c r="B18" t="s">
        <v>1119</v>
      </c>
      <c r="C18" t="s">
        <v>1120</v>
      </c>
      <c r="D18" t="s">
        <v>1121</v>
      </c>
      <c r="E18" t="s">
        <v>1050</v>
      </c>
      <c r="F18" t="s">
        <v>554</v>
      </c>
      <c r="I18" t="s">
        <v>1112</v>
      </c>
      <c r="J18" t="s">
        <v>1122</v>
      </c>
      <c r="M18" t="s">
        <v>105</v>
      </c>
      <c r="N18" t="s">
        <v>1114</v>
      </c>
      <c r="O18" t="s">
        <v>1073</v>
      </c>
      <c r="P18" t="s">
        <v>1074</v>
      </c>
    </row>
    <row r="19" spans="1:16">
      <c r="A19" t="s">
        <v>1108</v>
      </c>
      <c r="B19" t="s">
        <v>1123</v>
      </c>
      <c r="C19" t="s">
        <v>1124</v>
      </c>
      <c r="D19" t="s">
        <v>1125</v>
      </c>
      <c r="E19" t="s">
        <v>1126</v>
      </c>
      <c r="F19" t="s">
        <v>554</v>
      </c>
      <c r="I19" t="s">
        <v>1112</v>
      </c>
      <c r="J19" t="s">
        <v>1127</v>
      </c>
      <c r="M19" t="s">
        <v>105</v>
      </c>
      <c r="N19" t="s">
        <v>1114</v>
      </c>
      <c r="O19" t="s">
        <v>1073</v>
      </c>
      <c r="P19" t="s">
        <v>1074</v>
      </c>
    </row>
    <row r="20" spans="1:16">
      <c r="A20" t="s">
        <v>1108</v>
      </c>
      <c r="B20" t="s">
        <v>1128</v>
      </c>
      <c r="C20" t="s">
        <v>1129</v>
      </c>
      <c r="D20" t="s">
        <v>1045</v>
      </c>
      <c r="E20" t="s">
        <v>1130</v>
      </c>
      <c r="F20" t="s">
        <v>554</v>
      </c>
      <c r="I20" t="s">
        <v>1112</v>
      </c>
      <c r="J20" t="s">
        <v>1131</v>
      </c>
      <c r="M20" t="s">
        <v>105</v>
      </c>
      <c r="N20" t="s">
        <v>1114</v>
      </c>
      <c r="O20" t="s">
        <v>1073</v>
      </c>
      <c r="P20" t="s">
        <v>1074</v>
      </c>
    </row>
    <row r="21" spans="1:16">
      <c r="A21" t="s">
        <v>1108</v>
      </c>
      <c r="B21" t="s">
        <v>1132</v>
      </c>
      <c r="C21" t="s">
        <v>1133</v>
      </c>
      <c r="D21" t="s">
        <v>1134</v>
      </c>
      <c r="E21" t="s">
        <v>1135</v>
      </c>
      <c r="F21" t="s">
        <v>554</v>
      </c>
      <c r="I21" t="s">
        <v>1112</v>
      </c>
      <c r="J21" t="s">
        <v>555</v>
      </c>
      <c r="M21" t="s">
        <v>105</v>
      </c>
      <c r="N21" t="s">
        <v>1114</v>
      </c>
      <c r="O21" t="s">
        <v>1073</v>
      </c>
      <c r="P21" t="s">
        <v>1074</v>
      </c>
    </row>
    <row r="22" spans="1:16">
      <c r="A22" t="s">
        <v>1108</v>
      </c>
      <c r="B22" t="s">
        <v>1136</v>
      </c>
      <c r="C22" t="s">
        <v>1137</v>
      </c>
      <c r="D22" t="s">
        <v>1138</v>
      </c>
      <c r="E22" t="s">
        <v>1139</v>
      </c>
      <c r="F22" t="s">
        <v>554</v>
      </c>
      <c r="I22" t="s">
        <v>1112</v>
      </c>
      <c r="J22" t="s">
        <v>1140</v>
      </c>
      <c r="M22" t="s">
        <v>105</v>
      </c>
      <c r="N22" t="s">
        <v>1114</v>
      </c>
      <c r="O22" t="s">
        <v>1073</v>
      </c>
      <c r="P22" t="s">
        <v>1074</v>
      </c>
    </row>
    <row r="23" spans="1:16">
      <c r="A23" t="s">
        <v>1141</v>
      </c>
      <c r="B23" t="s">
        <v>1142</v>
      </c>
      <c r="C23" t="s">
        <v>1143</v>
      </c>
      <c r="D23" t="s">
        <v>1144</v>
      </c>
      <c r="E23" t="s">
        <v>1102</v>
      </c>
      <c r="F23" t="s">
        <v>1145</v>
      </c>
      <c r="I23" t="s">
        <v>1146</v>
      </c>
      <c r="J23" t="s">
        <v>1147</v>
      </c>
      <c r="K23" t="s">
        <v>1148</v>
      </c>
      <c r="M23" t="s">
        <v>105</v>
      </c>
      <c r="N23" t="s">
        <v>1149</v>
      </c>
      <c r="O23" t="s">
        <v>1073</v>
      </c>
      <c r="P23" t="s">
        <v>1074</v>
      </c>
    </row>
    <row r="24" spans="1:16">
      <c r="A24" t="s">
        <v>1141</v>
      </c>
      <c r="B24" t="s">
        <v>1150</v>
      </c>
      <c r="C24" t="s">
        <v>1151</v>
      </c>
      <c r="D24" t="s">
        <v>1152</v>
      </c>
      <c r="E24" t="s">
        <v>1050</v>
      </c>
      <c r="F24" t="s">
        <v>1145</v>
      </c>
      <c r="I24" t="s">
        <v>1146</v>
      </c>
      <c r="J24" t="s">
        <v>1153</v>
      </c>
      <c r="K24" t="s">
        <v>1148</v>
      </c>
      <c r="M24" t="s">
        <v>105</v>
      </c>
      <c r="N24" t="s">
        <v>1149</v>
      </c>
      <c r="O24" t="s">
        <v>1073</v>
      </c>
      <c r="P24" t="s">
        <v>1074</v>
      </c>
    </row>
    <row r="25" spans="1:16">
      <c r="A25" t="s">
        <v>1141</v>
      </c>
      <c r="B25" t="s">
        <v>1154</v>
      </c>
      <c r="C25" t="s">
        <v>1155</v>
      </c>
      <c r="D25" t="s">
        <v>1156</v>
      </c>
      <c r="E25" t="s">
        <v>1157</v>
      </c>
      <c r="F25" t="s">
        <v>1145</v>
      </c>
      <c r="I25" t="s">
        <v>1146</v>
      </c>
      <c r="J25" t="s">
        <v>1158</v>
      </c>
      <c r="K25" t="s">
        <v>1148</v>
      </c>
      <c r="M25" t="s">
        <v>105</v>
      </c>
      <c r="N25" t="s">
        <v>1149</v>
      </c>
      <c r="O25" t="s">
        <v>1073</v>
      </c>
      <c r="P25" t="s">
        <v>1074</v>
      </c>
    </row>
    <row r="26" spans="1:16">
      <c r="A26" t="s">
        <v>1141</v>
      </c>
      <c r="B26" t="s">
        <v>1159</v>
      </c>
      <c r="C26" t="s">
        <v>1160</v>
      </c>
      <c r="D26" t="s">
        <v>1161</v>
      </c>
      <c r="E26" t="s">
        <v>1162</v>
      </c>
      <c r="F26" t="s">
        <v>1145</v>
      </c>
      <c r="I26" t="s">
        <v>1146</v>
      </c>
      <c r="J26" t="s">
        <v>1163</v>
      </c>
      <c r="K26" t="s">
        <v>1148</v>
      </c>
      <c r="M26" t="s">
        <v>105</v>
      </c>
      <c r="N26" t="s">
        <v>1149</v>
      </c>
      <c r="O26" t="s">
        <v>1073</v>
      </c>
      <c r="P26" t="s">
        <v>1074</v>
      </c>
    </row>
    <row r="27" spans="1:16">
      <c r="A27" t="s">
        <v>1141</v>
      </c>
      <c r="B27" t="s">
        <v>1164</v>
      </c>
      <c r="C27" t="s">
        <v>1165</v>
      </c>
      <c r="D27" t="s">
        <v>1166</v>
      </c>
      <c r="E27" t="s">
        <v>1162</v>
      </c>
      <c r="F27" t="s">
        <v>1145</v>
      </c>
      <c r="I27" t="s">
        <v>1146</v>
      </c>
      <c r="J27" t="s">
        <v>1167</v>
      </c>
      <c r="K27" t="s">
        <v>1148</v>
      </c>
      <c r="M27" t="s">
        <v>105</v>
      </c>
      <c r="N27" t="s">
        <v>1149</v>
      </c>
      <c r="O27" t="s">
        <v>1073</v>
      </c>
      <c r="P27" t="s">
        <v>1074</v>
      </c>
    </row>
    <row r="28" spans="1:16">
      <c r="A28" t="s">
        <v>1141</v>
      </c>
      <c r="B28" t="s">
        <v>1168</v>
      </c>
      <c r="C28" t="s">
        <v>1169</v>
      </c>
      <c r="D28" t="s">
        <v>1170</v>
      </c>
      <c r="E28" t="s">
        <v>1171</v>
      </c>
      <c r="F28" t="s">
        <v>1145</v>
      </c>
      <c r="I28" t="s">
        <v>1146</v>
      </c>
      <c r="J28" t="s">
        <v>1172</v>
      </c>
      <c r="K28" t="s">
        <v>1148</v>
      </c>
      <c r="M28" t="s">
        <v>105</v>
      </c>
      <c r="N28" t="s">
        <v>1149</v>
      </c>
      <c r="O28" t="s">
        <v>1073</v>
      </c>
      <c r="P28" t="s">
        <v>1074</v>
      </c>
    </row>
    <row r="29" spans="1:16">
      <c r="A29" t="s">
        <v>1141</v>
      </c>
      <c r="B29" t="s">
        <v>1173</v>
      </c>
      <c r="C29" t="s">
        <v>1174</v>
      </c>
      <c r="D29" t="s">
        <v>1175</v>
      </c>
      <c r="E29" t="s">
        <v>1102</v>
      </c>
      <c r="F29" t="s">
        <v>1145</v>
      </c>
      <c r="I29" t="s">
        <v>1146</v>
      </c>
      <c r="J29" t="s">
        <v>1176</v>
      </c>
      <c r="K29" t="s">
        <v>1148</v>
      </c>
      <c r="M29" t="s">
        <v>105</v>
      </c>
      <c r="N29" t="s">
        <v>1149</v>
      </c>
      <c r="O29" t="s">
        <v>1073</v>
      </c>
      <c r="P29" t="s">
        <v>1074</v>
      </c>
    </row>
    <row r="30" spans="1:16">
      <c r="A30" t="s">
        <v>1141</v>
      </c>
      <c r="B30" t="s">
        <v>1177</v>
      </c>
      <c r="C30" t="s">
        <v>262</v>
      </c>
      <c r="D30" t="s">
        <v>1178</v>
      </c>
      <c r="E30" t="s">
        <v>1102</v>
      </c>
      <c r="F30" t="s">
        <v>1145</v>
      </c>
      <c r="I30" t="s">
        <v>1146</v>
      </c>
      <c r="J30" t="s">
        <v>1179</v>
      </c>
      <c r="K30" t="s">
        <v>1148</v>
      </c>
      <c r="M30" t="s">
        <v>105</v>
      </c>
      <c r="N30" t="s">
        <v>1149</v>
      </c>
      <c r="O30" t="s">
        <v>1073</v>
      </c>
      <c r="P30" t="s">
        <v>1074</v>
      </c>
    </row>
    <row r="31" spans="1:16">
      <c r="A31" t="s">
        <v>1141</v>
      </c>
      <c r="B31" t="s">
        <v>1180</v>
      </c>
      <c r="C31" t="s">
        <v>1181</v>
      </c>
      <c r="D31" t="s">
        <v>1182</v>
      </c>
      <c r="E31" t="s">
        <v>1183</v>
      </c>
      <c r="F31" t="s">
        <v>1145</v>
      </c>
      <c r="I31" t="s">
        <v>1146</v>
      </c>
      <c r="J31" t="s">
        <v>1184</v>
      </c>
      <c r="K31" t="s">
        <v>1148</v>
      </c>
      <c r="M31" t="s">
        <v>105</v>
      </c>
      <c r="N31" t="s">
        <v>1149</v>
      </c>
      <c r="O31" t="s">
        <v>1073</v>
      </c>
      <c r="P31" t="s">
        <v>1074</v>
      </c>
    </row>
    <row r="32" spans="1:16">
      <c r="A32" t="s">
        <v>1185</v>
      </c>
      <c r="B32" t="s">
        <v>1186</v>
      </c>
      <c r="C32" t="s">
        <v>1187</v>
      </c>
      <c r="D32" t="s">
        <v>1045</v>
      </c>
      <c r="E32" t="s">
        <v>1188</v>
      </c>
      <c r="F32" t="s">
        <v>544</v>
      </c>
      <c r="I32" t="s">
        <v>1189</v>
      </c>
      <c r="J32" t="s">
        <v>1190</v>
      </c>
      <c r="K32" t="s">
        <v>1191</v>
      </c>
      <c r="M32" t="s">
        <v>105</v>
      </c>
      <c r="O32" t="s">
        <v>1073</v>
      </c>
      <c r="P32" t="s">
        <v>1192</v>
      </c>
    </row>
    <row r="33" spans="1:16">
      <c r="A33" t="s">
        <v>1193</v>
      </c>
      <c r="B33" t="s">
        <v>1194</v>
      </c>
      <c r="C33" t="s">
        <v>1195</v>
      </c>
      <c r="D33" t="s">
        <v>1196</v>
      </c>
      <c r="E33" t="s">
        <v>1197</v>
      </c>
      <c r="F33" t="s">
        <v>1198</v>
      </c>
      <c r="I33" t="s">
        <v>1199</v>
      </c>
      <c r="J33" t="s">
        <v>1200</v>
      </c>
      <c r="K33" t="s">
        <v>1201</v>
      </c>
      <c r="L33" t="s">
        <v>1039</v>
      </c>
      <c r="M33" t="s">
        <v>105</v>
      </c>
      <c r="N33" t="s">
        <v>1202</v>
      </c>
      <c r="O33" t="s">
        <v>1073</v>
      </c>
      <c r="P33" t="s">
        <v>1074</v>
      </c>
    </row>
    <row r="34" spans="1:16">
      <c r="A34" t="s">
        <v>1203</v>
      </c>
      <c r="B34" t="s">
        <v>1204</v>
      </c>
      <c r="C34" t="s">
        <v>1204</v>
      </c>
      <c r="D34" t="s">
        <v>1204</v>
      </c>
      <c r="E34" t="s">
        <v>1205</v>
      </c>
      <c r="F34" t="s">
        <v>1206</v>
      </c>
      <c r="I34" t="s">
        <v>1207</v>
      </c>
      <c r="J34" t="s">
        <v>1208</v>
      </c>
      <c r="K34" t="s">
        <v>1209</v>
      </c>
      <c r="M34" t="s">
        <v>105</v>
      </c>
      <c r="N34" t="s">
        <v>1210</v>
      </c>
      <c r="O34" t="s">
        <v>1073</v>
      </c>
      <c r="P34" t="s">
        <v>1192</v>
      </c>
    </row>
    <row r="35" spans="1:16">
      <c r="A35" t="s">
        <v>1211</v>
      </c>
      <c r="B35" t="s">
        <v>1212</v>
      </c>
      <c r="C35" t="s">
        <v>1213</v>
      </c>
      <c r="D35" t="s">
        <v>1214</v>
      </c>
      <c r="E35" t="s">
        <v>1215</v>
      </c>
      <c r="F35" t="s">
        <v>1216</v>
      </c>
      <c r="I35" t="s">
        <v>1217</v>
      </c>
      <c r="J35" t="s">
        <v>1218</v>
      </c>
      <c r="K35" t="s">
        <v>1219</v>
      </c>
      <c r="M35" t="s">
        <v>105</v>
      </c>
      <c r="N35" t="s">
        <v>1220</v>
      </c>
      <c r="O35" t="s">
        <v>1073</v>
      </c>
      <c r="P35" t="s">
        <v>1192</v>
      </c>
    </row>
    <row r="36" spans="1:16">
      <c r="A36" t="s">
        <v>1211</v>
      </c>
      <c r="B36" t="s">
        <v>1221</v>
      </c>
      <c r="C36" t="s">
        <v>1222</v>
      </c>
      <c r="D36" t="s">
        <v>1223</v>
      </c>
      <c r="E36" t="s">
        <v>1162</v>
      </c>
      <c r="F36" t="s">
        <v>1216</v>
      </c>
      <c r="I36" t="s">
        <v>1217</v>
      </c>
      <c r="J36" t="s">
        <v>1224</v>
      </c>
      <c r="K36" t="s">
        <v>1219</v>
      </c>
      <c r="M36" t="s">
        <v>105</v>
      </c>
      <c r="N36" t="s">
        <v>1220</v>
      </c>
      <c r="O36" t="s">
        <v>1073</v>
      </c>
      <c r="P36" t="s">
        <v>1192</v>
      </c>
    </row>
    <row r="37" spans="1:16">
      <c r="A37" t="s">
        <v>1211</v>
      </c>
      <c r="B37" t="s">
        <v>1225</v>
      </c>
      <c r="C37" t="s">
        <v>1226</v>
      </c>
      <c r="D37" t="s">
        <v>1227</v>
      </c>
      <c r="E37" t="s">
        <v>1087</v>
      </c>
      <c r="F37" t="s">
        <v>1216</v>
      </c>
      <c r="I37" t="s">
        <v>1217</v>
      </c>
      <c r="J37" t="s">
        <v>1228</v>
      </c>
      <c r="K37" t="s">
        <v>1219</v>
      </c>
      <c r="M37" t="s">
        <v>105</v>
      </c>
      <c r="N37" t="s">
        <v>1220</v>
      </c>
      <c r="O37" t="s">
        <v>1073</v>
      </c>
      <c r="P37" t="s">
        <v>1192</v>
      </c>
    </row>
    <row r="38" spans="1:16">
      <c r="A38" t="s">
        <v>1229</v>
      </c>
      <c r="B38" t="s">
        <v>1230</v>
      </c>
      <c r="C38" t="s">
        <v>233</v>
      </c>
      <c r="D38" t="s">
        <v>1231</v>
      </c>
      <c r="E38" t="s">
        <v>1232</v>
      </c>
      <c r="F38" t="s">
        <v>1233</v>
      </c>
      <c r="I38" t="s">
        <v>1234</v>
      </c>
      <c r="J38" t="s">
        <v>1235</v>
      </c>
      <c r="K38" t="s">
        <v>1236</v>
      </c>
      <c r="L38" t="s">
        <v>1039</v>
      </c>
      <c r="M38" t="s">
        <v>105</v>
      </c>
      <c r="N38" t="s">
        <v>1237</v>
      </c>
      <c r="O38" t="s">
        <v>1073</v>
      </c>
      <c r="P38" t="s">
        <v>1192</v>
      </c>
    </row>
    <row r="39" spans="1:16">
      <c r="A39" t="s">
        <v>1229</v>
      </c>
      <c r="B39" t="s">
        <v>1238</v>
      </c>
      <c r="C39" t="s">
        <v>1239</v>
      </c>
      <c r="D39" t="s">
        <v>1240</v>
      </c>
      <c r="E39" t="s">
        <v>1241</v>
      </c>
      <c r="F39" t="s">
        <v>1233</v>
      </c>
      <c r="I39" t="s">
        <v>1234</v>
      </c>
      <c r="J39" t="s">
        <v>1242</v>
      </c>
      <c r="K39" t="s">
        <v>1236</v>
      </c>
      <c r="L39" t="s">
        <v>1039</v>
      </c>
      <c r="M39" t="s">
        <v>105</v>
      </c>
      <c r="N39" t="s">
        <v>1237</v>
      </c>
      <c r="O39" t="s">
        <v>1073</v>
      </c>
      <c r="P39" t="s">
        <v>1192</v>
      </c>
    </row>
    <row r="40" spans="1:16">
      <c r="A40" t="s">
        <v>1229</v>
      </c>
      <c r="B40" t="s">
        <v>1243</v>
      </c>
      <c r="C40" t="s">
        <v>1244</v>
      </c>
      <c r="D40" t="s">
        <v>1245</v>
      </c>
      <c r="E40" t="s">
        <v>1246</v>
      </c>
      <c r="F40" t="s">
        <v>1233</v>
      </c>
      <c r="I40" t="s">
        <v>1234</v>
      </c>
      <c r="J40" t="s">
        <v>1247</v>
      </c>
      <c r="K40" t="s">
        <v>1236</v>
      </c>
      <c r="L40" t="s">
        <v>1039</v>
      </c>
      <c r="M40" t="s">
        <v>105</v>
      </c>
      <c r="N40" t="s">
        <v>1237</v>
      </c>
      <c r="O40" t="s">
        <v>1073</v>
      </c>
      <c r="P40" t="s">
        <v>1192</v>
      </c>
    </row>
    <row r="41" spans="1:16">
      <c r="A41" t="s">
        <v>1229</v>
      </c>
      <c r="B41" t="s">
        <v>1248</v>
      </c>
      <c r="C41" t="s">
        <v>1249</v>
      </c>
      <c r="D41" t="s">
        <v>1250</v>
      </c>
      <c r="E41" t="s">
        <v>1251</v>
      </c>
      <c r="F41" t="s">
        <v>1233</v>
      </c>
      <c r="I41" t="s">
        <v>1234</v>
      </c>
      <c r="J41" t="s">
        <v>1252</v>
      </c>
      <c r="K41" t="s">
        <v>1236</v>
      </c>
      <c r="L41" t="s">
        <v>1039</v>
      </c>
      <c r="M41" t="s">
        <v>105</v>
      </c>
      <c r="N41" t="s">
        <v>1237</v>
      </c>
      <c r="O41" t="s">
        <v>1073</v>
      </c>
      <c r="P41" t="s">
        <v>1192</v>
      </c>
    </row>
    <row r="42" spans="1:16">
      <c r="A42" t="s">
        <v>1229</v>
      </c>
      <c r="B42" t="s">
        <v>1253</v>
      </c>
      <c r="C42" t="s">
        <v>1254</v>
      </c>
      <c r="D42" t="s">
        <v>1255</v>
      </c>
      <c r="E42" t="s">
        <v>1256</v>
      </c>
      <c r="F42" t="s">
        <v>1233</v>
      </c>
      <c r="I42" t="s">
        <v>1234</v>
      </c>
      <c r="J42" t="s">
        <v>1257</v>
      </c>
      <c r="K42" t="s">
        <v>1236</v>
      </c>
      <c r="L42" t="s">
        <v>1039</v>
      </c>
      <c r="M42" t="s">
        <v>105</v>
      </c>
      <c r="N42" t="s">
        <v>1237</v>
      </c>
      <c r="O42" t="s">
        <v>1073</v>
      </c>
      <c r="P42" t="s">
        <v>1192</v>
      </c>
    </row>
    <row r="43" spans="1:16">
      <c r="A43" t="s">
        <v>1229</v>
      </c>
      <c r="B43" t="s">
        <v>1258</v>
      </c>
      <c r="C43" t="s">
        <v>1259</v>
      </c>
      <c r="D43" t="s">
        <v>1260</v>
      </c>
      <c r="E43" t="s">
        <v>1261</v>
      </c>
      <c r="F43" t="s">
        <v>1233</v>
      </c>
      <c r="I43" t="s">
        <v>1234</v>
      </c>
      <c r="J43" t="s">
        <v>1262</v>
      </c>
      <c r="K43" t="s">
        <v>1236</v>
      </c>
      <c r="L43" t="s">
        <v>1039</v>
      </c>
      <c r="M43" t="s">
        <v>105</v>
      </c>
      <c r="N43" t="s">
        <v>1237</v>
      </c>
      <c r="O43" t="s">
        <v>1073</v>
      </c>
      <c r="P43" t="s">
        <v>1192</v>
      </c>
    </row>
    <row r="44" spans="1:16">
      <c r="A44" t="s">
        <v>1263</v>
      </c>
      <c r="B44" t="s">
        <v>1264</v>
      </c>
      <c r="C44" t="s">
        <v>1265</v>
      </c>
      <c r="D44" t="s">
        <v>1266</v>
      </c>
      <c r="E44" t="s">
        <v>1267</v>
      </c>
      <c r="F44" t="s">
        <v>567</v>
      </c>
      <c r="I44" t="s">
        <v>1268</v>
      </c>
      <c r="J44" t="s">
        <v>1269</v>
      </c>
      <c r="K44" t="s">
        <v>1270</v>
      </c>
      <c r="M44" t="s">
        <v>105</v>
      </c>
      <c r="N44" t="s">
        <v>1271</v>
      </c>
      <c r="O44" t="s">
        <v>1073</v>
      </c>
      <c r="P44" t="s">
        <v>1042</v>
      </c>
    </row>
    <row r="45" spans="1:16">
      <c r="A45" t="s">
        <v>1263</v>
      </c>
      <c r="B45" t="s">
        <v>1272</v>
      </c>
      <c r="C45" t="s">
        <v>1273</v>
      </c>
      <c r="D45" t="s">
        <v>1274</v>
      </c>
      <c r="E45" t="s">
        <v>1275</v>
      </c>
      <c r="F45" t="s">
        <v>567</v>
      </c>
      <c r="I45" t="s">
        <v>1268</v>
      </c>
      <c r="J45" t="s">
        <v>1276</v>
      </c>
      <c r="K45" t="s">
        <v>1270</v>
      </c>
      <c r="M45" t="s">
        <v>105</v>
      </c>
      <c r="N45" t="s">
        <v>1271</v>
      </c>
      <c r="O45" t="s">
        <v>1073</v>
      </c>
      <c r="P45" t="s">
        <v>1042</v>
      </c>
    </row>
    <row r="46" spans="1:16">
      <c r="A46" t="s">
        <v>1277</v>
      </c>
      <c r="B46" t="s">
        <v>1278</v>
      </c>
      <c r="C46" t="s">
        <v>259</v>
      </c>
      <c r="D46" t="s">
        <v>1279</v>
      </c>
      <c r="E46" t="s">
        <v>1280</v>
      </c>
      <c r="F46" t="s">
        <v>571</v>
      </c>
      <c r="I46" t="s">
        <v>1281</v>
      </c>
      <c r="J46" t="s">
        <v>1282</v>
      </c>
      <c r="K46" t="s">
        <v>1283</v>
      </c>
      <c r="M46" t="s">
        <v>105</v>
      </c>
      <c r="N46" t="s">
        <v>1284</v>
      </c>
      <c r="O46" t="s">
        <v>1073</v>
      </c>
      <c r="P46" t="s">
        <v>1192</v>
      </c>
    </row>
    <row r="47" spans="1:16">
      <c r="A47" t="s">
        <v>1277</v>
      </c>
      <c r="B47" t="s">
        <v>1285</v>
      </c>
      <c r="C47" t="s">
        <v>1286</v>
      </c>
      <c r="D47" t="s">
        <v>1279</v>
      </c>
      <c r="E47" t="s">
        <v>1087</v>
      </c>
      <c r="F47" t="s">
        <v>571</v>
      </c>
      <c r="I47" t="s">
        <v>1281</v>
      </c>
      <c r="J47" t="s">
        <v>1287</v>
      </c>
      <c r="K47" t="s">
        <v>1283</v>
      </c>
      <c r="M47" t="s">
        <v>105</v>
      </c>
      <c r="N47" t="s">
        <v>1284</v>
      </c>
      <c r="O47" t="s">
        <v>1073</v>
      </c>
      <c r="P47" t="s">
        <v>1192</v>
      </c>
    </row>
    <row r="48" spans="1:16">
      <c r="A48" t="s">
        <v>1277</v>
      </c>
      <c r="B48" t="s">
        <v>1288</v>
      </c>
      <c r="C48" t="s">
        <v>1289</v>
      </c>
      <c r="D48" t="s">
        <v>1290</v>
      </c>
      <c r="E48" t="s">
        <v>1087</v>
      </c>
      <c r="F48" t="s">
        <v>571</v>
      </c>
      <c r="I48" t="s">
        <v>1281</v>
      </c>
      <c r="J48" t="s">
        <v>1291</v>
      </c>
      <c r="K48" t="s">
        <v>1283</v>
      </c>
      <c r="M48" t="s">
        <v>105</v>
      </c>
      <c r="N48" t="s">
        <v>1284</v>
      </c>
      <c r="O48" t="s">
        <v>1073</v>
      </c>
      <c r="P48" t="s">
        <v>1192</v>
      </c>
    </row>
    <row r="49" spans="1:18">
      <c r="A49" t="s">
        <v>1277</v>
      </c>
      <c r="B49" t="s">
        <v>1204</v>
      </c>
      <c r="C49" t="s">
        <v>1204</v>
      </c>
      <c r="D49" t="s">
        <v>1204</v>
      </c>
      <c r="E49" t="s">
        <v>1205</v>
      </c>
      <c r="F49" t="s">
        <v>571</v>
      </c>
      <c r="I49" t="s">
        <v>1281</v>
      </c>
      <c r="J49" t="s">
        <v>1292</v>
      </c>
      <c r="K49" t="s">
        <v>1283</v>
      </c>
      <c r="M49" t="s">
        <v>105</v>
      </c>
      <c r="N49" t="s">
        <v>1284</v>
      </c>
      <c r="O49" t="s">
        <v>1073</v>
      </c>
      <c r="P49" t="s">
        <v>1192</v>
      </c>
    </row>
    <row r="50" spans="1:18">
      <c r="A50" t="s">
        <v>1293</v>
      </c>
      <c r="B50" t="s">
        <v>1204</v>
      </c>
      <c r="C50" t="s">
        <v>1204</v>
      </c>
      <c r="D50" t="s">
        <v>1204</v>
      </c>
      <c r="E50" t="s">
        <v>1205</v>
      </c>
      <c r="F50" t="s">
        <v>1294</v>
      </c>
      <c r="I50" t="s">
        <v>1295</v>
      </c>
      <c r="J50" t="s">
        <v>1296</v>
      </c>
      <c r="K50" t="s">
        <v>1297</v>
      </c>
      <c r="M50" t="s">
        <v>105</v>
      </c>
      <c r="N50" t="s">
        <v>1298</v>
      </c>
      <c r="O50" t="s">
        <v>1073</v>
      </c>
      <c r="P50" t="s">
        <v>1192</v>
      </c>
    </row>
    <row r="51" spans="1:18">
      <c r="A51" t="s">
        <v>1293</v>
      </c>
      <c r="B51" t="s">
        <v>1299</v>
      </c>
      <c r="C51" t="s">
        <v>1300</v>
      </c>
      <c r="D51" t="s">
        <v>1301</v>
      </c>
      <c r="E51" t="s">
        <v>1087</v>
      </c>
      <c r="F51" t="s">
        <v>1294</v>
      </c>
      <c r="I51" t="s">
        <v>1295</v>
      </c>
      <c r="J51" t="s">
        <v>1302</v>
      </c>
      <c r="K51" t="s">
        <v>1297</v>
      </c>
      <c r="M51" t="s">
        <v>105</v>
      </c>
      <c r="N51" t="s">
        <v>1298</v>
      </c>
      <c r="O51" t="s">
        <v>1073</v>
      </c>
      <c r="P51" t="s">
        <v>1192</v>
      </c>
    </row>
    <row r="52" spans="1:18">
      <c r="A52" t="s">
        <v>1303</v>
      </c>
      <c r="B52" t="s">
        <v>1204</v>
      </c>
      <c r="C52" t="s">
        <v>1204</v>
      </c>
      <c r="D52" t="s">
        <v>1204</v>
      </c>
      <c r="E52" t="s">
        <v>1205</v>
      </c>
      <c r="F52" t="s">
        <v>574</v>
      </c>
      <c r="I52" t="s">
        <v>1304</v>
      </c>
      <c r="J52" t="s">
        <v>1305</v>
      </c>
      <c r="K52" t="s">
        <v>1306</v>
      </c>
      <c r="L52" t="s">
        <v>1039</v>
      </c>
      <c r="M52" t="s">
        <v>105</v>
      </c>
      <c r="N52" t="s">
        <v>1307</v>
      </c>
      <c r="O52" t="s">
        <v>1073</v>
      </c>
      <c r="P52" t="s">
        <v>1192</v>
      </c>
    </row>
    <row r="53" spans="1:18">
      <c r="A53" t="s">
        <v>1303</v>
      </c>
      <c r="B53" t="s">
        <v>1308</v>
      </c>
      <c r="C53" t="s">
        <v>1309</v>
      </c>
      <c r="D53" t="s">
        <v>1310</v>
      </c>
      <c r="E53" t="s">
        <v>1311</v>
      </c>
      <c r="F53" t="s">
        <v>574</v>
      </c>
      <c r="I53" t="s">
        <v>1304</v>
      </c>
      <c r="J53" t="s">
        <v>1312</v>
      </c>
      <c r="K53" t="s">
        <v>1306</v>
      </c>
      <c r="L53" t="s">
        <v>1039</v>
      </c>
      <c r="M53" t="s">
        <v>105</v>
      </c>
      <c r="N53" t="s">
        <v>1307</v>
      </c>
      <c r="O53" t="s">
        <v>1073</v>
      </c>
      <c r="P53" t="s">
        <v>1192</v>
      </c>
    </row>
    <row r="54" spans="1:18">
      <c r="A54" t="s">
        <v>1303</v>
      </c>
      <c r="B54" t="s">
        <v>1313</v>
      </c>
      <c r="C54" t="s">
        <v>1314</v>
      </c>
      <c r="D54" t="s">
        <v>1315</v>
      </c>
      <c r="E54" t="s">
        <v>1256</v>
      </c>
      <c r="F54" t="s">
        <v>574</v>
      </c>
      <c r="I54" t="s">
        <v>1304</v>
      </c>
      <c r="J54" t="s">
        <v>1316</v>
      </c>
      <c r="K54" t="s">
        <v>1306</v>
      </c>
      <c r="L54" t="s">
        <v>1039</v>
      </c>
      <c r="M54" t="s">
        <v>105</v>
      </c>
      <c r="N54" t="s">
        <v>1307</v>
      </c>
      <c r="O54" t="s">
        <v>1073</v>
      </c>
      <c r="P54" t="s">
        <v>1192</v>
      </c>
    </row>
    <row r="55" spans="1:18">
      <c r="A55" t="s">
        <v>1303</v>
      </c>
      <c r="B55" t="s">
        <v>1317</v>
      </c>
      <c r="C55" t="s">
        <v>1318</v>
      </c>
      <c r="D55" t="s">
        <v>1319</v>
      </c>
      <c r="E55" t="s">
        <v>1320</v>
      </c>
      <c r="F55" t="s">
        <v>574</v>
      </c>
      <c r="I55" t="s">
        <v>1304</v>
      </c>
      <c r="J55" t="s">
        <v>1321</v>
      </c>
      <c r="K55" t="s">
        <v>1306</v>
      </c>
      <c r="L55" t="s">
        <v>1039</v>
      </c>
      <c r="M55" t="s">
        <v>105</v>
      </c>
      <c r="N55" t="s">
        <v>1307</v>
      </c>
      <c r="O55" t="s">
        <v>1073</v>
      </c>
      <c r="P55" t="s">
        <v>1192</v>
      </c>
    </row>
    <row r="56" spans="1:18">
      <c r="A56" t="s">
        <v>1322</v>
      </c>
      <c r="B56" t="s">
        <v>1204</v>
      </c>
      <c r="C56" t="s">
        <v>1204</v>
      </c>
      <c r="D56" t="s">
        <v>1204</v>
      </c>
      <c r="E56" t="s">
        <v>1205</v>
      </c>
      <c r="F56" t="s">
        <v>1323</v>
      </c>
      <c r="I56" t="s">
        <v>1324</v>
      </c>
      <c r="J56" t="s">
        <v>1325</v>
      </c>
      <c r="K56" t="s">
        <v>1326</v>
      </c>
      <c r="M56" t="s">
        <v>105</v>
      </c>
      <c r="N56" t="s">
        <v>1327</v>
      </c>
      <c r="O56" t="s">
        <v>1073</v>
      </c>
      <c r="P56" t="s">
        <v>1042</v>
      </c>
    </row>
    <row r="57" spans="1:18">
      <c r="A57" t="s">
        <v>1322</v>
      </c>
      <c r="B57" t="s">
        <v>1328</v>
      </c>
      <c r="C57" t="s">
        <v>1329</v>
      </c>
      <c r="D57" t="s">
        <v>1330</v>
      </c>
      <c r="E57" t="s">
        <v>1261</v>
      </c>
      <c r="F57" t="s">
        <v>1323</v>
      </c>
      <c r="I57" t="s">
        <v>1324</v>
      </c>
      <c r="J57" t="s">
        <v>1331</v>
      </c>
      <c r="K57" t="s">
        <v>1326</v>
      </c>
      <c r="M57" t="s">
        <v>105</v>
      </c>
      <c r="N57" t="s">
        <v>1327</v>
      </c>
      <c r="O57" t="s">
        <v>1073</v>
      </c>
      <c r="P57" t="s">
        <v>1042</v>
      </c>
    </row>
    <row r="58" spans="1:18">
      <c r="A58" t="s">
        <v>1332</v>
      </c>
      <c r="B58" t="s">
        <v>1204</v>
      </c>
      <c r="C58" t="s">
        <v>1204</v>
      </c>
      <c r="D58" t="s">
        <v>1204</v>
      </c>
      <c r="E58" t="s">
        <v>1333</v>
      </c>
      <c r="F58" t="s">
        <v>1334</v>
      </c>
      <c r="I58" t="s">
        <v>1335</v>
      </c>
      <c r="J58" t="s">
        <v>1336</v>
      </c>
      <c r="K58" t="s">
        <v>1337</v>
      </c>
      <c r="L58" t="s">
        <v>1338</v>
      </c>
      <c r="M58" t="s">
        <v>80</v>
      </c>
      <c r="N58" t="s">
        <v>1339</v>
      </c>
      <c r="O58" t="s">
        <v>1041</v>
      </c>
      <c r="P58" t="s">
        <v>1192</v>
      </c>
      <c r="R58" t="s">
        <v>1340</v>
      </c>
    </row>
    <row r="59" spans="1:18">
      <c r="A59" t="s">
        <v>1332</v>
      </c>
      <c r="B59" t="s">
        <v>1204</v>
      </c>
      <c r="C59" t="s">
        <v>1204</v>
      </c>
      <c r="D59" t="s">
        <v>1204</v>
      </c>
      <c r="E59" t="s">
        <v>1341</v>
      </c>
      <c r="F59" t="s">
        <v>1334</v>
      </c>
      <c r="I59" t="s">
        <v>1335</v>
      </c>
      <c r="J59" t="s">
        <v>1342</v>
      </c>
      <c r="K59" t="s">
        <v>1337</v>
      </c>
      <c r="L59" t="s">
        <v>1338</v>
      </c>
      <c r="M59" t="s">
        <v>80</v>
      </c>
      <c r="N59" t="s">
        <v>1339</v>
      </c>
      <c r="O59" t="s">
        <v>1041</v>
      </c>
      <c r="P59" t="s">
        <v>1192</v>
      </c>
      <c r="R59" t="s">
        <v>1340</v>
      </c>
    </row>
    <row r="60" spans="1:18">
      <c r="A60" t="s">
        <v>1332</v>
      </c>
      <c r="B60" t="s">
        <v>1204</v>
      </c>
      <c r="C60" t="s">
        <v>1204</v>
      </c>
      <c r="D60" t="s">
        <v>1204</v>
      </c>
      <c r="E60" t="s">
        <v>1343</v>
      </c>
      <c r="F60" t="s">
        <v>1334</v>
      </c>
      <c r="I60" t="s">
        <v>1335</v>
      </c>
      <c r="J60" t="s">
        <v>1344</v>
      </c>
      <c r="K60" t="s">
        <v>1337</v>
      </c>
      <c r="L60" t="s">
        <v>1338</v>
      </c>
      <c r="M60" t="s">
        <v>80</v>
      </c>
      <c r="N60" t="s">
        <v>1339</v>
      </c>
      <c r="O60" t="s">
        <v>1041</v>
      </c>
      <c r="P60" t="s">
        <v>1192</v>
      </c>
      <c r="R60" t="s">
        <v>1340</v>
      </c>
    </row>
    <row r="61" spans="1:18">
      <c r="A61" t="s">
        <v>1332</v>
      </c>
      <c r="B61" t="s">
        <v>1204</v>
      </c>
      <c r="C61" t="s">
        <v>1204</v>
      </c>
      <c r="D61" t="s">
        <v>1204</v>
      </c>
      <c r="E61" t="s">
        <v>1345</v>
      </c>
      <c r="F61" t="s">
        <v>1334</v>
      </c>
      <c r="I61" t="s">
        <v>1335</v>
      </c>
      <c r="J61" t="s">
        <v>1346</v>
      </c>
      <c r="K61" t="s">
        <v>1337</v>
      </c>
      <c r="L61" t="s">
        <v>1338</v>
      </c>
      <c r="M61" t="s">
        <v>80</v>
      </c>
      <c r="N61" t="s">
        <v>1339</v>
      </c>
      <c r="O61" t="s">
        <v>1041</v>
      </c>
      <c r="P61" t="s">
        <v>1192</v>
      </c>
      <c r="R61" t="s">
        <v>1340</v>
      </c>
    </row>
    <row r="62" spans="1:18">
      <c r="A62" t="s">
        <v>1332</v>
      </c>
      <c r="B62" t="s">
        <v>1204</v>
      </c>
      <c r="C62" t="s">
        <v>1204</v>
      </c>
      <c r="D62" t="s">
        <v>1204</v>
      </c>
      <c r="E62" t="s">
        <v>1347</v>
      </c>
      <c r="F62" t="s">
        <v>1334</v>
      </c>
      <c r="I62" t="s">
        <v>1335</v>
      </c>
      <c r="J62" t="s">
        <v>1348</v>
      </c>
      <c r="K62" t="s">
        <v>1337</v>
      </c>
      <c r="L62" t="s">
        <v>1338</v>
      </c>
      <c r="M62" t="s">
        <v>80</v>
      </c>
      <c r="N62" t="s">
        <v>1339</v>
      </c>
      <c r="O62" t="s">
        <v>1041</v>
      </c>
      <c r="P62" t="s">
        <v>1192</v>
      </c>
      <c r="R62" t="s">
        <v>1340</v>
      </c>
    </row>
    <row r="63" spans="1:18">
      <c r="A63" t="s">
        <v>1332</v>
      </c>
      <c r="B63" t="s">
        <v>1349</v>
      </c>
      <c r="C63" t="s">
        <v>1350</v>
      </c>
      <c r="D63" t="s">
        <v>1351</v>
      </c>
      <c r="E63" t="s">
        <v>1352</v>
      </c>
      <c r="F63" t="s">
        <v>1334</v>
      </c>
      <c r="I63" t="s">
        <v>1335</v>
      </c>
      <c r="J63" t="s">
        <v>1353</v>
      </c>
      <c r="K63" t="s">
        <v>1337</v>
      </c>
      <c r="L63" t="s">
        <v>1338</v>
      </c>
      <c r="M63" t="s">
        <v>80</v>
      </c>
      <c r="N63" t="s">
        <v>1339</v>
      </c>
      <c r="O63" t="s">
        <v>1041</v>
      </c>
      <c r="P63" t="s">
        <v>1192</v>
      </c>
      <c r="R63" t="s">
        <v>1340</v>
      </c>
    </row>
    <row r="64" spans="1:18">
      <c r="A64" t="s">
        <v>1332</v>
      </c>
      <c r="B64" t="s">
        <v>1354</v>
      </c>
      <c r="C64" t="s">
        <v>1355</v>
      </c>
      <c r="D64" t="s">
        <v>1356</v>
      </c>
      <c r="E64" t="s">
        <v>1357</v>
      </c>
      <c r="F64" t="s">
        <v>1334</v>
      </c>
      <c r="I64" t="s">
        <v>1335</v>
      </c>
      <c r="J64" t="s">
        <v>1358</v>
      </c>
      <c r="K64" t="s">
        <v>1337</v>
      </c>
      <c r="L64" t="s">
        <v>1338</v>
      </c>
      <c r="M64" t="s">
        <v>80</v>
      </c>
      <c r="N64" t="s">
        <v>1339</v>
      </c>
      <c r="O64" t="s">
        <v>1041</v>
      </c>
      <c r="P64" t="s">
        <v>1192</v>
      </c>
      <c r="R64" t="s">
        <v>1340</v>
      </c>
    </row>
    <row r="65" spans="1:18">
      <c r="A65" t="s">
        <v>1332</v>
      </c>
      <c r="B65" t="s">
        <v>1359</v>
      </c>
      <c r="C65" t="s">
        <v>1360</v>
      </c>
      <c r="D65" t="s">
        <v>1361</v>
      </c>
      <c r="E65" t="s">
        <v>1362</v>
      </c>
      <c r="F65" t="s">
        <v>1334</v>
      </c>
      <c r="I65" t="s">
        <v>1335</v>
      </c>
      <c r="J65" t="s">
        <v>1363</v>
      </c>
      <c r="K65" t="s">
        <v>1337</v>
      </c>
      <c r="L65" t="s">
        <v>1338</v>
      </c>
      <c r="M65" t="s">
        <v>80</v>
      </c>
      <c r="N65" t="s">
        <v>1339</v>
      </c>
      <c r="O65" t="s">
        <v>1041</v>
      </c>
      <c r="P65" t="s">
        <v>1192</v>
      </c>
      <c r="R65" t="s">
        <v>1340</v>
      </c>
    </row>
    <row r="66" spans="1:18">
      <c r="A66" t="s">
        <v>1332</v>
      </c>
      <c r="B66" t="s">
        <v>1364</v>
      </c>
      <c r="C66" t="s">
        <v>1365</v>
      </c>
      <c r="D66" t="s">
        <v>1366</v>
      </c>
      <c r="E66" t="s">
        <v>1367</v>
      </c>
      <c r="F66" t="s">
        <v>1334</v>
      </c>
      <c r="I66" t="s">
        <v>1335</v>
      </c>
      <c r="J66" t="s">
        <v>1368</v>
      </c>
      <c r="K66" t="s">
        <v>1337</v>
      </c>
      <c r="L66" t="s">
        <v>1338</v>
      </c>
      <c r="M66" t="s">
        <v>80</v>
      </c>
      <c r="N66" t="s">
        <v>1339</v>
      </c>
      <c r="O66" t="s">
        <v>1041</v>
      </c>
      <c r="P66" t="s">
        <v>1192</v>
      </c>
      <c r="R66" t="s">
        <v>1340</v>
      </c>
    </row>
    <row r="67" spans="1:18">
      <c r="A67" t="s">
        <v>1332</v>
      </c>
      <c r="B67" t="s">
        <v>1369</v>
      </c>
      <c r="C67" t="s">
        <v>1370</v>
      </c>
      <c r="D67" t="s">
        <v>1371</v>
      </c>
      <c r="E67" t="s">
        <v>1372</v>
      </c>
      <c r="F67" t="s">
        <v>1334</v>
      </c>
      <c r="I67" t="s">
        <v>1335</v>
      </c>
      <c r="J67" t="s">
        <v>1373</v>
      </c>
      <c r="K67" t="s">
        <v>1337</v>
      </c>
      <c r="L67" t="s">
        <v>1338</v>
      </c>
      <c r="M67" t="s">
        <v>80</v>
      </c>
      <c r="N67" t="s">
        <v>1339</v>
      </c>
      <c r="O67" t="s">
        <v>1041</v>
      </c>
      <c r="P67" t="s">
        <v>1192</v>
      </c>
      <c r="R67" t="s">
        <v>1340</v>
      </c>
    </row>
    <row r="68" spans="1:18">
      <c r="A68" t="s">
        <v>1332</v>
      </c>
      <c r="B68" t="s">
        <v>1374</v>
      </c>
      <c r="C68" t="s">
        <v>1375</v>
      </c>
      <c r="D68" t="s">
        <v>1351</v>
      </c>
      <c r="E68" t="s">
        <v>1376</v>
      </c>
      <c r="F68" t="s">
        <v>1334</v>
      </c>
      <c r="I68" t="s">
        <v>1335</v>
      </c>
      <c r="J68" t="s">
        <v>1377</v>
      </c>
      <c r="K68" t="s">
        <v>1337</v>
      </c>
      <c r="L68" t="s">
        <v>1338</v>
      </c>
      <c r="M68" t="s">
        <v>80</v>
      </c>
      <c r="N68" t="s">
        <v>1339</v>
      </c>
      <c r="O68" t="s">
        <v>1041</v>
      </c>
      <c r="P68" t="s">
        <v>1192</v>
      </c>
      <c r="R68" t="s">
        <v>1340</v>
      </c>
    </row>
    <row r="69" spans="1:18">
      <c r="A69" t="s">
        <v>1332</v>
      </c>
      <c r="B69" t="s">
        <v>1378</v>
      </c>
      <c r="C69" t="s">
        <v>1379</v>
      </c>
      <c r="D69" t="s">
        <v>1380</v>
      </c>
      <c r="E69" t="s">
        <v>1381</v>
      </c>
      <c r="F69" t="s">
        <v>1334</v>
      </c>
      <c r="I69" t="s">
        <v>1335</v>
      </c>
      <c r="J69" t="s">
        <v>1382</v>
      </c>
      <c r="K69" t="s">
        <v>1337</v>
      </c>
      <c r="L69" t="s">
        <v>1338</v>
      </c>
      <c r="M69" t="s">
        <v>80</v>
      </c>
      <c r="N69" t="s">
        <v>1339</v>
      </c>
      <c r="O69" t="s">
        <v>1041</v>
      </c>
      <c r="P69" t="s">
        <v>1192</v>
      </c>
      <c r="R69" t="s">
        <v>1340</v>
      </c>
    </row>
    <row r="70" spans="1:18">
      <c r="A70" t="s">
        <v>1332</v>
      </c>
      <c r="B70" t="s">
        <v>1383</v>
      </c>
      <c r="C70" t="s">
        <v>1384</v>
      </c>
      <c r="D70" t="s">
        <v>1385</v>
      </c>
      <c r="E70" t="s">
        <v>1386</v>
      </c>
      <c r="F70" t="s">
        <v>1334</v>
      </c>
      <c r="I70" t="s">
        <v>1335</v>
      </c>
      <c r="J70" t="s">
        <v>1387</v>
      </c>
      <c r="K70" t="s">
        <v>1337</v>
      </c>
      <c r="L70" t="s">
        <v>1338</v>
      </c>
      <c r="M70" t="s">
        <v>80</v>
      </c>
      <c r="N70" t="s">
        <v>1339</v>
      </c>
      <c r="O70" t="s">
        <v>1041</v>
      </c>
      <c r="P70" t="s">
        <v>1192</v>
      </c>
      <c r="R70" t="s">
        <v>1340</v>
      </c>
    </row>
    <row r="71" spans="1:18">
      <c r="A71" t="s">
        <v>1332</v>
      </c>
      <c r="B71" t="s">
        <v>1388</v>
      </c>
      <c r="C71" t="s">
        <v>1389</v>
      </c>
      <c r="D71" t="s">
        <v>1390</v>
      </c>
      <c r="E71" t="s">
        <v>1391</v>
      </c>
      <c r="F71" t="s">
        <v>1334</v>
      </c>
      <c r="I71" t="s">
        <v>1335</v>
      </c>
      <c r="J71" t="s">
        <v>1392</v>
      </c>
      <c r="K71" t="s">
        <v>1337</v>
      </c>
      <c r="L71" t="s">
        <v>1338</v>
      </c>
      <c r="M71" t="s">
        <v>80</v>
      </c>
      <c r="N71" t="s">
        <v>1339</v>
      </c>
      <c r="O71" t="s">
        <v>1041</v>
      </c>
      <c r="P71" t="s">
        <v>1192</v>
      </c>
      <c r="R71" t="s">
        <v>1340</v>
      </c>
    </row>
    <row r="72" spans="1:18">
      <c r="A72" t="s">
        <v>1332</v>
      </c>
      <c r="B72" t="s">
        <v>1393</v>
      </c>
      <c r="C72" t="s">
        <v>1394</v>
      </c>
      <c r="D72" t="s">
        <v>1395</v>
      </c>
      <c r="E72" t="s">
        <v>1396</v>
      </c>
      <c r="F72" t="s">
        <v>1334</v>
      </c>
      <c r="I72" t="s">
        <v>1335</v>
      </c>
      <c r="J72" t="s">
        <v>1397</v>
      </c>
      <c r="K72" t="s">
        <v>1337</v>
      </c>
      <c r="L72" t="s">
        <v>1338</v>
      </c>
      <c r="M72" t="s">
        <v>80</v>
      </c>
      <c r="N72" t="s">
        <v>1339</v>
      </c>
      <c r="O72" t="s">
        <v>1041</v>
      </c>
      <c r="P72" t="s">
        <v>1192</v>
      </c>
      <c r="R72" t="s">
        <v>1340</v>
      </c>
    </row>
    <row r="73" spans="1:18">
      <c r="A73" t="s">
        <v>1332</v>
      </c>
      <c r="B73" t="s">
        <v>1378</v>
      </c>
      <c r="C73" t="s">
        <v>1379</v>
      </c>
      <c r="D73" t="s">
        <v>1380</v>
      </c>
      <c r="E73" t="s">
        <v>1381</v>
      </c>
      <c r="F73" t="s">
        <v>1334</v>
      </c>
      <c r="I73" t="s">
        <v>1335</v>
      </c>
      <c r="J73" t="s">
        <v>1382</v>
      </c>
      <c r="K73" t="s">
        <v>1337</v>
      </c>
      <c r="L73" t="s">
        <v>1338</v>
      </c>
      <c r="M73" t="s">
        <v>80</v>
      </c>
      <c r="N73" t="s">
        <v>1339</v>
      </c>
      <c r="O73" t="s">
        <v>1041</v>
      </c>
      <c r="P73" t="s">
        <v>1192</v>
      </c>
      <c r="R73" t="s">
        <v>1340</v>
      </c>
    </row>
    <row r="74" spans="1:18">
      <c r="A74" t="s">
        <v>1332</v>
      </c>
      <c r="B74" t="s">
        <v>1398</v>
      </c>
      <c r="C74" t="s">
        <v>1399</v>
      </c>
      <c r="D74" t="s">
        <v>1400</v>
      </c>
      <c r="E74" t="s">
        <v>1401</v>
      </c>
      <c r="F74" t="s">
        <v>1334</v>
      </c>
      <c r="I74" t="s">
        <v>1335</v>
      </c>
      <c r="J74" t="s">
        <v>1402</v>
      </c>
      <c r="K74" t="s">
        <v>1337</v>
      </c>
      <c r="L74" t="s">
        <v>1338</v>
      </c>
      <c r="M74" t="s">
        <v>80</v>
      </c>
      <c r="N74" t="s">
        <v>1339</v>
      </c>
      <c r="O74" t="s">
        <v>1041</v>
      </c>
      <c r="P74" t="s">
        <v>1192</v>
      </c>
      <c r="R74" t="s">
        <v>1340</v>
      </c>
    </row>
    <row r="75" spans="1:18">
      <c r="A75" t="s">
        <v>1332</v>
      </c>
      <c r="B75" t="s">
        <v>1403</v>
      </c>
      <c r="C75" t="s">
        <v>1404</v>
      </c>
      <c r="D75" t="s">
        <v>1405</v>
      </c>
      <c r="E75" t="s">
        <v>1406</v>
      </c>
      <c r="F75" t="s">
        <v>1334</v>
      </c>
      <c r="I75" t="s">
        <v>1335</v>
      </c>
      <c r="J75" t="s">
        <v>1407</v>
      </c>
      <c r="K75" t="s">
        <v>1337</v>
      </c>
      <c r="L75" t="s">
        <v>1338</v>
      </c>
      <c r="M75" t="s">
        <v>80</v>
      </c>
      <c r="N75" t="s">
        <v>1339</v>
      </c>
      <c r="O75" t="s">
        <v>1041</v>
      </c>
      <c r="P75" t="s">
        <v>1192</v>
      </c>
      <c r="R75" t="s">
        <v>1340</v>
      </c>
    </row>
    <row r="76" spans="1:18">
      <c r="A76" t="s">
        <v>1408</v>
      </c>
      <c r="B76" t="s">
        <v>1204</v>
      </c>
      <c r="C76" t="s">
        <v>1204</v>
      </c>
      <c r="D76" t="s">
        <v>1204</v>
      </c>
      <c r="E76" t="s">
        <v>1205</v>
      </c>
      <c r="F76" t="s">
        <v>1409</v>
      </c>
      <c r="I76" t="s">
        <v>1410</v>
      </c>
      <c r="J76" t="s">
        <v>1411</v>
      </c>
      <c r="K76" t="s">
        <v>1412</v>
      </c>
      <c r="M76" t="s">
        <v>14</v>
      </c>
      <c r="N76" t="s">
        <v>1413</v>
      </c>
      <c r="O76" t="s">
        <v>1041</v>
      </c>
      <c r="P76" t="s">
        <v>1192</v>
      </c>
    </row>
    <row r="77" spans="1:18">
      <c r="A77" t="s">
        <v>1408</v>
      </c>
      <c r="B77" t="s">
        <v>1204</v>
      </c>
      <c r="C77" t="s">
        <v>1204</v>
      </c>
      <c r="D77" t="s">
        <v>1204</v>
      </c>
      <c r="E77" t="s">
        <v>1205</v>
      </c>
      <c r="F77" t="s">
        <v>1409</v>
      </c>
      <c r="I77" t="s">
        <v>1410</v>
      </c>
      <c r="J77" t="s">
        <v>1411</v>
      </c>
      <c r="K77" t="s">
        <v>1412</v>
      </c>
      <c r="M77" t="s">
        <v>14</v>
      </c>
      <c r="N77" t="s">
        <v>1413</v>
      </c>
      <c r="O77" t="s">
        <v>1041</v>
      </c>
      <c r="P77" t="s">
        <v>1192</v>
      </c>
    </row>
    <row r="78" spans="1:18">
      <c r="A78" t="s">
        <v>1414</v>
      </c>
      <c r="B78" t="s">
        <v>1415</v>
      </c>
      <c r="C78" t="s">
        <v>1416</v>
      </c>
      <c r="D78" t="s">
        <v>1417</v>
      </c>
      <c r="E78" t="s">
        <v>1418</v>
      </c>
      <c r="F78" t="s">
        <v>1419</v>
      </c>
      <c r="I78" t="s">
        <v>1420</v>
      </c>
      <c r="J78" t="s">
        <v>1421</v>
      </c>
      <c r="K78" t="s">
        <v>1422</v>
      </c>
      <c r="M78" t="s">
        <v>14</v>
      </c>
      <c r="O78" t="s">
        <v>1041</v>
      </c>
      <c r="P78" t="s">
        <v>1192</v>
      </c>
    </row>
    <row r="79" spans="1:18">
      <c r="A79" t="s">
        <v>1414</v>
      </c>
      <c r="B79" t="s">
        <v>1423</v>
      </c>
      <c r="C79" t="s">
        <v>1424</v>
      </c>
      <c r="D79" t="s">
        <v>1425</v>
      </c>
      <c r="E79" t="s">
        <v>1426</v>
      </c>
      <c r="F79" t="s">
        <v>1419</v>
      </c>
      <c r="I79" t="s">
        <v>1420</v>
      </c>
      <c r="J79" t="s">
        <v>1427</v>
      </c>
      <c r="K79" t="s">
        <v>1422</v>
      </c>
      <c r="M79" t="s">
        <v>14</v>
      </c>
      <c r="O79" t="s">
        <v>1041</v>
      </c>
      <c r="P79" t="s">
        <v>1192</v>
      </c>
    </row>
    <row r="80" spans="1:18">
      <c r="A80" t="s">
        <v>1414</v>
      </c>
      <c r="B80" t="s">
        <v>1428</v>
      </c>
      <c r="C80" t="s">
        <v>1429</v>
      </c>
      <c r="D80" t="s">
        <v>1430</v>
      </c>
      <c r="E80" t="s">
        <v>1431</v>
      </c>
      <c r="F80" t="s">
        <v>1419</v>
      </c>
      <c r="I80" t="s">
        <v>1420</v>
      </c>
      <c r="J80" t="s">
        <v>1432</v>
      </c>
      <c r="K80" t="s">
        <v>1422</v>
      </c>
      <c r="M80" t="s">
        <v>14</v>
      </c>
      <c r="O80" t="s">
        <v>1041</v>
      </c>
      <c r="P80" t="s">
        <v>1192</v>
      </c>
    </row>
    <row r="81" spans="1:16">
      <c r="A81" t="s">
        <v>1433</v>
      </c>
      <c r="B81" t="s">
        <v>1204</v>
      </c>
      <c r="C81" t="s">
        <v>1204</v>
      </c>
      <c r="D81" t="s">
        <v>1204</v>
      </c>
      <c r="E81" t="s">
        <v>1205</v>
      </c>
      <c r="F81" t="s">
        <v>1434</v>
      </c>
      <c r="I81" t="s">
        <v>1435</v>
      </c>
      <c r="J81" t="s">
        <v>1436</v>
      </c>
      <c r="K81" t="s">
        <v>1437</v>
      </c>
      <c r="M81" t="s">
        <v>14</v>
      </c>
      <c r="N81" t="s">
        <v>1438</v>
      </c>
      <c r="O81" t="s">
        <v>1041</v>
      </c>
      <c r="P81" t="s">
        <v>1192</v>
      </c>
    </row>
    <row r="82" spans="1:16">
      <c r="A82" t="s">
        <v>1433</v>
      </c>
      <c r="B82" t="s">
        <v>1204</v>
      </c>
      <c r="C82" t="s">
        <v>1204</v>
      </c>
      <c r="D82" t="s">
        <v>1204</v>
      </c>
      <c r="E82" t="s">
        <v>1205</v>
      </c>
      <c r="F82" t="s">
        <v>1434</v>
      </c>
      <c r="I82" t="s">
        <v>1435</v>
      </c>
      <c r="J82" t="s">
        <v>1439</v>
      </c>
      <c r="K82" t="s">
        <v>1437</v>
      </c>
      <c r="M82" t="s">
        <v>14</v>
      </c>
      <c r="N82" t="s">
        <v>1438</v>
      </c>
      <c r="O82" t="s">
        <v>1041</v>
      </c>
      <c r="P82" t="s">
        <v>1192</v>
      </c>
    </row>
    <row r="83" spans="1:16">
      <c r="A83" t="s">
        <v>1433</v>
      </c>
      <c r="B83" t="s">
        <v>1204</v>
      </c>
      <c r="C83" t="s">
        <v>1204</v>
      </c>
      <c r="D83" t="s">
        <v>1204</v>
      </c>
      <c r="E83" t="s">
        <v>1205</v>
      </c>
      <c r="F83" t="s">
        <v>1434</v>
      </c>
      <c r="I83" t="s">
        <v>1435</v>
      </c>
      <c r="J83" t="s">
        <v>1440</v>
      </c>
      <c r="K83" t="s">
        <v>1437</v>
      </c>
      <c r="M83" t="s">
        <v>14</v>
      </c>
      <c r="N83" t="s">
        <v>1438</v>
      </c>
      <c r="O83" t="s">
        <v>1041</v>
      </c>
      <c r="P83" t="s">
        <v>1192</v>
      </c>
    </row>
    <row r="84" spans="1:16">
      <c r="A84" t="s">
        <v>1433</v>
      </c>
      <c r="B84" t="s">
        <v>1204</v>
      </c>
      <c r="C84" t="s">
        <v>1204</v>
      </c>
      <c r="D84" t="s">
        <v>1204</v>
      </c>
      <c r="E84" t="s">
        <v>1205</v>
      </c>
      <c r="F84" t="s">
        <v>1434</v>
      </c>
      <c r="I84" t="s">
        <v>1435</v>
      </c>
      <c r="J84" t="s">
        <v>1441</v>
      </c>
      <c r="K84" t="s">
        <v>1437</v>
      </c>
      <c r="M84" t="s">
        <v>14</v>
      </c>
      <c r="N84" t="s">
        <v>1438</v>
      </c>
      <c r="O84" t="s">
        <v>1041</v>
      </c>
      <c r="P84" t="s">
        <v>1192</v>
      </c>
    </row>
    <row r="85" spans="1:16">
      <c r="A85" t="s">
        <v>1442</v>
      </c>
      <c r="B85" t="s">
        <v>1443</v>
      </c>
      <c r="C85" t="s">
        <v>1444</v>
      </c>
      <c r="D85" t="s">
        <v>1445</v>
      </c>
      <c r="E85" t="s">
        <v>1232</v>
      </c>
      <c r="F85" t="s">
        <v>1446</v>
      </c>
      <c r="I85" t="s">
        <v>1447</v>
      </c>
      <c r="J85" t="s">
        <v>1448</v>
      </c>
      <c r="K85" t="s">
        <v>1449</v>
      </c>
      <c r="M85" t="s">
        <v>14</v>
      </c>
      <c r="N85" t="s">
        <v>1450</v>
      </c>
      <c r="O85" t="s">
        <v>1041</v>
      </c>
      <c r="P85" t="s">
        <v>1192</v>
      </c>
    </row>
    <row r="86" spans="1:16">
      <c r="A86" t="s">
        <v>1442</v>
      </c>
      <c r="B86" t="s">
        <v>1451</v>
      </c>
      <c r="C86" t="s">
        <v>1452</v>
      </c>
      <c r="D86" t="s">
        <v>1445</v>
      </c>
      <c r="E86" t="s">
        <v>1046</v>
      </c>
      <c r="F86" t="s">
        <v>1446</v>
      </c>
      <c r="I86" t="s">
        <v>1447</v>
      </c>
      <c r="J86" t="s">
        <v>1453</v>
      </c>
      <c r="K86" t="s">
        <v>1449</v>
      </c>
      <c r="M86" t="s">
        <v>14</v>
      </c>
      <c r="N86" t="s">
        <v>1450</v>
      </c>
      <c r="O86" t="s">
        <v>1041</v>
      </c>
      <c r="P86" t="s">
        <v>1192</v>
      </c>
    </row>
    <row r="87" spans="1:16">
      <c r="A87" t="s">
        <v>1442</v>
      </c>
      <c r="B87" t="s">
        <v>1454</v>
      </c>
      <c r="C87" t="s">
        <v>1455</v>
      </c>
      <c r="D87" t="s">
        <v>1456</v>
      </c>
      <c r="E87" t="s">
        <v>1457</v>
      </c>
      <c r="F87" t="s">
        <v>1446</v>
      </c>
      <c r="I87" t="s">
        <v>1447</v>
      </c>
      <c r="J87" t="s">
        <v>1458</v>
      </c>
      <c r="K87" t="s">
        <v>1449</v>
      </c>
      <c r="M87" t="s">
        <v>14</v>
      </c>
      <c r="N87" t="s">
        <v>1450</v>
      </c>
      <c r="O87" t="s">
        <v>1041</v>
      </c>
      <c r="P87" t="s">
        <v>1192</v>
      </c>
    </row>
    <row r="88" spans="1:16">
      <c r="A88" t="s">
        <v>1442</v>
      </c>
      <c r="B88" t="s">
        <v>1459</v>
      </c>
      <c r="C88" t="s">
        <v>1460</v>
      </c>
      <c r="D88" t="s">
        <v>1461</v>
      </c>
      <c r="E88" t="s">
        <v>1462</v>
      </c>
      <c r="F88" t="s">
        <v>1446</v>
      </c>
      <c r="I88" t="s">
        <v>1447</v>
      </c>
      <c r="J88" t="s">
        <v>1463</v>
      </c>
      <c r="K88" t="s">
        <v>1449</v>
      </c>
      <c r="M88" t="s">
        <v>14</v>
      </c>
      <c r="N88" t="s">
        <v>1450</v>
      </c>
      <c r="O88" t="s">
        <v>1041</v>
      </c>
      <c r="P88" t="s">
        <v>1192</v>
      </c>
    </row>
    <row r="89" spans="1:16">
      <c r="A89" t="s">
        <v>1442</v>
      </c>
      <c r="B89" t="s">
        <v>1464</v>
      </c>
      <c r="C89" t="s">
        <v>1465</v>
      </c>
      <c r="D89" t="s">
        <v>1466</v>
      </c>
      <c r="E89" t="s">
        <v>1418</v>
      </c>
      <c r="F89" t="s">
        <v>1446</v>
      </c>
      <c r="I89" t="s">
        <v>1447</v>
      </c>
      <c r="J89" t="s">
        <v>1467</v>
      </c>
      <c r="K89" t="s">
        <v>1449</v>
      </c>
      <c r="M89" t="s">
        <v>14</v>
      </c>
      <c r="N89" t="s">
        <v>1450</v>
      </c>
      <c r="O89" t="s">
        <v>1041</v>
      </c>
      <c r="P89" t="s">
        <v>1192</v>
      </c>
    </row>
    <row r="90" spans="1:16">
      <c r="A90" t="s">
        <v>1442</v>
      </c>
      <c r="B90" t="s">
        <v>1468</v>
      </c>
      <c r="C90" t="s">
        <v>1469</v>
      </c>
      <c r="D90" t="s">
        <v>1470</v>
      </c>
      <c r="E90" t="s">
        <v>1471</v>
      </c>
      <c r="F90" t="s">
        <v>1446</v>
      </c>
      <c r="I90" t="s">
        <v>1447</v>
      </c>
      <c r="J90" t="s">
        <v>1472</v>
      </c>
      <c r="K90" t="s">
        <v>1449</v>
      </c>
      <c r="M90" t="s">
        <v>14</v>
      </c>
      <c r="N90" t="s">
        <v>1450</v>
      </c>
      <c r="O90" t="s">
        <v>1041</v>
      </c>
      <c r="P90" t="s">
        <v>1192</v>
      </c>
    </row>
    <row r="91" spans="1:16">
      <c r="A91" t="s">
        <v>1442</v>
      </c>
      <c r="B91" t="s">
        <v>1473</v>
      </c>
      <c r="C91" t="s">
        <v>1474</v>
      </c>
      <c r="D91" t="s">
        <v>1475</v>
      </c>
      <c r="E91" t="s">
        <v>1476</v>
      </c>
      <c r="F91" t="s">
        <v>1446</v>
      </c>
      <c r="I91" t="s">
        <v>1447</v>
      </c>
      <c r="J91" t="s">
        <v>1477</v>
      </c>
      <c r="K91" t="s">
        <v>1449</v>
      </c>
      <c r="M91" t="s">
        <v>14</v>
      </c>
      <c r="N91" t="s">
        <v>1450</v>
      </c>
      <c r="O91" t="s">
        <v>1041</v>
      </c>
      <c r="P91" t="s">
        <v>1192</v>
      </c>
    </row>
    <row r="92" spans="1:16">
      <c r="A92" t="s">
        <v>1442</v>
      </c>
      <c r="B92" t="s">
        <v>1478</v>
      </c>
      <c r="C92" t="s">
        <v>1479</v>
      </c>
      <c r="D92" t="s">
        <v>1480</v>
      </c>
      <c r="E92" t="s">
        <v>1481</v>
      </c>
      <c r="F92" t="s">
        <v>1446</v>
      </c>
      <c r="I92" t="s">
        <v>1447</v>
      </c>
      <c r="J92" t="s">
        <v>1482</v>
      </c>
      <c r="K92" t="s">
        <v>1449</v>
      </c>
      <c r="M92" t="s">
        <v>14</v>
      </c>
      <c r="N92" t="s">
        <v>1450</v>
      </c>
      <c r="O92" t="s">
        <v>1041</v>
      </c>
      <c r="P92" t="s">
        <v>1192</v>
      </c>
    </row>
    <row r="93" spans="1:16">
      <c r="A93" t="s">
        <v>1442</v>
      </c>
      <c r="B93" t="s">
        <v>1483</v>
      </c>
      <c r="C93" t="s">
        <v>1484</v>
      </c>
      <c r="D93" t="s">
        <v>1485</v>
      </c>
      <c r="E93" t="s">
        <v>1486</v>
      </c>
      <c r="F93" t="s">
        <v>1446</v>
      </c>
      <c r="I93" t="s">
        <v>1447</v>
      </c>
      <c r="J93" t="s">
        <v>1487</v>
      </c>
      <c r="K93" t="s">
        <v>1449</v>
      </c>
      <c r="M93" t="s">
        <v>14</v>
      </c>
      <c r="N93" t="s">
        <v>1450</v>
      </c>
      <c r="O93" t="s">
        <v>1041</v>
      </c>
      <c r="P93" t="s">
        <v>1192</v>
      </c>
    </row>
    <row r="94" spans="1:16">
      <c r="A94" t="s">
        <v>1442</v>
      </c>
      <c r="B94" t="s">
        <v>1488</v>
      </c>
      <c r="C94" t="s">
        <v>1489</v>
      </c>
      <c r="D94" t="s">
        <v>1490</v>
      </c>
      <c r="E94" t="s">
        <v>1491</v>
      </c>
      <c r="F94" t="s">
        <v>1446</v>
      </c>
      <c r="I94" t="s">
        <v>1447</v>
      </c>
      <c r="J94" t="s">
        <v>1492</v>
      </c>
      <c r="K94" t="s">
        <v>1449</v>
      </c>
      <c r="M94" t="s">
        <v>14</v>
      </c>
      <c r="N94" t="s">
        <v>1450</v>
      </c>
      <c r="O94" t="s">
        <v>1041</v>
      </c>
      <c r="P94" t="s">
        <v>1192</v>
      </c>
    </row>
    <row r="95" spans="1:16">
      <c r="A95" t="s">
        <v>1442</v>
      </c>
      <c r="B95" t="s">
        <v>1493</v>
      </c>
      <c r="C95" t="s">
        <v>1494</v>
      </c>
      <c r="D95" t="s">
        <v>1495</v>
      </c>
      <c r="E95" t="s">
        <v>1496</v>
      </c>
      <c r="F95" t="s">
        <v>1446</v>
      </c>
      <c r="I95" t="s">
        <v>1447</v>
      </c>
      <c r="J95" t="s">
        <v>1497</v>
      </c>
      <c r="K95" t="s">
        <v>1449</v>
      </c>
      <c r="M95" t="s">
        <v>14</v>
      </c>
      <c r="N95" t="s">
        <v>1450</v>
      </c>
      <c r="O95" t="s">
        <v>1041</v>
      </c>
      <c r="P95" t="s">
        <v>1192</v>
      </c>
    </row>
    <row r="96" spans="1:16">
      <c r="A96" t="s">
        <v>1442</v>
      </c>
      <c r="B96" t="s">
        <v>1498</v>
      </c>
      <c r="C96" t="s">
        <v>1499</v>
      </c>
      <c r="D96" t="s">
        <v>1500</v>
      </c>
      <c r="E96" t="s">
        <v>1501</v>
      </c>
      <c r="F96" t="s">
        <v>1446</v>
      </c>
      <c r="I96" t="s">
        <v>1447</v>
      </c>
      <c r="J96" t="s">
        <v>1502</v>
      </c>
      <c r="K96" t="s">
        <v>1449</v>
      </c>
      <c r="M96" t="s">
        <v>14</v>
      </c>
      <c r="N96" t="s">
        <v>1450</v>
      </c>
      <c r="O96" t="s">
        <v>1041</v>
      </c>
      <c r="P96" t="s">
        <v>1192</v>
      </c>
    </row>
    <row r="97" spans="1:16">
      <c r="A97" t="s">
        <v>1503</v>
      </c>
      <c r="B97" t="s">
        <v>1504</v>
      </c>
      <c r="C97" t="s">
        <v>1505</v>
      </c>
      <c r="D97" t="s">
        <v>1506</v>
      </c>
      <c r="E97" t="s">
        <v>1507</v>
      </c>
      <c r="F97" t="s">
        <v>1508</v>
      </c>
      <c r="I97" t="s">
        <v>1509</v>
      </c>
      <c r="J97" t="s">
        <v>1510</v>
      </c>
      <c r="K97" t="s">
        <v>1511</v>
      </c>
      <c r="M97" t="s">
        <v>14</v>
      </c>
      <c r="N97" t="s">
        <v>1512</v>
      </c>
      <c r="O97" t="s">
        <v>1041</v>
      </c>
      <c r="P97" t="s">
        <v>1192</v>
      </c>
    </row>
    <row r="98" spans="1:16">
      <c r="A98" t="s">
        <v>1503</v>
      </c>
      <c r="B98" t="s">
        <v>1513</v>
      </c>
      <c r="C98" t="s">
        <v>1514</v>
      </c>
      <c r="D98" t="s">
        <v>1515</v>
      </c>
      <c r="E98" t="s">
        <v>1516</v>
      </c>
      <c r="F98" t="s">
        <v>1508</v>
      </c>
      <c r="I98" t="s">
        <v>1509</v>
      </c>
      <c r="J98" t="s">
        <v>1517</v>
      </c>
      <c r="K98" t="s">
        <v>1511</v>
      </c>
      <c r="M98" t="s">
        <v>14</v>
      </c>
      <c r="N98" t="s">
        <v>1512</v>
      </c>
      <c r="O98" t="s">
        <v>1041</v>
      </c>
      <c r="P98" t="s">
        <v>1192</v>
      </c>
    </row>
    <row r="99" spans="1:16">
      <c r="A99" t="s">
        <v>1503</v>
      </c>
      <c r="B99" t="s">
        <v>1518</v>
      </c>
      <c r="C99" t="s">
        <v>1519</v>
      </c>
      <c r="D99" t="s">
        <v>1520</v>
      </c>
      <c r="E99" t="s">
        <v>1521</v>
      </c>
      <c r="F99" t="s">
        <v>1508</v>
      </c>
      <c r="I99" t="s">
        <v>1509</v>
      </c>
      <c r="J99" t="s">
        <v>1522</v>
      </c>
      <c r="K99" t="s">
        <v>1511</v>
      </c>
      <c r="M99" t="s">
        <v>14</v>
      </c>
      <c r="N99" t="s">
        <v>1512</v>
      </c>
      <c r="O99" t="s">
        <v>1041</v>
      </c>
      <c r="P99" t="s">
        <v>1192</v>
      </c>
    </row>
    <row r="100" spans="1:16">
      <c r="A100" t="s">
        <v>1503</v>
      </c>
      <c r="B100" t="s">
        <v>1523</v>
      </c>
      <c r="C100" t="s">
        <v>1524</v>
      </c>
      <c r="D100" t="s">
        <v>1525</v>
      </c>
      <c r="E100" t="s">
        <v>1526</v>
      </c>
      <c r="F100" t="s">
        <v>1508</v>
      </c>
      <c r="I100" t="s">
        <v>1509</v>
      </c>
      <c r="J100" t="s">
        <v>1527</v>
      </c>
      <c r="K100" t="s">
        <v>1511</v>
      </c>
      <c r="M100" t="s">
        <v>14</v>
      </c>
      <c r="N100" t="s">
        <v>1512</v>
      </c>
      <c r="O100" t="s">
        <v>1041</v>
      </c>
      <c r="P100" t="s">
        <v>1192</v>
      </c>
    </row>
    <row r="101" spans="1:16">
      <c r="A101" t="s">
        <v>1528</v>
      </c>
      <c r="B101" t="s">
        <v>1204</v>
      </c>
      <c r="C101" t="s">
        <v>1204</v>
      </c>
      <c r="D101" t="s">
        <v>1204</v>
      </c>
      <c r="E101" t="s">
        <v>1205</v>
      </c>
      <c r="F101">
        <v>81.039298599999995</v>
      </c>
      <c r="I101" t="s">
        <v>1529</v>
      </c>
      <c r="J101" t="s">
        <v>1530</v>
      </c>
      <c r="K101" t="s">
        <v>1531</v>
      </c>
      <c r="M101" t="s">
        <v>14</v>
      </c>
      <c r="N101" t="s">
        <v>1532</v>
      </c>
      <c r="O101" t="s">
        <v>1041</v>
      </c>
      <c r="P101" t="s">
        <v>1192</v>
      </c>
    </row>
    <row r="102" spans="1:16">
      <c r="A102" t="s">
        <v>1533</v>
      </c>
      <c r="B102" t="s">
        <v>1204</v>
      </c>
      <c r="C102" t="s">
        <v>1204</v>
      </c>
      <c r="D102" t="s">
        <v>1204</v>
      </c>
      <c r="E102" t="s">
        <v>1205</v>
      </c>
      <c r="F102" t="s">
        <v>1534</v>
      </c>
      <c r="I102" t="s">
        <v>1535</v>
      </c>
      <c r="J102" t="s">
        <v>1536</v>
      </c>
      <c r="L102" t="s">
        <v>1537</v>
      </c>
      <c r="M102" t="s">
        <v>14</v>
      </c>
      <c r="N102" t="s">
        <v>1538</v>
      </c>
      <c r="O102" t="s">
        <v>1041</v>
      </c>
      <c r="P102" t="s">
        <v>1192</v>
      </c>
    </row>
    <row r="103" spans="1:16">
      <c r="A103" t="s">
        <v>1539</v>
      </c>
      <c r="B103" t="s">
        <v>1204</v>
      </c>
      <c r="C103" t="s">
        <v>1204</v>
      </c>
      <c r="D103" t="s">
        <v>1204</v>
      </c>
      <c r="E103" t="s">
        <v>1205</v>
      </c>
      <c r="F103">
        <v>295334270</v>
      </c>
      <c r="I103" t="s">
        <v>1540</v>
      </c>
      <c r="J103" t="s">
        <v>1541</v>
      </c>
      <c r="L103" t="s">
        <v>1542</v>
      </c>
      <c r="M103" t="s">
        <v>14</v>
      </c>
      <c r="N103" t="s">
        <v>1543</v>
      </c>
      <c r="O103" t="s">
        <v>1041</v>
      </c>
      <c r="P103" t="s">
        <v>1192</v>
      </c>
    </row>
    <row r="104" spans="1:16">
      <c r="A104" t="s">
        <v>1539</v>
      </c>
      <c r="B104" t="s">
        <v>1204</v>
      </c>
      <c r="C104" t="s">
        <v>1204</v>
      </c>
      <c r="D104" t="s">
        <v>1204</v>
      </c>
      <c r="E104" t="s">
        <v>1205</v>
      </c>
      <c r="F104">
        <v>295334270</v>
      </c>
      <c r="I104" t="s">
        <v>1540</v>
      </c>
      <c r="J104" t="s">
        <v>1544</v>
      </c>
      <c r="L104" t="s">
        <v>1542</v>
      </c>
      <c r="M104" t="s">
        <v>14</v>
      </c>
      <c r="N104" t="s">
        <v>1543</v>
      </c>
      <c r="O104" t="s">
        <v>1041</v>
      </c>
      <c r="P104" t="s">
        <v>1192</v>
      </c>
    </row>
    <row r="105" spans="1:16">
      <c r="A105" t="s">
        <v>1539</v>
      </c>
      <c r="B105" t="s">
        <v>1204</v>
      </c>
      <c r="C105" t="s">
        <v>1204</v>
      </c>
      <c r="D105" t="s">
        <v>1204</v>
      </c>
      <c r="E105" t="s">
        <v>1205</v>
      </c>
      <c r="F105">
        <v>295334270</v>
      </c>
      <c r="I105" t="s">
        <v>1540</v>
      </c>
      <c r="J105" t="s">
        <v>1545</v>
      </c>
      <c r="L105" t="s">
        <v>1542</v>
      </c>
      <c r="M105" t="s">
        <v>14</v>
      </c>
      <c r="N105" t="s">
        <v>1543</v>
      </c>
      <c r="O105" t="s">
        <v>1041</v>
      </c>
      <c r="P105" t="s">
        <v>1192</v>
      </c>
    </row>
    <row r="106" spans="1:16">
      <c r="A106" t="s">
        <v>1546</v>
      </c>
      <c r="B106" t="s">
        <v>1547</v>
      </c>
      <c r="C106" t="s">
        <v>1548</v>
      </c>
      <c r="D106" t="s">
        <v>1549</v>
      </c>
      <c r="E106" t="s">
        <v>1550</v>
      </c>
      <c r="F106" t="s">
        <v>1551</v>
      </c>
      <c r="I106" t="s">
        <v>1552</v>
      </c>
      <c r="J106" t="s">
        <v>1553</v>
      </c>
      <c r="L106" t="s">
        <v>1554</v>
      </c>
      <c r="M106" t="s">
        <v>14</v>
      </c>
      <c r="N106" t="s">
        <v>1555</v>
      </c>
      <c r="O106" t="s">
        <v>1041</v>
      </c>
      <c r="P106" t="s">
        <v>1192</v>
      </c>
    </row>
    <row r="107" spans="1:16">
      <c r="A107" t="s">
        <v>1546</v>
      </c>
      <c r="B107" t="s">
        <v>1556</v>
      </c>
      <c r="C107" t="s">
        <v>1557</v>
      </c>
      <c r="D107" t="s">
        <v>1558</v>
      </c>
      <c r="E107" t="s">
        <v>1550</v>
      </c>
      <c r="F107" t="s">
        <v>1551</v>
      </c>
      <c r="I107" t="s">
        <v>1552</v>
      </c>
      <c r="J107" t="s">
        <v>1559</v>
      </c>
      <c r="L107" t="s">
        <v>1554</v>
      </c>
      <c r="M107" t="s">
        <v>14</v>
      </c>
      <c r="N107" t="s">
        <v>1555</v>
      </c>
      <c r="O107" t="s">
        <v>1041</v>
      </c>
      <c r="P107" t="s">
        <v>1192</v>
      </c>
    </row>
    <row r="108" spans="1:16">
      <c r="A108" t="s">
        <v>1546</v>
      </c>
      <c r="B108" t="s">
        <v>1560</v>
      </c>
      <c r="C108" t="s">
        <v>1561</v>
      </c>
      <c r="D108" t="s">
        <v>1562</v>
      </c>
      <c r="E108" t="s">
        <v>1053</v>
      </c>
      <c r="F108" t="s">
        <v>1551</v>
      </c>
      <c r="I108" t="s">
        <v>1552</v>
      </c>
      <c r="J108" t="s">
        <v>1563</v>
      </c>
      <c r="L108" t="s">
        <v>1554</v>
      </c>
      <c r="M108" t="s">
        <v>14</v>
      </c>
      <c r="N108" t="s">
        <v>1555</v>
      </c>
      <c r="O108" t="s">
        <v>1041</v>
      </c>
      <c r="P108" t="s">
        <v>1192</v>
      </c>
    </row>
    <row r="109" spans="1:16">
      <c r="A109" t="s">
        <v>1546</v>
      </c>
      <c r="B109" t="s">
        <v>1564</v>
      </c>
      <c r="C109" t="s">
        <v>1565</v>
      </c>
      <c r="D109" t="s">
        <v>1566</v>
      </c>
      <c r="E109" t="s">
        <v>1567</v>
      </c>
      <c r="F109" t="s">
        <v>1551</v>
      </c>
      <c r="I109" t="s">
        <v>1552</v>
      </c>
      <c r="J109" t="s">
        <v>1568</v>
      </c>
      <c r="L109" t="s">
        <v>1554</v>
      </c>
      <c r="M109" t="s">
        <v>14</v>
      </c>
      <c r="N109" t="s">
        <v>1555</v>
      </c>
      <c r="O109" t="s">
        <v>1041</v>
      </c>
      <c r="P109" t="s">
        <v>1192</v>
      </c>
    </row>
    <row r="110" spans="1:16">
      <c r="A110" t="s">
        <v>1546</v>
      </c>
      <c r="B110" t="s">
        <v>1569</v>
      </c>
      <c r="C110" t="s">
        <v>1570</v>
      </c>
      <c r="D110" t="s">
        <v>1571</v>
      </c>
      <c r="E110" t="s">
        <v>1572</v>
      </c>
      <c r="F110" t="s">
        <v>1551</v>
      </c>
      <c r="I110" t="s">
        <v>1552</v>
      </c>
      <c r="J110" t="s">
        <v>1573</v>
      </c>
      <c r="L110" t="s">
        <v>1554</v>
      </c>
      <c r="M110" t="s">
        <v>14</v>
      </c>
      <c r="N110" t="s">
        <v>1555</v>
      </c>
      <c r="O110" t="s">
        <v>1041</v>
      </c>
      <c r="P110" t="s">
        <v>1192</v>
      </c>
    </row>
    <row r="111" spans="1:16">
      <c r="A111" t="s">
        <v>1546</v>
      </c>
      <c r="B111" t="s">
        <v>1574</v>
      </c>
      <c r="C111" t="s">
        <v>1575</v>
      </c>
      <c r="D111" t="s">
        <v>1576</v>
      </c>
      <c r="E111" t="s">
        <v>1577</v>
      </c>
      <c r="F111" t="s">
        <v>1551</v>
      </c>
      <c r="I111" t="s">
        <v>1552</v>
      </c>
      <c r="J111" t="s">
        <v>1578</v>
      </c>
      <c r="L111" t="s">
        <v>1554</v>
      </c>
      <c r="M111" t="s">
        <v>14</v>
      </c>
      <c r="N111" t="s">
        <v>1555</v>
      </c>
      <c r="O111" t="s">
        <v>1041</v>
      </c>
      <c r="P111" t="s">
        <v>1192</v>
      </c>
    </row>
    <row r="112" spans="1:16">
      <c r="A112" t="s">
        <v>1546</v>
      </c>
      <c r="B112" t="s">
        <v>1579</v>
      </c>
      <c r="C112" t="s">
        <v>1286</v>
      </c>
      <c r="D112" t="s">
        <v>1580</v>
      </c>
      <c r="E112" t="s">
        <v>1481</v>
      </c>
      <c r="F112" t="s">
        <v>1551</v>
      </c>
      <c r="I112" t="s">
        <v>1552</v>
      </c>
      <c r="J112" t="s">
        <v>1581</v>
      </c>
      <c r="L112" t="s">
        <v>1554</v>
      </c>
      <c r="M112" t="s">
        <v>14</v>
      </c>
      <c r="N112" t="s">
        <v>1555</v>
      </c>
      <c r="O112" t="s">
        <v>1041</v>
      </c>
      <c r="P112" t="s">
        <v>1192</v>
      </c>
    </row>
    <row r="113" spans="1:16">
      <c r="A113" t="s">
        <v>1582</v>
      </c>
      <c r="B113" t="s">
        <v>1583</v>
      </c>
      <c r="C113" t="s">
        <v>1584</v>
      </c>
      <c r="D113" t="s">
        <v>1585</v>
      </c>
      <c r="E113" t="s">
        <v>1586</v>
      </c>
      <c r="F113" t="s">
        <v>1587</v>
      </c>
      <c r="I113" t="s">
        <v>1588</v>
      </c>
      <c r="J113" t="s">
        <v>1589</v>
      </c>
      <c r="L113" t="s">
        <v>1590</v>
      </c>
      <c r="M113" t="s">
        <v>14</v>
      </c>
      <c r="N113" t="s">
        <v>1591</v>
      </c>
      <c r="O113" t="s">
        <v>1041</v>
      </c>
      <c r="P113" t="s">
        <v>1192</v>
      </c>
    </row>
    <row r="114" spans="1:16">
      <c r="A114" t="s">
        <v>1582</v>
      </c>
      <c r="B114" t="s">
        <v>1592</v>
      </c>
      <c r="C114" t="s">
        <v>1557</v>
      </c>
      <c r="D114" t="s">
        <v>1593</v>
      </c>
      <c r="E114" t="s">
        <v>1586</v>
      </c>
      <c r="F114" t="s">
        <v>1587</v>
      </c>
      <c r="I114" t="s">
        <v>1588</v>
      </c>
      <c r="J114" t="s">
        <v>1594</v>
      </c>
      <c r="L114" t="s">
        <v>1590</v>
      </c>
      <c r="M114" t="s">
        <v>14</v>
      </c>
      <c r="N114" t="s">
        <v>1591</v>
      </c>
      <c r="O114" t="s">
        <v>1041</v>
      </c>
      <c r="P114" t="s">
        <v>1192</v>
      </c>
    </row>
    <row r="115" spans="1:16">
      <c r="A115" t="s">
        <v>1595</v>
      </c>
      <c r="B115" t="s">
        <v>1596</v>
      </c>
      <c r="C115" t="s">
        <v>1597</v>
      </c>
      <c r="D115" t="s">
        <v>1598</v>
      </c>
      <c r="E115" t="s">
        <v>1586</v>
      </c>
      <c r="F115" t="s">
        <v>1599</v>
      </c>
      <c r="I115" t="s">
        <v>1600</v>
      </c>
      <c r="J115" t="s">
        <v>1601</v>
      </c>
      <c r="L115" t="s">
        <v>1602</v>
      </c>
      <c r="M115" t="s">
        <v>14</v>
      </c>
      <c r="N115" t="s">
        <v>1603</v>
      </c>
      <c r="O115" t="s">
        <v>1041</v>
      </c>
      <c r="P115" t="s">
        <v>1192</v>
      </c>
    </row>
    <row r="116" spans="1:16">
      <c r="A116" t="s">
        <v>1595</v>
      </c>
      <c r="B116" t="s">
        <v>1604</v>
      </c>
      <c r="C116" t="s">
        <v>1605</v>
      </c>
      <c r="D116" t="s">
        <v>1606</v>
      </c>
      <c r="E116" t="s">
        <v>1607</v>
      </c>
      <c r="F116" t="s">
        <v>1599</v>
      </c>
      <c r="I116" t="s">
        <v>1600</v>
      </c>
      <c r="J116" t="s">
        <v>1608</v>
      </c>
      <c r="L116" t="s">
        <v>1602</v>
      </c>
      <c r="M116" t="s">
        <v>14</v>
      </c>
      <c r="N116" t="s">
        <v>1603</v>
      </c>
      <c r="O116" t="s">
        <v>1041</v>
      </c>
      <c r="P116" t="s">
        <v>1192</v>
      </c>
    </row>
    <row r="117" spans="1:16">
      <c r="A117" t="s">
        <v>1595</v>
      </c>
      <c r="B117" t="s">
        <v>1609</v>
      </c>
      <c r="C117" t="s">
        <v>1610</v>
      </c>
      <c r="D117" t="s">
        <v>1611</v>
      </c>
      <c r="E117" t="s">
        <v>1612</v>
      </c>
      <c r="F117" t="s">
        <v>1599</v>
      </c>
      <c r="I117" t="s">
        <v>1600</v>
      </c>
      <c r="J117" t="s">
        <v>1613</v>
      </c>
      <c r="L117" t="s">
        <v>1602</v>
      </c>
      <c r="M117" t="s">
        <v>14</v>
      </c>
      <c r="N117" t="s">
        <v>1603</v>
      </c>
      <c r="O117" t="s">
        <v>1041</v>
      </c>
      <c r="P117" t="s">
        <v>1192</v>
      </c>
    </row>
    <row r="118" spans="1:16">
      <c r="A118" t="s">
        <v>1595</v>
      </c>
      <c r="B118" t="s">
        <v>1614</v>
      </c>
      <c r="C118" t="s">
        <v>1615</v>
      </c>
      <c r="D118" t="s">
        <v>1616</v>
      </c>
      <c r="E118" t="s">
        <v>1617</v>
      </c>
      <c r="F118" t="s">
        <v>1599</v>
      </c>
      <c r="I118" t="s">
        <v>1600</v>
      </c>
      <c r="J118" t="s">
        <v>1618</v>
      </c>
      <c r="L118" t="s">
        <v>1602</v>
      </c>
      <c r="M118" t="s">
        <v>14</v>
      </c>
      <c r="N118" t="s">
        <v>1603</v>
      </c>
      <c r="O118" t="s">
        <v>1041</v>
      </c>
      <c r="P118" t="s">
        <v>1192</v>
      </c>
    </row>
    <row r="119" spans="1:16">
      <c r="A119" t="s">
        <v>1595</v>
      </c>
      <c r="B119" t="s">
        <v>1619</v>
      </c>
      <c r="C119" t="s">
        <v>1620</v>
      </c>
      <c r="D119" t="s">
        <v>1621</v>
      </c>
      <c r="E119" t="s">
        <v>1622</v>
      </c>
      <c r="F119" t="s">
        <v>1599</v>
      </c>
      <c r="I119" t="s">
        <v>1600</v>
      </c>
      <c r="J119" t="s">
        <v>1623</v>
      </c>
      <c r="L119" t="s">
        <v>1602</v>
      </c>
      <c r="M119" t="s">
        <v>14</v>
      </c>
      <c r="N119" t="s">
        <v>1603</v>
      </c>
      <c r="O119" t="s">
        <v>1041</v>
      </c>
      <c r="P119" t="s">
        <v>1192</v>
      </c>
    </row>
    <row r="120" spans="1:16">
      <c r="A120" t="s">
        <v>1624</v>
      </c>
      <c r="B120" t="s">
        <v>1625</v>
      </c>
      <c r="C120" t="s">
        <v>1626</v>
      </c>
      <c r="D120" t="s">
        <v>1627</v>
      </c>
      <c r="E120" t="s">
        <v>1521</v>
      </c>
      <c r="F120" t="s">
        <v>1628</v>
      </c>
      <c r="I120" t="s">
        <v>1629</v>
      </c>
      <c r="J120" t="s">
        <v>1630</v>
      </c>
      <c r="L120" t="s">
        <v>1631</v>
      </c>
      <c r="M120" t="s">
        <v>14</v>
      </c>
      <c r="N120" t="s">
        <v>1632</v>
      </c>
      <c r="O120" t="s">
        <v>1041</v>
      </c>
      <c r="P120" t="s">
        <v>1192</v>
      </c>
    </row>
    <row r="121" spans="1:16">
      <c r="A121" t="s">
        <v>1624</v>
      </c>
      <c r="B121" t="s">
        <v>1633</v>
      </c>
      <c r="C121" t="s">
        <v>1634</v>
      </c>
      <c r="D121" t="s">
        <v>1635</v>
      </c>
      <c r="E121" t="s">
        <v>1232</v>
      </c>
      <c r="F121" t="s">
        <v>1628</v>
      </c>
      <c r="I121" t="s">
        <v>1629</v>
      </c>
      <c r="J121" t="s">
        <v>1636</v>
      </c>
      <c r="L121" t="s">
        <v>1631</v>
      </c>
      <c r="M121" t="s">
        <v>14</v>
      </c>
      <c r="N121" t="s">
        <v>1632</v>
      </c>
      <c r="O121" t="s">
        <v>1041</v>
      </c>
      <c r="P121" t="s">
        <v>1192</v>
      </c>
    </row>
    <row r="122" spans="1:16">
      <c r="A122" t="s">
        <v>1624</v>
      </c>
      <c r="B122" t="s">
        <v>1637</v>
      </c>
      <c r="C122" t="s">
        <v>1638</v>
      </c>
      <c r="D122" t="s">
        <v>1639</v>
      </c>
      <c r="E122" t="s">
        <v>1640</v>
      </c>
      <c r="F122" t="s">
        <v>1628</v>
      </c>
      <c r="I122" t="s">
        <v>1629</v>
      </c>
      <c r="J122" t="s">
        <v>1641</v>
      </c>
      <c r="L122" t="s">
        <v>1631</v>
      </c>
      <c r="M122" t="s">
        <v>14</v>
      </c>
      <c r="N122" t="s">
        <v>1632</v>
      </c>
      <c r="O122" t="s">
        <v>1041</v>
      </c>
      <c r="P122" t="s">
        <v>1192</v>
      </c>
    </row>
    <row r="123" spans="1:16">
      <c r="A123" t="s">
        <v>1624</v>
      </c>
      <c r="B123" t="s">
        <v>1642</v>
      </c>
      <c r="C123" t="s">
        <v>1489</v>
      </c>
      <c r="D123" t="s">
        <v>1643</v>
      </c>
      <c r="E123" t="s">
        <v>1644</v>
      </c>
      <c r="F123" t="s">
        <v>1628</v>
      </c>
      <c r="I123" t="s">
        <v>1629</v>
      </c>
      <c r="J123" t="s">
        <v>1645</v>
      </c>
      <c r="L123" t="s">
        <v>1631</v>
      </c>
      <c r="M123" t="s">
        <v>14</v>
      </c>
      <c r="N123" t="s">
        <v>1632</v>
      </c>
      <c r="O123" t="s">
        <v>1041</v>
      </c>
      <c r="P123" t="s">
        <v>1192</v>
      </c>
    </row>
    <row r="124" spans="1:16">
      <c r="A124" t="s">
        <v>1624</v>
      </c>
      <c r="B124" t="s">
        <v>1646</v>
      </c>
      <c r="C124" t="s">
        <v>1647</v>
      </c>
      <c r="D124" t="s">
        <v>1648</v>
      </c>
      <c r="E124" t="s">
        <v>1649</v>
      </c>
      <c r="F124" t="s">
        <v>1628</v>
      </c>
      <c r="I124" t="s">
        <v>1629</v>
      </c>
      <c r="J124" t="s">
        <v>1650</v>
      </c>
      <c r="L124" t="s">
        <v>1631</v>
      </c>
      <c r="M124" t="s">
        <v>14</v>
      </c>
      <c r="N124" t="s">
        <v>1632</v>
      </c>
      <c r="O124" t="s">
        <v>1041</v>
      </c>
      <c r="P124" t="s">
        <v>1192</v>
      </c>
    </row>
    <row r="125" spans="1:16">
      <c r="A125" t="s">
        <v>1624</v>
      </c>
      <c r="B125" t="s">
        <v>1651</v>
      </c>
      <c r="C125" t="s">
        <v>1652</v>
      </c>
      <c r="D125" t="s">
        <v>1653</v>
      </c>
      <c r="E125" t="s">
        <v>1654</v>
      </c>
      <c r="F125" t="s">
        <v>1628</v>
      </c>
      <c r="I125" t="s">
        <v>1629</v>
      </c>
      <c r="J125" t="s">
        <v>1655</v>
      </c>
      <c r="L125" t="s">
        <v>1631</v>
      </c>
      <c r="M125" t="s">
        <v>14</v>
      </c>
      <c r="N125" t="s">
        <v>1632</v>
      </c>
      <c r="O125" t="s">
        <v>1041</v>
      </c>
      <c r="P125" t="s">
        <v>1192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2020-03-05T07:03:09Z</dcterms:created>
  <dcterms:modified xsi:type="dcterms:W3CDTF">2020-05-08T04:44:34Z</dcterms:modified>
  <cp:category/>
  <cp:contentStatus/>
</cp:coreProperties>
</file>