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-my.sharepoint.com/personal/georgescum2_nih_gov1/Documents/PTSD,CES,COG/"/>
    </mc:Choice>
  </mc:AlternateContent>
  <xr:revisionPtr revIDLastSave="516" documentId="8_{F2560B41-FE66-934D-AA3D-0D33B525D7B6}" xr6:coauthVersionLast="47" xr6:coauthVersionMax="47" xr10:uidLastSave="{DA418E3B-EB62-D54C-807E-73EDED2F51C9}"/>
  <bookViews>
    <workbookView xWindow="0" yWindow="760" windowWidth="17500" windowHeight="20060" xr2:uid="{F48CE5F6-2E0F-4E0B-825C-C45BF19D3AF5}"/>
  </bookViews>
  <sheets>
    <sheet name="PTSD" sheetId="1" r:id="rId1"/>
    <sheet name="NOT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6" i="1" l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M56" i="1" l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M66" i="1"/>
  <c r="M65" i="1"/>
  <c r="M64" i="1"/>
  <c r="M63" i="1"/>
  <c r="M62" i="1"/>
  <c r="N7" i="1"/>
  <c r="N6" i="1"/>
  <c r="P61" i="1"/>
  <c r="O61" i="1"/>
  <c r="N61" i="1"/>
  <c r="M61" i="1"/>
  <c r="P60" i="1"/>
  <c r="O60" i="1"/>
  <c r="N60" i="1"/>
  <c r="M60" i="1"/>
  <c r="P59" i="1"/>
  <c r="O59" i="1"/>
  <c r="N59" i="1"/>
  <c r="M59" i="1"/>
  <c r="P58" i="1"/>
  <c r="O58" i="1"/>
  <c r="N58" i="1"/>
  <c r="M58" i="1"/>
  <c r="P57" i="1"/>
  <c r="O57" i="1"/>
  <c r="N57" i="1"/>
  <c r="M57" i="1"/>
  <c r="P56" i="1"/>
  <c r="O56" i="1"/>
  <c r="N56" i="1"/>
  <c r="P55" i="1"/>
  <c r="O55" i="1"/>
  <c r="N55" i="1"/>
  <c r="M55" i="1"/>
  <c r="P54" i="1"/>
  <c r="O54" i="1"/>
  <c r="N54" i="1"/>
  <c r="M54" i="1"/>
  <c r="P53" i="1"/>
  <c r="O53" i="1"/>
  <c r="N53" i="1"/>
  <c r="M53" i="1"/>
  <c r="P52" i="1"/>
  <c r="O52" i="1"/>
  <c r="N52" i="1"/>
  <c r="M52" i="1"/>
  <c r="P51" i="1"/>
  <c r="O51" i="1"/>
  <c r="N51" i="1"/>
  <c r="M51" i="1"/>
  <c r="P50" i="1"/>
  <c r="O50" i="1"/>
  <c r="N50" i="1"/>
  <c r="M50" i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O45" i="1"/>
  <c r="N45" i="1"/>
  <c r="M45" i="1"/>
  <c r="P44" i="1"/>
  <c r="O44" i="1"/>
  <c r="N44" i="1"/>
  <c r="M44" i="1"/>
  <c r="P43" i="1"/>
  <c r="O43" i="1"/>
  <c r="N43" i="1"/>
  <c r="M43" i="1"/>
  <c r="P42" i="1"/>
  <c r="O42" i="1"/>
  <c r="N42" i="1"/>
  <c r="M42" i="1"/>
  <c r="P41" i="1"/>
  <c r="O41" i="1"/>
  <c r="N41" i="1"/>
  <c r="M41" i="1"/>
  <c r="P40" i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M7" i="1"/>
  <c r="P6" i="1"/>
  <c r="O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O2" i="1"/>
  <c r="N2" i="1"/>
  <c r="M2" i="1"/>
</calcChain>
</file>

<file path=xl/sharedStrings.xml><?xml version="1.0" encoding="utf-8"?>
<sst xmlns="http://schemas.openxmlformats.org/spreadsheetml/2006/main" count="87" uniqueCount="35">
  <si>
    <t>IMPUTATION</t>
  </si>
  <si>
    <t>ID</t>
  </si>
  <si>
    <t>ROI</t>
  </si>
  <si>
    <t xml:space="preserve"> gen pv=2*(1-norm(abs(Z)))</t>
  </si>
  <si>
    <t>In Stata to get p-value two sided</t>
  </si>
  <si>
    <t>zMMStotnorm</t>
  </si>
  <si>
    <t>zcvltca</t>
  </si>
  <si>
    <t>zCVLfrl</t>
  </si>
  <si>
    <t>zBVRtot</t>
  </si>
  <si>
    <t>zAttention</t>
  </si>
  <si>
    <t>zFluencyWord</t>
  </si>
  <si>
    <t>zDigitSpanFwd</t>
  </si>
  <si>
    <t>zDigitSpanBck</t>
  </si>
  <si>
    <t>zclock_command</t>
  </si>
  <si>
    <t>zLnTrailsAtestSec</t>
  </si>
  <si>
    <t>zLnTrailsBtestSec</t>
  </si>
  <si>
    <t>zCrdRot</t>
  </si>
  <si>
    <t>zidentpictot</t>
  </si>
  <si>
    <t>DE_zPTSD_EST</t>
  </si>
  <si>
    <t>DE_zPTSD_SE</t>
  </si>
  <si>
    <t>DE_zPTSD_P</t>
  </si>
  <si>
    <t>IE_zPTSD_EST</t>
  </si>
  <si>
    <t>IE_zPTSD_SE</t>
  </si>
  <si>
    <t>IE_zPTSD_P</t>
  </si>
  <si>
    <t>TE_zPTSD_EST</t>
  </si>
  <si>
    <t>TE_zPTSD_SE</t>
  </si>
  <si>
    <t>TE_zPTSD_P</t>
  </si>
  <si>
    <t>Percent_mediated_zPTSD</t>
  </si>
  <si>
    <t>VAR_DE_zPTSD</t>
  </si>
  <si>
    <t>VAR_IE_zPTSD</t>
  </si>
  <si>
    <t>VAR_TE_zPTSD</t>
  </si>
  <si>
    <t>SD_ROI</t>
  </si>
  <si>
    <t>TE_PTSD_ST</t>
  </si>
  <si>
    <t>IE_PTSD_ST</t>
  </si>
  <si>
    <t>DE_PTSD_ST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</si>
</sst>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0" fillId="3" borderId="0" xfId="0" applyFill="1"/>
    <xf numFmtId="11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1" applyFont="1" applyFill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721F-45CB-49CF-B3EE-94381A93B19F}">
  <dimension ref="A1:Z222"/>
  <sheetViews>
    <sheetView tabSelected="1" zoomScale="130" zoomScaleNormal="130" workbookViewId="0">
      <pane ySplit="1" topLeftCell="A41" activePane="bottomLeft" state="frozen"/>
      <selection pane="bottomLeft" activeCell="B62" sqref="B62"/>
    </sheetView>
  </sheetViews>
  <sheetFormatPr baseColWidth="10" defaultColWidth="8.83203125" defaultRowHeight="15" x14ac:dyDescent="0.2"/>
  <cols>
    <col min="2" max="2" width="23.5" customWidth="1"/>
    <col min="3" max="3" width="17.5" customWidth="1"/>
    <col min="4" max="4" width="21.33203125" style="3" customWidth="1"/>
    <col min="5" max="6" width="21.5" style="3" customWidth="1"/>
    <col min="7" max="8" width="18.6640625" style="3" customWidth="1"/>
    <col min="9" max="9" width="16.5" style="3" customWidth="1"/>
    <col min="10" max="10" width="18.6640625" style="3" customWidth="1"/>
    <col min="11" max="11" width="19.6640625" style="3" customWidth="1"/>
    <col min="12" max="12" width="22.5" style="3" customWidth="1"/>
    <col min="13" max="13" width="37.6640625" style="11" customWidth="1"/>
    <col min="14" max="14" width="33.33203125" customWidth="1"/>
    <col min="15" max="15" width="21.5" customWidth="1"/>
    <col min="16" max="16" width="19.6640625" customWidth="1"/>
    <col min="17" max="17" width="25.5" customWidth="1"/>
    <col min="18" max="18" width="18.6640625" customWidth="1"/>
    <col min="19" max="19" width="20" customWidth="1"/>
    <col min="20" max="20" width="31.6640625" customWidth="1"/>
    <col min="21" max="21" width="23.33203125" customWidth="1"/>
    <col min="22" max="22" width="17.5" customWidth="1"/>
    <col min="24" max="24" width="20.5" customWidth="1"/>
    <col min="25" max="25" width="22.33203125" customWidth="1"/>
    <col min="26" max="26" width="19.5" customWidth="1"/>
  </cols>
  <sheetData>
    <row r="1" spans="1:26" x14ac:dyDescent="0.2">
      <c r="A1" s="1" t="s">
        <v>1</v>
      </c>
      <c r="B1" s="1" t="s">
        <v>2</v>
      </c>
      <c r="C1" s="1" t="s">
        <v>0</v>
      </c>
      <c r="D1" s="13" t="s">
        <v>18</v>
      </c>
      <c r="E1" s="13" t="s">
        <v>19</v>
      </c>
      <c r="F1" s="13" t="s">
        <v>20</v>
      </c>
      <c r="G1" s="1" t="s">
        <v>21</v>
      </c>
      <c r="H1" s="1" t="s">
        <v>22</v>
      </c>
      <c r="I1" s="2" t="s">
        <v>23</v>
      </c>
      <c r="J1" s="1" t="s">
        <v>24</v>
      </c>
      <c r="K1" s="1" t="s">
        <v>25</v>
      </c>
      <c r="L1" s="2" t="s">
        <v>26</v>
      </c>
      <c r="M1" s="10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/>
      <c r="V1" s="1"/>
      <c r="W1" s="1"/>
      <c r="X1" s="1"/>
      <c r="Y1" s="1"/>
      <c r="Z1" s="1"/>
    </row>
    <row r="2" spans="1:26" x14ac:dyDescent="0.2">
      <c r="A2" s="6">
        <v>1</v>
      </c>
      <c r="B2" s="6" t="s">
        <v>5</v>
      </c>
      <c r="C2" s="6">
        <v>1</v>
      </c>
      <c r="D2" s="3">
        <v>-2.7257900000000002E-2</v>
      </c>
      <c r="E2" s="3">
        <v>2.8649999999999998E-2</v>
      </c>
      <c r="F2" s="3">
        <v>0.34100000000000003</v>
      </c>
      <c r="G2" s="3">
        <v>-1.06502E-2</v>
      </c>
      <c r="H2" s="3">
        <v>1.7990599999999999E-2</v>
      </c>
      <c r="I2" s="3">
        <v>0.55400000000000005</v>
      </c>
      <c r="J2" s="3">
        <v>-3.7908200000000003E-2</v>
      </c>
      <c r="K2" s="7">
        <v>2.2238899999999999E-2</v>
      </c>
      <c r="L2" s="3">
        <v>8.7999999999999995E-2</v>
      </c>
      <c r="M2" s="11">
        <f>G2*100/J2</f>
        <v>28.094713017236376</v>
      </c>
      <c r="N2">
        <f>E2*E2</f>
        <v>8.2082249999999987E-4</v>
      </c>
      <c r="O2">
        <f>H2*H2</f>
        <v>3.2366168835999996E-4</v>
      </c>
      <c r="P2">
        <f>K2*K2</f>
        <v>4.9456867320999992E-4</v>
      </c>
      <c r="Q2">
        <v>1</v>
      </c>
      <c r="R2">
        <f>J2/Q2</f>
        <v>-3.7908200000000003E-2</v>
      </c>
      <c r="S2">
        <f>G2/Q2</f>
        <v>-1.06502E-2</v>
      </c>
      <c r="T2">
        <f>D2/Q2</f>
        <v>-2.7257900000000002E-2</v>
      </c>
    </row>
    <row r="3" spans="1:26" x14ac:dyDescent="0.2">
      <c r="A3" s="6">
        <v>1</v>
      </c>
      <c r="B3" s="6" t="s">
        <v>5</v>
      </c>
      <c r="C3" s="6">
        <v>2</v>
      </c>
      <c r="D3" s="3">
        <v>-2.3666E-2</v>
      </c>
      <c r="E3" s="3">
        <v>2.8571599999999999E-2</v>
      </c>
      <c r="F3" s="3">
        <v>0.40699999999999997</v>
      </c>
      <c r="G3" s="3">
        <v>-1.08881E-2</v>
      </c>
      <c r="H3" s="3">
        <v>1.7927700000000001E-2</v>
      </c>
      <c r="I3" s="3">
        <v>0.54400000000000004</v>
      </c>
      <c r="J3" s="3">
        <v>-3.4554099999999997E-2</v>
      </c>
      <c r="K3" s="3">
        <v>2.21891E-2</v>
      </c>
      <c r="L3" s="3">
        <v>0.11899999999999999</v>
      </c>
      <c r="M3" s="11">
        <f t="shared" ref="M3:M55" si="0">G3*100/J3</f>
        <v>31.510298343756606</v>
      </c>
      <c r="N3">
        <f t="shared" ref="N3:N56" si="1">E3*E3</f>
        <v>8.1633632655999993E-4</v>
      </c>
      <c r="O3">
        <f t="shared" ref="O3:O56" si="2">H3*H3</f>
        <v>3.2140242729000002E-4</v>
      </c>
      <c r="P3">
        <f t="shared" ref="P3:P56" si="3">K3*K3</f>
        <v>4.9235615880999998E-4</v>
      </c>
      <c r="Q3">
        <v>1</v>
      </c>
      <c r="R3">
        <f t="shared" ref="R3:R66" si="4">J3/Q3</f>
        <v>-3.4554099999999997E-2</v>
      </c>
      <c r="S3">
        <f t="shared" ref="S3:S66" si="5">G3/Q3</f>
        <v>-1.08881E-2</v>
      </c>
      <c r="T3">
        <f t="shared" ref="T3:T66" si="6">D3/Q3</f>
        <v>-2.3666E-2</v>
      </c>
    </row>
    <row r="4" spans="1:26" x14ac:dyDescent="0.2">
      <c r="A4" s="6">
        <v>1</v>
      </c>
      <c r="B4" s="6" t="s">
        <v>5</v>
      </c>
      <c r="C4" s="6">
        <v>3</v>
      </c>
      <c r="D4" s="3">
        <v>-2.5159899999999999E-2</v>
      </c>
      <c r="E4" s="3">
        <v>2.8593799999999999E-2</v>
      </c>
      <c r="F4" s="3">
        <v>0.379</v>
      </c>
      <c r="G4" s="3">
        <v>-1.26879E-2</v>
      </c>
      <c r="H4" s="3">
        <v>1.7942199999999998E-2</v>
      </c>
      <c r="I4" s="3">
        <v>0.47899999999999998</v>
      </c>
      <c r="J4" s="3">
        <v>-3.7847800000000001E-2</v>
      </c>
      <c r="K4" s="3">
        <v>2.2206400000000001E-2</v>
      </c>
      <c r="L4" s="3">
        <v>8.7999999999999995E-2</v>
      </c>
      <c r="M4" s="11">
        <f t="shared" si="0"/>
        <v>33.523480889245874</v>
      </c>
      <c r="N4">
        <f t="shared" si="1"/>
        <v>8.1760539843999996E-4</v>
      </c>
      <c r="O4">
        <f t="shared" si="2"/>
        <v>3.2192254083999994E-4</v>
      </c>
      <c r="P4">
        <f t="shared" si="3"/>
        <v>4.9312420096E-4</v>
      </c>
      <c r="Q4">
        <v>1</v>
      </c>
      <c r="R4">
        <f t="shared" si="4"/>
        <v>-3.7847800000000001E-2</v>
      </c>
      <c r="S4">
        <f t="shared" si="5"/>
        <v>-1.26879E-2</v>
      </c>
      <c r="T4">
        <f t="shared" si="6"/>
        <v>-2.5159899999999999E-2</v>
      </c>
    </row>
    <row r="5" spans="1:26" x14ac:dyDescent="0.2">
      <c r="A5" s="6">
        <v>1</v>
      </c>
      <c r="B5" s="6" t="s">
        <v>5</v>
      </c>
      <c r="C5" s="6">
        <v>4</v>
      </c>
      <c r="D5" s="3">
        <v>-2.9425E-2</v>
      </c>
      <c r="E5" s="3">
        <v>2.8563999999999999E-2</v>
      </c>
      <c r="F5" s="3">
        <v>0.30299999999999999</v>
      </c>
      <c r="G5" s="3">
        <v>-9.6658000000000004E-3</v>
      </c>
      <c r="H5" s="3">
        <v>1.7942199999999998E-2</v>
      </c>
      <c r="I5" s="3">
        <v>0.59</v>
      </c>
      <c r="J5" s="3">
        <v>-3.9090800000000002E-2</v>
      </c>
      <c r="K5" s="3">
        <v>2.21692E-2</v>
      </c>
      <c r="L5" s="3">
        <v>7.8E-2</v>
      </c>
      <c r="M5" s="11">
        <f t="shared" si="0"/>
        <v>24.726534120560334</v>
      </c>
      <c r="N5">
        <f t="shared" si="1"/>
        <v>8.1590209599999991E-4</v>
      </c>
      <c r="O5">
        <f t="shared" si="2"/>
        <v>3.2192254083999994E-4</v>
      </c>
      <c r="P5">
        <f t="shared" si="3"/>
        <v>4.9147342863999999E-4</v>
      </c>
      <c r="Q5">
        <v>1</v>
      </c>
      <c r="R5">
        <f t="shared" si="4"/>
        <v>-3.9090800000000002E-2</v>
      </c>
      <c r="S5">
        <f t="shared" si="5"/>
        <v>-9.6658000000000004E-3</v>
      </c>
      <c r="T5">
        <f t="shared" si="6"/>
        <v>-2.9425E-2</v>
      </c>
    </row>
    <row r="6" spans="1:26" x14ac:dyDescent="0.2">
      <c r="A6" s="6">
        <v>1</v>
      </c>
      <c r="B6" s="6" t="s">
        <v>5</v>
      </c>
      <c r="C6" s="6">
        <v>5</v>
      </c>
      <c r="D6" s="3">
        <v>-2.16936E-2</v>
      </c>
      <c r="E6" s="3">
        <v>2.8664200000000001E-2</v>
      </c>
      <c r="F6" s="3">
        <v>0.44900000000000001</v>
      </c>
      <c r="G6" s="3">
        <v>-1.51921E-2</v>
      </c>
      <c r="H6" s="3">
        <v>1.80453E-2</v>
      </c>
      <c r="I6" s="3">
        <v>0.4</v>
      </c>
      <c r="J6" s="3">
        <v>-3.68857E-2</v>
      </c>
      <c r="K6" s="3">
        <v>2.22188E-2</v>
      </c>
      <c r="L6" s="3">
        <v>9.7000000000000003E-2</v>
      </c>
      <c r="M6" s="11">
        <f t="shared" si="0"/>
        <v>41.186964053820311</v>
      </c>
      <c r="N6">
        <f>E6*E6</f>
        <v>8.2163636164E-4</v>
      </c>
      <c r="O6">
        <f t="shared" si="2"/>
        <v>3.2563285209000003E-4</v>
      </c>
      <c r="P6">
        <f t="shared" si="3"/>
        <v>4.9367507344000002E-4</v>
      </c>
      <c r="Q6">
        <v>1</v>
      </c>
      <c r="R6">
        <f t="shared" si="4"/>
        <v>-3.68857E-2</v>
      </c>
      <c r="S6">
        <f t="shared" si="5"/>
        <v>-1.51921E-2</v>
      </c>
      <c r="T6">
        <f t="shared" si="6"/>
        <v>-2.16936E-2</v>
      </c>
    </row>
    <row r="7" spans="1:26" x14ac:dyDescent="0.2">
      <c r="A7" s="6">
        <v>2</v>
      </c>
      <c r="B7" s="6" t="s">
        <v>6</v>
      </c>
      <c r="C7" s="6">
        <v>1</v>
      </c>
      <c r="D7" s="3">
        <v>-3.1432799999999997E-2</v>
      </c>
      <c r="E7" s="3">
        <v>3.3245200000000003E-2</v>
      </c>
      <c r="F7" s="3">
        <v>0.34399999999999997</v>
      </c>
      <c r="G7" s="3">
        <v>-7.7022699999999999E-2</v>
      </c>
      <c r="H7" s="3">
        <v>2.13986E-2</v>
      </c>
      <c r="I7" s="3">
        <v>0</v>
      </c>
      <c r="J7" s="3">
        <v>-0.1084555</v>
      </c>
      <c r="K7" s="3">
        <v>2.57275E-2</v>
      </c>
      <c r="L7" s="3">
        <v>0</v>
      </c>
      <c r="M7" s="11">
        <f t="shared" si="0"/>
        <v>71.017790706787579</v>
      </c>
      <c r="N7">
        <f>E7*E7</f>
        <v>1.1052433230400002E-3</v>
      </c>
      <c r="O7">
        <f t="shared" si="2"/>
        <v>4.5790008196E-4</v>
      </c>
      <c r="P7">
        <f t="shared" si="3"/>
        <v>6.6190425625E-4</v>
      </c>
      <c r="Q7">
        <v>1</v>
      </c>
      <c r="R7">
        <f t="shared" si="4"/>
        <v>-0.1084555</v>
      </c>
      <c r="S7">
        <f t="shared" si="5"/>
        <v>-7.7022699999999999E-2</v>
      </c>
      <c r="T7">
        <f t="shared" si="6"/>
        <v>-3.1432799999999997E-2</v>
      </c>
    </row>
    <row r="8" spans="1:26" x14ac:dyDescent="0.2">
      <c r="A8" s="6">
        <v>2</v>
      </c>
      <c r="B8" s="6" t="s">
        <v>6</v>
      </c>
      <c r="C8" s="6">
        <v>2</v>
      </c>
      <c r="D8" s="3">
        <v>-2.9866199999999999E-2</v>
      </c>
      <c r="E8" s="3">
        <v>3.3210700000000003E-2</v>
      </c>
      <c r="F8" s="3">
        <v>0.36799999999999999</v>
      </c>
      <c r="G8" s="3">
        <v>-7.7546299999999999E-2</v>
      </c>
      <c r="H8" s="3">
        <v>2.1383900000000001E-2</v>
      </c>
      <c r="I8" s="3">
        <v>0</v>
      </c>
      <c r="J8" s="3">
        <v>-0.10741240000000001</v>
      </c>
      <c r="K8" s="3">
        <v>2.5698700000000001E-2</v>
      </c>
      <c r="L8" s="3">
        <v>0</v>
      </c>
      <c r="M8" s="11">
        <f t="shared" si="0"/>
        <v>72.194923491142546</v>
      </c>
      <c r="N8">
        <f t="shared" si="1"/>
        <v>1.1029505944900001E-3</v>
      </c>
      <c r="O8">
        <f t="shared" si="2"/>
        <v>4.5727117921000001E-4</v>
      </c>
      <c r="P8">
        <f t="shared" si="3"/>
        <v>6.6042318169000011E-4</v>
      </c>
      <c r="Q8">
        <v>1</v>
      </c>
      <c r="R8">
        <f t="shared" si="4"/>
        <v>-0.10741240000000001</v>
      </c>
      <c r="S8">
        <f t="shared" si="5"/>
        <v>-7.7546299999999999E-2</v>
      </c>
      <c r="T8">
        <f t="shared" si="6"/>
        <v>-2.9866199999999999E-2</v>
      </c>
    </row>
    <row r="9" spans="1:26" x14ac:dyDescent="0.2">
      <c r="A9" s="6">
        <v>2</v>
      </c>
      <c r="B9" s="6" t="s">
        <v>6</v>
      </c>
      <c r="C9" s="6">
        <v>3</v>
      </c>
      <c r="D9" s="3">
        <v>-3.0579100000000001E-2</v>
      </c>
      <c r="E9" s="3">
        <v>3.3228599999999997E-2</v>
      </c>
      <c r="F9" s="3">
        <v>0.35699999999999998</v>
      </c>
      <c r="G9" s="3">
        <v>-7.5332099999999999E-2</v>
      </c>
      <c r="H9" s="3">
        <v>2.13536E-2</v>
      </c>
      <c r="I9" s="3">
        <v>0</v>
      </c>
      <c r="J9" s="3">
        <v>-0.1059112</v>
      </c>
      <c r="K9" s="3">
        <v>2.57323E-2</v>
      </c>
      <c r="L9" s="3">
        <v>0</v>
      </c>
      <c r="M9" s="11">
        <f t="shared" si="0"/>
        <v>71.127605012501036</v>
      </c>
      <c r="N9">
        <f t="shared" si="1"/>
        <v>1.1041398579599998E-3</v>
      </c>
      <c r="O9">
        <f t="shared" si="2"/>
        <v>4.5597623296E-4</v>
      </c>
      <c r="P9">
        <f t="shared" si="3"/>
        <v>6.6215126328999997E-4</v>
      </c>
      <c r="Q9">
        <v>1</v>
      </c>
      <c r="R9">
        <f t="shared" si="4"/>
        <v>-0.1059112</v>
      </c>
      <c r="S9">
        <f t="shared" si="5"/>
        <v>-7.5332099999999999E-2</v>
      </c>
      <c r="T9">
        <f t="shared" si="6"/>
        <v>-3.0579100000000001E-2</v>
      </c>
    </row>
    <row r="10" spans="1:26" x14ac:dyDescent="0.2">
      <c r="A10" s="6">
        <v>2</v>
      </c>
      <c r="B10" s="6" t="s">
        <v>6</v>
      </c>
      <c r="C10" s="6">
        <v>4</v>
      </c>
      <c r="D10" s="3">
        <v>-2.99765E-2</v>
      </c>
      <c r="E10" s="3">
        <v>3.3254800000000001E-2</v>
      </c>
      <c r="F10" s="3">
        <v>0.36699999999999999</v>
      </c>
      <c r="G10" s="3">
        <v>-7.7362600000000004E-2</v>
      </c>
      <c r="H10" s="3">
        <v>2.1410200000000001E-2</v>
      </c>
      <c r="I10" s="3">
        <v>0</v>
      </c>
      <c r="J10" s="3">
        <v>-0.10733910000000001</v>
      </c>
      <c r="K10" s="3">
        <v>2.5732499999999998E-2</v>
      </c>
      <c r="L10" s="3">
        <v>0</v>
      </c>
      <c r="M10" s="11">
        <f t="shared" si="0"/>
        <v>72.073084272180409</v>
      </c>
      <c r="N10">
        <f t="shared" si="1"/>
        <v>1.10588172304E-3</v>
      </c>
      <c r="O10">
        <f t="shared" si="2"/>
        <v>4.5839666404000004E-4</v>
      </c>
      <c r="P10">
        <f t="shared" si="3"/>
        <v>6.6216155624999992E-4</v>
      </c>
      <c r="Q10">
        <v>1</v>
      </c>
      <c r="R10">
        <f t="shared" si="4"/>
        <v>-0.10733910000000001</v>
      </c>
      <c r="S10">
        <f t="shared" si="5"/>
        <v>-7.7362600000000004E-2</v>
      </c>
      <c r="T10">
        <f t="shared" si="6"/>
        <v>-2.99765E-2</v>
      </c>
    </row>
    <row r="11" spans="1:26" x14ac:dyDescent="0.2">
      <c r="A11" s="6">
        <v>2</v>
      </c>
      <c r="B11" s="6" t="s">
        <v>6</v>
      </c>
      <c r="C11" s="6">
        <v>5</v>
      </c>
      <c r="D11" s="3">
        <v>-3.3581E-2</v>
      </c>
      <c r="E11" s="3">
        <v>3.3242300000000002E-2</v>
      </c>
      <c r="F11" s="3">
        <v>0.312</v>
      </c>
      <c r="G11" s="3">
        <v>-7.40035E-2</v>
      </c>
      <c r="H11" s="3">
        <v>2.1432400000000001E-2</v>
      </c>
      <c r="I11" s="3">
        <v>1E-3</v>
      </c>
      <c r="J11" s="3">
        <v>-0.1075845</v>
      </c>
      <c r="K11" s="3">
        <v>2.5671599999999999E-2</v>
      </c>
      <c r="L11" s="3">
        <v>0</v>
      </c>
      <c r="M11" s="11">
        <f t="shared" si="0"/>
        <v>68.786395809805313</v>
      </c>
      <c r="N11">
        <f t="shared" si="1"/>
        <v>1.1050505092900001E-3</v>
      </c>
      <c r="O11">
        <f t="shared" si="2"/>
        <v>4.5934776976000002E-4</v>
      </c>
      <c r="P11">
        <f t="shared" si="3"/>
        <v>6.5903104655999991E-4</v>
      </c>
      <c r="Q11">
        <v>1</v>
      </c>
      <c r="R11">
        <f t="shared" si="4"/>
        <v>-0.1075845</v>
      </c>
      <c r="S11">
        <f t="shared" si="5"/>
        <v>-7.40035E-2</v>
      </c>
      <c r="T11">
        <f t="shared" si="6"/>
        <v>-3.3581E-2</v>
      </c>
    </row>
    <row r="12" spans="1:26" x14ac:dyDescent="0.2">
      <c r="A12" s="6">
        <v>3</v>
      </c>
      <c r="B12" s="6" t="s">
        <v>7</v>
      </c>
      <c r="C12" s="6">
        <v>1</v>
      </c>
      <c r="D12" s="3">
        <v>-1.64668E-2</v>
      </c>
      <c r="E12" s="3">
        <v>3.4316300000000001E-2</v>
      </c>
      <c r="F12" s="3">
        <v>0.63100000000000001</v>
      </c>
      <c r="G12" s="3">
        <v>-6.8599300000000002E-2</v>
      </c>
      <c r="H12" s="3">
        <v>2.20203E-2</v>
      </c>
      <c r="I12" s="3">
        <v>2E-3</v>
      </c>
      <c r="J12" s="3">
        <v>-8.5066000000000003E-2</v>
      </c>
      <c r="K12" s="7">
        <v>2.65425E-2</v>
      </c>
      <c r="L12" s="3">
        <v>1E-3</v>
      </c>
      <c r="M12" s="11">
        <f t="shared" si="0"/>
        <v>80.642442338889808</v>
      </c>
      <c r="N12">
        <f t="shared" si="1"/>
        <v>1.17760844569E-3</v>
      </c>
      <c r="O12">
        <f t="shared" si="2"/>
        <v>4.8489361208999996E-4</v>
      </c>
      <c r="P12">
        <f t="shared" si="3"/>
        <v>7.0450430624999997E-4</v>
      </c>
      <c r="Q12">
        <v>1</v>
      </c>
      <c r="R12">
        <f t="shared" si="4"/>
        <v>-8.5066000000000003E-2</v>
      </c>
      <c r="S12">
        <f t="shared" si="5"/>
        <v>-6.8599300000000002E-2</v>
      </c>
      <c r="T12">
        <f t="shared" si="6"/>
        <v>-1.64668E-2</v>
      </c>
    </row>
    <row r="13" spans="1:26" x14ac:dyDescent="0.2">
      <c r="A13" s="6">
        <v>3</v>
      </c>
      <c r="B13" s="6" t="s">
        <v>7</v>
      </c>
      <c r="C13" s="6">
        <v>2</v>
      </c>
      <c r="D13" s="3">
        <v>-1.48471E-2</v>
      </c>
      <c r="E13" s="3">
        <v>3.4311700000000001E-2</v>
      </c>
      <c r="F13" s="3">
        <v>0.66500000000000004</v>
      </c>
      <c r="G13" s="3">
        <v>-6.9524199999999994E-2</v>
      </c>
      <c r="H13" s="3">
        <v>2.2029400000000001E-2</v>
      </c>
      <c r="I13" s="3">
        <v>2E-3</v>
      </c>
      <c r="J13" s="3">
        <v>-8.4371299999999996E-2</v>
      </c>
      <c r="K13" s="3">
        <v>2.6534700000000001E-2</v>
      </c>
      <c r="L13" s="3">
        <v>1E-3</v>
      </c>
      <c r="M13" s="11">
        <f t="shared" si="0"/>
        <v>82.402665361325461</v>
      </c>
      <c r="N13">
        <f t="shared" si="1"/>
        <v>1.17729275689E-3</v>
      </c>
      <c r="O13">
        <f t="shared" si="2"/>
        <v>4.8529446436000004E-4</v>
      </c>
      <c r="P13">
        <f t="shared" si="3"/>
        <v>7.0409030409000002E-4</v>
      </c>
      <c r="Q13">
        <v>1</v>
      </c>
      <c r="R13">
        <f t="shared" si="4"/>
        <v>-8.4371299999999996E-2</v>
      </c>
      <c r="S13">
        <f t="shared" si="5"/>
        <v>-6.9524199999999994E-2</v>
      </c>
      <c r="T13">
        <f t="shared" si="6"/>
        <v>-1.48471E-2</v>
      </c>
    </row>
    <row r="14" spans="1:26" x14ac:dyDescent="0.2">
      <c r="A14" s="6">
        <v>3</v>
      </c>
      <c r="B14" s="6" t="s">
        <v>7</v>
      </c>
      <c r="C14" s="6">
        <v>3</v>
      </c>
      <c r="D14" s="3">
        <v>-1.5270300000000001E-2</v>
      </c>
      <c r="E14" s="3">
        <v>3.4330699999999999E-2</v>
      </c>
      <c r="F14" s="3">
        <v>0.65600000000000003</v>
      </c>
      <c r="G14" s="3">
        <v>-6.7514500000000005E-2</v>
      </c>
      <c r="H14" s="3">
        <v>2.19857E-2</v>
      </c>
      <c r="I14" s="3">
        <v>2E-3</v>
      </c>
      <c r="J14" s="3">
        <v>-8.2784899999999995E-2</v>
      </c>
      <c r="K14" s="3">
        <v>2.6584199999999999E-2</v>
      </c>
      <c r="L14" s="3">
        <v>2E-3</v>
      </c>
      <c r="M14" s="11">
        <f t="shared" si="0"/>
        <v>81.554124000874566</v>
      </c>
      <c r="N14">
        <f t="shared" si="1"/>
        <v>1.1785969624899999E-3</v>
      </c>
      <c r="O14">
        <f t="shared" si="2"/>
        <v>4.8337100449000002E-4</v>
      </c>
      <c r="P14">
        <f t="shared" si="3"/>
        <v>7.0671968963999991E-4</v>
      </c>
      <c r="Q14">
        <v>1</v>
      </c>
      <c r="R14">
        <f t="shared" si="4"/>
        <v>-8.2784899999999995E-2</v>
      </c>
      <c r="S14">
        <f t="shared" si="5"/>
        <v>-6.7514500000000005E-2</v>
      </c>
      <c r="T14">
        <f t="shared" si="6"/>
        <v>-1.5270300000000001E-2</v>
      </c>
    </row>
    <row r="15" spans="1:26" x14ac:dyDescent="0.2">
      <c r="A15" s="6">
        <v>3</v>
      </c>
      <c r="B15" s="6" t="s">
        <v>7</v>
      </c>
      <c r="C15" s="6">
        <v>4</v>
      </c>
      <c r="D15" s="3">
        <v>-1.5336799999999999E-2</v>
      </c>
      <c r="E15" s="3">
        <v>3.4321900000000002E-2</v>
      </c>
      <c r="F15" s="3">
        <v>0.65500000000000003</v>
      </c>
      <c r="G15" s="3">
        <v>-6.8658399999999994E-2</v>
      </c>
      <c r="H15" s="3">
        <v>2.2017499999999999E-2</v>
      </c>
      <c r="I15" s="3">
        <v>2E-3</v>
      </c>
      <c r="J15" s="3">
        <v>-8.3995200000000006E-2</v>
      </c>
      <c r="K15" s="3">
        <v>2.6552699999999999E-2</v>
      </c>
      <c r="L15" s="3">
        <v>2E-3</v>
      </c>
      <c r="M15" s="11">
        <f t="shared" si="0"/>
        <v>81.740861382555181</v>
      </c>
      <c r="N15">
        <f t="shared" si="1"/>
        <v>1.1779928196100002E-3</v>
      </c>
      <c r="O15">
        <f t="shared" si="2"/>
        <v>4.8477030624999995E-4</v>
      </c>
      <c r="P15">
        <f t="shared" si="3"/>
        <v>7.0504587728999993E-4</v>
      </c>
      <c r="Q15">
        <v>1</v>
      </c>
      <c r="R15">
        <f t="shared" si="4"/>
        <v>-8.3995200000000006E-2</v>
      </c>
      <c r="S15">
        <f t="shared" si="5"/>
        <v>-6.8658399999999994E-2</v>
      </c>
      <c r="T15">
        <f t="shared" si="6"/>
        <v>-1.5336799999999999E-2</v>
      </c>
    </row>
    <row r="16" spans="1:26" x14ac:dyDescent="0.2">
      <c r="A16" s="6">
        <v>3</v>
      </c>
      <c r="B16" s="6" t="s">
        <v>7</v>
      </c>
      <c r="C16" s="6">
        <v>5</v>
      </c>
      <c r="D16" s="3">
        <v>-1.8685899999999998E-2</v>
      </c>
      <c r="E16" s="3">
        <v>3.4334200000000002E-2</v>
      </c>
      <c r="F16" s="3">
        <v>0.58599999999999997</v>
      </c>
      <c r="G16" s="3">
        <v>-6.4997899999999997E-2</v>
      </c>
      <c r="H16" s="3">
        <v>2.2067400000000001E-2</v>
      </c>
      <c r="I16" s="3">
        <v>3.0000000000000001E-3</v>
      </c>
      <c r="J16" s="3">
        <v>-8.3683800000000003E-2</v>
      </c>
      <c r="K16" s="3">
        <v>2.6502299999999999E-2</v>
      </c>
      <c r="L16" s="3">
        <v>2E-3</v>
      </c>
      <c r="M16" s="11">
        <f t="shared" si="0"/>
        <v>77.670827567581782</v>
      </c>
      <c r="N16">
        <f t="shared" si="1"/>
        <v>1.1788372896400002E-3</v>
      </c>
      <c r="O16">
        <f t="shared" si="2"/>
        <v>4.8697014276000004E-4</v>
      </c>
      <c r="P16">
        <f t="shared" si="3"/>
        <v>7.0237190529E-4</v>
      </c>
      <c r="Q16">
        <v>1</v>
      </c>
      <c r="R16">
        <f t="shared" si="4"/>
        <v>-8.3683800000000003E-2</v>
      </c>
      <c r="S16">
        <f t="shared" si="5"/>
        <v>-6.4997899999999997E-2</v>
      </c>
      <c r="T16">
        <f t="shared" si="6"/>
        <v>-1.8685899999999998E-2</v>
      </c>
    </row>
    <row r="17" spans="1:20" x14ac:dyDescent="0.2">
      <c r="A17" s="6">
        <v>4</v>
      </c>
      <c r="B17" s="6" t="s">
        <v>8</v>
      </c>
      <c r="C17" s="6">
        <v>1</v>
      </c>
      <c r="D17" s="3">
        <v>6.6447400000000004E-2</v>
      </c>
      <c r="E17" s="3">
        <v>3.2749E-2</v>
      </c>
      <c r="F17" s="3">
        <v>4.2000000000000003E-2</v>
      </c>
      <c r="G17" s="3">
        <v>3.1516200000000001E-2</v>
      </c>
      <c r="H17" s="3">
        <v>2.0713100000000002E-2</v>
      </c>
      <c r="I17" s="3">
        <v>0.128</v>
      </c>
      <c r="J17" s="3">
        <v>9.7963599999999998E-2</v>
      </c>
      <c r="K17" s="3">
        <v>2.5407800000000001E-2</v>
      </c>
      <c r="L17" s="3">
        <v>0</v>
      </c>
      <c r="M17" s="11">
        <f t="shared" si="0"/>
        <v>32.171337108885346</v>
      </c>
      <c r="N17">
        <f t="shared" si="1"/>
        <v>1.0724970009999999E-3</v>
      </c>
      <c r="O17">
        <f t="shared" si="2"/>
        <v>4.2903251161000006E-4</v>
      </c>
      <c r="P17">
        <f t="shared" si="3"/>
        <v>6.4555630084000008E-4</v>
      </c>
      <c r="Q17">
        <v>1</v>
      </c>
      <c r="R17">
        <f t="shared" si="4"/>
        <v>9.7963599999999998E-2</v>
      </c>
      <c r="S17">
        <f t="shared" si="5"/>
        <v>3.1516200000000001E-2</v>
      </c>
      <c r="T17">
        <f t="shared" si="6"/>
        <v>6.6447400000000004E-2</v>
      </c>
    </row>
    <row r="18" spans="1:20" x14ac:dyDescent="0.2">
      <c r="A18" s="6">
        <v>4</v>
      </c>
      <c r="B18" s="6" t="s">
        <v>8</v>
      </c>
      <c r="C18" s="6">
        <v>2</v>
      </c>
      <c r="D18" s="3">
        <v>6.2360499999999999E-2</v>
      </c>
      <c r="E18" s="3">
        <v>3.2741800000000001E-2</v>
      </c>
      <c r="F18" s="3">
        <v>5.7000000000000002E-2</v>
      </c>
      <c r="G18" s="3">
        <v>3.2751000000000002E-2</v>
      </c>
      <c r="H18" s="3">
        <v>2.0696099999999999E-2</v>
      </c>
      <c r="I18" s="3">
        <v>0.114</v>
      </c>
      <c r="J18" s="3">
        <v>9.5111500000000002E-2</v>
      </c>
      <c r="K18" s="3">
        <v>2.5415799999999999E-2</v>
      </c>
      <c r="L18" s="3">
        <v>0</v>
      </c>
      <c r="M18" s="11">
        <f t="shared" si="0"/>
        <v>34.434321822282271</v>
      </c>
      <c r="N18">
        <f t="shared" si="1"/>
        <v>1.0720254672400001E-3</v>
      </c>
      <c r="O18">
        <f t="shared" si="2"/>
        <v>4.2832855520999995E-4</v>
      </c>
      <c r="P18">
        <f t="shared" si="3"/>
        <v>6.4596288963999994E-4</v>
      </c>
      <c r="Q18">
        <v>1</v>
      </c>
      <c r="R18">
        <f t="shared" si="4"/>
        <v>9.5111500000000002E-2</v>
      </c>
      <c r="S18">
        <f t="shared" si="5"/>
        <v>3.2751000000000002E-2</v>
      </c>
      <c r="T18">
        <f t="shared" si="6"/>
        <v>6.2360499999999999E-2</v>
      </c>
    </row>
    <row r="19" spans="1:20" x14ac:dyDescent="0.2">
      <c r="A19" s="6">
        <v>4</v>
      </c>
      <c r="B19" s="6" t="s">
        <v>8</v>
      </c>
      <c r="C19" s="6">
        <v>3</v>
      </c>
      <c r="D19" s="3">
        <v>6.5248700000000007E-2</v>
      </c>
      <c r="E19" s="3">
        <v>3.2730299999999997E-2</v>
      </c>
      <c r="F19" s="3">
        <v>4.5999999999999999E-2</v>
      </c>
      <c r="G19" s="3">
        <v>3.1259599999999998E-2</v>
      </c>
      <c r="H19" s="3">
        <v>2.06847E-2</v>
      </c>
      <c r="I19" s="3">
        <v>0.13100000000000001</v>
      </c>
      <c r="J19" s="3">
        <v>9.6508300000000005E-2</v>
      </c>
      <c r="K19" s="3">
        <v>2.54062E-2</v>
      </c>
      <c r="L19" s="3">
        <v>0</v>
      </c>
      <c r="M19" s="11">
        <f t="shared" si="0"/>
        <v>32.390581949946274</v>
      </c>
      <c r="N19">
        <f t="shared" si="1"/>
        <v>1.0712725380899997E-3</v>
      </c>
      <c r="O19">
        <f t="shared" si="2"/>
        <v>4.2785681409000001E-4</v>
      </c>
      <c r="P19">
        <f t="shared" si="3"/>
        <v>6.4547499844E-4</v>
      </c>
      <c r="Q19">
        <v>1</v>
      </c>
      <c r="R19">
        <f t="shared" si="4"/>
        <v>9.6508300000000005E-2</v>
      </c>
      <c r="S19">
        <f t="shared" si="5"/>
        <v>3.1259599999999998E-2</v>
      </c>
      <c r="T19">
        <f t="shared" si="6"/>
        <v>6.5248700000000007E-2</v>
      </c>
    </row>
    <row r="20" spans="1:20" x14ac:dyDescent="0.2">
      <c r="A20" s="6">
        <v>4</v>
      </c>
      <c r="B20" s="6" t="s">
        <v>8</v>
      </c>
      <c r="C20" s="6">
        <v>4</v>
      </c>
      <c r="D20" s="3">
        <v>6.7654900000000004E-2</v>
      </c>
      <c r="E20" s="3">
        <v>3.2734300000000001E-2</v>
      </c>
      <c r="F20" s="3">
        <v>3.9E-2</v>
      </c>
      <c r="G20" s="3">
        <v>3.0598799999999999E-2</v>
      </c>
      <c r="H20" s="3">
        <v>2.0703900000000001E-2</v>
      </c>
      <c r="I20" s="3">
        <v>0.13900000000000001</v>
      </c>
      <c r="J20" s="3">
        <v>9.8253699999999999E-2</v>
      </c>
      <c r="K20" s="3">
        <v>2.53939E-2</v>
      </c>
      <c r="L20" s="3">
        <v>0</v>
      </c>
      <c r="M20" s="11">
        <f t="shared" si="0"/>
        <v>31.142643992032866</v>
      </c>
      <c r="N20">
        <f t="shared" si="1"/>
        <v>1.07153439649E-3</v>
      </c>
      <c r="O20">
        <f t="shared" si="2"/>
        <v>4.2865147521000004E-4</v>
      </c>
      <c r="P20">
        <f t="shared" si="3"/>
        <v>6.4485015720999999E-4</v>
      </c>
      <c r="Q20">
        <v>1</v>
      </c>
      <c r="R20">
        <f t="shared" si="4"/>
        <v>9.8253699999999999E-2</v>
      </c>
      <c r="S20">
        <f t="shared" si="5"/>
        <v>3.0598799999999999E-2</v>
      </c>
      <c r="T20">
        <f t="shared" si="6"/>
        <v>6.7654900000000004E-2</v>
      </c>
    </row>
    <row r="21" spans="1:20" x14ac:dyDescent="0.2">
      <c r="A21" s="6">
        <v>4</v>
      </c>
      <c r="B21" s="6" t="s">
        <v>8</v>
      </c>
      <c r="C21" s="6">
        <v>5</v>
      </c>
      <c r="D21" s="3">
        <v>6.6611699999999996E-2</v>
      </c>
      <c r="E21" s="3">
        <v>3.2742100000000003E-2</v>
      </c>
      <c r="F21" s="3">
        <v>4.2000000000000003E-2</v>
      </c>
      <c r="G21" s="3">
        <v>3.0899200000000002E-2</v>
      </c>
      <c r="H21" s="3">
        <v>2.0747000000000002E-2</v>
      </c>
      <c r="I21" s="3">
        <v>0.13600000000000001</v>
      </c>
      <c r="J21" s="3">
        <v>9.7510899999999998E-2</v>
      </c>
      <c r="K21" s="3">
        <v>2.53694E-2</v>
      </c>
      <c r="L21" s="3">
        <v>0</v>
      </c>
      <c r="M21" s="11">
        <f t="shared" si="0"/>
        <v>31.687944629779853</v>
      </c>
      <c r="N21">
        <f t="shared" si="1"/>
        <v>1.0720451124100001E-3</v>
      </c>
      <c r="O21">
        <f t="shared" si="2"/>
        <v>4.3043800900000007E-4</v>
      </c>
      <c r="P21">
        <f t="shared" si="3"/>
        <v>6.4360645636000005E-4</v>
      </c>
      <c r="Q21">
        <v>1</v>
      </c>
      <c r="R21">
        <f t="shared" si="4"/>
        <v>9.7510899999999998E-2</v>
      </c>
      <c r="S21">
        <f t="shared" si="5"/>
        <v>3.0899200000000002E-2</v>
      </c>
      <c r="T21">
        <f t="shared" si="6"/>
        <v>6.6611699999999996E-2</v>
      </c>
    </row>
    <row r="22" spans="1:20" x14ac:dyDescent="0.2">
      <c r="A22" s="6">
        <v>5</v>
      </c>
      <c r="B22" s="6" t="s">
        <v>9</v>
      </c>
      <c r="C22" s="6">
        <v>1</v>
      </c>
      <c r="D22" s="3">
        <v>1.6758599999999998E-2</v>
      </c>
      <c r="E22" s="3">
        <v>3.4620199999999997E-2</v>
      </c>
      <c r="F22" s="3">
        <v>0.628</v>
      </c>
      <c r="G22" s="3">
        <v>-2.9358599999999999E-2</v>
      </c>
      <c r="H22" s="3">
        <v>2.2060300000000001E-2</v>
      </c>
      <c r="I22" s="3">
        <v>0.183</v>
      </c>
      <c r="J22" s="3">
        <v>-1.26E-2</v>
      </c>
      <c r="K22" s="3">
        <v>2.6719199999999999E-2</v>
      </c>
      <c r="L22" s="3">
        <v>0.63700000000000001</v>
      </c>
      <c r="M22" s="11">
        <f t="shared" si="0"/>
        <v>233.00476190476189</v>
      </c>
      <c r="N22">
        <f t="shared" si="1"/>
        <v>1.1985582480399997E-3</v>
      </c>
      <c r="O22">
        <f t="shared" si="2"/>
        <v>4.8665683609000005E-4</v>
      </c>
      <c r="P22">
        <f t="shared" si="3"/>
        <v>7.1391564863999997E-4</v>
      </c>
      <c r="Q22">
        <v>1</v>
      </c>
      <c r="R22">
        <f t="shared" si="4"/>
        <v>-1.26E-2</v>
      </c>
      <c r="S22">
        <f t="shared" si="5"/>
        <v>-2.9358599999999999E-2</v>
      </c>
      <c r="T22">
        <f t="shared" si="6"/>
        <v>1.6758599999999998E-2</v>
      </c>
    </row>
    <row r="23" spans="1:20" x14ac:dyDescent="0.2">
      <c r="A23" s="6">
        <v>5</v>
      </c>
      <c r="B23" s="6" t="s">
        <v>9</v>
      </c>
      <c r="C23" s="6">
        <v>2</v>
      </c>
      <c r="D23" s="3">
        <v>1.7885499999999999E-2</v>
      </c>
      <c r="E23" s="3">
        <v>3.465E-2</v>
      </c>
      <c r="F23" s="3">
        <v>0.60599999999999998</v>
      </c>
      <c r="G23" s="3">
        <v>-2.86661E-2</v>
      </c>
      <c r="H23" s="3">
        <v>2.2053900000000001E-2</v>
      </c>
      <c r="I23" s="3">
        <v>0.19400000000000001</v>
      </c>
      <c r="J23" s="3">
        <v>-1.07806E-2</v>
      </c>
      <c r="K23" s="3">
        <v>2.6761500000000001E-2</v>
      </c>
      <c r="L23" s="3">
        <v>0.68700000000000006</v>
      </c>
      <c r="M23" s="11">
        <f t="shared" si="0"/>
        <v>265.90449511158937</v>
      </c>
      <c r="N23">
        <f t="shared" si="1"/>
        <v>1.2006225000000001E-3</v>
      </c>
      <c r="O23">
        <f t="shared" si="2"/>
        <v>4.8637450521000006E-4</v>
      </c>
      <c r="P23">
        <f t="shared" si="3"/>
        <v>7.1617788225000008E-4</v>
      </c>
      <c r="Q23">
        <v>1</v>
      </c>
      <c r="R23">
        <f t="shared" si="4"/>
        <v>-1.07806E-2</v>
      </c>
      <c r="S23">
        <f t="shared" si="5"/>
        <v>-2.86661E-2</v>
      </c>
      <c r="T23">
        <f t="shared" si="6"/>
        <v>1.7885499999999999E-2</v>
      </c>
    </row>
    <row r="24" spans="1:20" x14ac:dyDescent="0.2">
      <c r="A24" s="6">
        <v>5</v>
      </c>
      <c r="B24" s="6" t="s">
        <v>9</v>
      </c>
      <c r="C24" s="6">
        <v>3</v>
      </c>
      <c r="D24" s="3">
        <v>1.8644500000000001E-2</v>
      </c>
      <c r="E24" s="3">
        <v>3.4656300000000001E-2</v>
      </c>
      <c r="F24" s="3">
        <v>0.59099999999999997</v>
      </c>
      <c r="G24" s="3">
        <v>-2.9528599999999999E-2</v>
      </c>
      <c r="H24" s="3">
        <v>2.2052599999999999E-2</v>
      </c>
      <c r="I24" s="3">
        <v>0.18099999999999999</v>
      </c>
      <c r="J24" s="3">
        <v>-1.0884100000000001E-2</v>
      </c>
      <c r="K24" s="3">
        <v>2.6772899999999999E-2</v>
      </c>
      <c r="L24" s="3">
        <v>0.68400000000000005</v>
      </c>
      <c r="M24" s="11">
        <f t="shared" si="0"/>
        <v>271.30033718911068</v>
      </c>
      <c r="N24">
        <f t="shared" si="1"/>
        <v>1.20105912969E-3</v>
      </c>
      <c r="O24">
        <f t="shared" si="2"/>
        <v>4.8631716675999996E-4</v>
      </c>
      <c r="P24">
        <f t="shared" si="3"/>
        <v>7.1678817440999989E-4</v>
      </c>
      <c r="Q24">
        <v>1</v>
      </c>
      <c r="R24">
        <f t="shared" si="4"/>
        <v>-1.0884100000000001E-2</v>
      </c>
      <c r="S24">
        <f t="shared" si="5"/>
        <v>-2.9528599999999999E-2</v>
      </c>
      <c r="T24">
        <f t="shared" si="6"/>
        <v>1.8644500000000001E-2</v>
      </c>
    </row>
    <row r="25" spans="1:20" x14ac:dyDescent="0.2">
      <c r="A25" s="6">
        <v>5</v>
      </c>
      <c r="B25" s="6" t="s">
        <v>9</v>
      </c>
      <c r="C25" s="6">
        <v>4</v>
      </c>
      <c r="D25" s="3">
        <v>1.77275E-2</v>
      </c>
      <c r="E25" s="3">
        <v>3.4614100000000002E-2</v>
      </c>
      <c r="F25" s="3">
        <v>0.60899999999999999</v>
      </c>
      <c r="G25" s="3">
        <v>-3.1415999999999999E-2</v>
      </c>
      <c r="H25" s="3">
        <v>2.2034499999999999E-2</v>
      </c>
      <c r="I25" s="3">
        <v>0.154</v>
      </c>
      <c r="J25" s="3">
        <v>-1.3688499999999999E-2</v>
      </c>
      <c r="K25" s="3">
        <v>2.67383E-2</v>
      </c>
      <c r="L25" s="3">
        <v>0.60899999999999999</v>
      </c>
      <c r="M25" s="11">
        <f t="shared" si="0"/>
        <v>229.50652007159294</v>
      </c>
      <c r="N25">
        <f t="shared" si="1"/>
        <v>1.1981359188100002E-3</v>
      </c>
      <c r="O25">
        <f t="shared" si="2"/>
        <v>4.8551919024999996E-4</v>
      </c>
      <c r="P25">
        <f t="shared" si="3"/>
        <v>7.1493668688999996E-4</v>
      </c>
      <c r="Q25">
        <v>1</v>
      </c>
      <c r="R25">
        <f t="shared" si="4"/>
        <v>-1.3688499999999999E-2</v>
      </c>
      <c r="S25">
        <f t="shared" si="5"/>
        <v>-3.1415999999999999E-2</v>
      </c>
      <c r="T25">
        <f t="shared" si="6"/>
        <v>1.77275E-2</v>
      </c>
    </row>
    <row r="26" spans="1:20" x14ac:dyDescent="0.2">
      <c r="A26" s="6">
        <v>5</v>
      </c>
      <c r="B26" s="6" t="s">
        <v>9</v>
      </c>
      <c r="C26" s="6">
        <v>5</v>
      </c>
      <c r="D26" s="3">
        <v>2.20343E-2</v>
      </c>
      <c r="E26" s="3">
        <v>3.4611799999999998E-2</v>
      </c>
      <c r="F26" s="3">
        <v>0.52400000000000002</v>
      </c>
      <c r="G26" s="3">
        <v>-3.2426099999999999E-2</v>
      </c>
      <c r="H26" s="3">
        <v>2.20716E-2</v>
      </c>
      <c r="I26" s="3">
        <v>0.14199999999999999</v>
      </c>
      <c r="J26" s="3">
        <v>-1.03918E-2</v>
      </c>
      <c r="K26" s="3">
        <v>2.67073E-2</v>
      </c>
      <c r="L26" s="3">
        <v>0.69699999999999995</v>
      </c>
      <c r="M26" s="11">
        <f t="shared" si="0"/>
        <v>312.03545102869572</v>
      </c>
      <c r="N26">
        <f t="shared" si="1"/>
        <v>1.1979766992399998E-3</v>
      </c>
      <c r="O26">
        <f t="shared" si="2"/>
        <v>4.8715552656E-4</v>
      </c>
      <c r="P26">
        <f t="shared" si="3"/>
        <v>7.1327987329000003E-4</v>
      </c>
      <c r="Q26">
        <v>1</v>
      </c>
      <c r="R26">
        <f t="shared" si="4"/>
        <v>-1.03918E-2</v>
      </c>
      <c r="S26">
        <f t="shared" si="5"/>
        <v>-3.2426099999999999E-2</v>
      </c>
      <c r="T26">
        <f t="shared" si="6"/>
        <v>2.20343E-2</v>
      </c>
    </row>
    <row r="27" spans="1:20" x14ac:dyDescent="0.2">
      <c r="A27" s="6">
        <v>6</v>
      </c>
      <c r="B27" s="6" t="s">
        <v>10</v>
      </c>
      <c r="C27" s="6">
        <v>1</v>
      </c>
      <c r="D27" s="3">
        <v>-4.4781999999999999E-3</v>
      </c>
      <c r="E27" s="3">
        <v>3.28776E-2</v>
      </c>
      <c r="F27" s="3">
        <v>0.89200000000000002</v>
      </c>
      <c r="G27" s="3">
        <v>-4.3478700000000002E-2</v>
      </c>
      <c r="H27" s="3">
        <v>2.0795999999999999E-2</v>
      </c>
      <c r="I27" s="3">
        <v>3.6999999999999998E-2</v>
      </c>
      <c r="J27" s="3">
        <v>-4.7956899999999997E-2</v>
      </c>
      <c r="K27" s="3">
        <v>2.55436E-2</v>
      </c>
      <c r="L27" s="3">
        <v>0.06</v>
      </c>
      <c r="M27" s="11">
        <f t="shared" si="0"/>
        <v>90.662031949521349</v>
      </c>
      <c r="N27">
        <f t="shared" si="1"/>
        <v>1.08093658176E-3</v>
      </c>
      <c r="O27">
        <f t="shared" si="2"/>
        <v>4.3247361599999993E-4</v>
      </c>
      <c r="P27">
        <f t="shared" si="3"/>
        <v>6.5247550095999995E-4</v>
      </c>
      <c r="Q27">
        <v>1</v>
      </c>
      <c r="R27">
        <f t="shared" si="4"/>
        <v>-4.7956899999999997E-2</v>
      </c>
      <c r="S27">
        <f t="shared" si="5"/>
        <v>-4.3478700000000002E-2</v>
      </c>
      <c r="T27">
        <f t="shared" si="6"/>
        <v>-4.4781999999999999E-3</v>
      </c>
    </row>
    <row r="28" spans="1:20" x14ac:dyDescent="0.2">
      <c r="A28" s="6">
        <v>6</v>
      </c>
      <c r="B28" s="6" t="s">
        <v>10</v>
      </c>
      <c r="C28" s="6">
        <v>2</v>
      </c>
      <c r="D28" s="3">
        <v>-2.6077000000000001E-3</v>
      </c>
      <c r="E28" s="3">
        <v>3.2900899999999997E-2</v>
      </c>
      <c r="F28" s="3">
        <v>0.93700000000000006</v>
      </c>
      <c r="G28" s="3">
        <v>-4.2959600000000001E-2</v>
      </c>
      <c r="H28" s="3">
        <v>2.0797800000000002E-2</v>
      </c>
      <c r="I28" s="3">
        <v>3.9E-2</v>
      </c>
      <c r="J28" s="3">
        <v>-4.5567299999999998E-2</v>
      </c>
      <c r="K28" s="3">
        <v>2.5570300000000001E-2</v>
      </c>
      <c r="L28" s="3">
        <v>7.4999999999999997E-2</v>
      </c>
      <c r="M28" s="11">
        <f t="shared" si="0"/>
        <v>94.277255839165377</v>
      </c>
      <c r="N28">
        <f t="shared" si="1"/>
        <v>1.0824692208099998E-3</v>
      </c>
      <c r="O28">
        <f t="shared" si="2"/>
        <v>4.3254848484000006E-4</v>
      </c>
      <c r="P28">
        <f t="shared" si="3"/>
        <v>6.5384024209E-4</v>
      </c>
      <c r="Q28">
        <v>1</v>
      </c>
      <c r="R28">
        <f t="shared" si="4"/>
        <v>-4.5567299999999998E-2</v>
      </c>
      <c r="S28">
        <f t="shared" si="5"/>
        <v>-4.2959600000000001E-2</v>
      </c>
      <c r="T28">
        <f t="shared" si="6"/>
        <v>-2.6077000000000001E-3</v>
      </c>
    </row>
    <row r="29" spans="1:20" x14ac:dyDescent="0.2">
      <c r="A29" s="6">
        <v>6</v>
      </c>
      <c r="B29" s="6" t="s">
        <v>10</v>
      </c>
      <c r="C29" s="6">
        <v>3</v>
      </c>
      <c r="D29" s="3">
        <v>-5.2166000000000001E-3</v>
      </c>
      <c r="E29" s="3">
        <v>3.28086E-2</v>
      </c>
      <c r="F29" s="3">
        <v>0.874</v>
      </c>
      <c r="G29" s="3">
        <v>-4.3174299999999999E-2</v>
      </c>
      <c r="H29" s="3">
        <v>2.07355E-2</v>
      </c>
      <c r="I29" s="3">
        <v>3.6999999999999998E-2</v>
      </c>
      <c r="J29" s="3">
        <v>-4.8390900000000001E-2</v>
      </c>
      <c r="K29" s="3">
        <v>2.5503100000000001E-2</v>
      </c>
      <c r="L29" s="3">
        <v>5.8000000000000003E-2</v>
      </c>
      <c r="M29" s="11">
        <f t="shared" si="0"/>
        <v>89.219873984571478</v>
      </c>
      <c r="N29">
        <f t="shared" si="1"/>
        <v>1.07640423396E-3</v>
      </c>
      <c r="O29">
        <f t="shared" si="2"/>
        <v>4.2996096025000002E-4</v>
      </c>
      <c r="P29">
        <f t="shared" si="3"/>
        <v>6.5040810961E-4</v>
      </c>
      <c r="Q29">
        <v>1</v>
      </c>
      <c r="R29">
        <f t="shared" si="4"/>
        <v>-4.8390900000000001E-2</v>
      </c>
      <c r="S29">
        <f t="shared" si="5"/>
        <v>-4.3174299999999999E-2</v>
      </c>
      <c r="T29">
        <f t="shared" si="6"/>
        <v>-5.2166000000000001E-3</v>
      </c>
    </row>
    <row r="30" spans="1:20" x14ac:dyDescent="0.2">
      <c r="A30" s="6">
        <v>6</v>
      </c>
      <c r="B30" s="6" t="s">
        <v>10</v>
      </c>
      <c r="C30" s="6">
        <v>4</v>
      </c>
      <c r="D30" s="3">
        <v>-5.9483000000000001E-3</v>
      </c>
      <c r="E30" s="3">
        <v>3.2862200000000001E-2</v>
      </c>
      <c r="F30" s="3">
        <v>0.85599999999999998</v>
      </c>
      <c r="G30" s="3">
        <v>-4.2609099999999997E-2</v>
      </c>
      <c r="H30" s="3">
        <v>2.0787799999999999E-2</v>
      </c>
      <c r="I30" s="3">
        <v>0.04</v>
      </c>
      <c r="J30" s="3">
        <v>-4.8557400000000001E-2</v>
      </c>
      <c r="K30" s="3">
        <v>2.55272E-2</v>
      </c>
      <c r="L30" s="3">
        <v>5.7000000000000002E-2</v>
      </c>
      <c r="M30" s="11">
        <f t="shared" si="0"/>
        <v>87.749961900760752</v>
      </c>
      <c r="N30">
        <f t="shared" si="1"/>
        <v>1.0799241888400002E-3</v>
      </c>
      <c r="O30">
        <f t="shared" si="2"/>
        <v>4.3213262883999993E-4</v>
      </c>
      <c r="P30">
        <f t="shared" si="3"/>
        <v>6.5163793984000004E-4</v>
      </c>
      <c r="Q30">
        <v>1</v>
      </c>
      <c r="R30">
        <f t="shared" si="4"/>
        <v>-4.8557400000000001E-2</v>
      </c>
      <c r="S30">
        <f t="shared" si="5"/>
        <v>-4.2609099999999997E-2</v>
      </c>
      <c r="T30">
        <f t="shared" si="6"/>
        <v>-5.9483000000000001E-3</v>
      </c>
    </row>
    <row r="31" spans="1:20" x14ac:dyDescent="0.2">
      <c r="A31" s="6">
        <v>6</v>
      </c>
      <c r="B31" s="6" t="s">
        <v>10</v>
      </c>
      <c r="C31" s="6">
        <v>5</v>
      </c>
      <c r="D31" s="3">
        <v>-3.5649000000000002E-3</v>
      </c>
      <c r="E31" s="3">
        <v>3.2914199999999998E-2</v>
      </c>
      <c r="F31" s="3">
        <v>0.91400000000000003</v>
      </c>
      <c r="G31" s="3">
        <v>-4.44033E-2</v>
      </c>
      <c r="H31" s="3">
        <v>2.0858600000000001E-2</v>
      </c>
      <c r="I31" s="3">
        <v>3.3000000000000002E-2</v>
      </c>
      <c r="J31" s="3">
        <v>-4.7968200000000003E-2</v>
      </c>
      <c r="K31" s="3">
        <v>2.5542499999999999E-2</v>
      </c>
      <c r="L31" s="3">
        <v>0.06</v>
      </c>
      <c r="M31" s="11">
        <f t="shared" si="0"/>
        <v>92.568201433449659</v>
      </c>
      <c r="N31">
        <f t="shared" si="1"/>
        <v>1.0833445616399999E-3</v>
      </c>
      <c r="O31">
        <f t="shared" si="2"/>
        <v>4.3508119396000006E-4</v>
      </c>
      <c r="P31">
        <f t="shared" si="3"/>
        <v>6.5241930624999997E-4</v>
      </c>
      <c r="Q31">
        <v>1</v>
      </c>
      <c r="R31">
        <f t="shared" si="4"/>
        <v>-4.7968200000000003E-2</v>
      </c>
      <c r="S31">
        <f t="shared" si="5"/>
        <v>-4.44033E-2</v>
      </c>
      <c r="T31">
        <f t="shared" si="6"/>
        <v>-3.5649000000000002E-3</v>
      </c>
    </row>
    <row r="32" spans="1:20" x14ac:dyDescent="0.2">
      <c r="A32" s="6">
        <v>7</v>
      </c>
      <c r="B32" s="6" t="s">
        <v>11</v>
      </c>
      <c r="C32" s="6">
        <v>1</v>
      </c>
      <c r="D32" s="3">
        <v>-9.3021999999999994E-2</v>
      </c>
      <c r="E32" s="3">
        <v>3.1868500000000001E-2</v>
      </c>
      <c r="F32" s="3">
        <v>4.0000000000000001E-3</v>
      </c>
      <c r="G32" s="3">
        <v>-8.3605999999999993E-3</v>
      </c>
      <c r="H32" s="3">
        <v>2.0113099999999998E-2</v>
      </c>
      <c r="I32" s="3">
        <v>0.67800000000000005</v>
      </c>
      <c r="J32" s="3">
        <v>-0.1013826</v>
      </c>
      <c r="K32" s="3">
        <v>2.47227E-2</v>
      </c>
      <c r="L32" s="3">
        <v>0</v>
      </c>
      <c r="M32" s="11">
        <f t="shared" si="0"/>
        <v>8.2465827469407955</v>
      </c>
      <c r="N32">
        <f t="shared" si="1"/>
        <v>1.0156012922500001E-3</v>
      </c>
      <c r="O32">
        <f t="shared" si="2"/>
        <v>4.0453679160999993E-4</v>
      </c>
      <c r="P32">
        <f t="shared" si="3"/>
        <v>6.1121189528999997E-4</v>
      </c>
      <c r="Q32">
        <v>1</v>
      </c>
      <c r="R32">
        <f t="shared" si="4"/>
        <v>-0.1013826</v>
      </c>
      <c r="S32">
        <f t="shared" si="5"/>
        <v>-8.3605999999999993E-3</v>
      </c>
      <c r="T32">
        <f t="shared" si="6"/>
        <v>-9.3021999999999994E-2</v>
      </c>
    </row>
    <row r="33" spans="1:20" x14ac:dyDescent="0.2">
      <c r="A33" s="6">
        <v>7</v>
      </c>
      <c r="B33" s="6" t="s">
        <v>11</v>
      </c>
      <c r="C33" s="6">
        <v>2</v>
      </c>
      <c r="D33" s="3">
        <v>-9.1461600000000004E-2</v>
      </c>
      <c r="E33" s="3">
        <v>3.18511E-2</v>
      </c>
      <c r="F33" s="3">
        <v>4.0000000000000001E-3</v>
      </c>
      <c r="G33" s="3">
        <v>-7.7193000000000001E-3</v>
      </c>
      <c r="H33" s="3">
        <v>2.0091399999999999E-2</v>
      </c>
      <c r="I33" s="3">
        <v>0.70099999999999996</v>
      </c>
      <c r="J33" s="3">
        <v>-9.9180900000000002E-2</v>
      </c>
      <c r="K33" s="3">
        <v>2.47175E-2</v>
      </c>
      <c r="L33" s="3">
        <v>0</v>
      </c>
      <c r="M33" s="11">
        <f t="shared" si="0"/>
        <v>7.7830509704993602</v>
      </c>
      <c r="N33">
        <f t="shared" si="1"/>
        <v>1.01449257121E-3</v>
      </c>
      <c r="O33">
        <f t="shared" si="2"/>
        <v>4.0366435395999996E-4</v>
      </c>
      <c r="P33">
        <f t="shared" si="3"/>
        <v>6.1095480624999996E-4</v>
      </c>
      <c r="Q33">
        <v>1</v>
      </c>
      <c r="R33">
        <f t="shared" si="4"/>
        <v>-9.9180900000000002E-2</v>
      </c>
      <c r="S33">
        <f t="shared" si="5"/>
        <v>-7.7193000000000001E-3</v>
      </c>
      <c r="T33">
        <f t="shared" si="6"/>
        <v>-9.1461600000000004E-2</v>
      </c>
    </row>
    <row r="34" spans="1:20" x14ac:dyDescent="0.2">
      <c r="A34" s="6">
        <v>7</v>
      </c>
      <c r="B34" s="6" t="s">
        <v>11</v>
      </c>
      <c r="C34" s="6">
        <v>3</v>
      </c>
      <c r="D34" s="3">
        <v>-9.2119500000000007E-2</v>
      </c>
      <c r="E34" s="3">
        <v>3.1898099999999999E-2</v>
      </c>
      <c r="F34" s="3">
        <v>4.0000000000000001E-3</v>
      </c>
      <c r="G34" s="3">
        <v>-8.6986000000000008E-3</v>
      </c>
      <c r="H34" s="3">
        <v>2.0109200000000001E-2</v>
      </c>
      <c r="I34" s="3">
        <v>0.66500000000000004</v>
      </c>
      <c r="J34" s="3">
        <v>-0.100818</v>
      </c>
      <c r="K34" s="3">
        <v>2.4764399999999999E-2</v>
      </c>
      <c r="L34" s="3">
        <v>0</v>
      </c>
      <c r="M34" s="11">
        <f t="shared" si="0"/>
        <v>8.6280227737110433</v>
      </c>
      <c r="N34">
        <f t="shared" si="1"/>
        <v>1.01748878361E-3</v>
      </c>
      <c r="O34">
        <f t="shared" si="2"/>
        <v>4.0437992464000005E-4</v>
      </c>
      <c r="P34">
        <f t="shared" si="3"/>
        <v>6.1327550735999997E-4</v>
      </c>
      <c r="Q34">
        <v>1</v>
      </c>
      <c r="R34">
        <f t="shared" si="4"/>
        <v>-0.100818</v>
      </c>
      <c r="S34">
        <f t="shared" si="5"/>
        <v>-8.6986000000000008E-3</v>
      </c>
      <c r="T34">
        <f t="shared" si="6"/>
        <v>-9.2119500000000007E-2</v>
      </c>
    </row>
    <row r="35" spans="1:20" x14ac:dyDescent="0.2">
      <c r="A35" s="6">
        <v>7</v>
      </c>
      <c r="B35" s="6" t="s">
        <v>11</v>
      </c>
      <c r="C35" s="6">
        <v>4</v>
      </c>
      <c r="D35" s="3">
        <v>-9.1945799999999994E-2</v>
      </c>
      <c r="E35" s="3">
        <v>3.1878700000000003E-2</v>
      </c>
      <c r="F35" s="3">
        <v>4.0000000000000001E-3</v>
      </c>
      <c r="G35" s="3">
        <v>-8.8197999999999992E-3</v>
      </c>
      <c r="H35" s="3">
        <v>2.0124E-2</v>
      </c>
      <c r="I35" s="3">
        <v>0.66100000000000003</v>
      </c>
      <c r="J35" s="3">
        <v>-0.1007656</v>
      </c>
      <c r="K35" s="3">
        <v>2.4727300000000001E-2</v>
      </c>
      <c r="L35" s="3">
        <v>0</v>
      </c>
      <c r="M35" s="11">
        <f t="shared" si="0"/>
        <v>8.7527886500948728</v>
      </c>
      <c r="N35">
        <f t="shared" si="1"/>
        <v>1.0162515136900002E-3</v>
      </c>
      <c r="O35">
        <f t="shared" si="2"/>
        <v>4.0497537599999998E-4</v>
      </c>
      <c r="P35">
        <f t="shared" si="3"/>
        <v>6.1143936529000004E-4</v>
      </c>
      <c r="Q35">
        <v>1</v>
      </c>
      <c r="R35">
        <f t="shared" si="4"/>
        <v>-0.1007656</v>
      </c>
      <c r="S35">
        <f t="shared" si="5"/>
        <v>-8.8197999999999992E-3</v>
      </c>
      <c r="T35">
        <f t="shared" si="6"/>
        <v>-9.1945799999999994E-2</v>
      </c>
    </row>
    <row r="36" spans="1:20" x14ac:dyDescent="0.2">
      <c r="A36" s="6">
        <v>7</v>
      </c>
      <c r="B36" s="6" t="s">
        <v>11</v>
      </c>
      <c r="C36" s="6">
        <v>5</v>
      </c>
      <c r="D36" s="3">
        <v>-9.1454400000000005E-2</v>
      </c>
      <c r="E36" s="3">
        <v>3.1798E-2</v>
      </c>
      <c r="F36" s="3">
        <v>4.0000000000000001E-3</v>
      </c>
      <c r="G36" s="3">
        <v>-9.1570000000000002E-3</v>
      </c>
      <c r="H36" s="3">
        <v>2.0111400000000001E-2</v>
      </c>
      <c r="I36" s="3">
        <v>0.64900000000000002</v>
      </c>
      <c r="J36" s="3">
        <v>-0.1006114</v>
      </c>
      <c r="K36" s="3">
        <v>2.4633800000000001E-2</v>
      </c>
      <c r="L36" s="3">
        <v>0</v>
      </c>
      <c r="M36" s="11">
        <f t="shared" si="0"/>
        <v>9.1013543196894187</v>
      </c>
      <c r="N36">
        <f t="shared" si="1"/>
        <v>1.011112804E-3</v>
      </c>
      <c r="O36">
        <f t="shared" si="2"/>
        <v>4.0446840996000003E-4</v>
      </c>
      <c r="P36">
        <f t="shared" si="3"/>
        <v>6.0682410244000001E-4</v>
      </c>
      <c r="Q36">
        <v>1</v>
      </c>
      <c r="R36">
        <f t="shared" si="4"/>
        <v>-0.1006114</v>
      </c>
      <c r="S36">
        <f t="shared" si="5"/>
        <v>-9.1570000000000002E-3</v>
      </c>
      <c r="T36">
        <f t="shared" si="6"/>
        <v>-9.1454400000000005E-2</v>
      </c>
    </row>
    <row r="37" spans="1:20" x14ac:dyDescent="0.2">
      <c r="A37" s="6">
        <v>8</v>
      </c>
      <c r="B37" s="6" t="s">
        <v>12</v>
      </c>
      <c r="C37" s="6">
        <v>1</v>
      </c>
      <c r="D37" s="3">
        <v>-1.66514E-2</v>
      </c>
      <c r="E37" s="3">
        <v>3.0742800000000001E-2</v>
      </c>
      <c r="F37" s="3">
        <v>0.58799999999999997</v>
      </c>
      <c r="G37" s="3">
        <v>-1.2492E-2</v>
      </c>
      <c r="H37" s="3">
        <v>1.94456E-2</v>
      </c>
      <c r="I37" s="3">
        <v>0.52100000000000002</v>
      </c>
      <c r="J37" s="3">
        <v>-2.91434E-2</v>
      </c>
      <c r="K37" s="3">
        <v>2.3818599999999999E-2</v>
      </c>
      <c r="L37" s="3">
        <v>0.221</v>
      </c>
      <c r="M37" s="11">
        <f t="shared" si="0"/>
        <v>42.863907437018327</v>
      </c>
      <c r="N37">
        <f t="shared" si="1"/>
        <v>9.4511975184E-4</v>
      </c>
      <c r="O37">
        <f t="shared" si="2"/>
        <v>3.7813135936000001E-4</v>
      </c>
      <c r="P37">
        <f t="shared" si="3"/>
        <v>5.6732570595999991E-4</v>
      </c>
      <c r="Q37">
        <v>1</v>
      </c>
      <c r="R37">
        <f t="shared" si="4"/>
        <v>-2.91434E-2</v>
      </c>
      <c r="S37">
        <f t="shared" si="5"/>
        <v>-1.2492E-2</v>
      </c>
      <c r="T37">
        <f t="shared" si="6"/>
        <v>-1.66514E-2</v>
      </c>
    </row>
    <row r="38" spans="1:20" x14ac:dyDescent="0.2">
      <c r="A38" s="6">
        <v>8</v>
      </c>
      <c r="B38" s="6" t="s">
        <v>12</v>
      </c>
      <c r="C38" s="6">
        <v>2</v>
      </c>
      <c r="D38" s="3">
        <v>-1.35818E-2</v>
      </c>
      <c r="E38" s="3">
        <v>3.0734000000000001E-2</v>
      </c>
      <c r="F38" s="3">
        <v>0.65900000000000003</v>
      </c>
      <c r="G38" s="3">
        <v>-1.31506E-2</v>
      </c>
      <c r="H38" s="3">
        <v>1.9438299999999999E-2</v>
      </c>
      <c r="I38" s="3">
        <v>0.499</v>
      </c>
      <c r="J38" s="3">
        <v>-2.67324E-2</v>
      </c>
      <c r="K38" s="3">
        <v>2.3813899999999999E-2</v>
      </c>
      <c r="L38" s="3">
        <v>0.26200000000000001</v>
      </c>
      <c r="M38" s="11">
        <f t="shared" si="0"/>
        <v>49.193488051951945</v>
      </c>
      <c r="N38">
        <f t="shared" si="1"/>
        <v>9.4457875600000008E-4</v>
      </c>
      <c r="O38">
        <f t="shared" si="2"/>
        <v>3.7784750688999992E-4</v>
      </c>
      <c r="P38">
        <f t="shared" si="3"/>
        <v>5.6710183321E-4</v>
      </c>
      <c r="Q38">
        <v>1</v>
      </c>
      <c r="R38">
        <f t="shared" si="4"/>
        <v>-2.67324E-2</v>
      </c>
      <c r="S38">
        <f t="shared" si="5"/>
        <v>-1.31506E-2</v>
      </c>
      <c r="T38">
        <f t="shared" si="6"/>
        <v>-1.35818E-2</v>
      </c>
    </row>
    <row r="39" spans="1:20" x14ac:dyDescent="0.2">
      <c r="A39" s="6">
        <v>8</v>
      </c>
      <c r="B39" s="6" t="s">
        <v>12</v>
      </c>
      <c r="C39" s="6">
        <v>3</v>
      </c>
      <c r="D39" s="3">
        <v>-1.31898E-2</v>
      </c>
      <c r="E39" s="3">
        <v>3.07849E-2</v>
      </c>
      <c r="F39" s="3">
        <v>0.66800000000000004</v>
      </c>
      <c r="G39" s="3">
        <v>-1.49976E-2</v>
      </c>
      <c r="H39" s="3">
        <v>1.9462699999999999E-2</v>
      </c>
      <c r="I39" s="3">
        <v>0.441</v>
      </c>
      <c r="J39" s="3">
        <v>-2.8187400000000001E-2</v>
      </c>
      <c r="K39" s="3">
        <v>2.3862100000000001E-2</v>
      </c>
      <c r="L39" s="3">
        <v>0.23699999999999999</v>
      </c>
      <c r="M39" s="11">
        <f t="shared" si="0"/>
        <v>53.206751953000271</v>
      </c>
      <c r="N39">
        <f t="shared" si="1"/>
        <v>9.4771006801000002E-4</v>
      </c>
      <c r="O39">
        <f t="shared" si="2"/>
        <v>3.7879669129E-4</v>
      </c>
      <c r="P39">
        <f t="shared" si="3"/>
        <v>5.6939981640999999E-4</v>
      </c>
      <c r="Q39">
        <v>1</v>
      </c>
      <c r="R39">
        <f t="shared" si="4"/>
        <v>-2.8187400000000001E-2</v>
      </c>
      <c r="S39">
        <f t="shared" si="5"/>
        <v>-1.49976E-2</v>
      </c>
      <c r="T39">
        <f t="shared" si="6"/>
        <v>-1.31898E-2</v>
      </c>
    </row>
    <row r="40" spans="1:20" x14ac:dyDescent="0.2">
      <c r="A40" s="6">
        <v>8</v>
      </c>
      <c r="B40" s="6" t="s">
        <v>12</v>
      </c>
      <c r="C40" s="6">
        <v>4</v>
      </c>
      <c r="D40" s="3">
        <v>-1.3278999999999999E-2</v>
      </c>
      <c r="E40" s="3">
        <v>3.0806E-2</v>
      </c>
      <c r="F40" s="3">
        <v>0.66600000000000004</v>
      </c>
      <c r="G40" s="3">
        <v>-1.4796999999999999E-2</v>
      </c>
      <c r="H40" s="3">
        <v>1.94901E-2</v>
      </c>
      <c r="I40" s="3">
        <v>0.44800000000000001</v>
      </c>
      <c r="J40" s="3">
        <v>-2.8076E-2</v>
      </c>
      <c r="K40" s="3">
        <v>2.3866600000000002E-2</v>
      </c>
      <c r="L40" s="3">
        <v>0.23899999999999999</v>
      </c>
      <c r="M40" s="11">
        <f t="shared" si="0"/>
        <v>52.703376549366006</v>
      </c>
      <c r="N40">
        <f t="shared" si="1"/>
        <v>9.4900963599999996E-4</v>
      </c>
      <c r="O40">
        <f t="shared" si="2"/>
        <v>3.7986399800999998E-4</v>
      </c>
      <c r="P40">
        <f t="shared" si="3"/>
        <v>5.6961459556000005E-4</v>
      </c>
      <c r="Q40">
        <v>1</v>
      </c>
      <c r="R40">
        <f t="shared" si="4"/>
        <v>-2.8076E-2</v>
      </c>
      <c r="S40">
        <f t="shared" si="5"/>
        <v>-1.4796999999999999E-2</v>
      </c>
      <c r="T40">
        <f t="shared" si="6"/>
        <v>-1.3278999999999999E-2</v>
      </c>
    </row>
    <row r="41" spans="1:20" x14ac:dyDescent="0.2">
      <c r="A41" s="6">
        <v>8</v>
      </c>
      <c r="B41" s="6" t="s">
        <v>12</v>
      </c>
      <c r="C41" s="6">
        <v>5</v>
      </c>
      <c r="D41" s="3">
        <v>-1.3046200000000001E-2</v>
      </c>
      <c r="E41" s="3">
        <v>3.0730899999999998E-2</v>
      </c>
      <c r="F41" s="3">
        <v>0.67100000000000004</v>
      </c>
      <c r="G41" s="3">
        <v>-1.4641400000000001E-2</v>
      </c>
      <c r="H41" s="3">
        <v>1.9475900000000001E-2</v>
      </c>
      <c r="I41" s="3">
        <v>0.45200000000000001</v>
      </c>
      <c r="J41" s="3">
        <v>-2.76876E-2</v>
      </c>
      <c r="K41" s="3">
        <v>2.3780900000000001E-2</v>
      </c>
      <c r="L41" s="3">
        <v>0.24399999999999999</v>
      </c>
      <c r="M41" s="11">
        <f t="shared" si="0"/>
        <v>52.880711943252578</v>
      </c>
      <c r="N41">
        <f t="shared" si="1"/>
        <v>9.4438821480999986E-4</v>
      </c>
      <c r="O41">
        <f t="shared" si="2"/>
        <v>3.7931068081000001E-4</v>
      </c>
      <c r="P41">
        <f t="shared" si="3"/>
        <v>5.6553120480999999E-4</v>
      </c>
      <c r="Q41">
        <v>1</v>
      </c>
      <c r="R41">
        <f t="shared" si="4"/>
        <v>-2.76876E-2</v>
      </c>
      <c r="S41">
        <f t="shared" si="5"/>
        <v>-1.4641400000000001E-2</v>
      </c>
      <c r="T41">
        <f t="shared" si="6"/>
        <v>-1.3046200000000001E-2</v>
      </c>
    </row>
    <row r="42" spans="1:20" x14ac:dyDescent="0.2">
      <c r="A42" s="6">
        <v>9</v>
      </c>
      <c r="B42" s="6" t="s">
        <v>13</v>
      </c>
      <c r="C42" s="6">
        <v>1</v>
      </c>
      <c r="D42" s="3">
        <v>-4.8785000000000002E-2</v>
      </c>
      <c r="E42" s="3">
        <v>3.4795E-2</v>
      </c>
      <c r="F42" s="3">
        <v>0.161</v>
      </c>
      <c r="G42" s="3">
        <v>-3.6419199999999999E-2</v>
      </c>
      <c r="H42" s="3">
        <v>2.1966099999999999E-2</v>
      </c>
      <c r="I42" s="3">
        <v>9.7000000000000003E-2</v>
      </c>
      <c r="J42" s="3">
        <v>-8.5204199999999994E-2</v>
      </c>
      <c r="K42" s="3">
        <v>2.7036999999999999E-2</v>
      </c>
      <c r="L42" s="3">
        <v>2E-3</v>
      </c>
      <c r="M42" s="11">
        <f t="shared" si="0"/>
        <v>42.74343283547055</v>
      </c>
      <c r="N42">
        <f t="shared" si="1"/>
        <v>1.2106920249999999E-3</v>
      </c>
      <c r="O42">
        <f t="shared" si="2"/>
        <v>4.8250954920999996E-4</v>
      </c>
      <c r="P42">
        <f t="shared" si="3"/>
        <v>7.3099936899999991E-4</v>
      </c>
      <c r="Q42">
        <v>1</v>
      </c>
      <c r="R42">
        <f t="shared" si="4"/>
        <v>-8.5204199999999994E-2</v>
      </c>
      <c r="S42">
        <f t="shared" si="5"/>
        <v>-3.6419199999999999E-2</v>
      </c>
      <c r="T42">
        <f t="shared" si="6"/>
        <v>-4.8785000000000002E-2</v>
      </c>
    </row>
    <row r="43" spans="1:20" x14ac:dyDescent="0.2">
      <c r="A43" s="6">
        <v>9</v>
      </c>
      <c r="B43" s="6" t="s">
        <v>13</v>
      </c>
      <c r="C43" s="6">
        <v>2</v>
      </c>
      <c r="D43" s="3">
        <v>-4.7748400000000003E-2</v>
      </c>
      <c r="E43" s="3">
        <v>3.4755000000000001E-2</v>
      </c>
      <c r="F43" s="3">
        <v>0.16900000000000001</v>
      </c>
      <c r="G43" s="3">
        <v>-3.3022999999999997E-2</v>
      </c>
      <c r="H43" s="3">
        <v>2.1919299999999999E-2</v>
      </c>
      <c r="I43" s="3">
        <v>0.13200000000000001</v>
      </c>
      <c r="J43" s="3">
        <v>-8.0771399999999993E-2</v>
      </c>
      <c r="K43" s="3">
        <v>2.7014400000000001E-2</v>
      </c>
      <c r="L43" s="3">
        <v>3.0000000000000001E-3</v>
      </c>
      <c r="M43" s="11">
        <f t="shared" si="0"/>
        <v>40.884521006197737</v>
      </c>
      <c r="N43">
        <f t="shared" si="1"/>
        <v>1.2079100250000001E-3</v>
      </c>
      <c r="O43">
        <f t="shared" si="2"/>
        <v>4.8045571248999996E-4</v>
      </c>
      <c r="P43">
        <f t="shared" si="3"/>
        <v>7.2977780736000007E-4</v>
      </c>
      <c r="Q43">
        <v>1</v>
      </c>
      <c r="R43">
        <f t="shared" si="4"/>
        <v>-8.0771399999999993E-2</v>
      </c>
      <c r="S43">
        <f t="shared" si="5"/>
        <v>-3.3022999999999997E-2</v>
      </c>
      <c r="T43">
        <f t="shared" si="6"/>
        <v>-4.7748400000000003E-2</v>
      </c>
    </row>
    <row r="44" spans="1:20" x14ac:dyDescent="0.2">
      <c r="A44" s="6">
        <v>9</v>
      </c>
      <c r="B44" s="6" t="s">
        <v>13</v>
      </c>
      <c r="C44" s="6">
        <v>3</v>
      </c>
      <c r="D44" s="3">
        <v>-4.7331400000000003E-2</v>
      </c>
      <c r="E44" s="3">
        <v>3.4821400000000002E-2</v>
      </c>
      <c r="F44" s="3">
        <v>0.17399999999999999</v>
      </c>
      <c r="G44" s="3">
        <v>-3.5031600000000003E-2</v>
      </c>
      <c r="H44" s="3">
        <v>2.1961000000000001E-2</v>
      </c>
      <c r="I44" s="3">
        <v>0.111</v>
      </c>
      <c r="J44" s="3">
        <v>-8.2363000000000006E-2</v>
      </c>
      <c r="K44" s="3">
        <v>2.70713E-2</v>
      </c>
      <c r="L44" s="3">
        <v>2E-3</v>
      </c>
      <c r="M44" s="11">
        <f t="shared" si="0"/>
        <v>42.533176304894191</v>
      </c>
      <c r="N44">
        <f t="shared" si="1"/>
        <v>1.2125298979600001E-3</v>
      </c>
      <c r="O44">
        <f t="shared" si="2"/>
        <v>4.8228552100000008E-4</v>
      </c>
      <c r="P44">
        <f t="shared" si="3"/>
        <v>7.3285528369000002E-4</v>
      </c>
      <c r="Q44">
        <v>1</v>
      </c>
      <c r="R44">
        <f t="shared" si="4"/>
        <v>-8.2363000000000006E-2</v>
      </c>
      <c r="S44">
        <f t="shared" si="5"/>
        <v>-3.5031600000000003E-2</v>
      </c>
      <c r="T44">
        <f t="shared" si="6"/>
        <v>-4.7331400000000003E-2</v>
      </c>
    </row>
    <row r="45" spans="1:20" x14ac:dyDescent="0.2">
      <c r="A45" s="6">
        <v>9</v>
      </c>
      <c r="B45" s="6" t="s">
        <v>13</v>
      </c>
      <c r="C45" s="6">
        <v>4</v>
      </c>
      <c r="D45" s="3">
        <v>-4.8875399999999999E-2</v>
      </c>
      <c r="E45" s="3">
        <v>3.4841900000000002E-2</v>
      </c>
      <c r="F45" s="3">
        <v>0.161</v>
      </c>
      <c r="G45" s="3">
        <v>-3.48797E-2</v>
      </c>
      <c r="H45" s="3">
        <v>2.1992899999999999E-2</v>
      </c>
      <c r="I45" s="3">
        <v>0.113</v>
      </c>
      <c r="J45" s="3">
        <v>-8.3755099999999999E-2</v>
      </c>
      <c r="K45" s="3">
        <v>2.70713E-2</v>
      </c>
      <c r="L45" s="3">
        <v>2E-3</v>
      </c>
      <c r="M45" s="11">
        <f t="shared" si="0"/>
        <v>41.644866999143929</v>
      </c>
      <c r="N45">
        <f t="shared" si="1"/>
        <v>1.2139579956100001E-3</v>
      </c>
      <c r="O45">
        <f t="shared" si="2"/>
        <v>4.8368765040999995E-4</v>
      </c>
      <c r="P45">
        <f t="shared" si="3"/>
        <v>7.3285528369000002E-4</v>
      </c>
      <c r="Q45">
        <v>1</v>
      </c>
      <c r="R45">
        <f t="shared" si="4"/>
        <v>-8.3755099999999999E-2</v>
      </c>
      <c r="S45">
        <f t="shared" si="5"/>
        <v>-3.48797E-2</v>
      </c>
      <c r="T45">
        <f t="shared" si="6"/>
        <v>-4.8875399999999999E-2</v>
      </c>
    </row>
    <row r="46" spans="1:20" x14ac:dyDescent="0.2">
      <c r="A46" s="6">
        <v>9</v>
      </c>
      <c r="B46" s="6" t="s">
        <v>13</v>
      </c>
      <c r="C46" s="6">
        <v>5</v>
      </c>
      <c r="D46" s="3">
        <v>-4.5750899999999997E-2</v>
      </c>
      <c r="E46" s="3">
        <v>3.4838800000000003E-2</v>
      </c>
      <c r="F46" s="3">
        <v>0.189</v>
      </c>
      <c r="G46" s="3">
        <v>-3.6377600000000003E-2</v>
      </c>
      <c r="H46" s="3">
        <v>2.2035200000000001E-2</v>
      </c>
      <c r="I46" s="3">
        <v>9.9000000000000005E-2</v>
      </c>
      <c r="J46" s="3">
        <v>-8.2128499999999993E-2</v>
      </c>
      <c r="K46" s="3">
        <v>2.70367E-2</v>
      </c>
      <c r="L46" s="3">
        <v>2E-3</v>
      </c>
      <c r="M46" s="11">
        <f t="shared" si="0"/>
        <v>44.29351564925696</v>
      </c>
      <c r="N46">
        <f t="shared" si="1"/>
        <v>1.2137419854400002E-3</v>
      </c>
      <c r="O46">
        <f t="shared" si="2"/>
        <v>4.8555003904000003E-4</v>
      </c>
      <c r="P46">
        <f t="shared" si="3"/>
        <v>7.3098314688999999E-4</v>
      </c>
      <c r="Q46">
        <v>1</v>
      </c>
      <c r="R46">
        <f t="shared" si="4"/>
        <v>-8.2128499999999993E-2</v>
      </c>
      <c r="S46">
        <f t="shared" si="5"/>
        <v>-3.6377600000000003E-2</v>
      </c>
      <c r="T46">
        <f t="shared" si="6"/>
        <v>-4.5750899999999997E-2</v>
      </c>
    </row>
    <row r="47" spans="1:20" x14ac:dyDescent="0.2">
      <c r="A47" s="6">
        <v>10</v>
      </c>
      <c r="B47" s="6" t="s">
        <v>14</v>
      </c>
      <c r="C47" s="6">
        <v>1</v>
      </c>
      <c r="D47" s="3">
        <v>2.9896599999999999E-2</v>
      </c>
      <c r="E47" s="3">
        <v>3.2300299999999997E-2</v>
      </c>
      <c r="F47" s="3">
        <v>0.35499999999999998</v>
      </c>
      <c r="G47" s="3">
        <v>9.1283000000000006E-3</v>
      </c>
      <c r="H47" s="3">
        <v>2.0474800000000001E-2</v>
      </c>
      <c r="I47" s="3">
        <v>0.65600000000000003</v>
      </c>
      <c r="J47" s="3">
        <v>3.9024900000000001E-2</v>
      </c>
      <c r="K47" s="3">
        <v>2.4985400000000001E-2</v>
      </c>
      <c r="L47" s="3">
        <v>0.11799999999999999</v>
      </c>
      <c r="M47" s="11">
        <f t="shared" si="0"/>
        <v>23.390963205543127</v>
      </c>
      <c r="N47">
        <f t="shared" si="1"/>
        <v>1.0433093800899999E-3</v>
      </c>
      <c r="O47">
        <f t="shared" si="2"/>
        <v>4.1921743504000006E-4</v>
      </c>
      <c r="P47">
        <f t="shared" si="3"/>
        <v>6.2427021316000008E-4</v>
      </c>
      <c r="Q47">
        <v>1</v>
      </c>
      <c r="R47">
        <f t="shared" si="4"/>
        <v>3.9024900000000001E-2</v>
      </c>
      <c r="S47">
        <f t="shared" si="5"/>
        <v>9.1283000000000006E-3</v>
      </c>
      <c r="T47">
        <f t="shared" si="6"/>
        <v>2.9896599999999999E-2</v>
      </c>
    </row>
    <row r="48" spans="1:20" x14ac:dyDescent="0.2">
      <c r="A48" s="6">
        <v>10</v>
      </c>
      <c r="B48" s="6" t="s">
        <v>14</v>
      </c>
      <c r="C48" s="6">
        <v>2</v>
      </c>
      <c r="D48" s="3">
        <v>2.80252E-2</v>
      </c>
      <c r="E48" s="3">
        <v>3.2363900000000001E-2</v>
      </c>
      <c r="F48" s="3">
        <v>0.38700000000000001</v>
      </c>
      <c r="G48" s="3">
        <v>9.8294000000000003E-3</v>
      </c>
      <c r="H48" s="3">
        <v>2.05048E-2</v>
      </c>
      <c r="I48" s="3">
        <v>0.63200000000000001</v>
      </c>
      <c r="J48" s="3">
        <v>3.7854600000000002E-2</v>
      </c>
      <c r="K48" s="3">
        <v>2.50434E-2</v>
      </c>
      <c r="L48" s="3">
        <v>0.13100000000000001</v>
      </c>
      <c r="M48" s="11">
        <f t="shared" si="0"/>
        <v>25.966196974740189</v>
      </c>
      <c r="N48">
        <f t="shared" si="1"/>
        <v>1.04742202321E-3</v>
      </c>
      <c r="O48">
        <f t="shared" si="2"/>
        <v>4.2044682304000002E-4</v>
      </c>
      <c r="P48">
        <f t="shared" si="3"/>
        <v>6.2717188356000006E-4</v>
      </c>
      <c r="Q48">
        <v>1</v>
      </c>
      <c r="R48">
        <f t="shared" si="4"/>
        <v>3.7854600000000002E-2</v>
      </c>
      <c r="S48">
        <f t="shared" si="5"/>
        <v>9.8294000000000003E-3</v>
      </c>
      <c r="T48">
        <f t="shared" si="6"/>
        <v>2.80252E-2</v>
      </c>
    </row>
    <row r="49" spans="1:20" x14ac:dyDescent="0.2">
      <c r="A49" s="6">
        <v>10</v>
      </c>
      <c r="B49" s="6" t="s">
        <v>14</v>
      </c>
      <c r="C49" s="6">
        <v>3</v>
      </c>
      <c r="D49" s="3">
        <v>2.69205E-2</v>
      </c>
      <c r="E49" s="3">
        <v>3.2346399999999997E-2</v>
      </c>
      <c r="F49" s="3">
        <v>0.40500000000000003</v>
      </c>
      <c r="G49" s="3">
        <v>8.8401E-3</v>
      </c>
      <c r="H49" s="3">
        <v>2.04855E-2</v>
      </c>
      <c r="I49" s="3">
        <v>0.66600000000000004</v>
      </c>
      <c r="J49" s="3">
        <v>3.5760599999999997E-2</v>
      </c>
      <c r="K49" s="3">
        <v>2.50359E-2</v>
      </c>
      <c r="L49" s="3">
        <v>0.153</v>
      </c>
      <c r="M49" s="11">
        <f t="shared" si="0"/>
        <v>24.72022281505344</v>
      </c>
      <c r="N49">
        <f t="shared" si="1"/>
        <v>1.0462895929599998E-3</v>
      </c>
      <c r="O49">
        <f t="shared" si="2"/>
        <v>4.1965571024999999E-4</v>
      </c>
      <c r="P49">
        <f t="shared" si="3"/>
        <v>6.2679628881E-4</v>
      </c>
      <c r="Q49">
        <v>1</v>
      </c>
      <c r="R49">
        <f t="shared" si="4"/>
        <v>3.5760599999999997E-2</v>
      </c>
      <c r="S49">
        <f t="shared" si="5"/>
        <v>8.8401E-3</v>
      </c>
      <c r="T49">
        <f t="shared" si="6"/>
        <v>2.69205E-2</v>
      </c>
    </row>
    <row r="50" spans="1:20" x14ac:dyDescent="0.2">
      <c r="A50" s="6">
        <v>10</v>
      </c>
      <c r="B50" s="6" t="s">
        <v>14</v>
      </c>
      <c r="C50" s="6">
        <v>4</v>
      </c>
      <c r="D50" s="3">
        <v>2.7097799999999998E-2</v>
      </c>
      <c r="E50" s="3">
        <v>3.2427200000000003E-2</v>
      </c>
      <c r="F50" s="3">
        <v>0.40300000000000002</v>
      </c>
      <c r="G50" s="3">
        <v>1.0441600000000001E-2</v>
      </c>
      <c r="H50" s="3">
        <v>2.0557200000000001E-2</v>
      </c>
      <c r="I50" s="3">
        <v>0.61199999999999999</v>
      </c>
      <c r="J50" s="3">
        <v>3.7539400000000001E-2</v>
      </c>
      <c r="K50" s="3">
        <v>2.5082900000000002E-2</v>
      </c>
      <c r="L50" s="3">
        <v>0.13400000000000001</v>
      </c>
      <c r="M50" s="11">
        <f t="shared" si="0"/>
        <v>27.815042328859811</v>
      </c>
      <c r="N50">
        <f t="shared" si="1"/>
        <v>1.0515232998400002E-3</v>
      </c>
      <c r="O50">
        <f t="shared" si="2"/>
        <v>4.2259847184000006E-4</v>
      </c>
      <c r="P50">
        <f t="shared" si="3"/>
        <v>6.2915187241000014E-4</v>
      </c>
      <c r="Q50">
        <v>1</v>
      </c>
      <c r="R50">
        <f t="shared" si="4"/>
        <v>3.7539400000000001E-2</v>
      </c>
      <c r="S50">
        <f t="shared" si="5"/>
        <v>1.0441600000000001E-2</v>
      </c>
      <c r="T50">
        <f t="shared" si="6"/>
        <v>2.7097799999999998E-2</v>
      </c>
    </row>
    <row r="51" spans="1:20" x14ac:dyDescent="0.2">
      <c r="A51" s="6">
        <v>10</v>
      </c>
      <c r="B51" s="6" t="s">
        <v>14</v>
      </c>
      <c r="C51" s="6">
        <v>5</v>
      </c>
      <c r="D51" s="3">
        <v>2.7654700000000001E-2</v>
      </c>
      <c r="E51" s="3">
        <v>3.24213E-2</v>
      </c>
      <c r="F51" s="3">
        <v>0.39400000000000002</v>
      </c>
      <c r="G51" s="3">
        <v>1.1331900000000001E-2</v>
      </c>
      <c r="H51" s="3">
        <v>2.0597799999999999E-2</v>
      </c>
      <c r="I51" s="3">
        <v>0.58199999999999996</v>
      </c>
      <c r="J51" s="3">
        <v>3.8986600000000003E-2</v>
      </c>
      <c r="K51" s="3">
        <v>2.50428E-2</v>
      </c>
      <c r="L51" s="3">
        <v>0.12</v>
      </c>
      <c r="M51" s="11">
        <f t="shared" si="0"/>
        <v>29.066140673975163</v>
      </c>
      <c r="N51">
        <f t="shared" si="1"/>
        <v>1.0511406936900001E-3</v>
      </c>
      <c r="O51">
        <f t="shared" si="2"/>
        <v>4.2426936483999997E-4</v>
      </c>
      <c r="P51">
        <f t="shared" si="3"/>
        <v>6.2714183183999999E-4</v>
      </c>
      <c r="Q51">
        <v>1</v>
      </c>
      <c r="R51">
        <f t="shared" si="4"/>
        <v>3.8986600000000003E-2</v>
      </c>
      <c r="S51">
        <f t="shared" si="5"/>
        <v>1.1331900000000001E-2</v>
      </c>
      <c r="T51">
        <f t="shared" si="6"/>
        <v>2.7654700000000001E-2</v>
      </c>
    </row>
    <row r="52" spans="1:20" x14ac:dyDescent="0.2">
      <c r="A52" s="6">
        <v>11</v>
      </c>
      <c r="B52" s="6" t="s">
        <v>15</v>
      </c>
      <c r="C52" s="6">
        <v>1</v>
      </c>
      <c r="D52" s="3">
        <v>4.1888599999999998E-2</v>
      </c>
      <c r="E52" s="3">
        <v>2.9638999999999999E-2</v>
      </c>
      <c r="F52" s="3">
        <v>0.158</v>
      </c>
      <c r="G52" s="3">
        <v>3.0306900000000001E-2</v>
      </c>
      <c r="H52" s="3">
        <v>1.88089E-2</v>
      </c>
      <c r="I52" s="3">
        <v>0.107</v>
      </c>
      <c r="J52" s="3">
        <v>7.2195400000000007E-2</v>
      </c>
      <c r="K52" s="3">
        <v>2.2948300000000001E-2</v>
      </c>
      <c r="L52" s="3">
        <v>2E-3</v>
      </c>
      <c r="M52" s="11">
        <f t="shared" si="0"/>
        <v>41.978990351185807</v>
      </c>
      <c r="N52">
        <f t="shared" si="1"/>
        <v>8.7847032099999992E-4</v>
      </c>
      <c r="O52">
        <f t="shared" si="2"/>
        <v>3.5377471920999999E-4</v>
      </c>
      <c r="P52">
        <f t="shared" si="3"/>
        <v>5.2662447289000011E-4</v>
      </c>
      <c r="Q52">
        <v>1</v>
      </c>
      <c r="R52">
        <f t="shared" si="4"/>
        <v>7.2195400000000007E-2</v>
      </c>
      <c r="S52">
        <f t="shared" si="5"/>
        <v>3.0306900000000001E-2</v>
      </c>
      <c r="T52">
        <f t="shared" si="6"/>
        <v>4.1888599999999998E-2</v>
      </c>
    </row>
    <row r="53" spans="1:20" x14ac:dyDescent="0.2">
      <c r="A53" s="6">
        <v>11</v>
      </c>
      <c r="B53" s="6" t="s">
        <v>15</v>
      </c>
      <c r="C53" s="6">
        <v>2</v>
      </c>
      <c r="D53" s="3">
        <v>3.7916600000000002E-2</v>
      </c>
      <c r="E53" s="3">
        <v>2.9633099999999999E-2</v>
      </c>
      <c r="F53" s="3">
        <v>0.20100000000000001</v>
      </c>
      <c r="G53" s="3">
        <v>3.00279E-2</v>
      </c>
      <c r="H53" s="3">
        <v>1.8795200000000001E-2</v>
      </c>
      <c r="I53" s="3">
        <v>0.11</v>
      </c>
      <c r="J53" s="3">
        <v>6.7944500000000005E-2</v>
      </c>
      <c r="K53" s="3">
        <v>2.2951300000000001E-2</v>
      </c>
      <c r="L53" s="3">
        <v>3.0000000000000001E-3</v>
      </c>
      <c r="M53" s="11">
        <f t="shared" si="0"/>
        <v>44.194747183362892</v>
      </c>
      <c r="N53">
        <f t="shared" si="1"/>
        <v>8.7812061560999996E-4</v>
      </c>
      <c r="O53">
        <f t="shared" si="2"/>
        <v>3.5325954304000004E-4</v>
      </c>
      <c r="P53">
        <f t="shared" si="3"/>
        <v>5.2676217169000006E-4</v>
      </c>
      <c r="Q53">
        <v>1</v>
      </c>
      <c r="R53">
        <f t="shared" si="4"/>
        <v>6.7944500000000005E-2</v>
      </c>
      <c r="S53">
        <f t="shared" si="5"/>
        <v>3.00279E-2</v>
      </c>
      <c r="T53">
        <f t="shared" si="6"/>
        <v>3.7916600000000002E-2</v>
      </c>
    </row>
    <row r="54" spans="1:20" x14ac:dyDescent="0.2">
      <c r="A54" s="6">
        <v>11</v>
      </c>
      <c r="B54" s="6" t="s">
        <v>15</v>
      </c>
      <c r="C54" s="6">
        <v>3</v>
      </c>
      <c r="D54" s="3">
        <v>3.8955499999999997E-2</v>
      </c>
      <c r="E54" s="3">
        <v>2.96803E-2</v>
      </c>
      <c r="F54" s="3">
        <v>0.189</v>
      </c>
      <c r="G54" s="3">
        <v>3.06465E-2</v>
      </c>
      <c r="H54" s="3">
        <v>1.8819300000000001E-2</v>
      </c>
      <c r="I54" s="3">
        <v>0.10299999999999999</v>
      </c>
      <c r="J54" s="3">
        <v>6.9601999999999997E-2</v>
      </c>
      <c r="K54" s="3">
        <v>2.2994199999999999E-2</v>
      </c>
      <c r="L54" s="3">
        <v>2E-3</v>
      </c>
      <c r="M54" s="11">
        <f t="shared" si="0"/>
        <v>44.031062325795233</v>
      </c>
      <c r="N54">
        <f t="shared" si="1"/>
        <v>8.8092020808999997E-4</v>
      </c>
      <c r="O54">
        <f t="shared" si="2"/>
        <v>3.5416605249000003E-4</v>
      </c>
      <c r="P54">
        <f t="shared" si="3"/>
        <v>5.2873323364000001E-4</v>
      </c>
      <c r="Q54">
        <v>1</v>
      </c>
      <c r="R54">
        <f t="shared" si="4"/>
        <v>6.9601999999999997E-2</v>
      </c>
      <c r="S54">
        <f t="shared" si="5"/>
        <v>3.06465E-2</v>
      </c>
      <c r="T54">
        <f t="shared" si="6"/>
        <v>3.8955499999999997E-2</v>
      </c>
    </row>
    <row r="55" spans="1:20" x14ac:dyDescent="0.2">
      <c r="A55" s="6">
        <v>11</v>
      </c>
      <c r="B55" s="6" t="s">
        <v>15</v>
      </c>
      <c r="C55" s="6">
        <v>4</v>
      </c>
      <c r="D55" s="3">
        <v>4.0828999999999997E-2</v>
      </c>
      <c r="E55" s="3">
        <v>2.9675400000000001E-2</v>
      </c>
      <c r="F55" s="3">
        <v>0.16900000000000001</v>
      </c>
      <c r="G55" s="3">
        <v>3.0073599999999999E-2</v>
      </c>
      <c r="H55" s="3">
        <v>1.88329E-2</v>
      </c>
      <c r="I55" s="3">
        <v>0.11</v>
      </c>
      <c r="J55" s="3">
        <v>7.0902599999999996E-2</v>
      </c>
      <c r="K55" s="3">
        <v>2.2975099999999998E-2</v>
      </c>
      <c r="L55" s="3">
        <v>2E-3</v>
      </c>
      <c r="M55" s="11">
        <f t="shared" si="0"/>
        <v>42.415369817185827</v>
      </c>
      <c r="N55">
        <f t="shared" si="1"/>
        <v>8.8062936516000007E-4</v>
      </c>
      <c r="O55">
        <f t="shared" si="2"/>
        <v>3.5467812240999998E-4</v>
      </c>
      <c r="P55">
        <f t="shared" si="3"/>
        <v>5.2785522000999994E-4</v>
      </c>
      <c r="Q55">
        <v>1</v>
      </c>
      <c r="R55">
        <f t="shared" si="4"/>
        <v>7.0902599999999996E-2</v>
      </c>
      <c r="S55">
        <f t="shared" si="5"/>
        <v>3.0073599999999999E-2</v>
      </c>
      <c r="T55">
        <f t="shared" si="6"/>
        <v>4.0828999999999997E-2</v>
      </c>
    </row>
    <row r="56" spans="1:20" x14ac:dyDescent="0.2">
      <c r="A56" s="6">
        <v>11</v>
      </c>
      <c r="B56" s="6" t="s">
        <v>15</v>
      </c>
      <c r="C56" s="6">
        <v>5</v>
      </c>
      <c r="D56" s="3">
        <v>3.7420700000000001E-2</v>
      </c>
      <c r="E56" s="3">
        <v>2.9664200000000002E-2</v>
      </c>
      <c r="F56" s="3">
        <v>0.20699999999999999</v>
      </c>
      <c r="G56" s="3">
        <v>3.10841E-2</v>
      </c>
      <c r="H56" s="3">
        <v>1.8867600000000002E-2</v>
      </c>
      <c r="I56" s="3">
        <v>9.9000000000000005E-2</v>
      </c>
      <c r="J56" s="3">
        <v>6.8504800000000005E-2</v>
      </c>
      <c r="K56" s="3">
        <v>2.29345E-2</v>
      </c>
      <c r="L56" s="3">
        <v>3.0000000000000001E-3</v>
      </c>
      <c r="M56" s="11">
        <f t="shared" ref="M56:M61" si="7">G56*100/J56</f>
        <v>45.375068608331091</v>
      </c>
      <c r="N56">
        <f t="shared" si="1"/>
        <v>8.799647616400001E-4</v>
      </c>
      <c r="O56">
        <f t="shared" si="2"/>
        <v>3.5598632976000004E-4</v>
      </c>
      <c r="P56">
        <f t="shared" si="3"/>
        <v>5.2599129024999999E-4</v>
      </c>
      <c r="Q56">
        <v>1</v>
      </c>
      <c r="R56">
        <f t="shared" si="4"/>
        <v>6.8504800000000005E-2</v>
      </c>
      <c r="S56">
        <f t="shared" si="5"/>
        <v>3.10841E-2</v>
      </c>
      <c r="T56">
        <f t="shared" si="6"/>
        <v>3.7420700000000001E-2</v>
      </c>
    </row>
    <row r="57" spans="1:20" x14ac:dyDescent="0.2">
      <c r="A57" s="6">
        <v>12</v>
      </c>
      <c r="B57" s="6" t="s">
        <v>16</v>
      </c>
      <c r="C57" s="6">
        <v>1</v>
      </c>
      <c r="D57" s="3">
        <v>-5.33456E-2</v>
      </c>
      <c r="E57" s="3">
        <v>3.6031899999999999E-2</v>
      </c>
      <c r="F57" s="3">
        <v>0.13900000000000001</v>
      </c>
      <c r="G57" s="3">
        <v>-5.6492000000000001E-3</v>
      </c>
      <c r="H57" s="3">
        <v>2.3282799999999999E-2</v>
      </c>
      <c r="I57" s="3">
        <v>0.80800000000000005</v>
      </c>
      <c r="J57" s="3">
        <v>-5.89948E-2</v>
      </c>
      <c r="K57" s="3">
        <v>2.7500699999999999E-2</v>
      </c>
      <c r="L57" s="3">
        <v>3.2000000000000001E-2</v>
      </c>
      <c r="M57" s="11">
        <f t="shared" si="7"/>
        <v>9.5757592194566303</v>
      </c>
      <c r="N57">
        <f>E57*E57</f>
        <v>1.29829781761E-3</v>
      </c>
      <c r="O57">
        <f>H57*H57</f>
        <v>5.4208877583999992E-4</v>
      </c>
      <c r="P57">
        <f>K57*K57</f>
        <v>7.5628850048999996E-4</v>
      </c>
      <c r="Q57">
        <v>1</v>
      </c>
      <c r="R57">
        <f t="shared" si="4"/>
        <v>-5.89948E-2</v>
      </c>
      <c r="S57">
        <f t="shared" si="5"/>
        <v>-5.6492000000000001E-3</v>
      </c>
      <c r="T57">
        <f t="shared" si="6"/>
        <v>-5.33456E-2</v>
      </c>
    </row>
    <row r="58" spans="1:20" x14ac:dyDescent="0.2">
      <c r="A58" s="6">
        <v>12</v>
      </c>
      <c r="B58" s="6" t="s">
        <v>16</v>
      </c>
      <c r="C58" s="6">
        <v>2</v>
      </c>
      <c r="D58" s="3">
        <v>-4.95016E-2</v>
      </c>
      <c r="E58" s="3">
        <v>3.6025000000000001E-2</v>
      </c>
      <c r="F58" s="3">
        <v>0.16900000000000001</v>
      </c>
      <c r="G58" s="3">
        <v>-9.9506000000000004E-3</v>
      </c>
      <c r="H58" s="3">
        <v>2.3235599999999999E-2</v>
      </c>
      <c r="I58" s="3">
        <v>0.66800000000000004</v>
      </c>
      <c r="J58" s="3">
        <v>-5.9452199999999997E-2</v>
      </c>
      <c r="K58" s="3">
        <v>2.7534599999999999E-2</v>
      </c>
      <c r="L58" s="3">
        <v>3.1E-2</v>
      </c>
      <c r="M58" s="11">
        <f t="shared" si="7"/>
        <v>16.737143453059772</v>
      </c>
      <c r="N58">
        <f>E58*E58</f>
        <v>1.2978006250000001E-3</v>
      </c>
      <c r="O58">
        <f>H58*H58</f>
        <v>5.3989310735999996E-4</v>
      </c>
      <c r="P58">
        <f>K58*K58</f>
        <v>7.5815419715999995E-4</v>
      </c>
      <c r="Q58">
        <v>1</v>
      </c>
      <c r="R58">
        <f t="shared" si="4"/>
        <v>-5.9452199999999997E-2</v>
      </c>
      <c r="S58">
        <f t="shared" si="5"/>
        <v>-9.9506000000000004E-3</v>
      </c>
      <c r="T58">
        <f t="shared" si="6"/>
        <v>-4.95016E-2</v>
      </c>
    </row>
    <row r="59" spans="1:20" x14ac:dyDescent="0.2">
      <c r="A59" s="6">
        <v>12</v>
      </c>
      <c r="B59" s="6" t="s">
        <v>16</v>
      </c>
      <c r="C59" s="6">
        <v>3</v>
      </c>
      <c r="D59" s="3">
        <v>-5.24518E-2</v>
      </c>
      <c r="E59" s="3">
        <v>3.6023699999999999E-2</v>
      </c>
      <c r="F59" s="3">
        <v>0.14499999999999999</v>
      </c>
      <c r="G59" s="3">
        <v>-8.1103000000000008E-3</v>
      </c>
      <c r="H59" s="3">
        <v>2.32722E-2</v>
      </c>
      <c r="I59" s="3">
        <v>0.72699999999999998</v>
      </c>
      <c r="J59" s="3">
        <v>-6.0562100000000001E-2</v>
      </c>
      <c r="K59" s="3">
        <v>2.7500500000000001E-2</v>
      </c>
      <c r="L59" s="3">
        <v>2.8000000000000001E-2</v>
      </c>
      <c r="M59" s="11">
        <f t="shared" si="7"/>
        <v>13.391708675888058</v>
      </c>
      <c r="N59">
        <f>E59*E59</f>
        <v>1.29770696169E-3</v>
      </c>
      <c r="O59">
        <f>H59*H59</f>
        <v>5.4159529284000005E-4</v>
      </c>
      <c r="P59">
        <f>K59*K59</f>
        <v>7.5627750025000003E-4</v>
      </c>
      <c r="Q59">
        <v>1</v>
      </c>
      <c r="R59">
        <f t="shared" si="4"/>
        <v>-6.0562100000000001E-2</v>
      </c>
      <c r="S59">
        <f t="shared" si="5"/>
        <v>-8.1103000000000008E-3</v>
      </c>
      <c r="T59">
        <f t="shared" si="6"/>
        <v>-5.24518E-2</v>
      </c>
    </row>
    <row r="60" spans="1:20" x14ac:dyDescent="0.2">
      <c r="A60" s="6">
        <v>12</v>
      </c>
      <c r="B60" s="6" t="s">
        <v>16</v>
      </c>
      <c r="C60" s="6">
        <v>4</v>
      </c>
      <c r="D60" s="3">
        <v>-5.4996299999999998E-2</v>
      </c>
      <c r="E60" s="3">
        <v>3.5966499999999998E-2</v>
      </c>
      <c r="F60" s="3">
        <v>0.126</v>
      </c>
      <c r="G60" s="3">
        <v>-6.8393000000000004E-3</v>
      </c>
      <c r="H60" s="3">
        <v>2.3203600000000001E-2</v>
      </c>
      <c r="I60" s="3">
        <v>0.76800000000000002</v>
      </c>
      <c r="J60" s="3">
        <v>-6.1835599999999998E-2</v>
      </c>
      <c r="K60" s="3">
        <v>2.7482699999999999E-2</v>
      </c>
      <c r="L60" s="3">
        <v>2.4E-2</v>
      </c>
      <c r="M60" s="11">
        <f t="shared" si="7"/>
        <v>11.060457082974857</v>
      </c>
      <c r="N60">
        <f>E60*E60</f>
        <v>1.29358912225E-3</v>
      </c>
      <c r="O60">
        <f>H60*H60</f>
        <v>5.3840705296000007E-4</v>
      </c>
      <c r="P60">
        <f>K60*K60</f>
        <v>7.5529879928999991E-4</v>
      </c>
      <c r="Q60">
        <v>1</v>
      </c>
      <c r="R60">
        <f t="shared" si="4"/>
        <v>-6.1835599999999998E-2</v>
      </c>
      <c r="S60">
        <f t="shared" si="5"/>
        <v>-6.8393000000000004E-3</v>
      </c>
      <c r="T60">
        <f t="shared" si="6"/>
        <v>-5.4996299999999998E-2</v>
      </c>
    </row>
    <row r="61" spans="1:20" x14ac:dyDescent="0.2">
      <c r="A61" s="6">
        <v>12</v>
      </c>
      <c r="B61" s="6" t="s">
        <v>16</v>
      </c>
      <c r="C61" s="6">
        <v>5</v>
      </c>
      <c r="D61" s="3">
        <v>-5.2520999999999998E-2</v>
      </c>
      <c r="E61" s="3">
        <v>3.6039399999999999E-2</v>
      </c>
      <c r="F61" s="3">
        <v>0.14499999999999999</v>
      </c>
      <c r="G61" s="3">
        <v>-6.3952999999999996E-3</v>
      </c>
      <c r="H61" s="3">
        <v>2.3329800000000001E-2</v>
      </c>
      <c r="I61" s="3">
        <v>0.78400000000000003</v>
      </c>
      <c r="J61" s="3">
        <v>-5.8916299999999998E-2</v>
      </c>
      <c r="K61" s="3">
        <v>2.7470999999999999E-2</v>
      </c>
      <c r="L61" s="3">
        <v>3.2000000000000001E-2</v>
      </c>
      <c r="M61" s="11">
        <f t="shared" si="7"/>
        <v>10.854890751795343</v>
      </c>
      <c r="N61">
        <f>E61*E61</f>
        <v>1.29883835236E-3</v>
      </c>
      <c r="O61">
        <f>H61*H61</f>
        <v>5.4427956804000007E-4</v>
      </c>
      <c r="P61">
        <f>K61*K61</f>
        <v>7.5465584099999991E-4</v>
      </c>
      <c r="Q61">
        <v>1</v>
      </c>
      <c r="R61">
        <f t="shared" si="4"/>
        <v>-5.8916299999999998E-2</v>
      </c>
      <c r="S61">
        <f t="shared" si="5"/>
        <v>-6.3952999999999996E-3</v>
      </c>
      <c r="T61">
        <f t="shared" si="6"/>
        <v>-5.2520999999999998E-2</v>
      </c>
    </row>
    <row r="62" spans="1:20" x14ac:dyDescent="0.2">
      <c r="A62" s="6">
        <v>13</v>
      </c>
      <c r="B62" s="6" t="s">
        <v>17</v>
      </c>
      <c r="C62" s="6">
        <v>1</v>
      </c>
      <c r="D62" s="3">
        <v>-5.5147099999999998E-2</v>
      </c>
      <c r="E62" s="3">
        <v>3.0307000000000001E-2</v>
      </c>
      <c r="F62" s="3">
        <v>6.9000000000000006E-2</v>
      </c>
      <c r="G62" s="3">
        <v>-1.1846600000000001E-2</v>
      </c>
      <c r="H62" s="3">
        <v>1.9439600000000001E-2</v>
      </c>
      <c r="I62" s="3">
        <v>0.54200000000000004</v>
      </c>
      <c r="J62" s="3">
        <v>-6.6993700000000003E-2</v>
      </c>
      <c r="K62" s="3">
        <v>2.32582E-2</v>
      </c>
      <c r="L62" s="3">
        <v>4.0000000000000001E-3</v>
      </c>
      <c r="M62" s="11">
        <f t="shared" ref="M62:M66" si="8">G62*100/J62</f>
        <v>17.683155281765298</v>
      </c>
      <c r="N62">
        <f t="shared" ref="N62:N66" si="9">E62*E62</f>
        <v>9.1851424900000003E-4</v>
      </c>
      <c r="O62">
        <f t="shared" ref="O62:O66" si="10">H62*H62</f>
        <v>3.7789804816000007E-4</v>
      </c>
      <c r="P62">
        <f t="shared" ref="P62:P66" si="11">K62*K62</f>
        <v>5.4094386723999997E-4</v>
      </c>
      <c r="Q62">
        <v>1</v>
      </c>
      <c r="R62">
        <f t="shared" si="4"/>
        <v>-6.6993700000000003E-2</v>
      </c>
      <c r="S62">
        <f t="shared" si="5"/>
        <v>-1.1846600000000001E-2</v>
      </c>
      <c r="T62">
        <f t="shared" si="6"/>
        <v>-5.5147099999999998E-2</v>
      </c>
    </row>
    <row r="63" spans="1:20" x14ac:dyDescent="0.2">
      <c r="A63" s="6">
        <v>13</v>
      </c>
      <c r="B63" s="6" t="s">
        <v>17</v>
      </c>
      <c r="C63" s="6">
        <v>2</v>
      </c>
      <c r="D63" s="3">
        <v>-5.1448399999999998E-2</v>
      </c>
      <c r="E63" s="3">
        <v>3.0376299999999998E-2</v>
      </c>
      <c r="F63" s="3">
        <v>0.09</v>
      </c>
      <c r="G63" s="3">
        <v>-1.5970399999999999E-2</v>
      </c>
      <c r="H63" s="3">
        <v>1.9461300000000001E-2</v>
      </c>
      <c r="I63" s="3">
        <v>0.41199999999999998</v>
      </c>
      <c r="J63" s="3">
        <v>-6.7418800000000001E-2</v>
      </c>
      <c r="K63" s="3">
        <v>2.3336099999999999E-2</v>
      </c>
      <c r="L63" s="3">
        <v>4.0000000000000001E-3</v>
      </c>
      <c r="M63" s="11">
        <f t="shared" si="8"/>
        <v>23.688348057218462</v>
      </c>
      <c r="N63">
        <f t="shared" si="9"/>
        <v>9.2271960168999992E-4</v>
      </c>
      <c r="O63">
        <f t="shared" si="10"/>
        <v>3.7874219769000006E-4</v>
      </c>
      <c r="P63">
        <f t="shared" si="11"/>
        <v>5.4457356320999992E-4</v>
      </c>
      <c r="Q63">
        <v>1</v>
      </c>
      <c r="R63">
        <f t="shared" si="4"/>
        <v>-6.7418800000000001E-2</v>
      </c>
      <c r="S63">
        <f t="shared" si="5"/>
        <v>-1.5970399999999999E-2</v>
      </c>
      <c r="T63">
        <f t="shared" si="6"/>
        <v>-5.1448399999999998E-2</v>
      </c>
    </row>
    <row r="64" spans="1:20" x14ac:dyDescent="0.2">
      <c r="A64" s="6">
        <v>13</v>
      </c>
      <c r="B64" s="6" t="s">
        <v>17</v>
      </c>
      <c r="C64" s="6">
        <v>3</v>
      </c>
      <c r="D64" s="3">
        <v>-5.3933599999999998E-2</v>
      </c>
      <c r="E64" s="3">
        <v>3.0367700000000001E-2</v>
      </c>
      <c r="F64" s="3">
        <v>7.5999999999999998E-2</v>
      </c>
      <c r="G64" s="3">
        <v>-1.33729E-2</v>
      </c>
      <c r="H64" s="3">
        <v>1.94451E-2</v>
      </c>
      <c r="I64" s="3">
        <v>0.49199999999999999</v>
      </c>
      <c r="J64" s="3">
        <v>-6.7306500000000005E-2</v>
      </c>
      <c r="K64" s="3">
        <v>2.33347E-2</v>
      </c>
      <c r="L64" s="3">
        <v>4.0000000000000001E-3</v>
      </c>
      <c r="M64" s="11">
        <f t="shared" si="8"/>
        <v>19.868660530557971</v>
      </c>
      <c r="N64">
        <f t="shared" si="9"/>
        <v>9.221972032900001E-4</v>
      </c>
      <c r="O64">
        <f t="shared" si="10"/>
        <v>3.7811191401E-4</v>
      </c>
      <c r="P64">
        <f t="shared" si="11"/>
        <v>5.4450822409E-4</v>
      </c>
      <c r="Q64">
        <v>1</v>
      </c>
      <c r="R64">
        <f t="shared" si="4"/>
        <v>-6.7306500000000005E-2</v>
      </c>
      <c r="S64">
        <f t="shared" si="5"/>
        <v>-1.33729E-2</v>
      </c>
      <c r="T64">
        <f t="shared" si="6"/>
        <v>-5.3933599999999998E-2</v>
      </c>
    </row>
    <row r="65" spans="1:20" x14ac:dyDescent="0.2">
      <c r="A65" s="6">
        <v>13</v>
      </c>
      <c r="B65" s="6" t="s">
        <v>17</v>
      </c>
      <c r="C65" s="6">
        <v>4</v>
      </c>
      <c r="D65" s="3">
        <v>-5.36791E-2</v>
      </c>
      <c r="E65" s="3">
        <v>3.0361599999999999E-2</v>
      </c>
      <c r="F65" s="3">
        <v>7.6999999999999999E-2</v>
      </c>
      <c r="G65" s="3">
        <v>-1.48624E-2</v>
      </c>
      <c r="H65" s="3">
        <v>1.9447900000000001E-2</v>
      </c>
      <c r="I65" s="3">
        <v>0.44500000000000001</v>
      </c>
      <c r="J65" s="3">
        <v>-6.8541500000000005E-2</v>
      </c>
      <c r="K65" s="3">
        <v>2.33265E-2</v>
      </c>
      <c r="L65" s="3">
        <v>3.0000000000000001E-3</v>
      </c>
      <c r="M65" s="11">
        <f t="shared" si="8"/>
        <v>21.683797407410108</v>
      </c>
      <c r="N65">
        <f t="shared" si="9"/>
        <v>9.2182675455999992E-4</v>
      </c>
      <c r="O65">
        <f t="shared" si="10"/>
        <v>3.7822081441000002E-4</v>
      </c>
      <c r="P65">
        <f t="shared" si="11"/>
        <v>5.4412560224999999E-4</v>
      </c>
      <c r="Q65">
        <v>1</v>
      </c>
      <c r="R65">
        <f t="shared" si="4"/>
        <v>-6.8541500000000005E-2</v>
      </c>
      <c r="S65">
        <f t="shared" si="5"/>
        <v>-1.48624E-2</v>
      </c>
      <c r="T65">
        <f t="shared" si="6"/>
        <v>-5.36791E-2</v>
      </c>
    </row>
    <row r="66" spans="1:20" x14ac:dyDescent="0.2">
      <c r="A66" s="6">
        <v>13</v>
      </c>
      <c r="B66" s="6" t="s">
        <v>17</v>
      </c>
      <c r="C66" s="6">
        <v>5</v>
      </c>
      <c r="D66" s="3">
        <v>-5.44737E-2</v>
      </c>
      <c r="E66" s="3">
        <v>3.0364700000000001E-2</v>
      </c>
      <c r="F66" s="3">
        <v>7.2999999999999995E-2</v>
      </c>
      <c r="G66" s="3">
        <v>-1.3846499999999999E-2</v>
      </c>
      <c r="H66" s="3">
        <v>1.9515100000000001E-2</v>
      </c>
      <c r="I66" s="3">
        <v>0.47799999999999998</v>
      </c>
      <c r="J66" s="3">
        <v>-6.8320199999999998E-2</v>
      </c>
      <c r="K66" s="3">
        <v>2.32727E-2</v>
      </c>
      <c r="L66" s="3">
        <v>3.0000000000000001E-3</v>
      </c>
      <c r="M66" s="11">
        <f t="shared" si="8"/>
        <v>20.267065962921652</v>
      </c>
      <c r="N66">
        <f t="shared" si="9"/>
        <v>9.2201500609000013E-4</v>
      </c>
      <c r="O66">
        <f t="shared" si="10"/>
        <v>3.8083912801000001E-4</v>
      </c>
      <c r="P66">
        <f t="shared" si="11"/>
        <v>5.4161856529000003E-4</v>
      </c>
      <c r="Q66">
        <v>1</v>
      </c>
      <c r="R66">
        <f t="shared" si="4"/>
        <v>-6.8320199999999998E-2</v>
      </c>
      <c r="S66">
        <f t="shared" si="5"/>
        <v>-1.3846499999999999E-2</v>
      </c>
      <c r="T66">
        <f t="shared" si="6"/>
        <v>-5.44737E-2</v>
      </c>
    </row>
    <row r="140" spans="7:12" x14ac:dyDescent="0.2">
      <c r="G140" s="8"/>
      <c r="H140" s="8"/>
      <c r="I140" s="8"/>
      <c r="J140" s="8"/>
      <c r="K140" s="8"/>
      <c r="L140" s="8"/>
    </row>
    <row r="141" spans="7:12" x14ac:dyDescent="0.2">
      <c r="G141" s="8"/>
      <c r="H141" s="8"/>
      <c r="I141" s="8"/>
      <c r="J141" s="8"/>
      <c r="K141" s="8"/>
      <c r="L141" s="8"/>
    </row>
    <row r="142" spans="7:12" x14ac:dyDescent="0.2">
      <c r="G142" s="9"/>
      <c r="H142" s="9"/>
      <c r="I142" s="9"/>
      <c r="J142" s="9"/>
      <c r="K142" s="9"/>
      <c r="L142" s="9"/>
    </row>
    <row r="143" spans="7:12" x14ac:dyDescent="0.2">
      <c r="G143" s="8"/>
      <c r="H143" s="8"/>
      <c r="I143" s="8"/>
      <c r="J143" s="8"/>
      <c r="K143" s="8"/>
      <c r="L143" s="8"/>
    </row>
    <row r="144" spans="7:12" x14ac:dyDescent="0.2">
      <c r="G144" s="8"/>
      <c r="H144" s="8"/>
      <c r="I144" s="8"/>
      <c r="J144" s="8"/>
      <c r="K144" s="8"/>
      <c r="L144" s="8"/>
    </row>
    <row r="145" spans="7:12" x14ac:dyDescent="0.2">
      <c r="G145" s="8"/>
      <c r="H145" s="8"/>
      <c r="I145" s="8"/>
      <c r="J145" s="8"/>
      <c r="K145" s="8"/>
      <c r="L145" s="8"/>
    </row>
    <row r="146" spans="7:12" x14ac:dyDescent="0.2">
      <c r="G146" s="8"/>
      <c r="H146" s="8"/>
      <c r="I146" s="8"/>
      <c r="J146" s="8"/>
      <c r="K146" s="8"/>
      <c r="L146" s="8"/>
    </row>
    <row r="147" spans="7:12" x14ac:dyDescent="0.2">
      <c r="G147" s="8"/>
      <c r="H147" s="8"/>
      <c r="I147" s="8"/>
      <c r="J147" s="8"/>
      <c r="K147" s="8"/>
      <c r="L147" s="8"/>
    </row>
    <row r="148" spans="7:12" x14ac:dyDescent="0.2">
      <c r="G148" s="9"/>
      <c r="H148" s="9"/>
      <c r="I148" s="9"/>
      <c r="J148" s="9"/>
      <c r="K148" s="9"/>
      <c r="L148" s="9"/>
    </row>
    <row r="212" spans="13:13" x14ac:dyDescent="0.2">
      <c r="M212" s="12"/>
    </row>
    <row r="222" spans="13:13" x14ac:dyDescent="0.2">
      <c r="M222" s="12"/>
    </row>
  </sheetData>
  <phoneticPr fontId="3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F9CD-5ED8-45FF-8FA3-CF547C368EDA}">
  <dimension ref="A1:A2"/>
  <sheetViews>
    <sheetView workbookViewId="0">
      <selection activeCell="A12" sqref="A12"/>
    </sheetView>
  </sheetViews>
  <sheetFormatPr baseColWidth="10" defaultColWidth="8.83203125" defaultRowHeight="15" x14ac:dyDescent="0.2"/>
  <cols>
    <col min="1" max="1" width="33.5" customWidth="1"/>
  </cols>
  <sheetData>
    <row r="1" spans="1:1" x14ac:dyDescent="0.2">
      <c r="A1" s="4" t="s">
        <v>4</v>
      </c>
    </row>
    <row r="2" spans="1:1" ht="16" x14ac:dyDescent="0.2">
      <c r="A2" s="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PTSD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Baydoun, May Ahmad (NIH/NIA/IRP) [E]</dc:creator>
  <cp:lastModifiedBy>Georgescu, Michael (NIH/NIA/IRP) [F]</cp:lastModifiedBy>
  <dcterms:created xsi:type="dcterms:W3CDTF">2022-12-15T21:54:25Z</dcterms:created>
  <dcterms:modified xsi:type="dcterms:W3CDTF">2024-03-13T18:19:56Z</dcterms:modified>
</cp:coreProperties>
</file>