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5_RACESESMRI_SUBCORT_DMRI\MANUSCRIPTS\DMRI\TABLE5\"/>
    </mc:Choice>
  </mc:AlternateContent>
  <xr:revisionPtr revIDLastSave="0" documentId="13_ncr:1_{BC133549-E8F5-4DB4-BC1E-3374BE0E550B}" xr6:coauthVersionLast="47" xr6:coauthVersionMax="47" xr10:uidLastSave="{00000000-0000-0000-0000-000000000000}"/>
  <bookViews>
    <workbookView xWindow="-110" yWindow="-110" windowWidth="19420" windowHeight="10420" xr2:uid="{E7C4D008-02BB-4BF3-8F78-BB29392A373B}"/>
  </bookViews>
  <sheets>
    <sheet name="SIXINDIRECTEFFECTS_F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6" i="1" l="1"/>
  <c r="BV3" i="1"/>
  <c r="BV4" i="1"/>
  <c r="BV5" i="1"/>
  <c r="BU3" i="1"/>
  <c r="BU4" i="1"/>
  <c r="BU5" i="1"/>
  <c r="BU6" i="1"/>
  <c r="BT3" i="1"/>
  <c r="BT4" i="1"/>
  <c r="BT5" i="1"/>
  <c r="BT6" i="1"/>
  <c r="BS3" i="1"/>
  <c r="BS4" i="1"/>
  <c r="BS5" i="1"/>
  <c r="BS6" i="1"/>
  <c r="BR3" i="1"/>
  <c r="BR4" i="1"/>
  <c r="BR5" i="1"/>
  <c r="BR6" i="1"/>
  <c r="BQ6" i="1"/>
  <c r="BQ3" i="1"/>
  <c r="BQ4" i="1"/>
  <c r="BQ5" i="1"/>
  <c r="BO3" i="1"/>
  <c r="BO4" i="1"/>
  <c r="BO5" i="1"/>
  <c r="BO6" i="1"/>
  <c r="BN3" i="1"/>
  <c r="BN4" i="1"/>
  <c r="BN5" i="1"/>
  <c r="BN6" i="1"/>
  <c r="BM3" i="1"/>
  <c r="BM4" i="1"/>
  <c r="BM5" i="1"/>
  <c r="BM6" i="1"/>
  <c r="BL3" i="1"/>
  <c r="BL4" i="1"/>
  <c r="BL5" i="1"/>
  <c r="BL6" i="1"/>
  <c r="BK3" i="1"/>
  <c r="BK4" i="1"/>
  <c r="BK5" i="1"/>
  <c r="BK6" i="1"/>
  <c r="AX3" i="1"/>
  <c r="BP3" i="1" s="1"/>
  <c r="AX4" i="1"/>
  <c r="BP4" i="1" s="1"/>
  <c r="AX5" i="1"/>
  <c r="BP5" i="1" s="1"/>
  <c r="AX6" i="1"/>
  <c r="BP6" i="1" s="1"/>
  <c r="AW3" i="1"/>
  <c r="AW4" i="1"/>
  <c r="AW5" i="1"/>
  <c r="AW6" i="1"/>
  <c r="AV3" i="1"/>
  <c r="AV4" i="1"/>
  <c r="AV5" i="1"/>
  <c r="AV6" i="1"/>
  <c r="AU3" i="1"/>
  <c r="AU4" i="1"/>
  <c r="AU5" i="1"/>
  <c r="AU6" i="1"/>
  <c r="AT3" i="1"/>
  <c r="AT4" i="1"/>
  <c r="AT5" i="1"/>
  <c r="AT6" i="1"/>
  <c r="AS3" i="1"/>
  <c r="AS4" i="1"/>
  <c r="AS5" i="1"/>
  <c r="AS6" i="1"/>
  <c r="BV2" i="1"/>
  <c r="BU2" i="1"/>
  <c r="BT2" i="1"/>
  <c r="BS2" i="1"/>
  <c r="BR2" i="1"/>
  <c r="BQ2" i="1"/>
  <c r="BP2" i="1"/>
  <c r="BO2" i="1"/>
  <c r="BN2" i="1"/>
  <c r="BM2" i="1"/>
  <c r="BL2" i="1"/>
  <c r="BK2" i="1"/>
  <c r="AX2" i="1"/>
  <c r="AW2" i="1"/>
  <c r="AV2" i="1"/>
  <c r="AU2" i="1"/>
  <c r="AT2" i="1"/>
  <c r="AS2" i="1"/>
  <c r="P6" i="1"/>
  <c r="O6" i="1"/>
  <c r="N6" i="1"/>
  <c r="M6" i="1"/>
  <c r="P5" i="1"/>
  <c r="O5" i="1"/>
  <c r="N5" i="1"/>
  <c r="M5" i="1"/>
  <c r="Z4" i="1"/>
  <c r="Y4" i="1"/>
  <c r="X4" i="1"/>
  <c r="P4" i="1"/>
  <c r="O4" i="1"/>
  <c r="N4" i="1"/>
  <c r="M4" i="1"/>
  <c r="Y3" i="1"/>
  <c r="P3" i="1"/>
  <c r="O3" i="1"/>
  <c r="N3" i="1"/>
  <c r="M3" i="1"/>
  <c r="P2" i="1"/>
  <c r="O2" i="1"/>
  <c r="N2" i="1"/>
  <c r="M2" i="1"/>
  <c r="X2" i="1" l="1"/>
  <c r="Z5" i="1"/>
  <c r="X6" i="1"/>
  <c r="X5" i="1"/>
  <c r="Y5" i="1"/>
  <c r="Y2" i="1"/>
  <c r="Y6" i="1"/>
  <c r="Z2" i="1"/>
  <c r="X3" i="1"/>
  <c r="Z6" i="1"/>
  <c r="Z3" i="1"/>
</calcChain>
</file>

<file path=xl/sharedStrings.xml><?xml version="1.0" encoding="utf-8"?>
<sst xmlns="http://schemas.openxmlformats.org/spreadsheetml/2006/main" count="104" uniqueCount="76">
  <si>
    <t>ID</t>
  </si>
  <si>
    <t>ROI</t>
  </si>
  <si>
    <t>IMPUTATION</t>
  </si>
  <si>
    <t>DE_NONWHITE_EST</t>
  </si>
  <si>
    <t>DE_NONWHITE_SE</t>
  </si>
  <si>
    <t>DE_NONWHITE_P</t>
  </si>
  <si>
    <t>IE_NONWHITE_EST</t>
  </si>
  <si>
    <t>IE_NONWHITE_SE</t>
  </si>
  <si>
    <t>IE_NONWHITE_P</t>
  </si>
  <si>
    <t>TE_NONWHITE_EST</t>
  </si>
  <si>
    <t>TE_NONWHITE_SE</t>
  </si>
  <si>
    <t>TE_NONWHITE_P</t>
  </si>
  <si>
    <t>Percent_mediated_NONWHITE</t>
  </si>
  <si>
    <t>VAR_DE_NONWHITE</t>
  </si>
  <si>
    <t>VAR_IE_NONWHITE</t>
  </si>
  <si>
    <t>VAR_TE_NONWHITE</t>
  </si>
  <si>
    <t>Z_DE_NONWHITE</t>
  </si>
  <si>
    <t>Z_IE_NONWHITE</t>
  </si>
  <si>
    <t>Z_TE_NONWHITE</t>
  </si>
  <si>
    <t>P_DE_NONWHITE</t>
  </si>
  <si>
    <t>P_IE_NONWHITE</t>
  </si>
  <si>
    <t>P_TE_NONWHITE</t>
  </si>
  <si>
    <t>SD_ROI</t>
  </si>
  <si>
    <t>TE_NONWHITE_ST</t>
  </si>
  <si>
    <t>IE_NONWHITE_ST</t>
  </si>
  <si>
    <t>DE_NONWHITE_ST</t>
  </si>
  <si>
    <t>IE1_NONWHITE_EST</t>
  </si>
  <si>
    <t>IE1_NONWHITE_SE</t>
  </si>
  <si>
    <t>IE1_NONWHITE_P</t>
  </si>
  <si>
    <t>IE2_NONWHITE_EST</t>
  </si>
  <si>
    <t>IE2_NONWHITE_SE</t>
  </si>
  <si>
    <t>IE2_NONWHITE_P</t>
  </si>
  <si>
    <t>IE3_NONWHITE_EST</t>
  </si>
  <si>
    <t>IE3_NONWHITE_SE</t>
  </si>
  <si>
    <t>IE3_NONWHITE_P</t>
  </si>
  <si>
    <t>IE4_NONWHITE_EST</t>
  </si>
  <si>
    <t>IE4_NONWHITE_SE</t>
  </si>
  <si>
    <t>IE4_NONWHITE_P</t>
  </si>
  <si>
    <t>IE5_NONWHITE_EST</t>
  </si>
  <si>
    <t>IE5_NONWHITE_SE</t>
  </si>
  <si>
    <t>IE5_NONWHITE_P</t>
  </si>
  <si>
    <t>IE6_NONWHITE_EST</t>
  </si>
  <si>
    <t>IE6_NONWHITE_SE</t>
  </si>
  <si>
    <t>IE6_NONWHITE_P</t>
  </si>
  <si>
    <t>VAR_IE1_NONWHITE</t>
  </si>
  <si>
    <t>VAR_IE2_NONWHITE</t>
  </si>
  <si>
    <t>VAR_IE3_NONWHITE</t>
  </si>
  <si>
    <t>VAR_IE4_NONWHITE</t>
  </si>
  <si>
    <t>VAR_IE5_NONWHITE</t>
  </si>
  <si>
    <t>VAR_IE6_NONWHITE</t>
  </si>
  <si>
    <t>Z_IE1_NONWHITE</t>
  </si>
  <si>
    <t>Z_IE2_NONWHITE</t>
  </si>
  <si>
    <t>Z_IE3_NONWHITE</t>
  </si>
  <si>
    <t>Z_IE4_NONWHITE</t>
  </si>
  <si>
    <t>Z_IE5_NONWHITE</t>
  </si>
  <si>
    <t>Z_IE6_NONWHITE</t>
  </si>
  <si>
    <t>P_IE1_NONWHITE</t>
  </si>
  <si>
    <t>P_IE2_NONWHITE</t>
  </si>
  <si>
    <t>P_IE3_NONWHITE</t>
  </si>
  <si>
    <t>P_IE4_NONWHITE</t>
  </si>
  <si>
    <t>P_IE5_NONWHITE</t>
  </si>
  <si>
    <t>P_IE6_NONWHITE</t>
  </si>
  <si>
    <t>IE1_NONWHITE_ST</t>
  </si>
  <si>
    <t>IE2_NONWHITE_ST</t>
  </si>
  <si>
    <t>IE3_NONWHITE_ST</t>
  </si>
  <si>
    <t>IE4_NONWHITE_ST</t>
  </si>
  <si>
    <t>IE5_NONWHITE_ST</t>
  </si>
  <si>
    <t>IE6_NONWHITE_ST</t>
  </si>
  <si>
    <t>PM1_NONWHITE</t>
  </si>
  <si>
    <t>PM2_NONWHITE</t>
  </si>
  <si>
    <t>PM3_NONWHITE</t>
  </si>
  <si>
    <t>PM4_NONWHITE</t>
  </si>
  <si>
    <t>PM5_NONWHITE</t>
  </si>
  <si>
    <t>PM6_NONWHITE</t>
  </si>
  <si>
    <t>&lt;0.001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</si>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</sst>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9F23-8E57-4ADE-92E1-AB4007FFB608}">
  <dimension ref="A1:BV6"/>
  <sheetViews>
    <sheetView tabSelected="1" workbookViewId="0">
      <selection activeCell="C9" sqref="C9"/>
    </sheetView>
  </sheetViews>
  <sheetFormatPr defaultRowHeight="14.5" x14ac:dyDescent="0.35"/>
  <cols>
    <col min="2" max="2" width="22.453125" customWidth="1"/>
    <col min="3" max="3" width="18.26953125" customWidth="1"/>
    <col min="4" max="4" width="18.08984375" style="3" customWidth="1"/>
    <col min="5" max="5" width="19.1796875" style="3" customWidth="1"/>
    <col min="6" max="6" width="16.453125" style="3" customWidth="1"/>
    <col min="7" max="7" width="17.54296875" style="3" customWidth="1"/>
    <col min="8" max="8" width="16.6328125" style="3" customWidth="1"/>
    <col min="9" max="9" width="16.90625" style="3" customWidth="1"/>
    <col min="10" max="10" width="21.26953125" style="3" customWidth="1"/>
    <col min="11" max="11" width="19.26953125" style="3" customWidth="1"/>
    <col min="12" max="12" width="14.6328125" style="3" customWidth="1"/>
    <col min="14" max="14" width="22.54296875" customWidth="1"/>
    <col min="15" max="15" width="21.1796875" customWidth="1"/>
    <col min="16" max="16" width="20" customWidth="1"/>
    <col min="17" max="17" width="16.36328125" customWidth="1"/>
    <col min="18" max="18" width="15" customWidth="1"/>
    <col min="19" max="19" width="17.90625" customWidth="1"/>
    <col min="20" max="20" width="15.81640625" customWidth="1"/>
    <col min="21" max="21" width="17.54296875" customWidth="1"/>
    <col min="22" max="22" width="15.1796875" customWidth="1"/>
    <col min="24" max="24" width="19.6328125" customWidth="1"/>
    <col min="25" max="25" width="19.7265625" customWidth="1"/>
    <col min="26" max="26" width="19.1796875" customWidth="1"/>
    <col min="27" max="27" width="17.90625" customWidth="1"/>
    <col min="28" max="28" width="19.453125" customWidth="1"/>
    <col min="29" max="29" width="19.81640625" customWidth="1"/>
    <col min="30" max="30" width="20.26953125" customWidth="1"/>
    <col min="31" max="31" width="22.54296875" customWidth="1"/>
    <col min="32" max="32" width="20.54296875" customWidth="1"/>
    <col min="33" max="33" width="17.90625" customWidth="1"/>
    <col min="34" max="34" width="25.08984375" customWidth="1"/>
    <col min="35" max="35" width="20.453125" customWidth="1"/>
    <col min="36" max="36" width="20.1796875" customWidth="1"/>
    <col min="37" max="37" width="19.6328125" customWidth="1"/>
    <col min="38" max="38" width="20.36328125" customWidth="1"/>
    <col min="39" max="39" width="18.81640625" customWidth="1"/>
    <col min="40" max="40" width="20.7265625" customWidth="1"/>
    <col min="41" max="41" width="21.54296875" customWidth="1"/>
    <col min="42" max="42" width="20.1796875" customWidth="1"/>
    <col min="43" max="43" width="21.1796875" customWidth="1"/>
    <col min="44" max="44" width="20.81640625" customWidth="1"/>
    <col min="45" max="45" width="21.54296875" customWidth="1"/>
    <col min="46" max="46" width="22" customWidth="1"/>
    <col min="47" max="47" width="21.1796875" customWidth="1"/>
    <col min="48" max="48" width="21" customWidth="1"/>
    <col min="49" max="49" width="21.1796875" customWidth="1"/>
    <col min="50" max="50" width="27.90625" customWidth="1"/>
    <col min="51" max="51" width="21.81640625" customWidth="1"/>
    <col min="52" max="52" width="21.453125" customWidth="1"/>
    <col min="53" max="53" width="20.08984375" customWidth="1"/>
    <col min="54" max="54" width="21.54296875" customWidth="1"/>
    <col min="55" max="55" width="20.08984375" customWidth="1"/>
    <col min="56" max="56" width="19.90625" customWidth="1"/>
    <col min="57" max="57" width="20" customWidth="1"/>
    <col min="58" max="58" width="19.08984375" customWidth="1"/>
    <col min="59" max="59" width="17.36328125" customWidth="1"/>
    <col min="60" max="60" width="18.26953125" customWidth="1"/>
    <col min="61" max="61" width="16" customWidth="1"/>
    <col min="62" max="62" width="21.90625" customWidth="1"/>
    <col min="63" max="63" width="20.81640625" customWidth="1"/>
    <col min="64" max="64" width="17.90625" customWidth="1"/>
    <col min="65" max="65" width="21.08984375" customWidth="1"/>
    <col min="66" max="66" width="19" customWidth="1"/>
    <col min="67" max="67" width="18.6328125" customWidth="1"/>
    <col min="68" max="68" width="20" customWidth="1"/>
    <col min="69" max="69" width="20.1796875" customWidth="1"/>
    <col min="70" max="70" width="22.26953125" customWidth="1"/>
    <col min="71" max="71" width="20.7265625" customWidth="1"/>
    <col min="72" max="72" width="18" customWidth="1"/>
    <col min="73" max="73" width="20.7265625" customWidth="1"/>
    <col min="74" max="74" width="20.26953125" customWidth="1"/>
  </cols>
  <sheetData>
    <row r="1" spans="1:74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</row>
    <row r="2" spans="1:74" x14ac:dyDescent="0.35">
      <c r="A2">
        <v>1</v>
      </c>
      <c r="B2" t="s">
        <v>75</v>
      </c>
      <c r="C2">
        <v>1</v>
      </c>
      <c r="D2" s="3">
        <v>-2.019E-4</v>
      </c>
      <c r="E2" s="3">
        <v>5.819E-4</v>
      </c>
      <c r="F2" s="3">
        <v>0.73</v>
      </c>
      <c r="G2" s="3">
        <v>-8.9760000000000003E-4</v>
      </c>
      <c r="H2" s="3">
        <v>1.383E-4</v>
      </c>
      <c r="I2" s="3" t="s">
        <v>74</v>
      </c>
      <c r="J2" s="3">
        <v>-1.0993999999999999E-3</v>
      </c>
      <c r="K2" s="3">
        <v>5.7510000000000005E-4</v>
      </c>
      <c r="L2" s="3">
        <v>5.6000000000000001E-2</v>
      </c>
      <c r="M2">
        <f>G2*100/J2</f>
        <v>81.644533381844653</v>
      </c>
      <c r="N2">
        <f>E2*E2</f>
        <v>3.3860761E-7</v>
      </c>
      <c r="O2">
        <f>H2*H2</f>
        <v>1.9126890000000001E-8</v>
      </c>
      <c r="P2">
        <f>K2*K2</f>
        <v>3.3074001000000005E-7</v>
      </c>
      <c r="W2">
        <v>2.03757E-2</v>
      </c>
      <c r="X2">
        <f>J2/W2</f>
        <v>-5.3956428490800311E-2</v>
      </c>
      <c r="Y2">
        <f>G2/W2</f>
        <v>-4.4052474270822602E-2</v>
      </c>
      <c r="Z2">
        <f>D2/W2</f>
        <v>-9.9088620268260718E-3</v>
      </c>
      <c r="AA2">
        <v>-1.9029999999999999E-4</v>
      </c>
      <c r="AB2">
        <v>3.82E-5</v>
      </c>
      <c r="AC2" s="3" t="s">
        <v>74</v>
      </c>
      <c r="AD2">
        <v>-1.1399999999999999E-5</v>
      </c>
      <c r="AE2" s="4">
        <v>8.3999999999999992E-6</v>
      </c>
      <c r="AF2" s="3">
        <v>0.17</v>
      </c>
      <c r="AG2">
        <v>-1.77E-5</v>
      </c>
      <c r="AH2" s="4">
        <v>2.17E-6</v>
      </c>
      <c r="AI2" s="3" t="s">
        <v>74</v>
      </c>
      <c r="AJ2" s="4">
        <v>2.4699999999999998E-7</v>
      </c>
      <c r="AK2" s="5">
        <v>5.91E-8</v>
      </c>
      <c r="AL2" t="s">
        <v>74</v>
      </c>
      <c r="AM2" s="5">
        <v>3.6300000000000001E-7</v>
      </c>
      <c r="AN2" s="5">
        <v>4.1199999999999998E-7</v>
      </c>
      <c r="AO2" s="3">
        <v>0.38</v>
      </c>
      <c r="AP2" s="3">
        <v>-1.8199999999999999E-5</v>
      </c>
      <c r="AQ2" s="5">
        <v>3.0599999999999999E-6</v>
      </c>
      <c r="AR2" s="3" t="s">
        <v>74</v>
      </c>
      <c r="AS2">
        <f>AB2*AB2</f>
        <v>1.45924E-9</v>
      </c>
      <c r="AT2" s="4">
        <f>AE2*AE2</f>
        <v>7.0559999999999987E-11</v>
      </c>
      <c r="AU2" s="4">
        <f>AH2*AH2</f>
        <v>4.7088999999999999E-12</v>
      </c>
      <c r="AV2" s="4">
        <f>AK2*AK2</f>
        <v>3.4928100000000001E-15</v>
      </c>
      <c r="AW2" s="4">
        <f>AN2*AN2</f>
        <v>1.6974399999999998E-13</v>
      </c>
      <c r="AX2" s="4">
        <f>AN2*AN2</f>
        <v>1.6974399999999998E-13</v>
      </c>
      <c r="BK2">
        <f>AA2/W2</f>
        <v>-9.3395564324170455E-3</v>
      </c>
      <c r="BL2">
        <f>AD2/W2</f>
        <v>-5.5948998071231901E-4</v>
      </c>
      <c r="BM2">
        <f>AG2/W2</f>
        <v>-8.6868181215860073E-4</v>
      </c>
      <c r="BN2" s="4">
        <f>AJ2/W2</f>
        <v>1.2122282915433578E-5</v>
      </c>
      <c r="BO2" s="4">
        <f>AM2/W2</f>
        <v>1.7815338859523843E-5</v>
      </c>
      <c r="BP2" s="4">
        <f>AX2/W2</f>
        <v>8.3307076566694636E-12</v>
      </c>
      <c r="BQ2" s="1">
        <f>AA2*100/J2</f>
        <v>17.309441513552848</v>
      </c>
      <c r="BR2" s="1">
        <f>AD2*100/J2</f>
        <v>1.0369292341277061</v>
      </c>
      <c r="BS2" s="1">
        <f>AG2*100/J2</f>
        <v>1.6099690740403858</v>
      </c>
      <c r="BT2" s="4">
        <f>AJ2*100/J2</f>
        <v>-2.2466800072766961E-2</v>
      </c>
      <c r="BU2" s="4">
        <f>AM2*100/J2</f>
        <v>-3.3018009823540119E-2</v>
      </c>
      <c r="BV2" s="1">
        <f>AP2*100/J2</f>
        <v>1.6554484264144078</v>
      </c>
    </row>
    <row r="3" spans="1:74" x14ac:dyDescent="0.35">
      <c r="A3">
        <v>1</v>
      </c>
      <c r="B3" t="s">
        <v>75</v>
      </c>
      <c r="C3">
        <v>2</v>
      </c>
      <c r="D3" s="3">
        <v>-2.1550000000000001E-4</v>
      </c>
      <c r="E3" s="3">
        <v>5.8169999999999999E-4</v>
      </c>
      <c r="F3" s="3">
        <v>0.71</v>
      </c>
      <c r="G3" s="3">
        <v>-8.8389999999999996E-4</v>
      </c>
      <c r="H3" s="3">
        <v>1.373E-4</v>
      </c>
      <c r="I3" s="3" t="s">
        <v>74</v>
      </c>
      <c r="J3" s="3">
        <v>-1.0993999999999999E-3</v>
      </c>
      <c r="K3" s="3">
        <v>5.7510000000000005E-4</v>
      </c>
      <c r="L3" s="3">
        <v>5.6000000000000001E-2</v>
      </c>
      <c r="M3">
        <f t="shared" ref="M3:M6" si="0">G3*100/J3</f>
        <v>80.398399126796434</v>
      </c>
      <c r="N3">
        <f t="shared" ref="N3:N6" si="1">E3*E3</f>
        <v>3.3837488999999998E-7</v>
      </c>
      <c r="O3">
        <f t="shared" ref="O3:O6" si="2">H3*H3</f>
        <v>1.8851290000000001E-8</v>
      </c>
      <c r="P3">
        <f t="shared" ref="P3:P6" si="3">K3*K3</f>
        <v>3.3074001000000005E-7</v>
      </c>
      <c r="W3">
        <v>2.03757E-2</v>
      </c>
      <c r="X3">
        <f t="shared" ref="X3:X6" si="4">J3/W3</f>
        <v>-5.3956428490800311E-2</v>
      </c>
      <c r="Y3">
        <f t="shared" ref="Y3:Y6" si="5">G3/W3</f>
        <v>-4.3380104732598145E-2</v>
      </c>
      <c r="Z3">
        <f t="shared" ref="Z3:Z6" si="6">D3/W3</f>
        <v>-1.0576323758202173E-2</v>
      </c>
      <c r="AA3">
        <v>-1.9440000000000001E-4</v>
      </c>
      <c r="AB3">
        <v>3.7799999999999997E-5</v>
      </c>
      <c r="AC3" s="3" t="s">
        <v>74</v>
      </c>
      <c r="AD3">
        <v>-1.04E-5</v>
      </c>
      <c r="AE3" s="4">
        <v>8.1000000000000004E-6</v>
      </c>
      <c r="AF3" s="3">
        <v>0.2</v>
      </c>
      <c r="AG3">
        <v>-1.6900000000000001E-5</v>
      </c>
      <c r="AH3" s="4">
        <v>2.1100000000000001E-6</v>
      </c>
      <c r="AI3" s="3" t="s">
        <v>74</v>
      </c>
      <c r="AJ3" s="4">
        <v>2.3699999999999999E-7</v>
      </c>
      <c r="AK3" s="5">
        <v>5.7100000000000002E-8</v>
      </c>
      <c r="AL3" s="3" t="s">
        <v>74</v>
      </c>
      <c r="AM3" s="5">
        <v>4.4900000000000001E-7</v>
      </c>
      <c r="AN3" s="5">
        <v>3.9900000000000001E-7</v>
      </c>
      <c r="AO3" s="3">
        <v>0.26</v>
      </c>
      <c r="AP3" s="3">
        <v>-1.84E-5</v>
      </c>
      <c r="AQ3" s="5">
        <v>3.0900000000000001E-6</v>
      </c>
      <c r="AR3" s="3" t="s">
        <v>74</v>
      </c>
      <c r="AS3">
        <f t="shared" ref="AS3:AS6" si="7">AB3*AB3</f>
        <v>1.4288399999999998E-9</v>
      </c>
      <c r="AT3" s="4">
        <f t="shared" ref="AT3:AT6" si="8">AE3*AE3</f>
        <v>6.5610000000000007E-11</v>
      </c>
      <c r="AU3" s="4">
        <f t="shared" ref="AU3:AU6" si="9">AH3*AH3</f>
        <v>4.4521000000000004E-12</v>
      </c>
      <c r="AV3" s="4">
        <f t="shared" ref="AV3:AV6" si="10">AK3*AK3</f>
        <v>3.2604100000000001E-15</v>
      </c>
      <c r="AW3" s="4">
        <f t="shared" ref="AW3:AW6" si="11">AN3*AN3</f>
        <v>1.5920100000000002E-13</v>
      </c>
      <c r="AX3" s="4">
        <f t="shared" ref="AX3:AX6" si="12">AN3*AN3</f>
        <v>1.5920100000000002E-13</v>
      </c>
      <c r="BK3">
        <f t="shared" ref="BK3:BK6" si="13">AA3/W3</f>
        <v>-9.5407765131995462E-3</v>
      </c>
      <c r="BL3">
        <f t="shared" ref="BL3:BL6" si="14">AD3/W3</f>
        <v>-5.1041191222878232E-4</v>
      </c>
      <c r="BM3">
        <f t="shared" ref="BM3:BM6" si="15">AG3/W3</f>
        <v>-8.2941935737177136E-4</v>
      </c>
      <c r="BN3" s="4">
        <f t="shared" ref="BN3:BN6" si="16">AJ3/W3</f>
        <v>1.1631502230598212E-5</v>
      </c>
      <c r="BO3" s="4">
        <f t="shared" ref="BO3:BO6" si="17">AM3/W3</f>
        <v>2.2036052749108006E-5</v>
      </c>
      <c r="BP3" s="4">
        <f t="shared" ref="BP3:BP6" si="18">AX3/W3</f>
        <v>7.8132775806475363E-12</v>
      </c>
      <c r="BQ3" s="1">
        <f t="shared" ref="BQ3:BQ5" si="19">AA3*100/J3</f>
        <v>17.682372203019831</v>
      </c>
      <c r="BR3" s="1">
        <f t="shared" ref="BR3:BR6" si="20">AD3*100/J3</f>
        <v>0.94597052937966175</v>
      </c>
      <c r="BS3" s="1">
        <f t="shared" ref="BS3:BS6" si="21">AG3*100/J3</f>
        <v>1.5372021102419504</v>
      </c>
      <c r="BT3" s="4">
        <f t="shared" ref="BT3:BT6" si="22">AJ3*100/J3</f>
        <v>-2.1557213025286522E-2</v>
      </c>
      <c r="BU3" s="4">
        <f t="shared" ref="BU3:BU6" si="23">AM3*100/J3</f>
        <v>-4.084045843187193E-2</v>
      </c>
      <c r="BV3" s="1">
        <f t="shared" ref="BV3:BV5" si="24">AP3*100/J3</f>
        <v>1.6736401673640169</v>
      </c>
    </row>
    <row r="4" spans="1:74" x14ac:dyDescent="0.35">
      <c r="A4">
        <v>1</v>
      </c>
      <c r="B4" t="s">
        <v>75</v>
      </c>
      <c r="C4">
        <v>3</v>
      </c>
      <c r="D4" s="3">
        <v>-2.287E-4</v>
      </c>
      <c r="E4" s="3">
        <v>5.8180000000000005E-4</v>
      </c>
      <c r="F4" s="3">
        <v>0.69</v>
      </c>
      <c r="G4" s="3">
        <v>-8.7069999999999997E-4</v>
      </c>
      <c r="H4" s="3">
        <v>1.381E-4</v>
      </c>
      <c r="I4" s="3" t="s">
        <v>74</v>
      </c>
      <c r="J4" s="3">
        <v>-1.0993999999999999E-3</v>
      </c>
      <c r="K4" s="3">
        <v>5.7510000000000005E-4</v>
      </c>
      <c r="L4" s="3">
        <v>5.6000000000000001E-2</v>
      </c>
      <c r="M4">
        <f t="shared" si="0"/>
        <v>79.197744224122246</v>
      </c>
      <c r="N4">
        <f t="shared" si="1"/>
        <v>3.3849124000000006E-7</v>
      </c>
      <c r="O4">
        <f t="shared" si="2"/>
        <v>1.9071609999999998E-8</v>
      </c>
      <c r="P4">
        <f t="shared" si="3"/>
        <v>3.3074001000000005E-7</v>
      </c>
      <c r="W4">
        <v>2.03757E-2</v>
      </c>
      <c r="X4">
        <f t="shared" si="4"/>
        <v>-5.3956428490800311E-2</v>
      </c>
      <c r="Y4">
        <f t="shared" si="5"/>
        <v>-4.2732274228615454E-2</v>
      </c>
      <c r="Z4">
        <f t="shared" si="6"/>
        <v>-1.1224154262184857E-2</v>
      </c>
      <c r="AA4">
        <v>-1.8239999999999999E-4</v>
      </c>
      <c r="AB4">
        <v>3.65E-5</v>
      </c>
      <c r="AC4" s="3" t="s">
        <v>74</v>
      </c>
      <c r="AD4" s="4">
        <v>-9.4199999999999996E-6</v>
      </c>
      <c r="AE4" s="4">
        <v>7.79E-6</v>
      </c>
      <c r="AF4" s="3">
        <v>0.23</v>
      </c>
      <c r="AG4">
        <v>-1.6500000000000001E-5</v>
      </c>
      <c r="AH4" s="4">
        <v>2.0999999999999998E-6</v>
      </c>
      <c r="AI4" s="3" t="s">
        <v>74</v>
      </c>
      <c r="AJ4" s="4">
        <v>2.1199999999999999E-7</v>
      </c>
      <c r="AK4" s="5">
        <v>5.3500000000000003E-8</v>
      </c>
      <c r="AL4" s="3" t="s">
        <v>74</v>
      </c>
      <c r="AM4" s="5">
        <v>3.9400000000000001E-7</v>
      </c>
      <c r="AN4" s="5">
        <v>3.84E-7</v>
      </c>
      <c r="AO4" s="3">
        <v>0.31</v>
      </c>
      <c r="AP4" s="3">
        <v>-1.6900000000000001E-5</v>
      </c>
      <c r="AQ4" s="5">
        <v>2.9100000000000001E-6</v>
      </c>
      <c r="AR4" s="3" t="s">
        <v>74</v>
      </c>
      <c r="AS4">
        <f t="shared" si="7"/>
        <v>1.33225E-9</v>
      </c>
      <c r="AT4" s="4">
        <f t="shared" si="8"/>
        <v>6.0684100000000006E-11</v>
      </c>
      <c r="AU4" s="4">
        <f t="shared" si="9"/>
        <v>4.4099999999999992E-12</v>
      </c>
      <c r="AV4" s="4">
        <f t="shared" si="10"/>
        <v>2.8622500000000003E-15</v>
      </c>
      <c r="AW4" s="4">
        <f t="shared" si="11"/>
        <v>1.47456E-13</v>
      </c>
      <c r="AX4" s="4">
        <f t="shared" si="12"/>
        <v>1.47456E-13</v>
      </c>
      <c r="BK4">
        <f t="shared" si="13"/>
        <v>-8.9518396913971041E-3</v>
      </c>
      <c r="BL4">
        <f t="shared" si="14"/>
        <v>-4.6231540511491626E-4</v>
      </c>
      <c r="BM4">
        <f t="shared" si="15"/>
        <v>-8.0978812997835662E-4</v>
      </c>
      <c r="BN4" s="4">
        <f t="shared" si="16"/>
        <v>1.0404550518509792E-5</v>
      </c>
      <c r="BO4" s="4">
        <f t="shared" si="17"/>
        <v>1.9336758982513485E-5</v>
      </c>
      <c r="BP4" s="4">
        <f t="shared" si="18"/>
        <v>7.2368556663083963E-12</v>
      </c>
      <c r="BQ4" s="1">
        <f t="shared" si="19"/>
        <v>16.590867746043298</v>
      </c>
      <c r="BR4" s="1">
        <f t="shared" si="20"/>
        <v>0.85683099872657809</v>
      </c>
      <c r="BS4" s="1">
        <f t="shared" si="21"/>
        <v>1.5008186283427327</v>
      </c>
      <c r="BT4" s="4">
        <f t="shared" si="22"/>
        <v>-1.9283245406585412E-2</v>
      </c>
      <c r="BU4" s="4">
        <f t="shared" si="23"/>
        <v>-3.5837729670729492E-2</v>
      </c>
      <c r="BV4" s="1">
        <f t="shared" si="24"/>
        <v>1.5372021102419504</v>
      </c>
    </row>
    <row r="5" spans="1:74" x14ac:dyDescent="0.35">
      <c r="A5">
        <v>1</v>
      </c>
      <c r="B5" t="s">
        <v>75</v>
      </c>
      <c r="C5">
        <v>4</v>
      </c>
      <c r="D5" s="3">
        <v>-2.5369999999999999E-4</v>
      </c>
      <c r="E5" s="3">
        <v>5.8160000000000004E-4</v>
      </c>
      <c r="F5" s="3">
        <v>0.66</v>
      </c>
      <c r="G5" s="3">
        <v>-8.4550000000000001E-4</v>
      </c>
      <c r="H5" s="3">
        <v>1.37E-4</v>
      </c>
      <c r="I5" s="3" t="s">
        <v>74</v>
      </c>
      <c r="J5" s="3">
        <v>-1.0991E-3</v>
      </c>
      <c r="K5" s="3">
        <v>5.7510000000000005E-4</v>
      </c>
      <c r="L5" s="3">
        <v>5.6000000000000001E-2</v>
      </c>
      <c r="M5">
        <f t="shared" si="0"/>
        <v>76.926576289691567</v>
      </c>
      <c r="N5">
        <f t="shared" si="1"/>
        <v>3.3825856000000003E-7</v>
      </c>
      <c r="O5">
        <f t="shared" si="2"/>
        <v>1.8768999999999998E-8</v>
      </c>
      <c r="P5">
        <f t="shared" si="3"/>
        <v>3.3074001000000005E-7</v>
      </c>
      <c r="W5">
        <v>2.03757E-2</v>
      </c>
      <c r="X5">
        <f t="shared" si="4"/>
        <v>-5.3941705070255253E-2</v>
      </c>
      <c r="Y5">
        <f t="shared" si="5"/>
        <v>-4.1495506902830333E-2</v>
      </c>
      <c r="Z5">
        <f t="shared" si="6"/>
        <v>-1.2451105974273275E-2</v>
      </c>
      <c r="AA5">
        <v>-1.852E-4</v>
      </c>
      <c r="AB5">
        <v>3.6699999999999998E-5</v>
      </c>
      <c r="AC5" s="3" t="s">
        <v>74</v>
      </c>
      <c r="AD5" s="4">
        <v>-9.6199999999999994E-6</v>
      </c>
      <c r="AE5" s="4">
        <v>7.7800000000000001E-6</v>
      </c>
      <c r="AF5" s="3">
        <v>0.22</v>
      </c>
      <c r="AG5">
        <v>-1.6200000000000001E-5</v>
      </c>
      <c r="AH5" s="4">
        <v>2.0700000000000001E-6</v>
      </c>
      <c r="AI5" s="3" t="s">
        <v>74</v>
      </c>
      <c r="AJ5" s="4">
        <v>2.17E-7</v>
      </c>
      <c r="AK5" s="5">
        <v>5.3599999999999997E-8</v>
      </c>
      <c r="AL5" s="3" t="s">
        <v>74</v>
      </c>
      <c r="AM5" s="5">
        <v>3.72E-7</v>
      </c>
      <c r="AN5" s="5">
        <v>3.8299999999999998E-7</v>
      </c>
      <c r="AO5" s="3">
        <v>0.33</v>
      </c>
      <c r="AP5" s="3">
        <v>-1.6900000000000001E-5</v>
      </c>
      <c r="AQ5" s="5">
        <v>2.9100000000000001E-6</v>
      </c>
      <c r="AR5" s="3" t="s">
        <v>74</v>
      </c>
      <c r="AS5">
        <f t="shared" si="7"/>
        <v>1.3468899999999999E-9</v>
      </c>
      <c r="AT5" s="4">
        <f t="shared" si="8"/>
        <v>6.0528400000000004E-11</v>
      </c>
      <c r="AU5" s="4">
        <f t="shared" si="9"/>
        <v>4.2849E-12</v>
      </c>
      <c r="AV5" s="4">
        <f t="shared" si="10"/>
        <v>2.8729599999999997E-15</v>
      </c>
      <c r="AW5" s="4">
        <f t="shared" si="11"/>
        <v>1.4668899999999998E-13</v>
      </c>
      <c r="AX5" s="4">
        <f t="shared" si="12"/>
        <v>1.4668899999999998E-13</v>
      </c>
      <c r="BK5">
        <f t="shared" si="13"/>
        <v>-9.0892582831510089E-3</v>
      </c>
      <c r="BL5">
        <f t="shared" si="14"/>
        <v>-4.7213101881162363E-4</v>
      </c>
      <c r="BM5">
        <f t="shared" si="15"/>
        <v>-7.9506470943329559E-4</v>
      </c>
      <c r="BN5" s="4">
        <f t="shared" si="16"/>
        <v>1.0649940860927476E-5</v>
      </c>
      <c r="BO5" s="4">
        <f t="shared" si="17"/>
        <v>1.8257041475875677E-5</v>
      </c>
      <c r="BP5" s="4">
        <f t="shared" si="18"/>
        <v>7.1992127877815233E-12</v>
      </c>
      <c r="BQ5" s="1">
        <f t="shared" si="19"/>
        <v>16.85015012282777</v>
      </c>
      <c r="BR5" s="1">
        <f t="shared" si="20"/>
        <v>0.87526157765444457</v>
      </c>
      <c r="BS5" s="1">
        <f t="shared" si="21"/>
        <v>1.4739332180875262</v>
      </c>
      <c r="BT5" s="4">
        <f t="shared" si="22"/>
        <v>-1.9743426439814391E-2</v>
      </c>
      <c r="BU5" s="4">
        <f t="shared" si="23"/>
        <v>-3.3845873896824669E-2</v>
      </c>
      <c r="BV5" s="1">
        <f t="shared" si="24"/>
        <v>1.5376216904740243</v>
      </c>
    </row>
    <row r="6" spans="1:74" x14ac:dyDescent="0.35">
      <c r="A6">
        <v>1</v>
      </c>
      <c r="B6" t="s">
        <v>75</v>
      </c>
      <c r="C6">
        <v>5</v>
      </c>
      <c r="D6" s="3">
        <v>-2.1680000000000001E-4</v>
      </c>
      <c r="E6" s="3">
        <v>5.8169999999999999E-4</v>
      </c>
      <c r="F6" s="3">
        <v>0.71</v>
      </c>
      <c r="G6" s="3">
        <v>-8.8239999999999998E-4</v>
      </c>
      <c r="H6" s="3">
        <v>1.3760000000000001E-4</v>
      </c>
      <c r="I6" s="3" t="s">
        <v>74</v>
      </c>
      <c r="J6" s="3">
        <v>-1.0991E-3</v>
      </c>
      <c r="K6" s="3">
        <v>5.7510000000000005E-4</v>
      </c>
      <c r="L6" s="3">
        <v>5.6000000000000001E-2</v>
      </c>
      <c r="M6">
        <f t="shared" si="0"/>
        <v>80.283868619779824</v>
      </c>
      <c r="N6">
        <f t="shared" si="1"/>
        <v>3.3837488999999998E-7</v>
      </c>
      <c r="O6">
        <f t="shared" si="2"/>
        <v>1.8933760000000002E-8</v>
      </c>
      <c r="P6">
        <f t="shared" si="3"/>
        <v>3.3074001000000005E-7</v>
      </c>
      <c r="W6">
        <v>2.03757E-2</v>
      </c>
      <c r="X6">
        <f t="shared" si="4"/>
        <v>-5.3941705070255253E-2</v>
      </c>
      <c r="Y6">
        <f t="shared" si="5"/>
        <v>-4.3306487629872839E-2</v>
      </c>
      <c r="Z6">
        <f t="shared" si="6"/>
        <v>-1.0640125247230771E-2</v>
      </c>
      <c r="AA6">
        <v>-1.751E-4</v>
      </c>
      <c r="AB6">
        <v>3.6300000000000001E-5</v>
      </c>
      <c r="AC6" s="3" t="s">
        <v>74</v>
      </c>
      <c r="AD6">
        <v>-1.1399999999999999E-5</v>
      </c>
      <c r="AE6" s="4">
        <v>7.8800000000000008E-6</v>
      </c>
      <c r="AF6" s="3">
        <v>0.15</v>
      </c>
      <c r="AG6">
        <v>-1.66E-5</v>
      </c>
      <c r="AH6" s="4">
        <v>2.1100000000000001E-6</v>
      </c>
      <c r="AI6" s="3" t="s">
        <v>74</v>
      </c>
      <c r="AJ6" s="4">
        <v>2.2399999999999999E-7</v>
      </c>
      <c r="AK6" s="5">
        <v>5.5099999999999997E-8</v>
      </c>
      <c r="AL6" s="3" t="s">
        <v>74</v>
      </c>
      <c r="AM6" s="5">
        <v>3.6600000000000002E-7</v>
      </c>
      <c r="AN6" s="5">
        <v>3.8599999999999999E-7</v>
      </c>
      <c r="AO6" s="3">
        <v>0.34</v>
      </c>
      <c r="AP6" s="3">
        <v>-1.73E-5</v>
      </c>
      <c r="AQ6" s="5">
        <v>2.9500000000000001E-6</v>
      </c>
      <c r="AR6" s="3" t="s">
        <v>74</v>
      </c>
      <c r="AS6">
        <f t="shared" si="7"/>
        <v>1.31769E-9</v>
      </c>
      <c r="AT6" s="4">
        <f t="shared" si="8"/>
        <v>6.2094400000000009E-11</v>
      </c>
      <c r="AU6" s="4">
        <f t="shared" si="9"/>
        <v>4.4521000000000004E-12</v>
      </c>
      <c r="AV6" s="4">
        <f t="shared" si="10"/>
        <v>3.0360099999999998E-15</v>
      </c>
      <c r="AW6" s="4">
        <f t="shared" si="11"/>
        <v>1.4899599999999998E-13</v>
      </c>
      <c r="AX6" s="4">
        <f t="shared" si="12"/>
        <v>1.4899599999999998E-13</v>
      </c>
      <c r="BK6">
        <f t="shared" si="13"/>
        <v>-8.5935697914672864E-3</v>
      </c>
      <c r="BL6">
        <f t="shared" si="14"/>
        <v>-5.5948998071231901E-4</v>
      </c>
      <c r="BM6">
        <f t="shared" si="15"/>
        <v>-8.1469593682671022E-4</v>
      </c>
      <c r="BN6" s="4">
        <f t="shared" si="16"/>
        <v>1.0993487340312234E-5</v>
      </c>
      <c r="BO6" s="4">
        <f t="shared" si="17"/>
        <v>1.7962573064974457E-5</v>
      </c>
      <c r="BP6" s="4">
        <f t="shared" si="18"/>
        <v>7.3124358917730433E-12</v>
      </c>
      <c r="BQ6" s="1">
        <f>AA6*100/J6</f>
        <v>15.931216449822584</v>
      </c>
      <c r="BR6" s="1">
        <f t="shared" si="20"/>
        <v>1.037212264580111</v>
      </c>
      <c r="BS6" s="1">
        <f t="shared" si="21"/>
        <v>1.5103266308798109</v>
      </c>
      <c r="BT6" s="4">
        <f t="shared" si="22"/>
        <v>-2.0380311163679374E-2</v>
      </c>
      <c r="BU6" s="4">
        <f t="shared" si="23"/>
        <v>-3.3299972704940409E-2</v>
      </c>
      <c r="BV6" s="1">
        <f>AP6*100/J6</f>
        <v>1.5740151032663088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26AA-F72F-4131-8B43-4F2768AFD22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SIXINDIRECTEFFECTS_FA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2023-01-13T14:11:22Z</dcterms:created>
  <dcterms:modified xsi:type="dcterms:W3CDTF">2023-01-13T19:54:26Z</dcterms:modified>
</cp:coreProperties>
</file>