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ssd-my.sharepoint.com/personal/jodowd_umassd_edu/Documents/OWRT/"/>
    </mc:Choice>
  </mc:AlternateContent>
  <xr:revisionPtr revIDLastSave="121" documentId="8_{E5EDAF5D-E918-2549-AF18-66E83C3E85F0}" xr6:coauthVersionLast="47" xr6:coauthVersionMax="47" xr10:uidLastSave="{EA0A7DFF-A0DB-4474-934C-F6BC76A6B802}"/>
  <bookViews>
    <workbookView xWindow="-110" yWindow="-110" windowWidth="29020" windowHeight="15700" xr2:uid="{86504C04-C1D3-0B4B-90AD-ADC7BFC97F40}"/>
  </bookViews>
  <sheets>
    <sheet name="Sheet1" sheetId="1" r:id="rId1"/>
    <sheet name="Sheet2" sheetId="5" r:id="rId2"/>
    <sheet name="Joe" sheetId="2" r:id="rId3"/>
    <sheet name="Alex" sheetId="3" r:id="rId4"/>
    <sheet name="Andrew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5" l="1"/>
  <c r="D10" i="5"/>
  <c r="F10" i="5"/>
  <c r="C14" i="5"/>
  <c r="D14" i="5"/>
  <c r="F14" i="5"/>
  <c r="C18" i="5"/>
  <c r="D18" i="5"/>
  <c r="F18" i="5"/>
  <c r="C9" i="5"/>
  <c r="F9" i="5" s="1"/>
  <c r="D9" i="5"/>
  <c r="C26" i="5"/>
  <c r="D26" i="5"/>
  <c r="F26" i="5"/>
  <c r="C25" i="5"/>
  <c r="D25" i="5"/>
  <c r="F25" i="5"/>
  <c r="C13" i="5"/>
  <c r="D13" i="5"/>
  <c r="C5" i="5"/>
  <c r="D5" i="5"/>
  <c r="F5" i="5"/>
  <c r="C16" i="5"/>
  <c r="D16" i="5"/>
  <c r="F16" i="5"/>
  <c r="C11" i="5"/>
  <c r="D11" i="5"/>
  <c r="F11" i="5"/>
  <c r="C29" i="5"/>
  <c r="F29" i="5" s="1"/>
  <c r="D29" i="5"/>
  <c r="C4" i="5"/>
  <c r="D4" i="5"/>
  <c r="F4" i="5"/>
  <c r="C2" i="5"/>
  <c r="D2" i="5"/>
  <c r="F2" i="5"/>
  <c r="C23" i="5"/>
  <c r="D23" i="5"/>
  <c r="C6" i="5"/>
  <c r="D6" i="5"/>
  <c r="F6" i="5"/>
  <c r="C15" i="5"/>
  <c r="D15" i="5"/>
  <c r="F15" i="5"/>
  <c r="C17" i="5"/>
  <c r="D17" i="5"/>
  <c r="F17" i="5"/>
  <c r="C19" i="5"/>
  <c r="F19" i="5" s="1"/>
  <c r="D19" i="5"/>
  <c r="C28" i="5"/>
  <c r="D28" i="5"/>
  <c r="F28" i="5"/>
  <c r="C24" i="5"/>
  <c r="D24" i="5"/>
  <c r="F24" i="5"/>
  <c r="C8" i="5"/>
  <c r="F8" i="5" s="1"/>
  <c r="D8" i="5"/>
  <c r="C22" i="5"/>
  <c r="D22" i="5"/>
  <c r="F22" i="5"/>
  <c r="C12" i="5"/>
  <c r="D12" i="5"/>
  <c r="F12" i="5"/>
  <c r="C3" i="5"/>
  <c r="D3" i="5"/>
  <c r="F3" i="5"/>
  <c r="C21" i="5"/>
  <c r="F21" i="5" s="1"/>
  <c r="D21" i="5"/>
  <c r="C31" i="5"/>
  <c r="D31" i="5"/>
  <c r="F31" i="5"/>
  <c r="C27" i="5"/>
  <c r="D27" i="5"/>
  <c r="C30" i="5"/>
  <c r="F30" i="5" s="1"/>
  <c r="D30" i="5"/>
  <c r="C20" i="5"/>
  <c r="D20" i="5"/>
  <c r="F20" i="5"/>
  <c r="C32" i="5"/>
  <c r="D32" i="5"/>
  <c r="F32" i="5"/>
  <c r="C7" i="5"/>
  <c r="D7" i="5"/>
  <c r="F7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F27" i="5" l="1"/>
  <c r="F23" i="5"/>
  <c r="F13" i="5"/>
</calcChain>
</file>

<file path=xl/sharedStrings.xml><?xml version="1.0" encoding="utf-8"?>
<sst xmlns="http://schemas.openxmlformats.org/spreadsheetml/2006/main" count="403" uniqueCount="81">
  <si>
    <t>Risk type</t>
  </si>
  <si>
    <t>Risk</t>
  </si>
  <si>
    <t>Probability</t>
  </si>
  <si>
    <t>Impact</t>
  </si>
  <si>
    <t>Management Strategy</t>
  </si>
  <si>
    <t>Project risk</t>
  </si>
  <si>
    <t>Missed Deadline</t>
  </si>
  <si>
    <t>Technical risk</t>
  </si>
  <si>
    <t>Too many packets for queue</t>
  </si>
  <si>
    <t>insufficient meetings</t>
  </si>
  <si>
    <t>Improper IPC leading to bugs</t>
  </si>
  <si>
    <t>Final platform has unforeseen incompatibilities</t>
  </si>
  <si>
    <t>User doesn’t understand interface</t>
  </si>
  <si>
    <t>interface is accessible by outside actors</t>
  </si>
  <si>
    <t>Program crashes</t>
  </si>
  <si>
    <t>Doesn't collect/show all packets</t>
  </si>
  <si>
    <t>Too slow to respond to packet data</t>
  </si>
  <si>
    <t>User confuses prod with testing</t>
  </si>
  <si>
    <t>Model misclassifies data</t>
  </si>
  <si>
    <t>Users trust model too much</t>
  </si>
  <si>
    <t>layout is confusing</t>
  </si>
  <si>
    <t>layout does not meet user needs</t>
  </si>
  <si>
    <t>Someone on the team gets sick/ becomes unable to work</t>
  </si>
  <si>
    <t>The code does not work</t>
  </si>
  <si>
    <t>Model fails to train</t>
  </si>
  <si>
    <t>Business risk</t>
  </si>
  <si>
    <t>Client drops project</t>
  </si>
  <si>
    <t>Code has an unresolvable version conflict</t>
  </si>
  <si>
    <t>Change to requirements</t>
  </si>
  <si>
    <t>Internet Failure preventing work</t>
  </si>
  <si>
    <t>Network packets in incompatible format</t>
  </si>
  <si>
    <t>Other classwork prevents work on the project</t>
  </si>
  <si>
    <t>Computer failure prevents work</t>
  </si>
  <si>
    <t>Computer stolen prevents work</t>
  </si>
  <si>
    <t>Local/National emergency of some kind prevents work</t>
  </si>
  <si>
    <t>Change in management</t>
  </si>
  <si>
    <t>Viability failure</t>
  </si>
  <si>
    <t>Project work stolen</t>
  </si>
  <si>
    <t>Communication failure with client</t>
  </si>
  <si>
    <t>Probibility</t>
  </si>
  <si>
    <t>Management Stratagy</t>
  </si>
  <si>
    <t>insufficent meetings</t>
  </si>
  <si>
    <t>Final platform has unforseen incompatabilities</t>
  </si>
  <si>
    <t>interface is accesable by outside actors</t>
  </si>
  <si>
    <t>Network packets in incompatable format</t>
  </si>
  <si>
    <t>Prepare materials and questions for meetings to get the most out of them.</t>
  </si>
  <si>
    <t>Utilize reputably cross-platform libraries.</t>
  </si>
  <si>
    <t>??? Can we just remove this?</t>
  </si>
  <si>
    <t>?</t>
  </si>
  <si>
    <t>What do you mean, I moved your to your slide</t>
  </si>
  <si>
    <t xml:space="preserve"> I    put them in the main table</t>
  </si>
  <si>
    <t>Distribute user manuals and consider alternative interface designs.</t>
  </si>
  <si>
    <t>Only allow known clients to connect to the server.</t>
  </si>
  <si>
    <t>Plan a meeting to discuss the issues with communication.</t>
  </si>
  <si>
    <t>Research and implement the database with a high-performance option that can handle the task.</t>
  </si>
  <si>
    <t>Keep work computers safe and use passwords.</t>
  </si>
  <si>
    <t>Display the packets before they receive analysis/a response.</t>
  </si>
  <si>
    <t>Disregard the benevolent packets or packets of specific protocalls and spin up new datacollectors to analyze the excluded packets.</t>
  </si>
  <si>
    <t>Clearly demarcate the currently-running version.</t>
  </si>
  <si>
    <t>Inform the users on the confidence and pitfalls of using such a model.</t>
  </si>
  <si>
    <t>Allow users to reclassify data for further retraining.</t>
  </si>
  <si>
    <t>Assess and redesign interface according to requirements.</t>
  </si>
  <si>
    <t>Sorting Order</t>
  </si>
  <si>
    <t>Maintain cohesion and communication so that work does not stall.</t>
  </si>
  <si>
    <t>In this case the project will be delayed until the end of the emergency.</t>
  </si>
  <si>
    <t>Plan many meetings with new stakeholders to identify changes in the plan and stratagies to deal with those changes.</t>
  </si>
  <si>
    <t>Look for libraries that are easier to use.</t>
  </si>
  <si>
    <t>Discuss the possibility of useful functions for the final pruduct with the stakeholders.</t>
  </si>
  <si>
    <t>Lots of Unit Testing to find issues before they become problems.</t>
  </si>
  <si>
    <t>Speak with professor to identify new stakeholder to manage the project.</t>
  </si>
  <si>
    <t>Clarify requirements early on, and utilize a modular design which enables requirement changes.</t>
  </si>
  <si>
    <t>Try different activation functions, learning rates, and model structures.</t>
  </si>
  <si>
    <t>Coordinate tasks so that work can be done when communication is impossible.</t>
  </si>
  <si>
    <t>Identify equivalent libraries that can work together that can replace the confilicting libraries.</t>
  </si>
  <si>
    <t>Plan ahead to identify possible harsh deadlines at least a week in advance. If the deadline cannot be moved, attempt to remove features from the deadline to make it manageable.</t>
  </si>
  <si>
    <t>Use a different library that is sufficient for our purposes and has readable data.</t>
  </si>
  <si>
    <t>Do a bad job on the other classwork.</t>
  </si>
  <si>
    <t>Backup data on cloud. Can use school PCs</t>
  </si>
  <si>
    <t>Deprioritize other classwork and plan for it when unavoidable.</t>
  </si>
  <si>
    <t>If occurs: Speak with professor to identify new stakeholder to manage the project.</t>
  </si>
  <si>
    <t>Proactively test, and reactively look for libraries that are easier to 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</si>
</sst>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Liberation Sans"/>
      <charset val="1"/>
    </font>
  </fonts>
  <fills count="14">
    <fill>
      <patternFill patternType="none"/>
    </fill>
    <fill>
      <patternFill patternType="gray125"/>
    </fill>
    <fill>
      <patternFill patternType="solid">
        <fgColor rgb="FFC7D9DA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A288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EECDA"/>
        <bgColor rgb="FF000000"/>
      </patternFill>
    </fill>
    <fill>
      <patternFill patternType="solid">
        <fgColor rgb="FFD3E2DA"/>
        <bgColor rgb="FF000000"/>
      </patternFill>
    </fill>
    <fill>
      <patternFill patternType="solid">
        <fgColor rgb="FFFF5144"/>
        <bgColor rgb="FF000000"/>
      </patternFill>
    </fill>
    <fill>
      <patternFill patternType="solid">
        <fgColor rgb="FFD8E7DA"/>
        <bgColor rgb="FF000000"/>
      </patternFill>
    </fill>
    <fill>
      <patternFill patternType="solid">
        <fgColor rgb="FFABC1DA"/>
        <bgColor rgb="FF000000"/>
      </patternFill>
    </fill>
    <fill>
      <patternFill patternType="solid">
        <fgColor rgb="FFE0EEDA"/>
        <bgColor rgb="FF000000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9" fontId="0" fillId="0" borderId="0" xfId="0" applyNumberFormat="1"/>
    <xf numFmtId="0" fontId="1" fillId="0" borderId="0" xfId="0" applyFont="1"/>
    <xf numFmtId="9" fontId="1" fillId="2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9" fontId="1" fillId="5" borderId="0" xfId="0" applyNumberFormat="1" applyFont="1" applyFill="1"/>
    <xf numFmtId="0" fontId="1" fillId="6" borderId="0" xfId="0" applyFont="1" applyFill="1"/>
    <xf numFmtId="9" fontId="1" fillId="7" borderId="0" xfId="0" applyNumberFormat="1" applyFont="1" applyFill="1"/>
    <xf numFmtId="9" fontId="1" fillId="8" borderId="0" xfId="0" applyNumberFormat="1" applyFont="1" applyFill="1"/>
    <xf numFmtId="0" fontId="1" fillId="9" borderId="0" xfId="0" applyFont="1" applyFill="1"/>
    <xf numFmtId="9" fontId="1" fillId="10" borderId="0" xfId="0" applyNumberFormat="1" applyFont="1" applyFill="1"/>
    <xf numFmtId="9" fontId="1" fillId="11" borderId="0" xfId="0" applyNumberFormat="1" applyFont="1" applyFill="1"/>
    <xf numFmtId="9" fontId="1" fillId="12" borderId="0" xfId="0" applyNumberFormat="1" applyFont="1" applyFill="1"/>
    <xf numFmtId="9" fontId="1" fillId="13" borderId="0" xfId="0" applyNumberFormat="1" applyFont="1" applyFill="1"/>
    <xf numFmtId="1" fontId="0" fillId="0" borderId="0" xfId="0" applyNumberFormat="1"/>
    <xf numFmtId="0" fontId="2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124-51A8-B040-A39B-7AC7D9F21C09}">
  <dimension ref="A1:F32"/>
  <sheetViews>
    <sheetView tabSelected="1" topLeftCell="B1" zoomScale="85" zoomScaleNormal="85" workbookViewId="0">
      <selection activeCell="E25" sqref="E25"/>
    </sheetView>
  </sheetViews>
  <sheetFormatPr defaultColWidth="11" defaultRowHeight="15.5"/>
  <cols>
    <col min="1" max="1" width="12.1640625" bestFit="1" customWidth="1"/>
    <col min="2" max="2" width="49.33203125" bestFit="1" customWidth="1"/>
    <col min="5" max="5" width="151.9140625" bestFit="1" customWidth="1"/>
    <col min="6" max="6" width="17.8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62</v>
      </c>
    </row>
    <row r="2" spans="1:6">
      <c r="A2" t="s">
        <v>5</v>
      </c>
      <c r="B2" t="s">
        <v>6</v>
      </c>
      <c r="C2" s="1">
        <f>(Joe!C2 + Alex!C2 + Andrew!C2) / 3</f>
        <v>0.26666666666666666</v>
      </c>
      <c r="D2" s="15">
        <f>(Joe!D2 + Alex!D2 + Andrew!D2) / 3</f>
        <v>3.6666666666666665</v>
      </c>
      <c r="E2" t="s">
        <v>74</v>
      </c>
      <c r="F2">
        <f t="shared" ref="F2:F32" si="0">C2*D2</f>
        <v>0.97777777777777775</v>
      </c>
    </row>
    <row r="3" spans="1:6">
      <c r="A3" t="s">
        <v>7</v>
      </c>
      <c r="B3" t="s">
        <v>8</v>
      </c>
      <c r="C3" s="1">
        <f>(Joe!C3 + Alex!C3 + Andrew!C3) / 3</f>
        <v>0.29333333333333333</v>
      </c>
      <c r="D3" s="15">
        <f>(Joe!D3 + Alex!D3 + Andrew!D3) / 3</f>
        <v>2.6666666666666665</v>
      </c>
      <c r="E3" t="s">
        <v>57</v>
      </c>
      <c r="F3">
        <f t="shared" si="0"/>
        <v>0.78222222222222215</v>
      </c>
    </row>
    <row r="4" spans="1:6">
      <c r="A4" t="s">
        <v>5</v>
      </c>
      <c r="B4" t="s">
        <v>9</v>
      </c>
      <c r="C4" s="1">
        <f>(Joe!C4 + Alex!C4 + Andrew!C4) / 3</f>
        <v>0.31666666666666665</v>
      </c>
      <c r="D4" s="15">
        <f>(Joe!D4 + Alex!D4 + Andrew!D4) / 3</f>
        <v>2</v>
      </c>
      <c r="E4" t="s">
        <v>45</v>
      </c>
      <c r="F4">
        <f t="shared" si="0"/>
        <v>0.6333333333333333</v>
      </c>
    </row>
    <row r="5" spans="1:6">
      <c r="A5" t="s">
        <v>7</v>
      </c>
      <c r="B5" t="s">
        <v>10</v>
      </c>
      <c r="C5" s="1">
        <f>(Joe!C5 + Alex!C5 + Andrew!C5) / 3</f>
        <v>0.36000000000000004</v>
      </c>
      <c r="D5" s="15">
        <f>(Joe!D5 + Alex!D5 + Andrew!D5) / 3</f>
        <v>3</v>
      </c>
      <c r="E5" t="s">
        <v>80</v>
      </c>
      <c r="F5">
        <f t="shared" si="0"/>
        <v>1.08</v>
      </c>
    </row>
    <row r="6" spans="1:6">
      <c r="A6" t="s">
        <v>7</v>
      </c>
      <c r="B6" t="s">
        <v>11</v>
      </c>
      <c r="C6" s="1">
        <f>(Joe!C6 + Alex!C6 + Andrew!C6) / 3</f>
        <v>0.10333333333333333</v>
      </c>
      <c r="D6" s="15">
        <f>(Joe!D6 + Alex!D6 + Andrew!D6) / 3</f>
        <v>3</v>
      </c>
      <c r="E6" t="s">
        <v>46</v>
      </c>
      <c r="F6">
        <f t="shared" si="0"/>
        <v>0.31</v>
      </c>
    </row>
    <row r="7" spans="1:6">
      <c r="A7" t="s">
        <v>5</v>
      </c>
      <c r="B7" t="s">
        <v>12</v>
      </c>
      <c r="C7" s="1">
        <f>(Joe!C7 + Alex!C7 + Andrew!C7) / 3</f>
        <v>0.23333333333333331</v>
      </c>
      <c r="D7" s="15">
        <f>(Joe!D7 + Alex!D7 + Andrew!D7) / 3</f>
        <v>1.3333333333333333</v>
      </c>
      <c r="E7" t="s">
        <v>51</v>
      </c>
      <c r="F7">
        <f t="shared" si="0"/>
        <v>0.31111111111111106</v>
      </c>
    </row>
    <row r="8" spans="1:6">
      <c r="A8" t="s">
        <v>7</v>
      </c>
      <c r="B8" t="s">
        <v>13</v>
      </c>
      <c r="C8" s="1">
        <f>(Joe!C8 + Alex!C8 + Andrew!C8) / 3</f>
        <v>0.3666666666666667</v>
      </c>
      <c r="D8" s="15">
        <f>(Joe!D8 + Alex!D8 + Andrew!D8) / 3</f>
        <v>2.3333333333333335</v>
      </c>
      <c r="E8" t="s">
        <v>52</v>
      </c>
      <c r="F8">
        <f t="shared" si="0"/>
        <v>0.85555555555555562</v>
      </c>
    </row>
    <row r="9" spans="1:6">
      <c r="A9" t="s">
        <v>7</v>
      </c>
      <c r="B9" t="s">
        <v>14</v>
      </c>
      <c r="C9" s="1">
        <f>(Joe!C9 + Alex!C9 + Andrew!C9) / 3</f>
        <v>0.46666666666666662</v>
      </c>
      <c r="D9" s="15">
        <f>(Joe!D9 + Alex!D9 + Andrew!D9) / 3</f>
        <v>3</v>
      </c>
      <c r="E9" t="s">
        <v>68</v>
      </c>
      <c r="F9">
        <f t="shared" si="0"/>
        <v>1.4</v>
      </c>
    </row>
    <row r="10" spans="1:6">
      <c r="A10" t="s">
        <v>7</v>
      </c>
      <c r="B10" t="s">
        <v>15</v>
      </c>
      <c r="C10" s="1">
        <f>(Joe!C10 + Alex!C10 + Andrew!C10) / 3</f>
        <v>0.23333333333333331</v>
      </c>
      <c r="D10" s="15">
        <f>(Joe!D10 + Alex!D10 + Andrew!D10) / 3</f>
        <v>3</v>
      </c>
      <c r="E10" t="s">
        <v>54</v>
      </c>
      <c r="F10">
        <f t="shared" si="0"/>
        <v>0.7</v>
      </c>
    </row>
    <row r="11" spans="1:6">
      <c r="A11" t="s">
        <v>7</v>
      </c>
      <c r="B11" t="s">
        <v>16</v>
      </c>
      <c r="C11" s="1">
        <f>(Joe!C11 + Alex!C11 + Andrew!C11) / 3</f>
        <v>0.33333333333333331</v>
      </c>
      <c r="D11" s="15">
        <f>(Joe!D11 + Alex!D11 + Andrew!D11) / 3</f>
        <v>2.6666666666666665</v>
      </c>
      <c r="E11" t="s">
        <v>56</v>
      </c>
      <c r="F11">
        <f t="shared" si="0"/>
        <v>0.88888888888888884</v>
      </c>
    </row>
    <row r="12" spans="1:6">
      <c r="A12" t="s">
        <v>5</v>
      </c>
      <c r="B12" t="s">
        <v>17</v>
      </c>
      <c r="C12" s="1">
        <f>(Joe!C12 + Alex!C12 + Andrew!C12) / 3</f>
        <v>6.6666666666666666E-2</v>
      </c>
      <c r="D12" s="15">
        <f>(Joe!D12 + Alex!D12 + Andrew!D12) / 3</f>
        <v>1.6666666666666667</v>
      </c>
      <c r="E12" t="s">
        <v>58</v>
      </c>
      <c r="F12">
        <f t="shared" si="0"/>
        <v>0.11111111111111112</v>
      </c>
    </row>
    <row r="13" spans="1:6">
      <c r="A13" t="s">
        <v>7</v>
      </c>
      <c r="B13" t="s">
        <v>18</v>
      </c>
      <c r="C13" s="1">
        <f>(Joe!C13 + Alex!C13 + Andrew!C13) / 3</f>
        <v>0.71666666666666667</v>
      </c>
      <c r="D13" s="15">
        <f>(Joe!D13 + Alex!D13 + Andrew!D13) / 3</f>
        <v>2.3333333333333335</v>
      </c>
      <c r="E13" t="s">
        <v>60</v>
      </c>
      <c r="F13">
        <f t="shared" si="0"/>
        <v>1.6722222222222223</v>
      </c>
    </row>
    <row r="14" spans="1:6">
      <c r="A14" t="s">
        <v>5</v>
      </c>
      <c r="B14" t="s">
        <v>19</v>
      </c>
      <c r="C14" s="1">
        <f>(Joe!C14 + Alex!C14 + Andrew!C14) / 3</f>
        <v>0.53333333333333333</v>
      </c>
      <c r="D14" s="15">
        <f>(Joe!D14 + Alex!D14 + Andrew!D14) / 3</f>
        <v>3.3333333333333335</v>
      </c>
      <c r="E14" t="s">
        <v>59</v>
      </c>
      <c r="F14">
        <f t="shared" si="0"/>
        <v>1.7777777777777779</v>
      </c>
    </row>
    <row r="15" spans="1:6">
      <c r="A15" t="s">
        <v>5</v>
      </c>
      <c r="B15" t="s">
        <v>20</v>
      </c>
      <c r="C15" s="1">
        <f>(Joe!C15 + Alex!C15 + Andrew!C15) / 3</f>
        <v>0.28333333333333338</v>
      </c>
      <c r="D15" s="15">
        <f>(Joe!D15 + Alex!D15 + Andrew!D15) / 3</f>
        <v>1.3333333333333333</v>
      </c>
      <c r="E15" t="s">
        <v>51</v>
      </c>
      <c r="F15">
        <f t="shared" si="0"/>
        <v>0.37777777777777782</v>
      </c>
    </row>
    <row r="16" spans="1:6">
      <c r="A16" t="s">
        <v>5</v>
      </c>
      <c r="B16" t="s">
        <v>21</v>
      </c>
      <c r="C16" s="1">
        <f>(Joe!C16 + Alex!C16 + Andrew!C16) / 3</f>
        <v>0.41666666666666669</v>
      </c>
      <c r="D16" s="15">
        <f>(Joe!D16 + Alex!D16 + Andrew!D16) / 3</f>
        <v>3.3333333333333335</v>
      </c>
      <c r="E16" t="s">
        <v>61</v>
      </c>
      <c r="F16">
        <f t="shared" si="0"/>
        <v>1.3888888888888891</v>
      </c>
    </row>
    <row r="17" spans="1:6">
      <c r="A17" t="s">
        <v>5</v>
      </c>
      <c r="B17" t="s">
        <v>22</v>
      </c>
      <c r="C17" s="1">
        <f>(Joe!C17 + Alex!C17 + Andrew!C17) / 3</f>
        <v>0.23333333333333331</v>
      </c>
      <c r="D17" s="15">
        <f>(Joe!D17 + Alex!D17 + Andrew!D17) / 3</f>
        <v>3.3333333333333335</v>
      </c>
      <c r="E17" t="s">
        <v>63</v>
      </c>
      <c r="F17">
        <f t="shared" si="0"/>
        <v>0.77777777777777768</v>
      </c>
    </row>
    <row r="18" spans="1:6">
      <c r="A18" t="s">
        <v>7</v>
      </c>
      <c r="B18" t="s">
        <v>23</v>
      </c>
      <c r="C18" s="1">
        <f>(Joe!C18 + Alex!C18 + Andrew!C18) / 3</f>
        <v>0.16333333333333333</v>
      </c>
      <c r="D18" s="15">
        <f>(Joe!D18 + Alex!D18 + Andrew!D18) / 3</f>
        <v>4</v>
      </c>
      <c r="E18" t="s">
        <v>68</v>
      </c>
      <c r="F18">
        <f t="shared" si="0"/>
        <v>0.65333333333333332</v>
      </c>
    </row>
    <row r="19" spans="1:6">
      <c r="A19" t="s">
        <v>7</v>
      </c>
      <c r="B19" t="s">
        <v>24</v>
      </c>
      <c r="C19" s="1">
        <f>(Joe!C19 + Alex!C19 + Andrew!C19) / 3</f>
        <v>0.16666666666666666</v>
      </c>
      <c r="D19" s="15">
        <f>(Joe!D19 + Alex!D19 + Andrew!D19) / 3</f>
        <v>3.3333333333333335</v>
      </c>
      <c r="E19" t="s">
        <v>71</v>
      </c>
      <c r="F19">
        <f t="shared" si="0"/>
        <v>0.55555555555555558</v>
      </c>
    </row>
    <row r="20" spans="1:6">
      <c r="A20" t="s">
        <v>25</v>
      </c>
      <c r="B20" t="s">
        <v>26</v>
      </c>
      <c r="C20" s="1">
        <f>(Joe!C20 + Alex!C20 + Andrew!C20) / 3</f>
        <v>3.6666666666666667E-2</v>
      </c>
      <c r="D20" s="15">
        <f>(Joe!D20 + Alex!D20 + Andrew!D20) / 3</f>
        <v>4.666666666666667</v>
      </c>
      <c r="E20" t="s">
        <v>69</v>
      </c>
      <c r="F20">
        <f t="shared" si="0"/>
        <v>0.17111111111111113</v>
      </c>
    </row>
    <row r="21" spans="1:6">
      <c r="A21" t="s">
        <v>5</v>
      </c>
      <c r="B21" t="s">
        <v>27</v>
      </c>
      <c r="C21" s="1">
        <f>(Joe!C21 + Alex!C21 + Andrew!C21) / 3</f>
        <v>8.666666666666667E-2</v>
      </c>
      <c r="D21" s="15">
        <f>(Joe!D21 + Alex!D21 + Andrew!D21) / 3</f>
        <v>3.6666666666666665</v>
      </c>
      <c r="E21" t="s">
        <v>73</v>
      </c>
      <c r="F21">
        <f t="shared" si="0"/>
        <v>0.31777777777777777</v>
      </c>
    </row>
    <row r="22" spans="1:6">
      <c r="A22" t="s">
        <v>25</v>
      </c>
      <c r="B22" t="s">
        <v>28</v>
      </c>
      <c r="C22" s="1">
        <f>(Joe!C22 + Alex!C22 + Andrew!C22) / 3</f>
        <v>0.43333333333333335</v>
      </c>
      <c r="D22" s="15">
        <f>(Joe!D22 + Alex!D22 + Andrew!D22) / 3</f>
        <v>2.6666666666666665</v>
      </c>
      <c r="E22" t="s">
        <v>70</v>
      </c>
      <c r="F22">
        <f t="shared" si="0"/>
        <v>1.1555555555555554</v>
      </c>
    </row>
    <row r="23" spans="1:6">
      <c r="A23" t="s">
        <v>5</v>
      </c>
      <c r="B23" t="s">
        <v>29</v>
      </c>
      <c r="C23" s="1">
        <f>(Joe!C23 + Alex!C23 + Andrew!C23) / 3</f>
        <v>0.16666666666666666</v>
      </c>
      <c r="D23" s="15">
        <f>(Joe!D23 + Alex!D23 + Andrew!D23) / 3</f>
        <v>3</v>
      </c>
      <c r="E23" t="s">
        <v>72</v>
      </c>
      <c r="F23">
        <f t="shared" si="0"/>
        <v>0.5</v>
      </c>
    </row>
    <row r="24" spans="1:6">
      <c r="A24" t="s">
        <v>7</v>
      </c>
      <c r="B24" t="s">
        <v>30</v>
      </c>
      <c r="C24" s="1">
        <f>(Joe!C24 + Alex!C24 + Andrew!C24) / 3</f>
        <v>0.32666666666666666</v>
      </c>
      <c r="D24" s="15">
        <f>(Joe!D24 + Alex!D24 + Andrew!D24) / 3</f>
        <v>2.6666666666666665</v>
      </c>
      <c r="E24" t="s">
        <v>75</v>
      </c>
      <c r="F24">
        <f t="shared" si="0"/>
        <v>0.87111111111111106</v>
      </c>
    </row>
    <row r="25" spans="1:6">
      <c r="A25" t="s">
        <v>5</v>
      </c>
      <c r="B25" t="s">
        <v>31</v>
      </c>
      <c r="C25" s="1">
        <f>(Joe!C25 + Alex!C25 + Andrew!C25) / 3</f>
        <v>0.6333333333333333</v>
      </c>
      <c r="D25" s="15">
        <f>(Joe!D25 + Alex!D25 + Andrew!D25) / 3</f>
        <v>2.6666666666666665</v>
      </c>
      <c r="E25" t="s">
        <v>78</v>
      </c>
      <c r="F25">
        <f t="shared" si="0"/>
        <v>1.6888888888888887</v>
      </c>
    </row>
    <row r="26" spans="1:6">
      <c r="A26" t="s">
        <v>5</v>
      </c>
      <c r="B26" t="s">
        <v>32</v>
      </c>
      <c r="C26" s="1">
        <f>(Joe!C26 + Alex!C26 + Andrew!C26) / 3</f>
        <v>0.15333333333333335</v>
      </c>
      <c r="D26" s="15">
        <f>(Joe!D26 + Alex!D26 + Andrew!D26) / 3</f>
        <v>3.3333333333333335</v>
      </c>
      <c r="E26" t="s">
        <v>77</v>
      </c>
      <c r="F26">
        <f t="shared" si="0"/>
        <v>0.51111111111111118</v>
      </c>
    </row>
    <row r="27" spans="1:6">
      <c r="A27" t="s">
        <v>5</v>
      </c>
      <c r="B27" t="s">
        <v>33</v>
      </c>
      <c r="C27" s="1">
        <f>(Joe!C27 + Alex!C27 + Andrew!C27) / 3</f>
        <v>1.3333333333333334E-2</v>
      </c>
      <c r="D27" s="15">
        <f>(Joe!D27 + Alex!D27 + Andrew!D27) / 3</f>
        <v>4.333333333333333</v>
      </c>
      <c r="E27" t="s">
        <v>77</v>
      </c>
      <c r="F27">
        <f t="shared" si="0"/>
        <v>5.7777777777777775E-2</v>
      </c>
    </row>
    <row r="28" spans="1:6">
      <c r="A28" t="s">
        <v>5</v>
      </c>
      <c r="B28" t="s">
        <v>34</v>
      </c>
      <c r="C28" s="1">
        <f>(Joe!C28 + Alex!C28 + Andrew!C28) / 3</f>
        <v>4.0333333333333339E-2</v>
      </c>
      <c r="D28" s="15">
        <f>(Joe!D28 + Alex!D28 + Andrew!D28) / 3</f>
        <v>4.333333333333333</v>
      </c>
      <c r="E28" t="s">
        <v>64</v>
      </c>
      <c r="F28">
        <f t="shared" si="0"/>
        <v>0.17477777777777778</v>
      </c>
    </row>
    <row r="29" spans="1:6">
      <c r="A29" t="s">
        <v>25</v>
      </c>
      <c r="B29" t="s">
        <v>35</v>
      </c>
      <c r="C29" s="1">
        <f>(Joe!C29 + Alex!C29 + Andrew!C29) / 3</f>
        <v>4.3333333333333335E-2</v>
      </c>
      <c r="D29" s="15">
        <f>(Joe!D29 + Alex!D29 + Andrew!D29) / 3</f>
        <v>2</v>
      </c>
      <c r="E29" t="s">
        <v>65</v>
      </c>
      <c r="F29">
        <f t="shared" si="0"/>
        <v>8.666666666666667E-2</v>
      </c>
    </row>
    <row r="30" spans="1:6">
      <c r="A30" t="s">
        <v>5</v>
      </c>
      <c r="B30" t="s">
        <v>36</v>
      </c>
      <c r="C30" s="1">
        <f>(Joe!C30 + Alex!C30 + Andrew!C30) / 3</f>
        <v>0.18333333333333335</v>
      </c>
      <c r="D30" s="15">
        <f>(Joe!D30 + Alex!D30 + Andrew!D30) / 3</f>
        <v>3</v>
      </c>
      <c r="E30" t="s">
        <v>67</v>
      </c>
      <c r="F30">
        <f t="shared" si="0"/>
        <v>0.55000000000000004</v>
      </c>
    </row>
    <row r="31" spans="1:6">
      <c r="A31" t="s">
        <v>5</v>
      </c>
      <c r="B31" t="s">
        <v>37</v>
      </c>
      <c r="C31" s="1">
        <f>(Joe!C31 + Alex!C31 + Andrew!C31) / 3</f>
        <v>2.3333333333333334E-2</v>
      </c>
      <c r="D31" s="15">
        <f>(Joe!D31 + Alex!D31 + Andrew!D31) / 3</f>
        <v>2</v>
      </c>
      <c r="E31" t="s">
        <v>55</v>
      </c>
      <c r="F31">
        <f t="shared" si="0"/>
        <v>4.6666666666666669E-2</v>
      </c>
    </row>
    <row r="32" spans="1:6">
      <c r="A32" t="s">
        <v>5</v>
      </c>
      <c r="B32" t="s">
        <v>38</v>
      </c>
      <c r="C32" s="1">
        <f>(Joe!C32 + Alex!C32 + Andrew!C32) / 3</f>
        <v>0.37333333333333335</v>
      </c>
      <c r="D32" s="15">
        <f>(Joe!D32 + Alex!D32 + Andrew!D32) / 3</f>
        <v>3.6666666666666665</v>
      </c>
      <c r="E32" t="s">
        <v>53</v>
      </c>
      <c r="F32">
        <f t="shared" si="0"/>
        <v>1.3688888888888888</v>
      </c>
    </row>
  </sheetData>
  <conditionalFormatting sqref="C2:D32">
    <cfRule type="colorScale" priority="3">
      <colorScale>
        <cfvo type="min"/>
        <cfvo type="max"/>
        <color theme="9" tint="0.79998168889431442"/>
        <color theme="4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3384-4DF0-3E4A-A8B2-7F1F1FF4390A}">
  <dimension ref="A1:F32"/>
  <sheetViews>
    <sheetView workbookViewId="0">
      <selection activeCell="E2" sqref="E2"/>
    </sheetView>
  </sheetViews>
  <sheetFormatPr defaultRowHeight="15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62</v>
      </c>
    </row>
    <row r="2" spans="1:6">
      <c r="A2" t="s">
        <v>5</v>
      </c>
      <c r="B2" t="s">
        <v>19</v>
      </c>
      <c r="C2" s="1">
        <f>(Joe!C14 + Alex!C14 + Andrew!C14) / 3</f>
        <v>0.53333333333333333</v>
      </c>
      <c r="D2" s="15">
        <f>(Joe!D14 + Alex!D14 + Andrew!D14) / 3</f>
        <v>3.3333333333333335</v>
      </c>
      <c r="E2" t="s">
        <v>59</v>
      </c>
      <c r="F2">
        <f t="shared" ref="F2:F32" si="0">C2*D2</f>
        <v>1.7777777777777779</v>
      </c>
    </row>
    <row r="3" spans="1:6">
      <c r="A3" t="s">
        <v>5</v>
      </c>
      <c r="B3" t="s">
        <v>31</v>
      </c>
      <c r="C3" s="1">
        <f>(Joe!C25 + Alex!C25 + Andrew!C25) / 3</f>
        <v>0.6333333333333333</v>
      </c>
      <c r="D3" s="15">
        <f>(Joe!D25 + Alex!D25 + Andrew!D25) / 3</f>
        <v>2.6666666666666665</v>
      </c>
      <c r="E3" t="s">
        <v>76</v>
      </c>
      <c r="F3">
        <f t="shared" si="0"/>
        <v>1.6888888888888887</v>
      </c>
    </row>
    <row r="4" spans="1:6">
      <c r="A4" t="s">
        <v>7</v>
      </c>
      <c r="B4" t="s">
        <v>18</v>
      </c>
      <c r="C4" s="1">
        <f>(Joe!C13 + Alex!C13 + Andrew!C13) / 3</f>
        <v>0.71666666666666667</v>
      </c>
      <c r="D4" s="15">
        <f>(Joe!D13 + Alex!D13 + Andrew!D13) / 3</f>
        <v>2.3333333333333335</v>
      </c>
      <c r="E4" t="s">
        <v>60</v>
      </c>
      <c r="F4">
        <f t="shared" si="0"/>
        <v>1.6722222222222223</v>
      </c>
    </row>
    <row r="5" spans="1:6">
      <c r="A5" t="s">
        <v>7</v>
      </c>
      <c r="B5" t="s">
        <v>14</v>
      </c>
      <c r="C5" s="1">
        <f>(Joe!C9 + Alex!C9 + Andrew!C9) / 3</f>
        <v>0.46666666666666662</v>
      </c>
      <c r="D5" s="15">
        <f>(Joe!D9 + Alex!D9 + Andrew!D9) / 3</f>
        <v>3</v>
      </c>
      <c r="E5" t="s">
        <v>68</v>
      </c>
      <c r="F5">
        <f t="shared" si="0"/>
        <v>1.4</v>
      </c>
    </row>
    <row r="6" spans="1:6">
      <c r="A6" t="s">
        <v>5</v>
      </c>
      <c r="B6" t="s">
        <v>21</v>
      </c>
      <c r="C6" s="1">
        <f>(Joe!C16 + Alex!C16 + Andrew!C16) / 3</f>
        <v>0.41666666666666669</v>
      </c>
      <c r="D6" s="15">
        <f>(Joe!D16 + Alex!D16 + Andrew!D16) / 3</f>
        <v>3.3333333333333335</v>
      </c>
      <c r="E6" t="s">
        <v>61</v>
      </c>
      <c r="F6">
        <f t="shared" si="0"/>
        <v>1.3888888888888891</v>
      </c>
    </row>
    <row r="7" spans="1:6">
      <c r="A7" t="s">
        <v>5</v>
      </c>
      <c r="B7" t="s">
        <v>38</v>
      </c>
      <c r="C7" s="1">
        <f>(Joe!C32 + Alex!C32 + Andrew!C32) / 3</f>
        <v>0.37333333333333335</v>
      </c>
      <c r="D7" s="15">
        <f>(Joe!D32 + Alex!D32 + Andrew!D32) / 3</f>
        <v>3.6666666666666665</v>
      </c>
      <c r="E7" t="s">
        <v>53</v>
      </c>
      <c r="F7">
        <f t="shared" si="0"/>
        <v>1.3688888888888888</v>
      </c>
    </row>
    <row r="8" spans="1:6">
      <c r="A8" t="s">
        <v>25</v>
      </c>
      <c r="B8" t="s">
        <v>28</v>
      </c>
      <c r="C8" s="1">
        <f>(Joe!C22 + Alex!C22 + Andrew!C22) / 3</f>
        <v>0.43333333333333335</v>
      </c>
      <c r="D8" s="15">
        <f>(Joe!D22 + Alex!D22 + Andrew!D22) / 3</f>
        <v>2.6666666666666665</v>
      </c>
      <c r="E8" t="s">
        <v>70</v>
      </c>
      <c r="F8">
        <f t="shared" si="0"/>
        <v>1.1555555555555554</v>
      </c>
    </row>
    <row r="9" spans="1:6">
      <c r="A9" t="s">
        <v>7</v>
      </c>
      <c r="B9" t="s">
        <v>10</v>
      </c>
      <c r="C9" s="1">
        <f>(Joe!C5 + Alex!C5 + Andrew!C5) / 3</f>
        <v>0.36000000000000004</v>
      </c>
      <c r="D9" s="15">
        <f>(Joe!D5 + Alex!D5 + Andrew!D5) / 3</f>
        <v>3</v>
      </c>
      <c r="E9" t="s">
        <v>66</v>
      </c>
      <c r="F9">
        <f t="shared" si="0"/>
        <v>1.08</v>
      </c>
    </row>
    <row r="10" spans="1:6">
      <c r="A10" t="s">
        <v>5</v>
      </c>
      <c r="B10" t="s">
        <v>6</v>
      </c>
      <c r="C10" s="1">
        <f>(Joe!C2 + Alex!C2 + Andrew!C2) / 3</f>
        <v>0.26666666666666666</v>
      </c>
      <c r="D10" s="15">
        <f>(Joe!D2 + Alex!D2 + Andrew!D2) / 3</f>
        <v>3.6666666666666665</v>
      </c>
      <c r="E10" t="s">
        <v>74</v>
      </c>
      <c r="F10">
        <f t="shared" si="0"/>
        <v>0.97777777777777775</v>
      </c>
    </row>
    <row r="11" spans="1:6">
      <c r="A11" t="s">
        <v>7</v>
      </c>
      <c r="B11" t="s">
        <v>16</v>
      </c>
      <c r="C11" s="1">
        <f>(Joe!C11 + Alex!C11 + Andrew!C11) / 3</f>
        <v>0.33333333333333331</v>
      </c>
      <c r="D11" s="15">
        <f>(Joe!D11 + Alex!D11 + Andrew!D11) / 3</f>
        <v>2.6666666666666665</v>
      </c>
      <c r="E11" t="s">
        <v>56</v>
      </c>
      <c r="F11">
        <f t="shared" si="0"/>
        <v>0.88888888888888884</v>
      </c>
    </row>
    <row r="12" spans="1:6">
      <c r="A12" t="s">
        <v>7</v>
      </c>
      <c r="B12" t="s">
        <v>30</v>
      </c>
      <c r="C12" s="1">
        <f>(Joe!C24 + Alex!C24 + Andrew!C24) / 3</f>
        <v>0.32666666666666666</v>
      </c>
      <c r="D12" s="15">
        <f>(Joe!D24 + Alex!D24 + Andrew!D24) / 3</f>
        <v>2.6666666666666665</v>
      </c>
      <c r="E12" t="s">
        <v>75</v>
      </c>
      <c r="F12">
        <f t="shared" si="0"/>
        <v>0.87111111111111106</v>
      </c>
    </row>
    <row r="13" spans="1:6">
      <c r="A13" t="s">
        <v>7</v>
      </c>
      <c r="B13" t="s">
        <v>13</v>
      </c>
      <c r="C13" s="1">
        <f>(Joe!C8 + Alex!C8 + Andrew!C8) / 3</f>
        <v>0.3666666666666667</v>
      </c>
      <c r="D13" s="15">
        <f>(Joe!D8 + Alex!D8 + Andrew!D8) / 3</f>
        <v>2.3333333333333335</v>
      </c>
      <c r="E13" t="s">
        <v>52</v>
      </c>
      <c r="F13">
        <f t="shared" si="0"/>
        <v>0.85555555555555562</v>
      </c>
    </row>
    <row r="14" spans="1:6">
      <c r="A14" t="s">
        <v>7</v>
      </c>
      <c r="B14" t="s">
        <v>8</v>
      </c>
      <c r="C14" s="1">
        <f>(Joe!C3 + Alex!C3 + Andrew!C3) / 3</f>
        <v>0.29333333333333333</v>
      </c>
      <c r="D14" s="15">
        <f>(Joe!D3 + Alex!D3 + Andrew!D3) / 3</f>
        <v>2.6666666666666665</v>
      </c>
      <c r="E14" t="s">
        <v>57</v>
      </c>
      <c r="F14">
        <f t="shared" si="0"/>
        <v>0.78222222222222215</v>
      </c>
    </row>
    <row r="15" spans="1:6">
      <c r="A15" t="s">
        <v>5</v>
      </c>
      <c r="B15" t="s">
        <v>22</v>
      </c>
      <c r="C15" s="1">
        <f>(Joe!C17 + Alex!C17 + Andrew!C17) / 3</f>
        <v>0.23333333333333331</v>
      </c>
      <c r="D15" s="15">
        <f>(Joe!D17 + Alex!D17 + Andrew!D17) / 3</f>
        <v>3.3333333333333335</v>
      </c>
      <c r="E15" t="s">
        <v>63</v>
      </c>
      <c r="F15">
        <f t="shared" si="0"/>
        <v>0.77777777777777768</v>
      </c>
    </row>
    <row r="16" spans="1:6">
      <c r="A16" t="s">
        <v>7</v>
      </c>
      <c r="B16" t="s">
        <v>15</v>
      </c>
      <c r="C16" s="1">
        <f>(Joe!C10 + Alex!C10 + Andrew!C10) / 3</f>
        <v>0.23333333333333331</v>
      </c>
      <c r="D16" s="15">
        <f>(Joe!D10 + Alex!D10 + Andrew!D10) / 3</f>
        <v>3</v>
      </c>
      <c r="E16" t="s">
        <v>54</v>
      </c>
      <c r="F16">
        <f t="shared" si="0"/>
        <v>0.7</v>
      </c>
    </row>
    <row r="17" spans="1:6">
      <c r="A17" t="s">
        <v>7</v>
      </c>
      <c r="B17" t="s">
        <v>23</v>
      </c>
      <c r="C17" s="1">
        <f>(Joe!C18 + Alex!C18 + Andrew!C18) / 3</f>
        <v>0.16333333333333333</v>
      </c>
      <c r="D17" s="15">
        <f>(Joe!D18 + Alex!D18 + Andrew!D18) / 3</f>
        <v>4</v>
      </c>
      <c r="E17" t="s">
        <v>68</v>
      </c>
      <c r="F17">
        <f t="shared" si="0"/>
        <v>0.65333333333333332</v>
      </c>
    </row>
    <row r="18" spans="1:6">
      <c r="A18" t="s">
        <v>5</v>
      </c>
      <c r="B18" t="s">
        <v>9</v>
      </c>
      <c r="C18" s="1">
        <f>(Joe!C4 + Alex!C4 + Andrew!C4) / 3</f>
        <v>0.31666666666666665</v>
      </c>
      <c r="D18" s="15">
        <f>(Joe!D4 + Alex!D4 + Andrew!D4) / 3</f>
        <v>2</v>
      </c>
      <c r="E18" t="s">
        <v>45</v>
      </c>
      <c r="F18">
        <f t="shared" si="0"/>
        <v>0.6333333333333333</v>
      </c>
    </row>
    <row r="19" spans="1:6">
      <c r="A19" t="s">
        <v>7</v>
      </c>
      <c r="B19" t="s">
        <v>24</v>
      </c>
      <c r="C19" s="1">
        <f>(Joe!C19 + Alex!C19 + Andrew!C19) / 3</f>
        <v>0.16666666666666666</v>
      </c>
      <c r="D19" s="15">
        <f>(Joe!D19 + Alex!D19 + Andrew!D19) / 3</f>
        <v>3.3333333333333335</v>
      </c>
      <c r="E19" t="s">
        <v>71</v>
      </c>
      <c r="F19">
        <f t="shared" si="0"/>
        <v>0.55555555555555558</v>
      </c>
    </row>
    <row r="20" spans="1:6">
      <c r="A20" t="s">
        <v>5</v>
      </c>
      <c r="B20" t="s">
        <v>36</v>
      </c>
      <c r="C20" s="1">
        <f>(Joe!C30 + Alex!C30 + Andrew!C30) / 3</f>
        <v>0.18333333333333335</v>
      </c>
      <c r="D20" s="15">
        <f>(Joe!D30 + Alex!D30 + Andrew!D30) / 3</f>
        <v>3</v>
      </c>
      <c r="E20" t="s">
        <v>67</v>
      </c>
      <c r="F20">
        <f t="shared" si="0"/>
        <v>0.55000000000000004</v>
      </c>
    </row>
    <row r="21" spans="1:6">
      <c r="A21" t="s">
        <v>5</v>
      </c>
      <c r="B21" t="s">
        <v>32</v>
      </c>
      <c r="C21" s="1">
        <f>(Joe!C26 + Alex!C26 + Andrew!C26) / 3</f>
        <v>0.15333333333333335</v>
      </c>
      <c r="D21" s="15">
        <f>(Joe!D26 + Alex!D26 + Andrew!D26) / 3</f>
        <v>3.3333333333333335</v>
      </c>
      <c r="E21" t="s">
        <v>77</v>
      </c>
      <c r="F21">
        <f t="shared" si="0"/>
        <v>0.51111111111111118</v>
      </c>
    </row>
    <row r="22" spans="1:6">
      <c r="A22" t="s">
        <v>5</v>
      </c>
      <c r="B22" t="s">
        <v>29</v>
      </c>
      <c r="C22" s="1">
        <f>(Joe!C23 + Alex!C23 + Andrew!C23) / 3</f>
        <v>0.16666666666666666</v>
      </c>
      <c r="D22" s="15">
        <f>(Joe!D23 + Alex!D23 + Andrew!D23) / 3</f>
        <v>3</v>
      </c>
      <c r="E22" t="s">
        <v>72</v>
      </c>
      <c r="F22">
        <f t="shared" si="0"/>
        <v>0.5</v>
      </c>
    </row>
    <row r="23" spans="1:6">
      <c r="A23" t="s">
        <v>5</v>
      </c>
      <c r="B23" t="s">
        <v>20</v>
      </c>
      <c r="C23" s="1">
        <f>(Joe!C15 + Alex!C15 + Andrew!C15) / 3</f>
        <v>0.28333333333333338</v>
      </c>
      <c r="D23" s="15">
        <f>(Joe!D15 + Alex!D15 + Andrew!D15) / 3</f>
        <v>1.3333333333333333</v>
      </c>
      <c r="E23" t="s">
        <v>51</v>
      </c>
      <c r="F23">
        <f t="shared" si="0"/>
        <v>0.37777777777777782</v>
      </c>
    </row>
    <row r="24" spans="1:6">
      <c r="A24" t="s">
        <v>5</v>
      </c>
      <c r="B24" t="s">
        <v>27</v>
      </c>
      <c r="C24" s="1">
        <f>(Joe!C21 + Alex!C21 + Andrew!C21) / 3</f>
        <v>8.666666666666667E-2</v>
      </c>
      <c r="D24" s="15">
        <f>(Joe!D21 + Alex!D21 + Andrew!D21) / 3</f>
        <v>3.6666666666666665</v>
      </c>
      <c r="E24" t="s">
        <v>73</v>
      </c>
      <c r="F24">
        <f t="shared" si="0"/>
        <v>0.31777777777777777</v>
      </c>
    </row>
    <row r="25" spans="1:6">
      <c r="A25" t="s">
        <v>5</v>
      </c>
      <c r="B25" t="s">
        <v>12</v>
      </c>
      <c r="C25" s="1">
        <f>(Joe!C7 + Alex!C7 + Andrew!C7) / 3</f>
        <v>0.23333333333333331</v>
      </c>
      <c r="D25" s="15">
        <f>(Joe!D7 + Alex!D7 + Andrew!D7) / 3</f>
        <v>1.3333333333333333</v>
      </c>
      <c r="E25" t="s">
        <v>51</v>
      </c>
      <c r="F25">
        <f t="shared" si="0"/>
        <v>0.31111111111111106</v>
      </c>
    </row>
    <row r="26" spans="1:6">
      <c r="A26" t="s">
        <v>7</v>
      </c>
      <c r="B26" t="s">
        <v>11</v>
      </c>
      <c r="C26" s="1">
        <f>(Joe!C6 + Alex!C6 + Andrew!C6) / 3</f>
        <v>0.10333333333333333</v>
      </c>
      <c r="D26" s="15">
        <f>(Joe!D6 + Alex!D6 + Andrew!D6) / 3</f>
        <v>3</v>
      </c>
      <c r="E26" t="s">
        <v>46</v>
      </c>
      <c r="F26">
        <f t="shared" si="0"/>
        <v>0.31</v>
      </c>
    </row>
    <row r="27" spans="1:6">
      <c r="A27" t="s">
        <v>5</v>
      </c>
      <c r="B27" t="s">
        <v>34</v>
      </c>
      <c r="C27" s="1">
        <f>(Joe!C28 + Alex!C28 + Andrew!C28) / 3</f>
        <v>4.0333333333333339E-2</v>
      </c>
      <c r="D27" s="15">
        <f>(Joe!D28 + Alex!D28 + Andrew!D28) / 3</f>
        <v>4.333333333333333</v>
      </c>
      <c r="E27" t="s">
        <v>64</v>
      </c>
      <c r="F27">
        <f t="shared" si="0"/>
        <v>0.17477777777777778</v>
      </c>
    </row>
    <row r="28" spans="1:6">
      <c r="A28" t="s">
        <v>25</v>
      </c>
      <c r="B28" t="s">
        <v>26</v>
      </c>
      <c r="C28" s="1">
        <f>(Joe!C20 + Alex!C20 + Andrew!C20) / 3</f>
        <v>3.6666666666666667E-2</v>
      </c>
      <c r="D28" s="15">
        <f>(Joe!D20 + Alex!D20 + Andrew!D20) / 3</f>
        <v>4.666666666666667</v>
      </c>
      <c r="E28" t="s">
        <v>79</v>
      </c>
      <c r="F28">
        <f t="shared" si="0"/>
        <v>0.17111111111111113</v>
      </c>
    </row>
    <row r="29" spans="1:6">
      <c r="A29" t="s">
        <v>5</v>
      </c>
      <c r="B29" t="s">
        <v>17</v>
      </c>
      <c r="C29" s="1">
        <f>(Joe!C12 + Alex!C12 + Andrew!C12) / 3</f>
        <v>6.6666666666666666E-2</v>
      </c>
      <c r="D29" s="15">
        <f>(Joe!D12 + Alex!D12 + Andrew!D12) / 3</f>
        <v>1.6666666666666667</v>
      </c>
      <c r="E29" t="s">
        <v>58</v>
      </c>
      <c r="F29">
        <f t="shared" si="0"/>
        <v>0.11111111111111112</v>
      </c>
    </row>
    <row r="30" spans="1:6">
      <c r="A30" t="s">
        <v>25</v>
      </c>
      <c r="B30" t="s">
        <v>35</v>
      </c>
      <c r="C30" s="1">
        <f>(Joe!C29 + Alex!C29 + Andrew!C29) / 3</f>
        <v>4.3333333333333335E-2</v>
      </c>
      <c r="D30" s="15">
        <f>(Joe!D29 + Alex!D29 + Andrew!D29) / 3</f>
        <v>2</v>
      </c>
      <c r="E30" t="s">
        <v>65</v>
      </c>
      <c r="F30">
        <f t="shared" si="0"/>
        <v>8.666666666666667E-2</v>
      </c>
    </row>
    <row r="31" spans="1:6">
      <c r="A31" t="s">
        <v>5</v>
      </c>
      <c r="B31" t="s">
        <v>33</v>
      </c>
      <c r="C31" s="1">
        <f>(Joe!C27 + Alex!C27 + Andrew!C27) / 3</f>
        <v>1.3333333333333334E-2</v>
      </c>
      <c r="D31" s="15">
        <f>(Joe!D27 + Alex!D27 + Andrew!D27) / 3</f>
        <v>4.333333333333333</v>
      </c>
      <c r="E31" t="s">
        <v>77</v>
      </c>
      <c r="F31">
        <f t="shared" si="0"/>
        <v>5.7777777777777775E-2</v>
      </c>
    </row>
    <row r="32" spans="1:6">
      <c r="A32" t="s">
        <v>5</v>
      </c>
      <c r="B32" t="s">
        <v>37</v>
      </c>
      <c r="C32" s="1">
        <f>(Joe!C31 + Alex!C31 + Andrew!C31) / 3</f>
        <v>2.3333333333333334E-2</v>
      </c>
      <c r="D32" s="15">
        <f>(Joe!D31 + Alex!D31 + Andrew!D31) / 3</f>
        <v>2</v>
      </c>
      <c r="E32" t="s">
        <v>55</v>
      </c>
      <c r="F32">
        <f t="shared" si="0"/>
        <v>4.6666666666666669E-2</v>
      </c>
    </row>
  </sheetData>
  <sortState xmlns:xlrd2="http://schemas.microsoft.com/office/spreadsheetml/2017/richdata2" ref="A1:F32">
    <sortCondition descending="1" ref="F2:F32"/>
  </sortState>
  <conditionalFormatting sqref="C2:D32">
    <cfRule type="colorScale" priority="1">
      <colorScale>
        <cfvo type="min"/>
        <cfvo type="max"/>
        <color theme="9" tint="0.79998168889431442"/>
        <color theme="4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1B9A6-17B1-4704-9C96-F4562F2953B6}">
  <dimension ref="A1:E32"/>
  <sheetViews>
    <sheetView workbookViewId="0">
      <selection activeCell="B1" sqref="B1:B1048576"/>
    </sheetView>
  </sheetViews>
  <sheetFormatPr defaultColWidth="8.83203125" defaultRowHeight="15.5"/>
  <cols>
    <col min="2" max="2" width="24.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 t="s">
        <v>5</v>
      </c>
      <c r="B2" s="2" t="s">
        <v>6</v>
      </c>
      <c r="C2" s="3">
        <v>0.25</v>
      </c>
      <c r="D2" s="4">
        <v>5</v>
      </c>
      <c r="E2" s="2"/>
    </row>
    <row r="3" spans="1:5">
      <c r="A3" s="2" t="s">
        <v>7</v>
      </c>
      <c r="B3" s="2" t="s">
        <v>8</v>
      </c>
      <c r="C3" s="3">
        <v>0.25</v>
      </c>
      <c r="D3" s="5">
        <v>3</v>
      </c>
      <c r="E3" s="2"/>
    </row>
    <row r="4" spans="1:5">
      <c r="A4" s="2" t="s">
        <v>5</v>
      </c>
      <c r="B4" s="2" t="s">
        <v>9</v>
      </c>
      <c r="C4" s="6">
        <v>0.75</v>
      </c>
      <c r="D4" s="7">
        <v>2</v>
      </c>
      <c r="E4" s="2"/>
    </row>
    <row r="5" spans="1:5">
      <c r="A5" s="2" t="s">
        <v>7</v>
      </c>
      <c r="B5" s="2" t="s">
        <v>10</v>
      </c>
      <c r="C5" s="8">
        <v>0.05</v>
      </c>
      <c r="D5" s="5">
        <v>3</v>
      </c>
      <c r="E5" s="2"/>
    </row>
    <row r="6" spans="1:5">
      <c r="A6" s="2" t="s">
        <v>7</v>
      </c>
      <c r="B6" s="2" t="s">
        <v>11</v>
      </c>
      <c r="C6" s="9">
        <v>0.15</v>
      </c>
      <c r="D6" s="10">
        <v>4</v>
      </c>
      <c r="E6" s="2"/>
    </row>
    <row r="7" spans="1:5">
      <c r="A7" s="2" t="s">
        <v>5</v>
      </c>
      <c r="B7" s="2" t="s">
        <v>12</v>
      </c>
      <c r="C7" s="11">
        <v>0.1</v>
      </c>
      <c r="D7" s="7">
        <v>2</v>
      </c>
      <c r="E7" s="2"/>
    </row>
    <row r="8" spans="1:5">
      <c r="A8" s="2" t="s">
        <v>7</v>
      </c>
      <c r="B8" s="2" t="s">
        <v>13</v>
      </c>
      <c r="C8" s="8">
        <v>0.05</v>
      </c>
      <c r="D8" s="5">
        <v>3</v>
      </c>
      <c r="E8" s="2"/>
    </row>
    <row r="9" spans="1:5">
      <c r="A9" s="2" t="s">
        <v>7</v>
      </c>
      <c r="B9" s="2" t="s">
        <v>14</v>
      </c>
      <c r="C9" s="9">
        <v>0.15</v>
      </c>
      <c r="D9" s="10">
        <v>4</v>
      </c>
      <c r="E9" s="2"/>
    </row>
    <row r="10" spans="1:5">
      <c r="A10" s="2" t="s">
        <v>7</v>
      </c>
      <c r="B10" s="2" t="s">
        <v>15</v>
      </c>
      <c r="C10" s="11">
        <v>0.1</v>
      </c>
      <c r="D10" s="5">
        <v>3</v>
      </c>
      <c r="E10" s="2"/>
    </row>
    <row r="11" spans="1:5">
      <c r="A11" s="2" t="s">
        <v>7</v>
      </c>
      <c r="B11" s="2" t="s">
        <v>16</v>
      </c>
      <c r="C11" s="3">
        <v>0.25</v>
      </c>
      <c r="D11" s="5">
        <v>3</v>
      </c>
      <c r="E11" s="2"/>
    </row>
    <row r="12" spans="1:5">
      <c r="A12" s="2" t="s">
        <v>5</v>
      </c>
      <c r="B12" s="2" t="s">
        <v>17</v>
      </c>
      <c r="C12" s="8">
        <v>0.05</v>
      </c>
      <c r="D12" s="7">
        <v>2</v>
      </c>
      <c r="E12" s="2"/>
    </row>
    <row r="13" spans="1:5">
      <c r="A13" s="2" t="s">
        <v>7</v>
      </c>
      <c r="B13" s="2" t="s">
        <v>18</v>
      </c>
      <c r="C13" s="6">
        <v>0.75</v>
      </c>
      <c r="D13" s="5">
        <v>3</v>
      </c>
      <c r="E13" s="2"/>
    </row>
    <row r="14" spans="1:5">
      <c r="A14" s="2" t="s">
        <v>5</v>
      </c>
      <c r="B14" s="2" t="s">
        <v>19</v>
      </c>
      <c r="C14" s="12">
        <v>0.5</v>
      </c>
      <c r="D14" s="10">
        <v>4</v>
      </c>
      <c r="E14" s="2"/>
    </row>
    <row r="15" spans="1:5">
      <c r="A15" s="2" t="s">
        <v>5</v>
      </c>
      <c r="B15" s="2" t="s">
        <v>20</v>
      </c>
      <c r="C15" s="3">
        <v>0.25</v>
      </c>
      <c r="D15" s="7">
        <v>2</v>
      </c>
      <c r="E15" s="2"/>
    </row>
    <row r="16" spans="1:5">
      <c r="A16" s="2" t="s">
        <v>5</v>
      </c>
      <c r="B16" s="2" t="s">
        <v>21</v>
      </c>
      <c r="C16" s="12">
        <v>0.5</v>
      </c>
      <c r="D16" s="5">
        <v>3</v>
      </c>
      <c r="E16" s="2"/>
    </row>
    <row r="17" spans="1:5">
      <c r="A17" s="2" t="s">
        <v>5</v>
      </c>
      <c r="B17" s="2" t="s">
        <v>22</v>
      </c>
      <c r="C17" s="3">
        <v>0.25</v>
      </c>
      <c r="D17" s="5">
        <v>3</v>
      </c>
      <c r="E17" s="2"/>
    </row>
    <row r="18" spans="1:5">
      <c r="A18" s="2" t="s">
        <v>7</v>
      </c>
      <c r="B18" s="2" t="s">
        <v>23</v>
      </c>
      <c r="C18" s="8">
        <v>0.05</v>
      </c>
      <c r="D18" s="4">
        <v>5</v>
      </c>
      <c r="E18" s="2"/>
    </row>
    <row r="19" spans="1:5">
      <c r="A19" s="2" t="s">
        <v>7</v>
      </c>
      <c r="B19" s="2" t="s">
        <v>24</v>
      </c>
      <c r="C19" s="11">
        <v>0.1</v>
      </c>
      <c r="D19" s="5">
        <v>3</v>
      </c>
      <c r="E19" s="2"/>
    </row>
    <row r="20" spans="1:5">
      <c r="A20" s="2" t="s">
        <v>25</v>
      </c>
      <c r="B20" s="2" t="s">
        <v>26</v>
      </c>
      <c r="C20" s="8">
        <v>0.05</v>
      </c>
      <c r="D20" s="4">
        <v>5</v>
      </c>
      <c r="E20" s="2"/>
    </row>
    <row r="21" spans="1:5">
      <c r="A21" s="2" t="s">
        <v>5</v>
      </c>
      <c r="B21" s="2" t="s">
        <v>27</v>
      </c>
      <c r="C21" s="9">
        <v>0.15</v>
      </c>
      <c r="D21" s="5">
        <v>3</v>
      </c>
      <c r="E21" s="2"/>
    </row>
    <row r="22" spans="1:5">
      <c r="A22" s="2" t="s">
        <v>25</v>
      </c>
      <c r="B22" s="2" t="s">
        <v>28</v>
      </c>
      <c r="C22" s="12">
        <v>0.5</v>
      </c>
      <c r="D22" s="7">
        <v>2</v>
      </c>
      <c r="E22" s="2"/>
    </row>
    <row r="23" spans="1:5">
      <c r="A23" s="2" t="s">
        <v>5</v>
      </c>
      <c r="B23" s="2" t="s">
        <v>29</v>
      </c>
      <c r="C23" s="3">
        <v>0.25</v>
      </c>
      <c r="D23" s="7">
        <v>2</v>
      </c>
      <c r="E23" s="2"/>
    </row>
    <row r="24" spans="1:5">
      <c r="A24" s="2" t="s">
        <v>7</v>
      </c>
      <c r="B24" s="2" t="s">
        <v>30</v>
      </c>
      <c r="C24" s="3">
        <v>0.25</v>
      </c>
      <c r="D24" s="5">
        <v>3</v>
      </c>
      <c r="E24" s="2"/>
    </row>
    <row r="25" spans="1:5">
      <c r="A25" s="2" t="s">
        <v>5</v>
      </c>
      <c r="B25" s="2" t="s">
        <v>31</v>
      </c>
      <c r="C25" s="3">
        <v>0.25</v>
      </c>
      <c r="D25" s="5">
        <v>3</v>
      </c>
      <c r="E25" s="2"/>
    </row>
    <row r="26" spans="1:5">
      <c r="A26" s="2" t="s">
        <v>5</v>
      </c>
      <c r="B26" s="2" t="s">
        <v>32</v>
      </c>
      <c r="C26" s="13">
        <v>0.03</v>
      </c>
      <c r="D26" s="10">
        <v>4</v>
      </c>
      <c r="E26" s="2"/>
    </row>
    <row r="27" spans="1:5">
      <c r="A27" s="2" t="s">
        <v>5</v>
      </c>
      <c r="B27" s="2" t="s">
        <v>33</v>
      </c>
      <c r="C27" s="14">
        <v>0.01</v>
      </c>
      <c r="D27" s="10">
        <v>4</v>
      </c>
      <c r="E27" s="2"/>
    </row>
    <row r="28" spans="1:5">
      <c r="A28" s="2" t="s">
        <v>5</v>
      </c>
      <c r="B28" s="2" t="s">
        <v>34</v>
      </c>
      <c r="C28" s="11">
        <v>0.1</v>
      </c>
      <c r="D28" s="10">
        <v>4</v>
      </c>
      <c r="E28" s="2"/>
    </row>
    <row r="29" spans="1:5">
      <c r="A29" s="2" t="s">
        <v>25</v>
      </c>
      <c r="B29" s="2" t="s">
        <v>35</v>
      </c>
      <c r="C29" s="8">
        <v>0.05</v>
      </c>
      <c r="D29" s="7">
        <v>2</v>
      </c>
      <c r="E29" s="2"/>
    </row>
    <row r="30" spans="1:5">
      <c r="A30" s="2" t="s">
        <v>5</v>
      </c>
      <c r="B30" s="2" t="s">
        <v>36</v>
      </c>
      <c r="C30" s="11">
        <v>0.1</v>
      </c>
      <c r="D30" s="5">
        <v>3</v>
      </c>
      <c r="E30" s="2"/>
    </row>
    <row r="31" spans="1:5">
      <c r="A31" s="2" t="s">
        <v>5</v>
      </c>
      <c r="B31" s="2" t="s">
        <v>37</v>
      </c>
      <c r="C31" s="8">
        <v>0.05</v>
      </c>
      <c r="D31" s="5">
        <v>3</v>
      </c>
      <c r="E31" s="2"/>
    </row>
    <row r="32" spans="1:5">
      <c r="A32" s="2" t="s">
        <v>5</v>
      </c>
      <c r="B32" s="2" t="s">
        <v>38</v>
      </c>
      <c r="C32" s="12">
        <v>0.5</v>
      </c>
      <c r="D32" s="10">
        <v>4</v>
      </c>
      <c r="E3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BC62-2215-4E9A-81F8-C899C68337EE}">
  <dimension ref="A1:E32"/>
  <sheetViews>
    <sheetView workbookViewId="0">
      <selection activeCell="G17" sqref="G17"/>
    </sheetView>
  </sheetViews>
  <sheetFormatPr defaultColWidth="10.6640625" defaultRowHeight="15.5"/>
  <cols>
    <col min="2" max="2" width="48.1640625" bestFit="1" customWidth="1"/>
  </cols>
  <sheetData>
    <row r="1" spans="1:5">
      <c r="A1" t="s">
        <v>0</v>
      </c>
      <c r="B1" t="s">
        <v>1</v>
      </c>
      <c r="C1" t="s">
        <v>39</v>
      </c>
      <c r="D1" t="s">
        <v>3</v>
      </c>
      <c r="E1" t="s">
        <v>40</v>
      </c>
    </row>
    <row r="2" spans="1:5">
      <c r="A2" t="s">
        <v>5</v>
      </c>
      <c r="B2" t="s">
        <v>6</v>
      </c>
      <c r="C2" s="1">
        <v>0.25</v>
      </c>
      <c r="D2">
        <v>4</v>
      </c>
    </row>
    <row r="3" spans="1:5">
      <c r="A3" t="s">
        <v>7</v>
      </c>
      <c r="B3" t="s">
        <v>8</v>
      </c>
      <c r="C3" s="1">
        <v>0.38</v>
      </c>
      <c r="D3">
        <v>2</v>
      </c>
    </row>
    <row r="4" spans="1:5">
      <c r="A4" t="s">
        <v>5</v>
      </c>
      <c r="B4" t="s">
        <v>41</v>
      </c>
      <c r="C4" s="1">
        <v>0.1</v>
      </c>
      <c r="D4">
        <v>2</v>
      </c>
    </row>
    <row r="5" spans="1:5">
      <c r="A5" t="s">
        <v>7</v>
      </c>
      <c r="B5" t="s">
        <v>10</v>
      </c>
      <c r="C5" s="1">
        <v>0.78</v>
      </c>
      <c r="D5">
        <v>3</v>
      </c>
    </row>
    <row r="6" spans="1:5">
      <c r="A6" t="s">
        <v>7</v>
      </c>
      <c r="B6" t="s">
        <v>42</v>
      </c>
      <c r="C6" s="1">
        <v>0.01</v>
      </c>
      <c r="D6">
        <v>3</v>
      </c>
    </row>
    <row r="7" spans="1:5">
      <c r="A7" t="s">
        <v>5</v>
      </c>
      <c r="B7" t="s">
        <v>12</v>
      </c>
      <c r="C7" s="1">
        <v>0.4</v>
      </c>
      <c r="D7">
        <v>1</v>
      </c>
    </row>
    <row r="8" spans="1:5">
      <c r="A8" t="s">
        <v>7</v>
      </c>
      <c r="B8" t="s">
        <v>43</v>
      </c>
      <c r="C8" s="1">
        <v>0.7</v>
      </c>
      <c r="D8">
        <v>3</v>
      </c>
    </row>
    <row r="9" spans="1:5">
      <c r="A9" t="s">
        <v>7</v>
      </c>
      <c r="B9" t="s">
        <v>14</v>
      </c>
      <c r="C9" s="1">
        <v>1</v>
      </c>
      <c r="D9">
        <v>1</v>
      </c>
    </row>
    <row r="10" spans="1:5">
      <c r="A10" t="s">
        <v>7</v>
      </c>
      <c r="B10" t="s">
        <v>15</v>
      </c>
      <c r="C10" s="1">
        <v>0.35</v>
      </c>
      <c r="D10">
        <v>2</v>
      </c>
    </row>
    <row r="11" spans="1:5">
      <c r="A11" t="s">
        <v>7</v>
      </c>
      <c r="B11" t="s">
        <v>16</v>
      </c>
      <c r="C11" s="1">
        <v>0.5</v>
      </c>
      <c r="D11">
        <v>2</v>
      </c>
    </row>
    <row r="12" spans="1:5">
      <c r="A12" t="s">
        <v>5</v>
      </c>
      <c r="B12" t="s">
        <v>17</v>
      </c>
      <c r="C12" s="1">
        <v>0.1</v>
      </c>
      <c r="D12">
        <v>2</v>
      </c>
    </row>
    <row r="13" spans="1:5">
      <c r="A13" t="s">
        <v>7</v>
      </c>
      <c r="B13" t="s">
        <v>18</v>
      </c>
      <c r="C13" s="1">
        <v>0.9</v>
      </c>
      <c r="D13">
        <v>2</v>
      </c>
    </row>
    <row r="14" spans="1:5">
      <c r="A14" t="s">
        <v>5</v>
      </c>
      <c r="B14" t="s">
        <v>19</v>
      </c>
      <c r="C14" s="1">
        <v>0.7</v>
      </c>
      <c r="D14">
        <v>1</v>
      </c>
    </row>
    <row r="15" spans="1:5">
      <c r="A15" t="s">
        <v>5</v>
      </c>
      <c r="B15" t="s">
        <v>20</v>
      </c>
      <c r="C15" s="1">
        <v>0.4</v>
      </c>
      <c r="D15">
        <v>1</v>
      </c>
    </row>
    <row r="16" spans="1:5">
      <c r="A16" t="s">
        <v>5</v>
      </c>
      <c r="B16" t="s">
        <v>21</v>
      </c>
      <c r="C16" s="1">
        <v>0.6</v>
      </c>
      <c r="D16">
        <v>3</v>
      </c>
    </row>
    <row r="17" spans="1:4">
      <c r="A17" t="s">
        <v>5</v>
      </c>
      <c r="B17" t="s">
        <v>22</v>
      </c>
      <c r="C17" s="1">
        <v>0.12</v>
      </c>
      <c r="D17">
        <v>4</v>
      </c>
    </row>
    <row r="18" spans="1:4">
      <c r="A18" t="s">
        <v>7</v>
      </c>
      <c r="B18" t="s">
        <v>23</v>
      </c>
      <c r="C18" s="1">
        <v>0.28999999999999998</v>
      </c>
      <c r="D18">
        <v>2</v>
      </c>
    </row>
    <row r="19" spans="1:4">
      <c r="A19" t="s">
        <v>7</v>
      </c>
      <c r="B19" t="s">
        <v>24</v>
      </c>
      <c r="C19" s="1">
        <v>0.1</v>
      </c>
      <c r="D19">
        <v>3</v>
      </c>
    </row>
    <row r="20" spans="1:4">
      <c r="A20" t="s">
        <v>25</v>
      </c>
      <c r="B20" t="s">
        <v>26</v>
      </c>
      <c r="C20" s="1">
        <v>0.05</v>
      </c>
      <c r="D20">
        <v>4</v>
      </c>
    </row>
    <row r="21" spans="1:4">
      <c r="A21" t="s">
        <v>5</v>
      </c>
      <c r="B21" t="s">
        <v>27</v>
      </c>
      <c r="C21" s="1">
        <v>0.01</v>
      </c>
      <c r="D21">
        <v>3</v>
      </c>
    </row>
    <row r="22" spans="1:4">
      <c r="A22" t="s">
        <v>25</v>
      </c>
      <c r="B22" t="s">
        <v>28</v>
      </c>
      <c r="C22" s="1">
        <v>0.5</v>
      </c>
      <c r="D22">
        <v>2</v>
      </c>
    </row>
    <row r="23" spans="1:4">
      <c r="A23" t="s">
        <v>5</v>
      </c>
      <c r="B23" t="s">
        <v>29</v>
      </c>
      <c r="C23" s="1">
        <v>0.05</v>
      </c>
      <c r="D23">
        <v>3</v>
      </c>
    </row>
    <row r="24" spans="1:4">
      <c r="A24" t="s">
        <v>7</v>
      </c>
      <c r="B24" t="s">
        <v>44</v>
      </c>
      <c r="C24" s="1">
        <v>0.23</v>
      </c>
      <c r="D24">
        <v>3</v>
      </c>
    </row>
    <row r="25" spans="1:4">
      <c r="A25" t="s">
        <v>5</v>
      </c>
      <c r="B25" t="s">
        <v>31</v>
      </c>
      <c r="C25" s="1">
        <v>0.65</v>
      </c>
      <c r="D25">
        <v>2</v>
      </c>
    </row>
    <row r="26" spans="1:4">
      <c r="A26" t="s">
        <v>5</v>
      </c>
      <c r="B26" t="s">
        <v>32</v>
      </c>
      <c r="C26" s="1">
        <v>0.1</v>
      </c>
      <c r="D26">
        <v>4</v>
      </c>
    </row>
    <row r="27" spans="1:4">
      <c r="A27" t="s">
        <v>5</v>
      </c>
      <c r="B27" t="s">
        <v>33</v>
      </c>
      <c r="C27" s="1">
        <v>0.01</v>
      </c>
      <c r="D27">
        <v>4</v>
      </c>
    </row>
    <row r="28" spans="1:4">
      <c r="A28" t="s">
        <v>5</v>
      </c>
      <c r="B28" t="s">
        <v>34</v>
      </c>
      <c r="C28" s="1">
        <v>1E-3</v>
      </c>
      <c r="D28">
        <v>5</v>
      </c>
    </row>
    <row r="29" spans="1:4">
      <c r="A29" t="s">
        <v>25</v>
      </c>
      <c r="B29" t="s">
        <v>35</v>
      </c>
      <c r="C29" s="1">
        <v>0.03</v>
      </c>
      <c r="D29">
        <v>2</v>
      </c>
    </row>
    <row r="30" spans="1:4">
      <c r="A30" t="s">
        <v>5</v>
      </c>
      <c r="B30" t="s">
        <v>36</v>
      </c>
      <c r="C30" s="1">
        <v>0.4</v>
      </c>
      <c r="D30">
        <v>2</v>
      </c>
    </row>
    <row r="31" spans="1:4">
      <c r="A31" t="s">
        <v>5</v>
      </c>
      <c r="B31" t="s">
        <v>37</v>
      </c>
      <c r="C31" s="1">
        <v>0.01</v>
      </c>
      <c r="D31">
        <v>1</v>
      </c>
    </row>
    <row r="32" spans="1:4">
      <c r="A32" t="s">
        <v>5</v>
      </c>
      <c r="B32" t="s">
        <v>38</v>
      </c>
      <c r="C32" s="1">
        <v>0.27</v>
      </c>
      <c r="D32">
        <v>3</v>
      </c>
    </row>
  </sheetData>
  <conditionalFormatting sqref="C2:C32">
    <cfRule type="colorScale" priority="1">
      <colorScale>
        <cfvo type="min"/>
        <cfvo type="max"/>
        <color theme="9" tint="0.79998168889431442"/>
        <color theme="4" tint="0.39997558519241921"/>
      </colorScale>
    </cfRule>
  </conditionalFormatting>
  <conditionalFormatting sqref="D2:D32">
    <cfRule type="colorScale" priority="2">
      <colorScale>
        <cfvo type="min"/>
        <cfvo type="max"/>
        <color theme="7" tint="0.79998168889431442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D7C33-1FD0-48C4-AEAD-A04700D11CCD}">
  <dimension ref="A1:J32"/>
  <sheetViews>
    <sheetView workbookViewId="0"/>
  </sheetViews>
  <sheetFormatPr defaultColWidth="10.6640625" defaultRowHeight="15.5"/>
  <sheetData>
    <row r="1" spans="1:10">
      <c r="A1" t="s">
        <v>0</v>
      </c>
      <c r="B1" t="s">
        <v>1</v>
      </c>
      <c r="C1" t="s">
        <v>39</v>
      </c>
      <c r="D1" t="s">
        <v>3</v>
      </c>
      <c r="E1" t="s">
        <v>40</v>
      </c>
    </row>
    <row r="2" spans="1:10">
      <c r="A2" t="s">
        <v>5</v>
      </c>
      <c r="B2" t="s">
        <v>6</v>
      </c>
      <c r="C2" s="17">
        <v>0.3</v>
      </c>
      <c r="D2" s="16">
        <v>2</v>
      </c>
      <c r="G2" s="17">
        <v>0.3</v>
      </c>
      <c r="H2" s="16">
        <v>2</v>
      </c>
      <c r="I2" s="16"/>
      <c r="J2" s="16"/>
    </row>
    <row r="3" spans="1:10">
      <c r="A3" t="s">
        <v>7</v>
      </c>
      <c r="B3" t="s">
        <v>8</v>
      </c>
      <c r="C3" s="17">
        <v>0.25</v>
      </c>
      <c r="D3" s="16">
        <v>3</v>
      </c>
      <c r="G3" s="17">
        <v>0.25</v>
      </c>
      <c r="H3" s="16">
        <v>3</v>
      </c>
      <c r="I3" s="16"/>
      <c r="J3" s="16"/>
    </row>
    <row r="4" spans="1:10">
      <c r="A4" t="s">
        <v>5</v>
      </c>
      <c r="B4" t="s">
        <v>41</v>
      </c>
      <c r="C4" s="17">
        <v>0.1</v>
      </c>
      <c r="D4" s="16">
        <v>2</v>
      </c>
      <c r="G4" s="17">
        <v>0.1</v>
      </c>
      <c r="H4" s="16">
        <v>2</v>
      </c>
      <c r="I4" s="16"/>
      <c r="J4" s="16"/>
    </row>
    <row r="5" spans="1:10">
      <c r="A5" t="s">
        <v>7</v>
      </c>
      <c r="B5" t="s">
        <v>10</v>
      </c>
      <c r="C5" s="17">
        <v>0.25</v>
      </c>
      <c r="D5" s="16">
        <v>3</v>
      </c>
      <c r="G5" s="17">
        <v>0.25</v>
      </c>
      <c r="H5" s="16">
        <v>3</v>
      </c>
      <c r="I5" s="16"/>
      <c r="J5" s="16"/>
    </row>
    <row r="6" spans="1:10">
      <c r="A6" t="s">
        <v>7</v>
      </c>
      <c r="B6" t="s">
        <v>42</v>
      </c>
      <c r="C6" s="17">
        <v>0.15</v>
      </c>
      <c r="D6" s="16">
        <v>2</v>
      </c>
      <c r="G6" s="17">
        <v>0.15</v>
      </c>
      <c r="H6" s="16">
        <v>2</v>
      </c>
      <c r="I6" s="16"/>
      <c r="J6" s="16"/>
    </row>
    <row r="7" spans="1:10">
      <c r="A7" t="s">
        <v>5</v>
      </c>
      <c r="B7" t="s">
        <v>12</v>
      </c>
      <c r="C7" s="17">
        <v>0.2</v>
      </c>
      <c r="D7" s="16">
        <v>1</v>
      </c>
      <c r="G7" s="17">
        <v>0.2</v>
      </c>
      <c r="H7" s="16">
        <v>1</v>
      </c>
      <c r="I7" s="16"/>
      <c r="J7" s="16"/>
    </row>
    <row r="8" spans="1:10">
      <c r="A8" t="s">
        <v>7</v>
      </c>
      <c r="B8" t="s">
        <v>43</v>
      </c>
      <c r="C8" s="17">
        <v>0.35</v>
      </c>
      <c r="D8" s="16">
        <v>1</v>
      </c>
      <c r="G8" s="17">
        <v>0.35</v>
      </c>
      <c r="H8" s="16">
        <v>1</v>
      </c>
      <c r="I8" s="16"/>
      <c r="J8" s="16"/>
    </row>
    <row r="9" spans="1:10">
      <c r="A9" t="s">
        <v>7</v>
      </c>
      <c r="B9" t="s">
        <v>14</v>
      </c>
      <c r="C9" s="17">
        <v>0.25</v>
      </c>
      <c r="D9" s="16">
        <v>4</v>
      </c>
      <c r="G9" s="17">
        <v>0.25</v>
      </c>
      <c r="H9" s="16">
        <v>4</v>
      </c>
      <c r="I9" s="16"/>
      <c r="J9" s="16"/>
    </row>
    <row r="10" spans="1:10">
      <c r="A10" t="s">
        <v>7</v>
      </c>
      <c r="B10" t="s">
        <v>15</v>
      </c>
      <c r="C10" s="17">
        <v>0.25</v>
      </c>
      <c r="D10" s="16">
        <v>4</v>
      </c>
      <c r="G10" s="17">
        <v>0.25</v>
      </c>
      <c r="H10" s="16">
        <v>4</v>
      </c>
      <c r="I10" s="16"/>
      <c r="J10" s="16"/>
    </row>
    <row r="11" spans="1:10">
      <c r="A11" t="s">
        <v>7</v>
      </c>
      <c r="B11" t="s">
        <v>16</v>
      </c>
      <c r="C11" s="17">
        <v>0.25</v>
      </c>
      <c r="D11" s="16">
        <v>3</v>
      </c>
      <c r="G11" s="17">
        <v>0.25</v>
      </c>
      <c r="H11" s="16">
        <v>3</v>
      </c>
      <c r="I11" s="16"/>
      <c r="J11" s="16"/>
    </row>
    <row r="12" spans="1:10">
      <c r="A12" t="s">
        <v>5</v>
      </c>
      <c r="B12" t="s">
        <v>17</v>
      </c>
      <c r="C12" s="17">
        <v>0.05</v>
      </c>
      <c r="D12" s="16">
        <v>1</v>
      </c>
      <c r="G12" s="17">
        <v>0.05</v>
      </c>
      <c r="H12" s="16">
        <v>1</v>
      </c>
      <c r="I12" s="16"/>
      <c r="J12" s="16" t="s">
        <v>47</v>
      </c>
    </row>
    <row r="13" spans="1:10">
      <c r="A13" t="s">
        <v>7</v>
      </c>
      <c r="B13" t="s">
        <v>18</v>
      </c>
      <c r="C13" s="17">
        <v>0.5</v>
      </c>
      <c r="D13" s="16">
        <v>2</v>
      </c>
      <c r="G13" s="17">
        <v>0.5</v>
      </c>
      <c r="H13" s="16">
        <v>2</v>
      </c>
      <c r="I13" s="16"/>
      <c r="J13" s="16" t="s">
        <v>48</v>
      </c>
    </row>
    <row r="14" spans="1:10">
      <c r="A14" t="s">
        <v>5</v>
      </c>
      <c r="B14" t="s">
        <v>19</v>
      </c>
      <c r="C14" s="17">
        <v>0.4</v>
      </c>
      <c r="D14" s="16">
        <v>5</v>
      </c>
      <c r="G14" s="17">
        <v>0.4</v>
      </c>
      <c r="H14" s="16">
        <v>5</v>
      </c>
      <c r="I14" s="16"/>
      <c r="J14" s="16" t="s">
        <v>49</v>
      </c>
    </row>
    <row r="15" spans="1:10">
      <c r="A15" t="s">
        <v>5</v>
      </c>
      <c r="B15" t="s">
        <v>20</v>
      </c>
      <c r="C15" s="17">
        <v>0.2</v>
      </c>
      <c r="D15" s="16">
        <v>1</v>
      </c>
      <c r="G15" s="17">
        <v>0.2</v>
      </c>
      <c r="H15" s="16">
        <v>1</v>
      </c>
      <c r="I15" s="16"/>
      <c r="J15" s="16"/>
    </row>
    <row r="16" spans="1:10">
      <c r="A16" t="s">
        <v>5</v>
      </c>
      <c r="B16" t="s">
        <v>21</v>
      </c>
      <c r="C16" s="17">
        <v>0.15</v>
      </c>
      <c r="D16" s="16">
        <v>4</v>
      </c>
      <c r="G16" s="17">
        <v>0.15</v>
      </c>
      <c r="H16" s="16">
        <v>4</v>
      </c>
      <c r="I16" s="16"/>
      <c r="J16" s="16" t="s">
        <v>50</v>
      </c>
    </row>
    <row r="17" spans="1:10">
      <c r="A17" t="s">
        <v>5</v>
      </c>
      <c r="B17" t="s">
        <v>22</v>
      </c>
      <c r="C17" s="17">
        <v>0.33</v>
      </c>
      <c r="D17" s="16">
        <v>3</v>
      </c>
      <c r="G17" s="17">
        <v>0.33</v>
      </c>
      <c r="H17" s="16">
        <v>3</v>
      </c>
      <c r="I17" s="16"/>
      <c r="J17" s="16"/>
    </row>
    <row r="18" spans="1:10">
      <c r="A18" t="s">
        <v>7</v>
      </c>
      <c r="B18" t="s">
        <v>23</v>
      </c>
      <c r="C18" s="17">
        <v>0.15</v>
      </c>
      <c r="D18" s="16">
        <v>5</v>
      </c>
      <c r="G18" s="17">
        <v>0.15</v>
      </c>
      <c r="H18" s="16">
        <v>5</v>
      </c>
      <c r="I18" s="16"/>
      <c r="J18" s="16"/>
    </row>
    <row r="19" spans="1:10">
      <c r="A19" t="s">
        <v>7</v>
      </c>
      <c r="B19" t="s">
        <v>24</v>
      </c>
      <c r="C19" s="17">
        <v>0.3</v>
      </c>
      <c r="D19" s="16">
        <v>4</v>
      </c>
      <c r="G19" s="17">
        <v>0.3</v>
      </c>
      <c r="H19" s="16">
        <v>4</v>
      </c>
      <c r="I19" s="16"/>
      <c r="J19" s="16"/>
    </row>
    <row r="20" spans="1:10">
      <c r="A20" t="s">
        <v>25</v>
      </c>
      <c r="B20" t="s">
        <v>26</v>
      </c>
      <c r="C20" s="17">
        <v>0.01</v>
      </c>
      <c r="D20" s="16">
        <v>5</v>
      </c>
      <c r="G20" s="17">
        <v>0.01</v>
      </c>
      <c r="H20" s="16">
        <v>5</v>
      </c>
      <c r="I20" s="16"/>
      <c r="J20" s="16"/>
    </row>
    <row r="21" spans="1:10">
      <c r="A21" t="s">
        <v>5</v>
      </c>
      <c r="B21" t="s">
        <v>27</v>
      </c>
      <c r="C21" s="17">
        <v>0.1</v>
      </c>
      <c r="D21" s="16">
        <v>5</v>
      </c>
      <c r="G21" s="17">
        <v>0.1</v>
      </c>
      <c r="H21" s="16">
        <v>5</v>
      </c>
      <c r="I21" s="16"/>
      <c r="J21" s="16"/>
    </row>
    <row r="22" spans="1:10">
      <c r="A22" t="s">
        <v>25</v>
      </c>
      <c r="B22" t="s">
        <v>28</v>
      </c>
      <c r="C22" s="17">
        <v>0.3</v>
      </c>
      <c r="D22" s="16">
        <v>4</v>
      </c>
      <c r="G22" s="17">
        <v>0.3</v>
      </c>
      <c r="H22" s="16">
        <v>4</v>
      </c>
      <c r="I22" s="16"/>
      <c r="J22" s="16"/>
    </row>
    <row r="23" spans="1:10">
      <c r="A23" t="s">
        <v>5</v>
      </c>
      <c r="B23" t="s">
        <v>29</v>
      </c>
      <c r="C23" s="17">
        <v>0.2</v>
      </c>
      <c r="D23" s="16">
        <v>4</v>
      </c>
      <c r="G23" s="17">
        <v>0.2</v>
      </c>
      <c r="H23" s="16">
        <v>4</v>
      </c>
      <c r="I23" s="16"/>
      <c r="J23" s="16"/>
    </row>
    <row r="24" spans="1:10">
      <c r="A24" t="s">
        <v>7</v>
      </c>
      <c r="B24" t="s">
        <v>44</v>
      </c>
      <c r="C24" s="17">
        <v>0.5</v>
      </c>
      <c r="D24" s="16">
        <v>2</v>
      </c>
      <c r="G24" s="17">
        <v>0.5</v>
      </c>
      <c r="H24" s="16">
        <v>2</v>
      </c>
      <c r="I24" s="16"/>
      <c r="J24" s="16"/>
    </row>
    <row r="25" spans="1:10">
      <c r="A25" t="s">
        <v>5</v>
      </c>
      <c r="B25" t="s">
        <v>31</v>
      </c>
      <c r="C25" s="17">
        <v>1</v>
      </c>
      <c r="D25" s="16">
        <v>3</v>
      </c>
      <c r="G25" s="17">
        <v>1</v>
      </c>
      <c r="H25" s="16">
        <v>3</v>
      </c>
      <c r="I25" s="16"/>
      <c r="J25" s="16"/>
    </row>
    <row r="26" spans="1:10">
      <c r="A26" t="s">
        <v>5</v>
      </c>
      <c r="B26" t="s">
        <v>32</v>
      </c>
      <c r="C26" s="17">
        <v>0.33</v>
      </c>
      <c r="D26" s="16">
        <v>2</v>
      </c>
      <c r="G26" s="17">
        <v>0.33</v>
      </c>
      <c r="H26" s="16">
        <v>2</v>
      </c>
      <c r="I26" s="16"/>
      <c r="J26" s="16"/>
    </row>
    <row r="27" spans="1:10">
      <c r="A27" t="s">
        <v>5</v>
      </c>
      <c r="B27" t="s">
        <v>33</v>
      </c>
      <c r="C27" s="17">
        <v>0.02</v>
      </c>
      <c r="D27" s="16">
        <v>5</v>
      </c>
      <c r="G27" s="17">
        <v>0.02</v>
      </c>
      <c r="H27" s="16">
        <v>5</v>
      </c>
      <c r="I27" s="16"/>
      <c r="J27" s="16"/>
    </row>
    <row r="28" spans="1:10">
      <c r="A28" t="s">
        <v>5</v>
      </c>
      <c r="B28" t="s">
        <v>34</v>
      </c>
      <c r="C28" s="17">
        <v>0.02</v>
      </c>
      <c r="D28" s="16">
        <v>4</v>
      </c>
      <c r="G28" s="17">
        <v>0.02</v>
      </c>
      <c r="H28" s="16">
        <v>4</v>
      </c>
      <c r="I28" s="16"/>
      <c r="J28" s="16"/>
    </row>
    <row r="29" spans="1:10">
      <c r="A29" t="s">
        <v>25</v>
      </c>
      <c r="B29" t="s">
        <v>35</v>
      </c>
      <c r="C29" s="17">
        <v>0.05</v>
      </c>
      <c r="D29" s="16">
        <v>2</v>
      </c>
      <c r="G29" s="17">
        <v>0.05</v>
      </c>
      <c r="H29" s="16">
        <v>2</v>
      </c>
      <c r="I29" s="16"/>
      <c r="J29" s="16"/>
    </row>
    <row r="30" spans="1:10">
      <c r="A30" t="s">
        <v>5</v>
      </c>
      <c r="B30" t="s">
        <v>36</v>
      </c>
      <c r="C30" s="17">
        <v>0.05</v>
      </c>
      <c r="D30" s="16">
        <v>4</v>
      </c>
      <c r="G30" s="17">
        <v>0.05</v>
      </c>
      <c r="H30" s="16">
        <v>4</v>
      </c>
      <c r="I30" s="16"/>
      <c r="J30" s="16"/>
    </row>
    <row r="31" spans="1:10">
      <c r="A31" t="s">
        <v>5</v>
      </c>
      <c r="B31" t="s">
        <v>37</v>
      </c>
      <c r="C31" s="17">
        <v>0.01</v>
      </c>
      <c r="D31" s="16">
        <v>2</v>
      </c>
      <c r="G31" s="17">
        <v>0.01</v>
      </c>
      <c r="H31" s="16">
        <v>2</v>
      </c>
      <c r="I31" s="16"/>
      <c r="J31" s="16"/>
    </row>
    <row r="32" spans="1:10">
      <c r="A32" t="s">
        <v>5</v>
      </c>
      <c r="B32" t="s">
        <v>38</v>
      </c>
      <c r="C32" s="17">
        <v>0.35</v>
      </c>
      <c r="D32" s="16">
        <v>4</v>
      </c>
      <c r="G32" s="17">
        <v>0.35</v>
      </c>
      <c r="H32" s="16">
        <v>4</v>
      </c>
      <c r="I32" s="16"/>
      <c r="J3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Joe</vt:lpstr>
      <vt:lpstr>Alex</vt:lpstr>
      <vt:lpstr>Andrew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M Broggi</dc:creator>
  <cp:keywords/>
  <dc:description/>
  <cp:lastModifiedBy>Joseph M ODowd</cp:lastModifiedBy>
  <cp:revision/>
  <dcterms:created xsi:type="dcterms:W3CDTF">2023-11-12T23:27:21Z</dcterms:created>
  <dcterms:modified xsi:type="dcterms:W3CDTF">2023-11-16T14:06:44Z</dcterms:modified>
  <cp:category/>
  <cp:contentStatus/>
</cp:coreProperties>
</file>