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05" windowWidth="20475" windowHeight="9090"/>
  </bookViews>
  <sheets>
    <sheet name="訂單整體狀況" sheetId="1" r:id="rId1"/>
  </sheets>
  <definedNames>
    <definedName name="_xlnm._FilterDatabase" localSheetId="0" hidden="1">訂單整體狀況!$A$4:$M$26</definedName>
    <definedName name="_xlnm.Print_Area" localSheetId="0">訂單整體狀況!$B$1:$AC$28</definedName>
  </definedNames>
  <calcPr calcId="144525"/>
</workbook>
</file>

<file path=xl/calcChain.xml><?xml version="1.0" encoding="utf-8"?>
<calcChain xmlns="http://schemas.openxmlformats.org/spreadsheetml/2006/main">
  <c r="P10" i="1" l="1"/>
  <c r="R10" i="1"/>
  <c r="U10" i="1"/>
  <c r="W10" i="1"/>
  <c r="X10" i="1"/>
  <c r="Y10" i="1"/>
  <c r="Z10" i="1"/>
  <c r="AA10" i="1"/>
  <c r="AB10" i="1" s="1"/>
  <c r="AC10" i="1"/>
  <c r="M10" i="1"/>
  <c r="K10" i="1"/>
  <c r="H10" i="1"/>
  <c r="F10" i="1"/>
  <c r="AC5" i="1" l="1"/>
  <c r="U6" i="1" l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5" i="1"/>
  <c r="P6" i="1"/>
  <c r="P7" i="1"/>
  <c r="P8" i="1"/>
  <c r="P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5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  <c r="K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Y12" i="1" l="1"/>
  <c r="Y14" i="1"/>
  <c r="Y18" i="1"/>
  <c r="Y22" i="1"/>
  <c r="Y24" i="1"/>
  <c r="Y25" i="1" l="1"/>
  <c r="Y17" i="1"/>
  <c r="Y15" i="1"/>
  <c r="Y13" i="1"/>
  <c r="Y8" i="1"/>
  <c r="X13" i="1" l="1"/>
  <c r="X17" i="1"/>
  <c r="X19" i="1"/>
  <c r="X23" i="1"/>
  <c r="X25" i="1"/>
  <c r="X6" i="1"/>
  <c r="X8" i="1"/>
  <c r="X11" i="1"/>
  <c r="X15" i="1"/>
  <c r="X21" i="1"/>
  <c r="X5" i="1"/>
  <c r="X7" i="1"/>
  <c r="X9" i="1"/>
  <c r="X12" i="1"/>
  <c r="X14" i="1"/>
  <c r="X16" i="1"/>
  <c r="X18" i="1"/>
  <c r="X20" i="1"/>
  <c r="X22" i="1"/>
  <c r="X24" i="1"/>
  <c r="AA25" i="1"/>
  <c r="AC25" i="1" s="1"/>
  <c r="AA24" i="1"/>
  <c r="AC24" i="1" s="1"/>
  <c r="AA23" i="1"/>
  <c r="AC23" i="1" s="1"/>
  <c r="AA22" i="1"/>
  <c r="AC22" i="1" s="1"/>
  <c r="AA21" i="1"/>
  <c r="AC21" i="1" s="1"/>
  <c r="AA20" i="1"/>
  <c r="AC20" i="1" s="1"/>
  <c r="AA19" i="1"/>
  <c r="AC19" i="1" s="1"/>
  <c r="AA18" i="1"/>
  <c r="AC18" i="1" s="1"/>
  <c r="AA17" i="1"/>
  <c r="AC17" i="1" s="1"/>
  <c r="AA16" i="1"/>
  <c r="AC16" i="1" s="1"/>
  <c r="AA15" i="1"/>
  <c r="AC15" i="1" s="1"/>
  <c r="AA14" i="1"/>
  <c r="AC14" i="1" s="1"/>
  <c r="AA13" i="1"/>
  <c r="AC13" i="1" s="1"/>
  <c r="AA12" i="1"/>
  <c r="AC12" i="1" s="1"/>
  <c r="AA11" i="1"/>
  <c r="AC11" i="1" s="1"/>
  <c r="AA9" i="1"/>
  <c r="AC9" i="1" s="1"/>
  <c r="AA8" i="1"/>
  <c r="AC8" i="1" s="1"/>
  <c r="AA7" i="1"/>
  <c r="AC7" i="1" s="1"/>
  <c r="AA6" i="1"/>
  <c r="AC6" i="1" s="1"/>
  <c r="X26" i="1" l="1"/>
  <c r="H12" i="1"/>
  <c r="H14" i="1"/>
  <c r="H18" i="1"/>
  <c r="H22" i="1"/>
  <c r="H24" i="1"/>
  <c r="G26" i="1"/>
  <c r="W8" i="1"/>
  <c r="W12" i="1"/>
  <c r="W13" i="1"/>
  <c r="W14" i="1"/>
  <c r="W15" i="1"/>
  <c r="W17" i="1"/>
  <c r="W18" i="1"/>
  <c r="W22" i="1"/>
  <c r="W24" i="1"/>
  <c r="W25" i="1"/>
  <c r="N26" i="1"/>
  <c r="R8" i="1"/>
  <c r="R12" i="1"/>
  <c r="R13" i="1"/>
  <c r="R14" i="1"/>
  <c r="R15" i="1"/>
  <c r="R17" i="1"/>
  <c r="R18" i="1"/>
  <c r="R22" i="1"/>
  <c r="R24" i="1"/>
  <c r="R25" i="1"/>
  <c r="V26" i="1"/>
  <c r="H13" i="1"/>
  <c r="H15" i="1"/>
  <c r="H17" i="1"/>
  <c r="H25" i="1"/>
  <c r="D26" i="1"/>
  <c r="M24" i="1" l="1"/>
  <c r="M22" i="1"/>
  <c r="M18" i="1"/>
  <c r="M14" i="1"/>
  <c r="M12" i="1"/>
  <c r="M25" i="1"/>
  <c r="M17" i="1"/>
  <c r="M15" i="1"/>
  <c r="M13" i="1"/>
  <c r="I26" i="1"/>
  <c r="Q26" i="1"/>
  <c r="S26" i="1"/>
  <c r="Z15" i="1" l="1"/>
  <c r="AB15" i="1" s="1"/>
  <c r="Z12" i="1"/>
  <c r="AB12" i="1" s="1"/>
  <c r="Z24" i="1"/>
  <c r="AB24" i="1" s="1"/>
  <c r="Z13" i="1"/>
  <c r="AB13" i="1" s="1"/>
  <c r="Z17" i="1"/>
  <c r="AB17" i="1" s="1"/>
  <c r="Z25" i="1"/>
  <c r="AB25" i="1" s="1"/>
  <c r="Z14" i="1"/>
  <c r="AB14" i="1" s="1"/>
  <c r="Z18" i="1"/>
  <c r="AB18" i="1" s="1"/>
  <c r="Z22" i="1"/>
  <c r="AB22" i="1" s="1"/>
  <c r="AA5" i="1" l="1"/>
  <c r="L26" i="1"/>
  <c r="M8" i="1"/>
  <c r="H8" i="1"/>
  <c r="Z8" i="1" l="1"/>
  <c r="AB8" i="1" s="1"/>
  <c r="AA26" i="1"/>
  <c r="AC26" i="1" s="1"/>
  <c r="W7" i="1" l="1"/>
  <c r="W9" i="1"/>
  <c r="R9" i="1"/>
  <c r="W21" i="1"/>
  <c r="R21" i="1"/>
  <c r="W19" i="1"/>
  <c r="R19" i="1"/>
  <c r="W6" i="1"/>
  <c r="R6" i="1"/>
  <c r="W11" i="1"/>
  <c r="R11" i="1"/>
  <c r="W16" i="1"/>
  <c r="R16" i="1"/>
  <c r="W20" i="1"/>
  <c r="R20" i="1"/>
  <c r="W23" i="1"/>
  <c r="H9" i="1"/>
  <c r="H6" i="1"/>
  <c r="H16" i="1"/>
  <c r="H23" i="1"/>
  <c r="H20" i="1"/>
  <c r="Y21" i="1" l="1"/>
  <c r="M21" i="1"/>
  <c r="R5" i="1"/>
  <c r="Y20" i="1"/>
  <c r="M20" i="1"/>
  <c r="Y11" i="1"/>
  <c r="M11" i="1"/>
  <c r="Y19" i="1"/>
  <c r="M19" i="1"/>
  <c r="H5" i="1"/>
  <c r="Y7" i="1"/>
  <c r="M7" i="1"/>
  <c r="Y23" i="1"/>
  <c r="M23" i="1"/>
  <c r="Y16" i="1"/>
  <c r="M16" i="1"/>
  <c r="Y6" i="1"/>
  <c r="M6" i="1"/>
  <c r="Y5" i="1"/>
  <c r="M5" i="1"/>
  <c r="J26" i="1"/>
  <c r="K26" i="1" s="1"/>
  <c r="T26" i="1"/>
  <c r="W5" i="1"/>
  <c r="R7" i="1"/>
  <c r="H7" i="1"/>
  <c r="H21" i="1"/>
  <c r="H19" i="1"/>
  <c r="H11" i="1"/>
  <c r="R23" i="1"/>
  <c r="U26" i="1" l="1"/>
  <c r="W26" i="1" s="1"/>
  <c r="Y9" i="1"/>
  <c r="Y26" i="1" s="1"/>
  <c r="M9" i="1"/>
  <c r="Z5" i="1"/>
  <c r="AB5" i="1" s="1"/>
  <c r="Z6" i="1"/>
  <c r="AB6" i="1" s="1"/>
  <c r="Z16" i="1"/>
  <c r="AB16" i="1" s="1"/>
  <c r="Z23" i="1"/>
  <c r="AB23" i="1" s="1"/>
  <c r="Z7" i="1"/>
  <c r="AB7" i="1" s="1"/>
  <c r="F26" i="1"/>
  <c r="H26" i="1" s="1"/>
  <c r="Z19" i="1"/>
  <c r="AB19" i="1" s="1"/>
  <c r="Z11" i="1"/>
  <c r="AB11" i="1" s="1"/>
  <c r="Z20" i="1"/>
  <c r="AB20" i="1" s="1"/>
  <c r="P26" i="1"/>
  <c r="R26" i="1" s="1"/>
  <c r="Z21" i="1"/>
  <c r="AB21" i="1" s="1"/>
  <c r="E26" i="1"/>
  <c r="C27" i="1" s="1"/>
  <c r="O26" i="1"/>
  <c r="M26" i="1" l="1"/>
  <c r="Z9" i="1"/>
  <c r="AB9" i="1" s="1"/>
  <c r="Z26" i="1" l="1"/>
  <c r="AB26" i="1" s="1"/>
</calcChain>
</file>

<file path=xl/sharedStrings.xml><?xml version="1.0" encoding="utf-8"?>
<sst xmlns="http://schemas.openxmlformats.org/spreadsheetml/2006/main" count="66" uniqueCount="57">
  <si>
    <t>材料類型 
Glue Series</t>
    <phoneticPr fontId="6" type="noConversion"/>
  </si>
  <si>
    <t>CCL</t>
    <phoneticPr fontId="3" type="noConversion"/>
  </si>
  <si>
    <t>PP</t>
    <phoneticPr fontId="3" type="noConversion"/>
  </si>
  <si>
    <t>本月
總銷售
預估(USD)</t>
    <phoneticPr fontId="3" type="noConversion"/>
  </si>
  <si>
    <t>本月
總銷售
目標(USD)</t>
    <phoneticPr fontId="3" type="noConversion"/>
  </si>
  <si>
    <t>本月
預估
總銷售
達成率%</t>
    <phoneticPr fontId="3" type="noConversion"/>
  </si>
  <si>
    <t>已交達成率%（依天數推估）</t>
    <phoneticPr fontId="3" type="noConversion"/>
  </si>
  <si>
    <t>數量（SH）</t>
    <phoneticPr fontId="3" type="noConversion"/>
  </si>
  <si>
    <t>金額（USD）</t>
    <phoneticPr fontId="3" type="noConversion"/>
  </si>
  <si>
    <t>數量（M)</t>
    <phoneticPr fontId="3" type="noConversion"/>
  </si>
  <si>
    <t>金額（USD）</t>
    <phoneticPr fontId="3" type="noConversion"/>
  </si>
  <si>
    <t>實際
已交付</t>
    <phoneticPr fontId="3" type="noConversion"/>
  </si>
  <si>
    <t>受訂月末
前交付</t>
    <phoneticPr fontId="3" type="noConversion"/>
  </si>
  <si>
    <t>本月
預估</t>
    <phoneticPr fontId="3" type="noConversion"/>
  </si>
  <si>
    <t>本月
目標</t>
    <phoneticPr fontId="3" type="noConversion"/>
  </si>
  <si>
    <t>本月
預估
達成率</t>
    <phoneticPr fontId="3" type="noConversion"/>
  </si>
  <si>
    <t>實際
已交付</t>
    <phoneticPr fontId="3" type="noConversion"/>
  </si>
  <si>
    <t>本月
預估
達成率</t>
    <phoneticPr fontId="3" type="noConversion"/>
  </si>
  <si>
    <t>實際
已交付</t>
    <phoneticPr fontId="3" type="noConversion"/>
  </si>
  <si>
    <t>本月
預估</t>
    <phoneticPr fontId="3" type="noConversion"/>
  </si>
  <si>
    <t>本月
目標</t>
    <phoneticPr fontId="3" type="noConversion"/>
  </si>
  <si>
    <t>Low Loss</t>
    <phoneticPr fontId="3" type="noConversion"/>
  </si>
  <si>
    <t>Ultra 
Low Loss</t>
    <phoneticPr fontId="3" type="noConversion"/>
  </si>
  <si>
    <t>HF
Mid-Tg</t>
    <phoneticPr fontId="3" type="noConversion"/>
  </si>
  <si>
    <t>HF Hi-tg</t>
    <phoneticPr fontId="3" type="noConversion"/>
  </si>
  <si>
    <t>LF 
Hi-Tg</t>
    <phoneticPr fontId="3" type="noConversion"/>
  </si>
  <si>
    <t>LF 
Mid-Tg</t>
    <phoneticPr fontId="3" type="noConversion"/>
  </si>
  <si>
    <t>FR-4</t>
    <phoneticPr fontId="3" type="noConversion"/>
  </si>
  <si>
    <t>合計</t>
    <phoneticPr fontId="6" type="noConversion"/>
  </si>
  <si>
    <t>IT150DA</t>
  </si>
  <si>
    <t>IT170GRA1</t>
  </si>
  <si>
    <t>IT200LK</t>
  </si>
  <si>
    <t>IT958G</t>
  </si>
  <si>
    <t>IT150G</t>
  </si>
  <si>
    <t>IT150GL</t>
  </si>
  <si>
    <t>IT150GM</t>
  </si>
  <si>
    <t>IT150GS</t>
  </si>
  <si>
    <t>IT168G</t>
  </si>
  <si>
    <t>IT170GLE</t>
  </si>
  <si>
    <t>IT800GLE</t>
  </si>
  <si>
    <t>IT180</t>
  </si>
  <si>
    <t>IT180A</t>
  </si>
  <si>
    <t>IT180I</t>
  </si>
  <si>
    <t>IT189</t>
  </si>
  <si>
    <t>IT158</t>
  </si>
  <si>
    <t>IT158A1</t>
  </si>
  <si>
    <t>IT140</t>
  </si>
  <si>
    <t>IT150G-HDI</t>
    <phoneticPr fontId="3" type="noConversion"/>
  </si>
  <si>
    <t>實際
已交付</t>
    <phoneticPr fontId="3" type="noConversion"/>
  </si>
  <si>
    <t>IT968</t>
    <phoneticPr fontId="3" type="noConversion"/>
  </si>
  <si>
    <t>本月受訂月末前交付總金額(USD)</t>
    <phoneticPr fontId="3" type="noConversion"/>
  </si>
  <si>
    <t>本月實際已交付總金額(USD)</t>
    <phoneticPr fontId="3" type="noConversion"/>
  </si>
  <si>
    <t>注：</t>
    <phoneticPr fontId="3" type="noConversion"/>
  </si>
  <si>
    <t>2017年8月 華南區硬板訂單狀況匯總表(By膠系） （Updated to:8/31)</t>
    <phoneticPr fontId="3" type="noConversion"/>
  </si>
  <si>
    <t>2.表中“月末前交付”是指受訂未交訂單中預計本月達交之訂單，包含寄售倉待本月扣帳部分，其中寄售倉待本月扣帳部分＝(當前寄售倉庫存量-平均期末結存量)*94%（入帳率）；
3.表中“本月預估”是指截止當前日期實際已交付（入帳）+月末前交付。</t>
    <phoneticPr fontId="3" type="noConversion"/>
  </si>
  <si>
    <t>4.表中“實際已交付”不含銷售次級板，本月實際銷售次級板金額為:</t>
    <phoneticPr fontId="3" type="noConversion"/>
  </si>
  <si>
    <t>IT988G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</si>
</sst>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76" formatCode="_-* #,##0_-;\-* #,##0_-;_-* &quot;-&quot;??_-;_-@_-"/>
    <numFmt numFmtId="177" formatCode="0_);[Red]\(0\)"/>
    <numFmt numFmtId="178" formatCode="#,##0_ "/>
    <numFmt numFmtId="179" formatCode="#,##0_);[Red]\(#,##0\)"/>
  </numFmts>
  <fonts count="1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-ExtB"/>
      <family val="1"/>
      <charset val="136"/>
    </font>
    <font>
      <sz val="9"/>
      <name val="新細明體"/>
      <family val="1"/>
      <charset val="136"/>
    </font>
    <font>
      <b/>
      <sz val="24"/>
      <name val="新細明體-ExtB"/>
      <family val="1"/>
      <charset val="136"/>
    </font>
    <font>
      <b/>
      <sz val="12"/>
      <color theme="1"/>
      <name val="新細明體-ExtB"/>
      <family val="1"/>
      <charset val="136"/>
    </font>
    <font>
      <sz val="9"/>
      <name val="宋体"/>
      <family val="3"/>
      <charset val="136"/>
    </font>
    <font>
      <b/>
      <sz val="12"/>
      <name val="新細明體-ExtB"/>
      <family val="1"/>
      <charset val="136"/>
    </font>
    <font>
      <sz val="10"/>
      <name val="新細明體-ExtB"/>
      <family val="1"/>
      <charset val="136"/>
    </font>
    <font>
      <b/>
      <sz val="10"/>
      <color theme="1"/>
      <name val="新細明體-ExtB"/>
      <family val="1"/>
      <charset val="136"/>
    </font>
    <font>
      <sz val="12"/>
      <color indexed="22"/>
      <name val="新細明體-ExtB"/>
      <family val="1"/>
      <charset val="136"/>
    </font>
    <font>
      <sz val="10"/>
      <name val="Arial"/>
      <family val="2"/>
    </font>
    <font>
      <sz val="12"/>
      <name val="宋体"/>
    </font>
    <font>
      <sz val="12"/>
      <color indexed="8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0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3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" fillId="0" borderId="0"/>
    <xf numFmtId="0" fontId="11" fillId="0" borderId="0"/>
  </cellStyleXfs>
  <cellXfs count="8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10" fillId="2" borderId="0" xfId="0" applyFont="1" applyFill="1" applyAlignment="1">
      <alignment horizontal="left" vertical="center"/>
    </xf>
    <xf numFmtId="3" fontId="2" fillId="2" borderId="0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vertical="center"/>
    </xf>
    <xf numFmtId="176" fontId="7" fillId="2" borderId="28" xfId="1" quotePrefix="1" applyNumberFormat="1" applyFont="1" applyFill="1" applyBorder="1" applyAlignment="1">
      <alignment horizontal="right" vertical="center" wrapText="1"/>
    </xf>
    <xf numFmtId="9" fontId="7" fillId="2" borderId="27" xfId="0" applyNumberFormat="1" applyFont="1" applyFill="1" applyBorder="1" applyAlignment="1">
      <alignment horizontal="center" vertical="center" wrapText="1"/>
    </xf>
    <xf numFmtId="9" fontId="7" fillId="2" borderId="29" xfId="2" applyFont="1" applyFill="1" applyBorder="1" applyAlignment="1">
      <alignment horizontal="center" vertical="center" wrapText="1"/>
    </xf>
    <xf numFmtId="176" fontId="7" fillId="2" borderId="28" xfId="1" applyNumberFormat="1" applyFont="1" applyFill="1" applyBorder="1" applyAlignment="1">
      <alignment horizontal="center" vertical="center" wrapText="1"/>
    </xf>
    <xf numFmtId="3" fontId="7" fillId="2" borderId="34" xfId="0" applyNumberFormat="1" applyFont="1" applyFill="1" applyBorder="1" applyAlignment="1">
      <alignment horizontal="right" vertical="center" wrapText="1"/>
    </xf>
    <xf numFmtId="3" fontId="7" fillId="2" borderId="32" xfId="0" applyNumberFormat="1" applyFont="1" applyFill="1" applyBorder="1" applyAlignment="1">
      <alignment horizontal="right" vertical="center" wrapText="1"/>
    </xf>
    <xf numFmtId="9" fontId="7" fillId="2" borderId="27" xfId="2" applyFont="1" applyFill="1" applyBorder="1" applyAlignment="1">
      <alignment horizontal="center" vertical="center" wrapText="1"/>
    </xf>
    <xf numFmtId="178" fontId="7" fillId="2" borderId="31" xfId="2" applyNumberFormat="1" applyFont="1" applyFill="1" applyBorder="1" applyAlignment="1">
      <alignment horizontal="right" vertical="center" wrapText="1"/>
    </xf>
    <xf numFmtId="178" fontId="7" fillId="2" borderId="33" xfId="2" applyNumberFormat="1" applyFont="1" applyFill="1" applyBorder="1" applyAlignment="1">
      <alignment horizontal="right" vertical="center" wrapText="1"/>
    </xf>
    <xf numFmtId="3" fontId="15" fillId="2" borderId="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2" fillId="2" borderId="0" xfId="0" applyFont="1" applyFill="1" applyAlignment="1">
      <alignment horizontal="center" vertical="center"/>
    </xf>
    <xf numFmtId="9" fontId="7" fillId="2" borderId="29" xfId="2" applyFont="1" applyFill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right" vertical="center" wrapText="1"/>
    </xf>
    <xf numFmtId="9" fontId="7" fillId="2" borderId="37" xfId="0" applyNumberFormat="1" applyFont="1" applyFill="1" applyBorder="1" applyAlignment="1">
      <alignment horizontal="center" vertical="center" wrapText="1"/>
    </xf>
    <xf numFmtId="9" fontId="7" fillId="2" borderId="36" xfId="2" applyFont="1" applyFill="1" applyBorder="1" applyAlignment="1">
      <alignment horizontal="center" vertical="center" wrapText="1"/>
    </xf>
    <xf numFmtId="9" fontId="7" fillId="2" borderId="37" xfId="2" applyFont="1" applyFill="1" applyBorder="1" applyAlignment="1">
      <alignment horizontal="center" vertical="center" wrapText="1"/>
    </xf>
    <xf numFmtId="9" fontId="7" fillId="2" borderId="37" xfId="2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/>
    </xf>
    <xf numFmtId="9" fontId="7" fillId="2" borderId="33" xfId="2" applyFont="1" applyFill="1" applyBorder="1" applyAlignment="1">
      <alignment horizontal="center" vertical="center"/>
    </xf>
    <xf numFmtId="3" fontId="7" fillId="2" borderId="32" xfId="0" applyNumberFormat="1" applyFont="1" applyFill="1" applyBorder="1" applyAlignment="1">
      <alignment vertical="center"/>
    </xf>
    <xf numFmtId="176" fontId="7" fillId="2" borderId="28" xfId="1" applyNumberFormat="1" applyFont="1" applyFill="1" applyBorder="1" applyAlignment="1">
      <alignment horizontal="right" vertical="center" wrapText="1"/>
    </xf>
    <xf numFmtId="176" fontId="7" fillId="2" borderId="0" xfId="1" applyNumberFormat="1" applyFont="1" applyFill="1" applyBorder="1" applyAlignment="1">
      <alignment vertical="center" wrapText="1"/>
    </xf>
    <xf numFmtId="176" fontId="7" fillId="2" borderId="30" xfId="1" applyNumberFormat="1" applyFont="1" applyFill="1" applyBorder="1" applyAlignment="1">
      <alignment vertical="center" wrapText="1"/>
    </xf>
    <xf numFmtId="43" fontId="7" fillId="2" borderId="30" xfId="1" applyFont="1" applyFill="1" applyBorder="1" applyAlignment="1">
      <alignment vertical="center" wrapText="1"/>
    </xf>
    <xf numFmtId="176" fontId="7" fillId="2" borderId="29" xfId="1" applyNumberFormat="1" applyFont="1" applyFill="1" applyBorder="1" applyAlignment="1">
      <alignment horizontal="center" vertical="center" wrapText="1"/>
    </xf>
    <xf numFmtId="176" fontId="7" fillId="2" borderId="26" xfId="1" applyNumberFormat="1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9" fontId="7" fillId="2" borderId="38" xfId="2" applyFont="1" applyFill="1" applyBorder="1" applyAlignment="1">
      <alignment horizontal="center" vertical="center"/>
    </xf>
    <xf numFmtId="176" fontId="7" fillId="2" borderId="30" xfId="1" applyNumberFormat="1" applyFont="1" applyFill="1" applyBorder="1" applyAlignment="1">
      <alignment horizontal="center" vertical="center" wrapText="1"/>
    </xf>
    <xf numFmtId="176" fontId="7" fillId="2" borderId="39" xfId="1" applyNumberFormat="1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left" vertical="center" wrapText="1"/>
    </xf>
    <xf numFmtId="0" fontId="7" fillId="2" borderId="29" xfId="0" applyFont="1" applyFill="1" applyBorder="1" applyAlignment="1">
      <alignment horizontal="left" vertical="center" wrapText="1"/>
    </xf>
    <xf numFmtId="179" fontId="7" fillId="2" borderId="35" xfId="0" applyNumberFormat="1" applyFont="1" applyFill="1" applyBorder="1" applyAlignment="1">
      <alignment horizontal="right" vertical="center" wrapText="1"/>
    </xf>
    <xf numFmtId="179" fontId="7" fillId="2" borderId="32" xfId="0" applyNumberFormat="1" applyFont="1" applyFill="1" applyBorder="1" applyAlignment="1">
      <alignment horizontal="right" vertical="center" wrapText="1"/>
    </xf>
    <xf numFmtId="0" fontId="7" fillId="2" borderId="0" xfId="0" applyFont="1" applyFill="1" applyAlignment="1">
      <alignment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 wrapText="1"/>
    </xf>
    <xf numFmtId="0" fontId="7" fillId="2" borderId="18" xfId="0" applyFont="1" applyFill="1" applyBorder="1" applyAlignment="1">
      <alignment vertical="center" wrapText="1"/>
    </xf>
    <xf numFmtId="0" fontId="7" fillId="2" borderId="25" xfId="0" applyFont="1" applyFill="1" applyBorder="1" applyAlignment="1">
      <alignment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</cellXfs>
  <cellStyles count="40">
    <cellStyle name="_x001e_" xfId="3"/>
    <cellStyle name="_x001e_ 18" xfId="4"/>
    <cellStyle name="_x001e_ 2 2" xfId="5"/>
    <cellStyle name="_x000a_shell=progma" xfId="6"/>
    <cellStyle name="_ET_STYLE_NoName_00_" xfId="7"/>
    <cellStyle name="AutoFormat Options" xfId="8"/>
    <cellStyle name="AutoFormat Options 2" xfId="9"/>
    <cellStyle name="AutoFormat Options 2 2" xfId="10"/>
    <cellStyle name="AutoFormat Options 2 3" xfId="11"/>
    <cellStyle name="AutoFormat Options 2 4" xfId="12"/>
    <cellStyle name="AutoFormat Options 2 5" xfId="13"/>
    <cellStyle name="AutoFormat Options 2 6" xfId="14"/>
    <cellStyle name="AutoFormat Options 3" xfId="15"/>
    <cellStyle name="AutoFormat Options 3 2" xfId="16"/>
    <cellStyle name="AutoFormat Options 3 3" xfId="17"/>
    <cellStyle name="AutoFormat Options 3 4" xfId="18"/>
    <cellStyle name="AutoFormat Options 3 5" xfId="19"/>
    <cellStyle name="AutoFormat Options 3 6" xfId="20"/>
    <cellStyle name="AutoFormat Options 4" xfId="21"/>
    <cellStyle name="AutoFormat Options 5" xfId="22"/>
    <cellStyle name="AutoFormat Options 6" xfId="23"/>
    <cellStyle name="AutoFormat Options 7" xfId="24"/>
    <cellStyle name="AutoFormat Options 8" xfId="25"/>
    <cellStyle name="一般" xfId="0" builtinId="0"/>
    <cellStyle name="一般 2" xfId="26"/>
    <cellStyle name="一般 3_20110401-20110415-週報" xfId="27"/>
    <cellStyle name="千分位" xfId="1" builtinId="3"/>
    <cellStyle name="千分位 2" xfId="28"/>
    <cellStyle name="千分位 2 2" xfId="29"/>
    <cellStyle name="千分位 21" xfId="30"/>
    <cellStyle name="千分位 3" xfId="31"/>
    <cellStyle name="千分位 4" xfId="32"/>
    <cellStyle name="百分比" xfId="2" builtinId="5"/>
    <cellStyle name="百分比 11" xfId="33"/>
    <cellStyle name="百分比 2" xfId="34"/>
    <cellStyle name="百分比 3" xfId="35"/>
    <cellStyle name="百分比 8" xfId="36"/>
    <cellStyle name="百分比 9" xfId="37"/>
    <cellStyle name="常规_制造費用率 " xfId="38"/>
    <cellStyle name="樣式 1" xfId="39"/>
  </cellStyles>
  <dxfs count="38"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"/>
  <sheetViews>
    <sheetView tabSelected="1" zoomScaleNormal="100" workbookViewId="0">
      <pane xSplit="3" ySplit="4" topLeftCell="F5" activePane="bottomRight" state="frozen"/>
      <selection pane="topRight" activeCell="D1" sqref="D1"/>
      <selection pane="bottomLeft" activeCell="A6" sqref="A6"/>
      <selection pane="bottomRight" activeCell="N11" sqref="N11"/>
    </sheetView>
  </sheetViews>
  <sheetFormatPr defaultColWidth="9" defaultRowHeight="16.5"/>
  <cols>
    <col min="1" max="1" width="1.625" style="2" customWidth="1"/>
    <col min="2" max="27" width="14.75" style="2" customWidth="1"/>
    <col min="28" max="28" width="14.75" style="25" customWidth="1"/>
    <col min="29" max="29" width="14.75" style="2" customWidth="1"/>
    <col min="30" max="16384" width="9" style="2"/>
  </cols>
  <sheetData>
    <row r="1" spans="1:29" ht="38.25" customHeight="1" thickBot="1">
      <c r="A1" s="1"/>
      <c r="B1" s="65" t="s">
        <v>53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</row>
    <row r="2" spans="1:29" ht="42" customHeight="1">
      <c r="A2" s="1"/>
      <c r="B2" s="66" t="s">
        <v>0</v>
      </c>
      <c r="C2" s="67"/>
      <c r="D2" s="72" t="s">
        <v>1</v>
      </c>
      <c r="E2" s="73"/>
      <c r="F2" s="73"/>
      <c r="G2" s="73"/>
      <c r="H2" s="73"/>
      <c r="I2" s="73"/>
      <c r="J2" s="73"/>
      <c r="K2" s="73"/>
      <c r="L2" s="73"/>
      <c r="M2" s="74"/>
      <c r="N2" s="72" t="s">
        <v>2</v>
      </c>
      <c r="O2" s="73"/>
      <c r="P2" s="73"/>
      <c r="Q2" s="73"/>
      <c r="R2" s="73"/>
      <c r="S2" s="73"/>
      <c r="T2" s="73"/>
      <c r="U2" s="73"/>
      <c r="V2" s="73"/>
      <c r="W2" s="74"/>
      <c r="X2" s="59" t="s">
        <v>51</v>
      </c>
      <c r="Y2" s="62" t="s">
        <v>50</v>
      </c>
      <c r="Z2" s="59" t="s">
        <v>3</v>
      </c>
      <c r="AA2" s="75" t="s">
        <v>4</v>
      </c>
      <c r="AB2" s="78" t="s">
        <v>5</v>
      </c>
      <c r="AC2" s="81" t="s">
        <v>6</v>
      </c>
    </row>
    <row r="3" spans="1:29" ht="42" customHeight="1">
      <c r="A3" s="1"/>
      <c r="B3" s="68"/>
      <c r="C3" s="69"/>
      <c r="D3" s="53" t="s">
        <v>7</v>
      </c>
      <c r="E3" s="54"/>
      <c r="F3" s="54"/>
      <c r="G3" s="54"/>
      <c r="H3" s="55"/>
      <c r="I3" s="56" t="s">
        <v>8</v>
      </c>
      <c r="J3" s="54"/>
      <c r="K3" s="54"/>
      <c r="L3" s="54"/>
      <c r="M3" s="57"/>
      <c r="N3" s="53" t="s">
        <v>9</v>
      </c>
      <c r="O3" s="54"/>
      <c r="P3" s="54"/>
      <c r="Q3" s="54"/>
      <c r="R3" s="55"/>
      <c r="S3" s="56" t="s">
        <v>10</v>
      </c>
      <c r="T3" s="54"/>
      <c r="U3" s="54"/>
      <c r="V3" s="54"/>
      <c r="W3" s="57"/>
      <c r="X3" s="60"/>
      <c r="Y3" s="63"/>
      <c r="Z3" s="60"/>
      <c r="AA3" s="76"/>
      <c r="AB3" s="79"/>
      <c r="AC3" s="82"/>
    </row>
    <row r="4" spans="1:29" s="7" customFormat="1" ht="47.25" customHeight="1" thickBot="1">
      <c r="A4" s="3"/>
      <c r="B4" s="70"/>
      <c r="C4" s="71"/>
      <c r="D4" s="4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12</v>
      </c>
      <c r="K4" s="5" t="s">
        <v>13</v>
      </c>
      <c r="L4" s="5" t="s">
        <v>14</v>
      </c>
      <c r="M4" s="6" t="s">
        <v>17</v>
      </c>
      <c r="N4" s="4" t="s">
        <v>18</v>
      </c>
      <c r="O4" s="5" t="s">
        <v>12</v>
      </c>
      <c r="P4" s="5" t="s">
        <v>19</v>
      </c>
      <c r="Q4" s="5" t="s">
        <v>20</v>
      </c>
      <c r="R4" s="5" t="s">
        <v>17</v>
      </c>
      <c r="S4" s="5" t="s">
        <v>48</v>
      </c>
      <c r="T4" s="5" t="s">
        <v>12</v>
      </c>
      <c r="U4" s="5" t="s">
        <v>19</v>
      </c>
      <c r="V4" s="5" t="s">
        <v>20</v>
      </c>
      <c r="W4" s="6" t="s">
        <v>17</v>
      </c>
      <c r="X4" s="61"/>
      <c r="Y4" s="64"/>
      <c r="Z4" s="61"/>
      <c r="AA4" s="77"/>
      <c r="AB4" s="80"/>
      <c r="AC4" s="83"/>
    </row>
    <row r="5" spans="1:29" ht="42" customHeight="1" thickTop="1">
      <c r="A5" s="1"/>
      <c r="B5" s="58" t="s">
        <v>21</v>
      </c>
      <c r="C5" s="46" t="s">
        <v>29</v>
      </c>
      <c r="D5" s="37"/>
      <c r="E5" s="37"/>
      <c r="F5" s="37">
        <f>D5+E5</f>
        <v>0</v>
      </c>
      <c r="G5" s="37"/>
      <c r="H5" s="15" t="str">
        <f>IFERROR(F5/G5,"-")</f>
        <v>-</v>
      </c>
      <c r="I5" s="37"/>
      <c r="J5" s="37"/>
      <c r="K5" s="36">
        <f>I5+J5</f>
        <v>0</v>
      </c>
      <c r="L5" s="14"/>
      <c r="M5" s="16" t="str">
        <f>IFERROR(K5/L5,"-")</f>
        <v>-</v>
      </c>
      <c r="N5" s="35"/>
      <c r="O5" s="35"/>
      <c r="P5" s="35">
        <f>N5+O5</f>
        <v>0</v>
      </c>
      <c r="Q5" s="35"/>
      <c r="R5" s="15" t="str">
        <f>IFERROR(P5/Q5,"-")</f>
        <v>-</v>
      </c>
      <c r="S5" s="17"/>
      <c r="T5" s="17"/>
      <c r="U5" s="17">
        <f>S5+T5</f>
        <v>0</v>
      </c>
      <c r="V5" s="17"/>
      <c r="W5" s="20" t="str">
        <f>IFERROR(U5/V5,"-")</f>
        <v>-</v>
      </c>
      <c r="X5" s="40">
        <f>I5+S5</f>
        <v>0</v>
      </c>
      <c r="Y5" s="39">
        <f>J5+T5</f>
        <v>0</v>
      </c>
      <c r="Z5" s="44">
        <f>K5+U5</f>
        <v>0</v>
      </c>
      <c r="AA5" s="17">
        <f>L5+V5</f>
        <v>0</v>
      </c>
      <c r="AB5" s="42" t="str">
        <f>IFERROR(Z5/AA5,"-")</f>
        <v>-</v>
      </c>
      <c r="AC5" s="26" t="str">
        <f ca="1">IFERROR((I5+S5)/AA5*DAY(EOMONTH(YEAR(NOW())&amp;"/"&amp;VALUE(MID($B$1,FIND(":",$B$1,1)+1,FIND("/",$B$1,1)-FIND(":",$B$1,1)-1))&amp;"/01",0))/VALUE(SUBSTITUTE(MID($B$1,FIND("/",$B$1,1)+1,2),")","",1)),"-")</f>
        <v>-</v>
      </c>
    </row>
    <row r="6" spans="1:29" ht="42" customHeight="1">
      <c r="A6" s="1"/>
      <c r="B6" s="50"/>
      <c r="C6" s="45" t="s">
        <v>30</v>
      </c>
      <c r="D6" s="37"/>
      <c r="E6" s="37"/>
      <c r="F6" s="37">
        <f t="shared" ref="F6:F25" si="0">D6+E6</f>
        <v>0</v>
      </c>
      <c r="G6" s="37"/>
      <c r="H6" s="15" t="str">
        <f t="shared" ref="H6:H26" si="1">IFERROR(F6/G6,"-")</f>
        <v>-</v>
      </c>
      <c r="I6" s="37"/>
      <c r="J6" s="37"/>
      <c r="K6" s="37">
        <f t="shared" ref="K6:K26" si="2">I6+J6</f>
        <v>0</v>
      </c>
      <c r="L6" s="14"/>
      <c r="M6" s="16" t="str">
        <f t="shared" ref="M6:M26" si="3">IFERROR(K6/L6,"-")</f>
        <v>-</v>
      </c>
      <c r="N6" s="35"/>
      <c r="O6" s="35"/>
      <c r="P6" s="35">
        <f t="shared" ref="P6:P25" si="4">N6+O6</f>
        <v>0</v>
      </c>
      <c r="Q6" s="35"/>
      <c r="R6" s="15" t="str">
        <f t="shared" ref="R6:R26" si="5">IFERROR(P6/Q6,"-")</f>
        <v>-</v>
      </c>
      <c r="S6" s="17"/>
      <c r="T6" s="17"/>
      <c r="U6" s="17">
        <f t="shared" ref="U6:U25" si="6">S6+T6</f>
        <v>0</v>
      </c>
      <c r="V6" s="17"/>
      <c r="W6" s="20" t="str">
        <f t="shared" ref="W6:W26" si="7">IFERROR(U6/V6,"-")</f>
        <v>-</v>
      </c>
      <c r="X6" s="40">
        <f t="shared" ref="X6:X8" si="8">I6+S6</f>
        <v>0</v>
      </c>
      <c r="Y6" s="39">
        <f t="shared" ref="Y6:Y8" si="9">J6+T6</f>
        <v>0</v>
      </c>
      <c r="Z6" s="44">
        <f t="shared" ref="Z6:Z25" si="10">K6+U6</f>
        <v>0</v>
      </c>
      <c r="AA6" s="43">
        <f t="shared" ref="AA6:AA25" si="11">L6+V6</f>
        <v>0</v>
      </c>
      <c r="AB6" s="42" t="str">
        <f t="shared" ref="AB6:AB26" si="12">IFERROR(Z6/AA6,"-")</f>
        <v>-</v>
      </c>
      <c r="AC6" s="26" t="str">
        <f t="shared" ref="AC6:AC26" ca="1" si="13">IFERROR((I6+S6)/AA6*DAY(EOMONTH(YEAR(NOW())&amp;"/"&amp;VALUE(MID($B$1,FIND(":",$B$1,1)+1,FIND("/",$B$1,1)-FIND(":",$B$1,1)-1))&amp;"/01",0))/VALUE(SUBSTITUTE(MID($B$1,FIND("/",$B$1,1)+1,2),")","",1)),"-")</f>
        <v>-</v>
      </c>
    </row>
    <row r="7" spans="1:29" ht="42" customHeight="1">
      <c r="A7" s="1"/>
      <c r="B7" s="50"/>
      <c r="C7" s="45" t="s">
        <v>31</v>
      </c>
      <c r="D7" s="37"/>
      <c r="E7" s="37"/>
      <c r="F7" s="37">
        <f t="shared" si="0"/>
        <v>0</v>
      </c>
      <c r="G7" s="37"/>
      <c r="H7" s="15" t="str">
        <f t="shared" si="1"/>
        <v>-</v>
      </c>
      <c r="I7" s="37"/>
      <c r="J7" s="37"/>
      <c r="K7" s="37">
        <f t="shared" si="2"/>
        <v>0</v>
      </c>
      <c r="L7" s="14"/>
      <c r="M7" s="16" t="str">
        <f t="shared" si="3"/>
        <v>-</v>
      </c>
      <c r="N7" s="35"/>
      <c r="O7" s="35"/>
      <c r="P7" s="35">
        <f t="shared" si="4"/>
        <v>0</v>
      </c>
      <c r="Q7" s="35"/>
      <c r="R7" s="15" t="str">
        <f t="shared" si="5"/>
        <v>-</v>
      </c>
      <c r="S7" s="17"/>
      <c r="T7" s="17"/>
      <c r="U7" s="17">
        <f t="shared" si="6"/>
        <v>0</v>
      </c>
      <c r="V7" s="17"/>
      <c r="W7" s="20" t="str">
        <f t="shared" si="7"/>
        <v>-</v>
      </c>
      <c r="X7" s="40">
        <f t="shared" si="8"/>
        <v>0</v>
      </c>
      <c r="Y7" s="39">
        <f t="shared" si="9"/>
        <v>0</v>
      </c>
      <c r="Z7" s="44">
        <f t="shared" si="10"/>
        <v>0</v>
      </c>
      <c r="AA7" s="43">
        <f t="shared" si="11"/>
        <v>0</v>
      </c>
      <c r="AB7" s="42" t="str">
        <f t="shared" si="12"/>
        <v>-</v>
      </c>
      <c r="AC7" s="26" t="str">
        <f t="shared" ca="1" si="13"/>
        <v>-</v>
      </c>
    </row>
    <row r="8" spans="1:29" ht="42" customHeight="1">
      <c r="A8" s="1"/>
      <c r="B8" s="84" t="s">
        <v>22</v>
      </c>
      <c r="C8" s="45" t="s">
        <v>32</v>
      </c>
      <c r="D8" s="37"/>
      <c r="E8" s="37"/>
      <c r="F8" s="37">
        <f t="shared" si="0"/>
        <v>0</v>
      </c>
      <c r="G8" s="37"/>
      <c r="H8" s="15" t="str">
        <f t="shared" si="1"/>
        <v>-</v>
      </c>
      <c r="I8" s="37"/>
      <c r="J8" s="37"/>
      <c r="K8" s="37">
        <f t="shared" si="2"/>
        <v>0</v>
      </c>
      <c r="L8" s="14"/>
      <c r="M8" s="16" t="str">
        <f t="shared" si="3"/>
        <v>-</v>
      </c>
      <c r="N8" s="35"/>
      <c r="O8" s="35"/>
      <c r="P8" s="35">
        <f t="shared" si="4"/>
        <v>0</v>
      </c>
      <c r="Q8" s="35"/>
      <c r="R8" s="15" t="str">
        <f t="shared" si="5"/>
        <v>-</v>
      </c>
      <c r="S8" s="17"/>
      <c r="T8" s="17"/>
      <c r="U8" s="17">
        <f t="shared" si="6"/>
        <v>0</v>
      </c>
      <c r="V8" s="17"/>
      <c r="W8" s="20" t="str">
        <f t="shared" si="7"/>
        <v>-</v>
      </c>
      <c r="X8" s="40">
        <f t="shared" si="8"/>
        <v>0</v>
      </c>
      <c r="Y8" s="39">
        <f t="shared" si="9"/>
        <v>0</v>
      </c>
      <c r="Z8" s="44">
        <f t="shared" si="10"/>
        <v>0</v>
      </c>
      <c r="AA8" s="43">
        <f t="shared" si="11"/>
        <v>0</v>
      </c>
      <c r="AB8" s="42" t="str">
        <f t="shared" si="12"/>
        <v>-</v>
      </c>
      <c r="AC8" s="26" t="str">
        <f t="shared" ca="1" si="13"/>
        <v>-</v>
      </c>
    </row>
    <row r="9" spans="1:29" ht="42" customHeight="1">
      <c r="A9" s="1"/>
      <c r="B9" s="85"/>
      <c r="C9" s="45" t="s">
        <v>49</v>
      </c>
      <c r="D9" s="37"/>
      <c r="E9" s="37"/>
      <c r="F9" s="37">
        <f t="shared" si="0"/>
        <v>0</v>
      </c>
      <c r="G9" s="37"/>
      <c r="H9" s="15" t="str">
        <f t="shared" si="1"/>
        <v>-</v>
      </c>
      <c r="I9" s="38"/>
      <c r="J9" s="38"/>
      <c r="K9" s="37">
        <f t="shared" si="2"/>
        <v>0</v>
      </c>
      <c r="L9" s="14"/>
      <c r="M9" s="16" t="str">
        <f t="shared" si="3"/>
        <v>-</v>
      </c>
      <c r="N9" s="35"/>
      <c r="O9" s="35"/>
      <c r="P9" s="35">
        <f t="shared" si="4"/>
        <v>0</v>
      </c>
      <c r="Q9" s="35"/>
      <c r="R9" s="15" t="str">
        <f t="shared" si="5"/>
        <v>-</v>
      </c>
      <c r="S9" s="17"/>
      <c r="T9" s="17"/>
      <c r="U9" s="17">
        <f t="shared" si="6"/>
        <v>0</v>
      </c>
      <c r="V9" s="17"/>
      <c r="W9" s="20" t="str">
        <f t="shared" si="7"/>
        <v>-</v>
      </c>
      <c r="X9" s="40">
        <f t="shared" ref="X9:X25" si="14">I9+S9</f>
        <v>0</v>
      </c>
      <c r="Y9" s="39">
        <f t="shared" ref="Y9:Y25" si="15">J9+T9</f>
        <v>0</v>
      </c>
      <c r="Z9" s="44">
        <f t="shared" si="10"/>
        <v>0</v>
      </c>
      <c r="AA9" s="43">
        <f t="shared" si="11"/>
        <v>0</v>
      </c>
      <c r="AB9" s="42" t="str">
        <f t="shared" si="12"/>
        <v>-</v>
      </c>
      <c r="AC9" s="26" t="str">
        <f t="shared" ca="1" si="13"/>
        <v>-</v>
      </c>
    </row>
    <row r="10" spans="1:29" ht="42" customHeight="1">
      <c r="A10" s="1"/>
      <c r="B10" s="58"/>
      <c r="C10" s="45" t="s">
        <v>56</v>
      </c>
      <c r="D10" s="37"/>
      <c r="E10" s="37"/>
      <c r="F10" s="37">
        <f t="shared" si="0"/>
        <v>0</v>
      </c>
      <c r="G10" s="37"/>
      <c r="H10" s="15" t="str">
        <f t="shared" si="1"/>
        <v>-</v>
      </c>
      <c r="I10" s="38"/>
      <c r="J10" s="38"/>
      <c r="K10" s="37">
        <f t="shared" si="2"/>
        <v>0</v>
      </c>
      <c r="L10" s="14"/>
      <c r="M10" s="16" t="str">
        <f t="shared" si="3"/>
        <v>-</v>
      </c>
      <c r="N10" s="35"/>
      <c r="O10" s="35"/>
      <c r="P10" s="35">
        <f t="shared" ref="P10" si="16">N10+O10</f>
        <v>0</v>
      </c>
      <c r="Q10" s="35"/>
      <c r="R10" s="15" t="str">
        <f t="shared" ref="R10" si="17">IFERROR(P10/Q10,"-")</f>
        <v>-</v>
      </c>
      <c r="S10" s="17"/>
      <c r="T10" s="17"/>
      <c r="U10" s="17">
        <f t="shared" ref="U10" si="18">S10+T10</f>
        <v>0</v>
      </c>
      <c r="V10" s="17"/>
      <c r="W10" s="20" t="str">
        <f t="shared" ref="W10" si="19">IFERROR(U10/V10,"-")</f>
        <v>-</v>
      </c>
      <c r="X10" s="40">
        <f t="shared" ref="X10" si="20">I10+S10</f>
        <v>0</v>
      </c>
      <c r="Y10" s="39">
        <f t="shared" ref="Y10" si="21">J10+T10</f>
        <v>0</v>
      </c>
      <c r="Z10" s="44">
        <f t="shared" ref="Z10" si="22">K10+U10</f>
        <v>0</v>
      </c>
      <c r="AA10" s="43">
        <f t="shared" ref="AA10" si="23">L10+V10</f>
        <v>0</v>
      </c>
      <c r="AB10" s="42" t="str">
        <f t="shared" ref="AB10" si="24">IFERROR(Z10/AA10,"-")</f>
        <v>-</v>
      </c>
      <c r="AC10" s="26" t="str">
        <f t="shared" ref="AC10" ca="1" si="25">IFERROR((I10+S10)/AA10*DAY(EOMONTH(YEAR(NOW())&amp;"/"&amp;VALUE(MID($B$1,FIND(":",$B$1,1)+1,FIND("/",$B$1,1)-FIND(":",$B$1,1)-1))&amp;"/01",0))/VALUE(SUBSTITUTE(MID($B$1,FIND("/",$B$1,1)+1,2),")","",1)),"-")</f>
        <v>-</v>
      </c>
    </row>
    <row r="11" spans="1:29" ht="42" customHeight="1">
      <c r="A11" s="8"/>
      <c r="B11" s="50" t="s">
        <v>23</v>
      </c>
      <c r="C11" s="45" t="s">
        <v>33</v>
      </c>
      <c r="D11" s="37"/>
      <c r="E11" s="37"/>
      <c r="F11" s="37">
        <f t="shared" si="0"/>
        <v>0</v>
      </c>
      <c r="G11" s="37"/>
      <c r="H11" s="15" t="str">
        <f t="shared" si="1"/>
        <v>-</v>
      </c>
      <c r="I11" s="37"/>
      <c r="J11" s="37"/>
      <c r="K11" s="37">
        <f t="shared" si="2"/>
        <v>0</v>
      </c>
      <c r="L11" s="14"/>
      <c r="M11" s="16" t="str">
        <f t="shared" si="3"/>
        <v>-</v>
      </c>
      <c r="N11" s="35"/>
      <c r="O11" s="35"/>
      <c r="P11" s="35">
        <f t="shared" si="4"/>
        <v>0</v>
      </c>
      <c r="Q11" s="35"/>
      <c r="R11" s="15" t="str">
        <f t="shared" si="5"/>
        <v>-</v>
      </c>
      <c r="S11" s="17"/>
      <c r="T11" s="17"/>
      <c r="U11" s="17">
        <f t="shared" si="6"/>
        <v>0</v>
      </c>
      <c r="V11" s="17"/>
      <c r="W11" s="20" t="str">
        <f t="shared" si="7"/>
        <v>-</v>
      </c>
      <c r="X11" s="40">
        <f t="shared" si="14"/>
        <v>0</v>
      </c>
      <c r="Y11" s="39">
        <f t="shared" si="15"/>
        <v>0</v>
      </c>
      <c r="Z11" s="44">
        <f t="shared" si="10"/>
        <v>0</v>
      </c>
      <c r="AA11" s="43">
        <f t="shared" si="11"/>
        <v>0</v>
      </c>
      <c r="AB11" s="42" t="str">
        <f t="shared" si="12"/>
        <v>-</v>
      </c>
      <c r="AC11" s="26" t="str">
        <f t="shared" ca="1" si="13"/>
        <v>-</v>
      </c>
    </row>
    <row r="12" spans="1:29" ht="42" customHeight="1">
      <c r="A12" s="8"/>
      <c r="B12" s="50"/>
      <c r="C12" s="45" t="s">
        <v>47</v>
      </c>
      <c r="D12" s="37"/>
      <c r="E12" s="37"/>
      <c r="F12" s="37">
        <f t="shared" si="0"/>
        <v>0</v>
      </c>
      <c r="G12" s="37"/>
      <c r="H12" s="15" t="str">
        <f t="shared" si="1"/>
        <v>-</v>
      </c>
      <c r="I12" s="37"/>
      <c r="J12" s="37"/>
      <c r="K12" s="37">
        <f t="shared" si="2"/>
        <v>0</v>
      </c>
      <c r="L12" s="14"/>
      <c r="M12" s="16" t="str">
        <f t="shared" si="3"/>
        <v>-</v>
      </c>
      <c r="N12" s="35"/>
      <c r="O12" s="35"/>
      <c r="P12" s="35">
        <f t="shared" si="4"/>
        <v>0</v>
      </c>
      <c r="Q12" s="35"/>
      <c r="R12" s="15" t="str">
        <f t="shared" si="5"/>
        <v>-</v>
      </c>
      <c r="S12" s="17"/>
      <c r="T12" s="17"/>
      <c r="U12" s="17">
        <f t="shared" si="6"/>
        <v>0</v>
      </c>
      <c r="V12" s="17"/>
      <c r="W12" s="20" t="str">
        <f t="shared" si="7"/>
        <v>-</v>
      </c>
      <c r="X12" s="40">
        <f t="shared" si="14"/>
        <v>0</v>
      </c>
      <c r="Y12" s="39">
        <f t="shared" si="15"/>
        <v>0</v>
      </c>
      <c r="Z12" s="44">
        <f t="shared" si="10"/>
        <v>0</v>
      </c>
      <c r="AA12" s="43">
        <f t="shared" si="11"/>
        <v>0</v>
      </c>
      <c r="AB12" s="42" t="str">
        <f t="shared" si="12"/>
        <v>-</v>
      </c>
      <c r="AC12" s="26" t="str">
        <f t="shared" ca="1" si="13"/>
        <v>-</v>
      </c>
    </row>
    <row r="13" spans="1:29" ht="42" customHeight="1">
      <c r="A13" s="8"/>
      <c r="B13" s="50"/>
      <c r="C13" s="45" t="s">
        <v>34</v>
      </c>
      <c r="D13" s="37"/>
      <c r="E13" s="37"/>
      <c r="F13" s="37">
        <f t="shared" si="0"/>
        <v>0</v>
      </c>
      <c r="G13" s="37"/>
      <c r="H13" s="15" t="str">
        <f t="shared" si="1"/>
        <v>-</v>
      </c>
      <c r="I13" s="37"/>
      <c r="J13" s="37"/>
      <c r="K13" s="37">
        <f t="shared" si="2"/>
        <v>0</v>
      </c>
      <c r="L13" s="14"/>
      <c r="M13" s="16" t="str">
        <f t="shared" si="3"/>
        <v>-</v>
      </c>
      <c r="N13" s="35"/>
      <c r="O13" s="35"/>
      <c r="P13" s="35">
        <f t="shared" si="4"/>
        <v>0</v>
      </c>
      <c r="Q13" s="35"/>
      <c r="R13" s="15" t="str">
        <f t="shared" si="5"/>
        <v>-</v>
      </c>
      <c r="S13" s="17"/>
      <c r="T13" s="17"/>
      <c r="U13" s="17">
        <f t="shared" si="6"/>
        <v>0</v>
      </c>
      <c r="V13" s="17"/>
      <c r="W13" s="20" t="str">
        <f t="shared" si="7"/>
        <v>-</v>
      </c>
      <c r="X13" s="40">
        <f t="shared" si="14"/>
        <v>0</v>
      </c>
      <c r="Y13" s="39">
        <f t="shared" si="15"/>
        <v>0</v>
      </c>
      <c r="Z13" s="44">
        <f t="shared" si="10"/>
        <v>0</v>
      </c>
      <c r="AA13" s="43">
        <f t="shared" si="11"/>
        <v>0</v>
      </c>
      <c r="AB13" s="42" t="str">
        <f t="shared" si="12"/>
        <v>-</v>
      </c>
      <c r="AC13" s="26" t="str">
        <f t="shared" ca="1" si="13"/>
        <v>-</v>
      </c>
    </row>
    <row r="14" spans="1:29" ht="42" customHeight="1">
      <c r="A14" s="8"/>
      <c r="B14" s="50"/>
      <c r="C14" s="45" t="s">
        <v>35</v>
      </c>
      <c r="D14" s="37"/>
      <c r="E14" s="37"/>
      <c r="F14" s="37">
        <f t="shared" si="0"/>
        <v>0</v>
      </c>
      <c r="G14" s="37"/>
      <c r="H14" s="15" t="str">
        <f t="shared" si="1"/>
        <v>-</v>
      </c>
      <c r="I14" s="37"/>
      <c r="J14" s="37"/>
      <c r="K14" s="37">
        <f t="shared" si="2"/>
        <v>0</v>
      </c>
      <c r="L14" s="14"/>
      <c r="M14" s="16" t="str">
        <f t="shared" si="3"/>
        <v>-</v>
      </c>
      <c r="N14" s="35"/>
      <c r="O14" s="35"/>
      <c r="P14" s="35">
        <f t="shared" si="4"/>
        <v>0</v>
      </c>
      <c r="Q14" s="35"/>
      <c r="R14" s="15" t="str">
        <f t="shared" si="5"/>
        <v>-</v>
      </c>
      <c r="S14" s="17"/>
      <c r="T14" s="17"/>
      <c r="U14" s="17">
        <f t="shared" si="6"/>
        <v>0</v>
      </c>
      <c r="V14" s="17"/>
      <c r="W14" s="20" t="str">
        <f t="shared" si="7"/>
        <v>-</v>
      </c>
      <c r="X14" s="40">
        <f t="shared" si="14"/>
        <v>0</v>
      </c>
      <c r="Y14" s="39">
        <f t="shared" si="15"/>
        <v>0</v>
      </c>
      <c r="Z14" s="44">
        <f t="shared" si="10"/>
        <v>0</v>
      </c>
      <c r="AA14" s="43">
        <f t="shared" si="11"/>
        <v>0</v>
      </c>
      <c r="AB14" s="42" t="str">
        <f t="shared" si="12"/>
        <v>-</v>
      </c>
      <c r="AC14" s="26" t="str">
        <f t="shared" ca="1" si="13"/>
        <v>-</v>
      </c>
    </row>
    <row r="15" spans="1:29" ht="42" customHeight="1">
      <c r="A15" s="8"/>
      <c r="B15" s="50"/>
      <c r="C15" s="45" t="s">
        <v>36</v>
      </c>
      <c r="D15" s="37"/>
      <c r="E15" s="37"/>
      <c r="F15" s="37">
        <f t="shared" si="0"/>
        <v>0</v>
      </c>
      <c r="G15" s="37"/>
      <c r="H15" s="15" t="str">
        <f t="shared" si="1"/>
        <v>-</v>
      </c>
      <c r="I15" s="37"/>
      <c r="J15" s="37"/>
      <c r="K15" s="38">
        <f t="shared" si="2"/>
        <v>0</v>
      </c>
      <c r="L15" s="14"/>
      <c r="M15" s="16" t="str">
        <f t="shared" si="3"/>
        <v>-</v>
      </c>
      <c r="N15" s="35"/>
      <c r="O15" s="35"/>
      <c r="P15" s="35">
        <f t="shared" si="4"/>
        <v>0</v>
      </c>
      <c r="Q15" s="35"/>
      <c r="R15" s="15" t="str">
        <f t="shared" si="5"/>
        <v>-</v>
      </c>
      <c r="S15" s="17"/>
      <c r="T15" s="17"/>
      <c r="U15" s="17">
        <f t="shared" si="6"/>
        <v>0</v>
      </c>
      <c r="V15" s="17"/>
      <c r="W15" s="20" t="str">
        <f t="shared" si="7"/>
        <v>-</v>
      </c>
      <c r="X15" s="40">
        <f t="shared" si="14"/>
        <v>0</v>
      </c>
      <c r="Y15" s="39">
        <f t="shared" si="15"/>
        <v>0</v>
      </c>
      <c r="Z15" s="44">
        <f t="shared" si="10"/>
        <v>0</v>
      </c>
      <c r="AA15" s="43">
        <f t="shared" si="11"/>
        <v>0</v>
      </c>
      <c r="AB15" s="42" t="str">
        <f t="shared" si="12"/>
        <v>-</v>
      </c>
      <c r="AC15" s="26" t="str">
        <f t="shared" ca="1" si="13"/>
        <v>-</v>
      </c>
    </row>
    <row r="16" spans="1:29" ht="42" customHeight="1">
      <c r="A16" s="8"/>
      <c r="B16" s="50"/>
      <c r="C16" s="45" t="s">
        <v>37</v>
      </c>
      <c r="D16" s="37"/>
      <c r="E16" s="37"/>
      <c r="F16" s="37">
        <f t="shared" si="0"/>
        <v>0</v>
      </c>
      <c r="G16" s="37"/>
      <c r="H16" s="15" t="str">
        <f t="shared" si="1"/>
        <v>-</v>
      </c>
      <c r="I16" s="37"/>
      <c r="J16" s="37"/>
      <c r="K16" s="37">
        <f t="shared" si="2"/>
        <v>0</v>
      </c>
      <c r="L16" s="14"/>
      <c r="M16" s="16" t="str">
        <f t="shared" si="3"/>
        <v>-</v>
      </c>
      <c r="N16" s="35"/>
      <c r="O16" s="35"/>
      <c r="P16" s="35">
        <f t="shared" si="4"/>
        <v>0</v>
      </c>
      <c r="Q16" s="35"/>
      <c r="R16" s="15" t="str">
        <f t="shared" si="5"/>
        <v>-</v>
      </c>
      <c r="S16" s="17"/>
      <c r="T16" s="17"/>
      <c r="U16" s="17">
        <f t="shared" si="6"/>
        <v>0</v>
      </c>
      <c r="V16" s="17"/>
      <c r="W16" s="20" t="str">
        <f t="shared" si="7"/>
        <v>-</v>
      </c>
      <c r="X16" s="40">
        <f t="shared" si="14"/>
        <v>0</v>
      </c>
      <c r="Y16" s="39">
        <f t="shared" si="15"/>
        <v>0</v>
      </c>
      <c r="Z16" s="44">
        <f t="shared" si="10"/>
        <v>0</v>
      </c>
      <c r="AA16" s="43">
        <f t="shared" si="11"/>
        <v>0</v>
      </c>
      <c r="AB16" s="42" t="str">
        <f t="shared" si="12"/>
        <v>-</v>
      </c>
      <c r="AC16" s="26" t="str">
        <f t="shared" ca="1" si="13"/>
        <v>-</v>
      </c>
    </row>
    <row r="17" spans="1:30" ht="42" customHeight="1">
      <c r="A17" s="9"/>
      <c r="B17" s="50" t="s">
        <v>24</v>
      </c>
      <c r="C17" s="45" t="s">
        <v>38</v>
      </c>
      <c r="D17" s="37"/>
      <c r="E17" s="37"/>
      <c r="F17" s="37">
        <f t="shared" si="0"/>
        <v>0</v>
      </c>
      <c r="G17" s="37"/>
      <c r="H17" s="15" t="str">
        <f t="shared" si="1"/>
        <v>-</v>
      </c>
      <c r="I17" s="37"/>
      <c r="J17" s="37"/>
      <c r="K17" s="37">
        <f t="shared" si="2"/>
        <v>0</v>
      </c>
      <c r="L17" s="14"/>
      <c r="M17" s="16" t="str">
        <f t="shared" si="3"/>
        <v>-</v>
      </c>
      <c r="N17" s="35"/>
      <c r="O17" s="35"/>
      <c r="P17" s="35">
        <f t="shared" si="4"/>
        <v>0</v>
      </c>
      <c r="Q17" s="35"/>
      <c r="R17" s="15" t="str">
        <f t="shared" si="5"/>
        <v>-</v>
      </c>
      <c r="S17" s="17"/>
      <c r="T17" s="17"/>
      <c r="U17" s="17">
        <f t="shared" si="6"/>
        <v>0</v>
      </c>
      <c r="V17" s="17"/>
      <c r="W17" s="20" t="str">
        <f t="shared" si="7"/>
        <v>-</v>
      </c>
      <c r="X17" s="40">
        <f t="shared" si="14"/>
        <v>0</v>
      </c>
      <c r="Y17" s="39">
        <f t="shared" si="15"/>
        <v>0</v>
      </c>
      <c r="Z17" s="44">
        <f t="shared" si="10"/>
        <v>0</v>
      </c>
      <c r="AA17" s="43">
        <f t="shared" si="11"/>
        <v>0</v>
      </c>
      <c r="AB17" s="42" t="str">
        <f t="shared" si="12"/>
        <v>-</v>
      </c>
      <c r="AC17" s="26" t="str">
        <f t="shared" ca="1" si="13"/>
        <v>-</v>
      </c>
    </row>
    <row r="18" spans="1:30" ht="42" customHeight="1">
      <c r="A18" s="9"/>
      <c r="B18" s="50"/>
      <c r="C18" s="45" t="s">
        <v>39</v>
      </c>
      <c r="D18" s="37"/>
      <c r="E18" s="37"/>
      <c r="F18" s="37">
        <f t="shared" si="0"/>
        <v>0</v>
      </c>
      <c r="G18" s="37"/>
      <c r="H18" s="15" t="str">
        <f t="shared" si="1"/>
        <v>-</v>
      </c>
      <c r="I18" s="37"/>
      <c r="J18" s="37"/>
      <c r="K18" s="37">
        <f t="shared" si="2"/>
        <v>0</v>
      </c>
      <c r="L18" s="14"/>
      <c r="M18" s="16" t="str">
        <f t="shared" si="3"/>
        <v>-</v>
      </c>
      <c r="N18" s="35"/>
      <c r="O18" s="35"/>
      <c r="P18" s="35">
        <f t="shared" si="4"/>
        <v>0</v>
      </c>
      <c r="Q18" s="35"/>
      <c r="R18" s="15" t="str">
        <f t="shared" si="5"/>
        <v>-</v>
      </c>
      <c r="S18" s="17"/>
      <c r="T18" s="17"/>
      <c r="U18" s="17">
        <f t="shared" si="6"/>
        <v>0</v>
      </c>
      <c r="V18" s="17"/>
      <c r="W18" s="20" t="str">
        <f t="shared" si="7"/>
        <v>-</v>
      </c>
      <c r="X18" s="40">
        <f t="shared" si="14"/>
        <v>0</v>
      </c>
      <c r="Y18" s="39">
        <f t="shared" si="15"/>
        <v>0</v>
      </c>
      <c r="Z18" s="44">
        <f t="shared" si="10"/>
        <v>0</v>
      </c>
      <c r="AA18" s="43">
        <f t="shared" si="11"/>
        <v>0</v>
      </c>
      <c r="AB18" s="42" t="str">
        <f t="shared" si="12"/>
        <v>-</v>
      </c>
      <c r="AC18" s="26" t="str">
        <f t="shared" ca="1" si="13"/>
        <v>-</v>
      </c>
    </row>
    <row r="19" spans="1:30" ht="42" customHeight="1">
      <c r="A19" s="9"/>
      <c r="B19" s="50" t="s">
        <v>25</v>
      </c>
      <c r="C19" s="45" t="s">
        <v>40</v>
      </c>
      <c r="D19" s="37"/>
      <c r="E19" s="37"/>
      <c r="F19" s="37">
        <f t="shared" si="0"/>
        <v>0</v>
      </c>
      <c r="G19" s="37"/>
      <c r="H19" s="15" t="str">
        <f t="shared" si="1"/>
        <v>-</v>
      </c>
      <c r="I19" s="37"/>
      <c r="J19" s="37"/>
      <c r="K19" s="37">
        <f t="shared" si="2"/>
        <v>0</v>
      </c>
      <c r="L19" s="14"/>
      <c r="M19" s="16" t="str">
        <f t="shared" si="3"/>
        <v>-</v>
      </c>
      <c r="N19" s="35"/>
      <c r="O19" s="35"/>
      <c r="P19" s="35">
        <f t="shared" si="4"/>
        <v>0</v>
      </c>
      <c r="Q19" s="35"/>
      <c r="R19" s="15" t="str">
        <f t="shared" si="5"/>
        <v>-</v>
      </c>
      <c r="S19" s="17"/>
      <c r="T19" s="17"/>
      <c r="U19" s="17">
        <f t="shared" si="6"/>
        <v>0</v>
      </c>
      <c r="V19" s="17"/>
      <c r="W19" s="20" t="str">
        <f t="shared" si="7"/>
        <v>-</v>
      </c>
      <c r="X19" s="40">
        <f t="shared" si="14"/>
        <v>0</v>
      </c>
      <c r="Y19" s="39">
        <f t="shared" si="15"/>
        <v>0</v>
      </c>
      <c r="Z19" s="44">
        <f t="shared" si="10"/>
        <v>0</v>
      </c>
      <c r="AA19" s="43">
        <f t="shared" si="11"/>
        <v>0</v>
      </c>
      <c r="AB19" s="42" t="str">
        <f t="shared" si="12"/>
        <v>-</v>
      </c>
      <c r="AC19" s="26" t="str">
        <f t="shared" ca="1" si="13"/>
        <v>-</v>
      </c>
    </row>
    <row r="20" spans="1:30" ht="42" customHeight="1">
      <c r="A20" s="9"/>
      <c r="B20" s="50"/>
      <c r="C20" s="45" t="s">
        <v>41</v>
      </c>
      <c r="D20" s="37"/>
      <c r="E20" s="37"/>
      <c r="F20" s="37">
        <f t="shared" si="0"/>
        <v>0</v>
      </c>
      <c r="G20" s="37"/>
      <c r="H20" s="15" t="str">
        <f t="shared" si="1"/>
        <v>-</v>
      </c>
      <c r="I20" s="37"/>
      <c r="J20" s="37"/>
      <c r="K20" s="37">
        <f t="shared" si="2"/>
        <v>0</v>
      </c>
      <c r="L20" s="14"/>
      <c r="M20" s="16" t="str">
        <f t="shared" si="3"/>
        <v>-</v>
      </c>
      <c r="N20" s="35"/>
      <c r="O20" s="35"/>
      <c r="P20" s="35">
        <f t="shared" si="4"/>
        <v>0</v>
      </c>
      <c r="Q20" s="35"/>
      <c r="R20" s="15" t="str">
        <f t="shared" si="5"/>
        <v>-</v>
      </c>
      <c r="S20" s="17"/>
      <c r="T20" s="17"/>
      <c r="U20" s="17">
        <f t="shared" si="6"/>
        <v>0</v>
      </c>
      <c r="V20" s="17"/>
      <c r="W20" s="20" t="str">
        <f t="shared" si="7"/>
        <v>-</v>
      </c>
      <c r="X20" s="40">
        <f t="shared" si="14"/>
        <v>0</v>
      </c>
      <c r="Y20" s="39">
        <f t="shared" si="15"/>
        <v>0</v>
      </c>
      <c r="Z20" s="44">
        <f t="shared" si="10"/>
        <v>0</v>
      </c>
      <c r="AA20" s="43">
        <f t="shared" si="11"/>
        <v>0</v>
      </c>
      <c r="AB20" s="42" t="str">
        <f t="shared" si="12"/>
        <v>-</v>
      </c>
      <c r="AC20" s="26" t="str">
        <f t="shared" ca="1" si="13"/>
        <v>-</v>
      </c>
    </row>
    <row r="21" spans="1:30" ht="42" customHeight="1">
      <c r="A21" s="9"/>
      <c r="B21" s="50"/>
      <c r="C21" s="45" t="s">
        <v>42</v>
      </c>
      <c r="D21" s="37"/>
      <c r="E21" s="37"/>
      <c r="F21" s="37">
        <f t="shared" si="0"/>
        <v>0</v>
      </c>
      <c r="G21" s="37"/>
      <c r="H21" s="15" t="str">
        <f t="shared" si="1"/>
        <v>-</v>
      </c>
      <c r="I21" s="37"/>
      <c r="J21" s="37"/>
      <c r="K21" s="37">
        <f t="shared" si="2"/>
        <v>0</v>
      </c>
      <c r="L21" s="14"/>
      <c r="M21" s="16" t="str">
        <f t="shared" si="3"/>
        <v>-</v>
      </c>
      <c r="N21" s="35"/>
      <c r="O21" s="35"/>
      <c r="P21" s="35">
        <f t="shared" si="4"/>
        <v>0</v>
      </c>
      <c r="Q21" s="35"/>
      <c r="R21" s="15" t="str">
        <f t="shared" si="5"/>
        <v>-</v>
      </c>
      <c r="S21" s="17"/>
      <c r="T21" s="17"/>
      <c r="U21" s="17">
        <f t="shared" si="6"/>
        <v>0</v>
      </c>
      <c r="V21" s="17"/>
      <c r="W21" s="20" t="str">
        <f t="shared" si="7"/>
        <v>-</v>
      </c>
      <c r="X21" s="40">
        <f t="shared" si="14"/>
        <v>0</v>
      </c>
      <c r="Y21" s="39">
        <f t="shared" si="15"/>
        <v>0</v>
      </c>
      <c r="Z21" s="44">
        <f t="shared" si="10"/>
        <v>0</v>
      </c>
      <c r="AA21" s="43">
        <f t="shared" si="11"/>
        <v>0</v>
      </c>
      <c r="AB21" s="42" t="str">
        <f t="shared" si="12"/>
        <v>-</v>
      </c>
      <c r="AC21" s="26" t="str">
        <f t="shared" ca="1" si="13"/>
        <v>-</v>
      </c>
    </row>
    <row r="22" spans="1:30" ht="42" customHeight="1">
      <c r="A22" s="9"/>
      <c r="B22" s="50"/>
      <c r="C22" s="45" t="s">
        <v>43</v>
      </c>
      <c r="D22" s="37"/>
      <c r="E22" s="37"/>
      <c r="F22" s="37">
        <f t="shared" si="0"/>
        <v>0</v>
      </c>
      <c r="G22" s="37"/>
      <c r="H22" s="15" t="str">
        <f t="shared" si="1"/>
        <v>-</v>
      </c>
      <c r="I22" s="37"/>
      <c r="J22" s="37"/>
      <c r="K22" s="37">
        <f t="shared" si="2"/>
        <v>0</v>
      </c>
      <c r="L22" s="14"/>
      <c r="M22" s="16" t="str">
        <f t="shared" si="3"/>
        <v>-</v>
      </c>
      <c r="N22" s="35"/>
      <c r="O22" s="35"/>
      <c r="P22" s="35">
        <f t="shared" si="4"/>
        <v>0</v>
      </c>
      <c r="Q22" s="35"/>
      <c r="R22" s="15" t="str">
        <f t="shared" si="5"/>
        <v>-</v>
      </c>
      <c r="S22" s="17"/>
      <c r="T22" s="17"/>
      <c r="U22" s="17">
        <f t="shared" si="6"/>
        <v>0</v>
      </c>
      <c r="V22" s="17"/>
      <c r="W22" s="20" t="str">
        <f t="shared" si="7"/>
        <v>-</v>
      </c>
      <c r="X22" s="40">
        <f t="shared" si="14"/>
        <v>0</v>
      </c>
      <c r="Y22" s="39">
        <f t="shared" si="15"/>
        <v>0</v>
      </c>
      <c r="Z22" s="44">
        <f t="shared" si="10"/>
        <v>0</v>
      </c>
      <c r="AA22" s="43">
        <f t="shared" si="11"/>
        <v>0</v>
      </c>
      <c r="AB22" s="42" t="str">
        <f t="shared" si="12"/>
        <v>-</v>
      </c>
      <c r="AC22" s="26" t="str">
        <f t="shared" ca="1" si="13"/>
        <v>-</v>
      </c>
    </row>
    <row r="23" spans="1:30" ht="42" customHeight="1">
      <c r="A23" s="9"/>
      <c r="B23" s="50" t="s">
        <v>26</v>
      </c>
      <c r="C23" s="45" t="s">
        <v>44</v>
      </c>
      <c r="D23" s="37"/>
      <c r="E23" s="37"/>
      <c r="F23" s="37">
        <f t="shared" si="0"/>
        <v>0</v>
      </c>
      <c r="G23" s="37"/>
      <c r="H23" s="15" t="str">
        <f t="shared" si="1"/>
        <v>-</v>
      </c>
      <c r="I23" s="37"/>
      <c r="J23" s="37"/>
      <c r="K23" s="37">
        <f t="shared" si="2"/>
        <v>0</v>
      </c>
      <c r="L23" s="14"/>
      <c r="M23" s="16" t="str">
        <f t="shared" si="3"/>
        <v>-</v>
      </c>
      <c r="N23" s="35"/>
      <c r="O23" s="35"/>
      <c r="P23" s="35">
        <f t="shared" si="4"/>
        <v>0</v>
      </c>
      <c r="Q23" s="35"/>
      <c r="R23" s="15" t="str">
        <f t="shared" si="5"/>
        <v>-</v>
      </c>
      <c r="S23" s="17"/>
      <c r="T23" s="17"/>
      <c r="U23" s="17">
        <f t="shared" si="6"/>
        <v>0</v>
      </c>
      <c r="V23" s="17"/>
      <c r="W23" s="20" t="str">
        <f t="shared" si="7"/>
        <v>-</v>
      </c>
      <c r="X23" s="40">
        <f t="shared" si="14"/>
        <v>0</v>
      </c>
      <c r="Y23" s="39">
        <f t="shared" si="15"/>
        <v>0</v>
      </c>
      <c r="Z23" s="44">
        <f t="shared" si="10"/>
        <v>0</v>
      </c>
      <c r="AA23" s="43">
        <f t="shared" si="11"/>
        <v>0</v>
      </c>
      <c r="AB23" s="42" t="str">
        <f t="shared" si="12"/>
        <v>-</v>
      </c>
      <c r="AC23" s="26" t="str">
        <f t="shared" ca="1" si="13"/>
        <v>-</v>
      </c>
    </row>
    <row r="24" spans="1:30" ht="42" customHeight="1">
      <c r="A24" s="9"/>
      <c r="B24" s="50"/>
      <c r="C24" s="45" t="s">
        <v>45</v>
      </c>
      <c r="D24" s="37"/>
      <c r="E24" s="37"/>
      <c r="F24" s="37">
        <f t="shared" si="0"/>
        <v>0</v>
      </c>
      <c r="G24" s="37"/>
      <c r="H24" s="15" t="str">
        <f t="shared" si="1"/>
        <v>-</v>
      </c>
      <c r="I24" s="37"/>
      <c r="J24" s="37"/>
      <c r="K24" s="37">
        <f t="shared" si="2"/>
        <v>0</v>
      </c>
      <c r="L24" s="14"/>
      <c r="M24" s="16" t="str">
        <f t="shared" si="3"/>
        <v>-</v>
      </c>
      <c r="N24" s="35"/>
      <c r="O24" s="35"/>
      <c r="P24" s="35">
        <f t="shared" si="4"/>
        <v>0</v>
      </c>
      <c r="Q24" s="35"/>
      <c r="R24" s="15" t="str">
        <f t="shared" si="5"/>
        <v>-</v>
      </c>
      <c r="S24" s="17"/>
      <c r="T24" s="17"/>
      <c r="U24" s="17">
        <f t="shared" si="6"/>
        <v>0</v>
      </c>
      <c r="V24" s="17"/>
      <c r="W24" s="20" t="str">
        <f t="shared" si="7"/>
        <v>-</v>
      </c>
      <c r="X24" s="40">
        <f t="shared" si="14"/>
        <v>0</v>
      </c>
      <c r="Y24" s="39">
        <f t="shared" si="15"/>
        <v>0</v>
      </c>
      <c r="Z24" s="44">
        <f t="shared" si="10"/>
        <v>0</v>
      </c>
      <c r="AA24" s="43">
        <f t="shared" si="11"/>
        <v>0</v>
      </c>
      <c r="AB24" s="42" t="str">
        <f t="shared" si="12"/>
        <v>-</v>
      </c>
      <c r="AC24" s="26" t="str">
        <f t="shared" ca="1" si="13"/>
        <v>-</v>
      </c>
    </row>
    <row r="25" spans="1:30" ht="42" customHeight="1">
      <c r="A25" s="9"/>
      <c r="B25" s="41" t="s">
        <v>27</v>
      </c>
      <c r="C25" s="45" t="s">
        <v>46</v>
      </c>
      <c r="D25" s="37"/>
      <c r="E25" s="37"/>
      <c r="F25" s="37">
        <f t="shared" si="0"/>
        <v>0</v>
      </c>
      <c r="G25" s="37"/>
      <c r="H25" s="15" t="str">
        <f t="shared" si="1"/>
        <v>-</v>
      </c>
      <c r="I25" s="38"/>
      <c r="J25" s="38"/>
      <c r="K25" s="37">
        <f t="shared" si="2"/>
        <v>0</v>
      </c>
      <c r="L25" s="14"/>
      <c r="M25" s="16" t="str">
        <f t="shared" si="3"/>
        <v>-</v>
      </c>
      <c r="N25" s="35"/>
      <c r="O25" s="35"/>
      <c r="P25" s="35">
        <f t="shared" si="4"/>
        <v>0</v>
      </c>
      <c r="Q25" s="35"/>
      <c r="R25" s="15" t="str">
        <f t="shared" si="5"/>
        <v>-</v>
      </c>
      <c r="S25" s="17"/>
      <c r="T25" s="17"/>
      <c r="U25" s="17">
        <f t="shared" si="6"/>
        <v>0</v>
      </c>
      <c r="V25" s="17"/>
      <c r="W25" s="20" t="str">
        <f t="shared" si="7"/>
        <v>-</v>
      </c>
      <c r="X25" s="40">
        <f t="shared" si="14"/>
        <v>0</v>
      </c>
      <c r="Y25" s="39">
        <f t="shared" si="15"/>
        <v>0</v>
      </c>
      <c r="Z25" s="44">
        <f t="shared" si="10"/>
        <v>0</v>
      </c>
      <c r="AA25" s="43">
        <f t="shared" si="11"/>
        <v>0</v>
      </c>
      <c r="AB25" s="42" t="str">
        <f t="shared" si="12"/>
        <v>-</v>
      </c>
      <c r="AC25" s="26" t="str">
        <f t="shared" ca="1" si="13"/>
        <v>-</v>
      </c>
    </row>
    <row r="26" spans="1:30" ht="42" customHeight="1" thickBot="1">
      <c r="A26" s="10"/>
      <c r="B26" s="51" t="s">
        <v>28</v>
      </c>
      <c r="C26" s="52"/>
      <c r="D26" s="47">
        <f>SUM(D5:D25)</f>
        <v>0</v>
      </c>
      <c r="E26" s="48">
        <f t="shared" ref="E26:AA26" si="26">SUM(E5:E25)</f>
        <v>0</v>
      </c>
      <c r="F26" s="48">
        <f t="shared" si="26"/>
        <v>0</v>
      </c>
      <c r="G26" s="48">
        <f t="shared" si="26"/>
        <v>0</v>
      </c>
      <c r="H26" s="28" t="str">
        <f t="shared" si="1"/>
        <v>-</v>
      </c>
      <c r="I26" s="19">
        <f t="shared" si="26"/>
        <v>0</v>
      </c>
      <c r="J26" s="19">
        <f t="shared" si="26"/>
        <v>0</v>
      </c>
      <c r="K26" s="34">
        <f t="shared" si="2"/>
        <v>0</v>
      </c>
      <c r="L26" s="19">
        <f>SUM(L5:L25)</f>
        <v>0</v>
      </c>
      <c r="M26" s="29" t="str">
        <f t="shared" si="3"/>
        <v>-</v>
      </c>
      <c r="N26" s="18">
        <f t="shared" si="26"/>
        <v>0</v>
      </c>
      <c r="O26" s="19">
        <f t="shared" si="26"/>
        <v>0</v>
      </c>
      <c r="P26" s="19">
        <f t="shared" si="26"/>
        <v>0</v>
      </c>
      <c r="Q26" s="19">
        <f t="shared" si="26"/>
        <v>0</v>
      </c>
      <c r="R26" s="28" t="str">
        <f t="shared" si="5"/>
        <v>-</v>
      </c>
      <c r="S26" s="19">
        <f t="shared" si="26"/>
        <v>0</v>
      </c>
      <c r="T26" s="19">
        <f t="shared" si="26"/>
        <v>0</v>
      </c>
      <c r="U26" s="19">
        <f t="shared" si="26"/>
        <v>0</v>
      </c>
      <c r="V26" s="19">
        <f t="shared" si="26"/>
        <v>0</v>
      </c>
      <c r="W26" s="30" t="str">
        <f t="shared" si="7"/>
        <v>-</v>
      </c>
      <c r="X26" s="21">
        <f>SUM(X5:X25)</f>
        <v>0</v>
      </c>
      <c r="Y26" s="22">
        <f>SUM(Y5:Y25)</f>
        <v>0</v>
      </c>
      <c r="Z26" s="18">
        <f t="shared" si="26"/>
        <v>0</v>
      </c>
      <c r="AA26" s="19">
        <f t="shared" si="26"/>
        <v>0</v>
      </c>
      <c r="AB26" s="31" t="str">
        <f t="shared" si="12"/>
        <v>-</v>
      </c>
      <c r="AC26" s="33" t="str">
        <f t="shared" ca="1" si="13"/>
        <v>-</v>
      </c>
    </row>
    <row r="27" spans="1:30" ht="25.5" customHeight="1">
      <c r="A27" s="1"/>
      <c r="B27" s="24" t="s">
        <v>52</v>
      </c>
      <c r="C27" s="32" t="e">
        <f>"1.本月目前實際已交付之PP對CCL比(數量):"&amp;ROUND(N26/D26,2)&amp;"、本月受訂月末前交付之PP對CCL比(數量)："&amp;IFERROR(ROUND(O26/E26,2),0)&amp;"；"</f>
        <v>#DIV/0!</v>
      </c>
      <c r="D27" s="23"/>
      <c r="E27" s="23"/>
      <c r="F27" s="23"/>
      <c r="G27" s="23"/>
      <c r="H27" s="23"/>
      <c r="I27" s="23"/>
      <c r="J27" s="11"/>
      <c r="K27" s="27"/>
      <c r="L27" s="12"/>
      <c r="M27" s="12"/>
      <c r="W27" s="13"/>
      <c r="X27" s="13"/>
      <c r="Y27" s="13"/>
      <c r="AA27" s="13"/>
    </row>
    <row r="28" spans="1:30" ht="42" customHeight="1">
      <c r="C28" s="49" t="s">
        <v>54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1:30">
      <c r="C29" s="49" t="s">
        <v>55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</sheetData>
  <mergeCells count="23">
    <mergeCell ref="B17:B18"/>
    <mergeCell ref="X2:X4"/>
    <mergeCell ref="Y2:Y4"/>
    <mergeCell ref="B1:AC1"/>
    <mergeCell ref="B2:C4"/>
    <mergeCell ref="D2:M2"/>
    <mergeCell ref="N2:W2"/>
    <mergeCell ref="Z2:Z4"/>
    <mergeCell ref="AA2:AA4"/>
    <mergeCell ref="AB2:AB4"/>
    <mergeCell ref="AC2:AC4"/>
    <mergeCell ref="D3:H3"/>
    <mergeCell ref="I3:M3"/>
    <mergeCell ref="B8:B10"/>
    <mergeCell ref="N3:R3"/>
    <mergeCell ref="S3:W3"/>
    <mergeCell ref="B5:B7"/>
    <mergeCell ref="B11:B16"/>
    <mergeCell ref="C29:AD29"/>
    <mergeCell ref="B19:B22"/>
    <mergeCell ref="B23:B24"/>
    <mergeCell ref="B26:C26"/>
    <mergeCell ref="C28:AD28"/>
  </mergeCells>
  <phoneticPr fontId="3" type="noConversion"/>
  <conditionalFormatting sqref="M5:M26">
    <cfRule type="expression" dxfId="37" priority="61" stopIfTrue="1">
      <formula>$D$5&lt;#REF!</formula>
    </cfRule>
    <cfRule type="expression" dxfId="36" priority="62" stopIfTrue="1">
      <formula>$D$5&gt;=#REF!</formula>
    </cfRule>
  </conditionalFormatting>
  <conditionalFormatting sqref="W11:W26 X11:Y25 W5:Y10 N5:Q25">
    <cfRule type="expression" dxfId="35" priority="59" stopIfTrue="1">
      <formula>$D$5&lt;#REF!</formula>
    </cfRule>
    <cfRule type="expression" dxfId="34" priority="60" stopIfTrue="1">
      <formula>$D$5&gt;=#REF!</formula>
    </cfRule>
  </conditionalFormatting>
  <conditionalFormatting sqref="N25">
    <cfRule type="expression" dxfId="33" priority="53" stopIfTrue="1">
      <formula>$D$5&lt;#REF!</formula>
    </cfRule>
    <cfRule type="expression" dxfId="32" priority="54" stopIfTrue="1">
      <formula>$D$5&gt;=#REF!</formula>
    </cfRule>
  </conditionalFormatting>
  <conditionalFormatting sqref="S5">
    <cfRule type="expression" dxfId="31" priority="51" stopIfTrue="1">
      <formula>$D$5&lt;#REF!</formula>
    </cfRule>
    <cfRule type="expression" dxfId="30" priority="52" stopIfTrue="1">
      <formula>$D$5&gt;=#REF!</formula>
    </cfRule>
  </conditionalFormatting>
  <conditionalFormatting sqref="O5:O25">
    <cfRule type="expression" dxfId="29" priority="33" stopIfTrue="1">
      <formula>$D$5&lt;#REF!</formula>
    </cfRule>
    <cfRule type="expression" dxfId="28" priority="34" stopIfTrue="1">
      <formula>$D$5&gt;=#REF!</formula>
    </cfRule>
  </conditionalFormatting>
  <conditionalFormatting sqref="T5:T25">
    <cfRule type="expression" dxfId="27" priority="31" stopIfTrue="1">
      <formula>$D$5&lt;#REF!</formula>
    </cfRule>
    <cfRule type="expression" dxfId="26" priority="32" stopIfTrue="1">
      <formula>$D$5&gt;=#REF!</formula>
    </cfRule>
  </conditionalFormatting>
  <conditionalFormatting sqref="N13:N24">
    <cfRule type="expression" dxfId="25" priority="23" stopIfTrue="1">
      <formula>$D$5&lt;#REF!</formula>
    </cfRule>
    <cfRule type="expression" dxfId="24" priority="24" stopIfTrue="1">
      <formula>$D$5&gt;=#REF!</formula>
    </cfRule>
  </conditionalFormatting>
  <conditionalFormatting sqref="S6:S25">
    <cfRule type="expression" dxfId="23" priority="13" stopIfTrue="1">
      <formula>$D$5&lt;#REF!</formula>
    </cfRule>
    <cfRule type="expression" dxfId="22" priority="14" stopIfTrue="1">
      <formula>$D$5&gt;=#REF!</formula>
    </cfRule>
  </conditionalFormatting>
  <conditionalFormatting sqref="L5:L25">
    <cfRule type="expression" dxfId="21" priority="7" stopIfTrue="1">
      <formula>$D$5&lt;#REF!</formula>
    </cfRule>
    <cfRule type="expression" dxfId="20" priority="8" stopIfTrue="1">
      <formula>$D$5&gt;=#REF!</formula>
    </cfRule>
  </conditionalFormatting>
  <conditionalFormatting sqref="Q5:Q25">
    <cfRule type="expression" dxfId="19" priority="5" stopIfTrue="1">
      <formula>$D$5&lt;#REF!</formula>
    </cfRule>
    <cfRule type="expression" dxfId="18" priority="6" stopIfTrue="1">
      <formula>$D$5&gt;=#REF!</formula>
    </cfRule>
  </conditionalFormatting>
  <conditionalFormatting sqref="V5:V25">
    <cfRule type="expression" dxfId="17" priority="3" stopIfTrue="1">
      <formula>$D$5&lt;#REF!</formula>
    </cfRule>
    <cfRule type="expression" dxfId="16" priority="4" stopIfTrue="1">
      <formula>$D$5&gt;=#REF!</formula>
    </cfRule>
  </conditionalFormatting>
  <conditionalFormatting sqref="Z5:AA25">
    <cfRule type="expression" dxfId="15" priority="1" stopIfTrue="1">
      <formula>$D$5&lt;#REF!</formula>
    </cfRule>
    <cfRule type="expression" dxfId="14" priority="2" stopIfTrue="1">
      <formula>$D$5&gt;=#REF!</formula>
    </cfRule>
  </conditionalFormatting>
  <printOptions horizontalCentered="1" verticalCentered="1"/>
  <pageMargins left="0.11811023622047245" right="0.11811023622047245" top="0.15748031496062992" bottom="0.15748031496062992" header="0" footer="0"/>
  <pageSetup paperSize="9" scale="3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訂單整體狀況</vt:lpstr>
      <vt:lpstr>訂單整體狀況!Print_Area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總經理室 孟慶松</dc:creator>
  <cp:lastModifiedBy>kaikai</cp:lastModifiedBy>
  <cp:lastPrinted>2018-01-04T06:37:47Z</cp:lastPrinted>
  <dcterms:created xsi:type="dcterms:W3CDTF">2017-08-23T03:51:58Z</dcterms:created>
  <dcterms:modified xsi:type="dcterms:W3CDTF">2018-01-04T06:38:18Z</dcterms:modified>
</cp:coreProperties>
</file>