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560" windowWidth="24960" windowHeight="15000" tabRatio="500" activeTab="2"/>
  </bookViews>
  <sheets>
    <sheet name="People" sheetId="1" r:id="rId1"/>
    <sheet name="Year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2" l="1"/>
  <c r="C11" i="2"/>
  <c r="D11" i="2"/>
  <c r="E11" i="2"/>
  <c r="F11" i="2"/>
  <c r="G11" i="2"/>
  <c r="H11" i="2"/>
  <c r="I11" i="2"/>
  <c r="J11" i="2"/>
  <c r="K11" i="2"/>
  <c r="L11" i="2"/>
  <c r="B12" i="2"/>
  <c r="C12" i="2"/>
  <c r="D12" i="2"/>
  <c r="E12" i="2"/>
  <c r="F12" i="2"/>
  <c r="G12" i="2"/>
  <c r="H12" i="2"/>
  <c r="I12" i="2"/>
  <c r="J12" i="2"/>
  <c r="K12" i="2"/>
  <c r="L12" i="2"/>
  <c r="B13" i="2"/>
  <c r="C13" i="2"/>
  <c r="D13" i="2"/>
  <c r="E13" i="2"/>
  <c r="F13" i="2"/>
  <c r="G13" i="2"/>
  <c r="H13" i="2"/>
  <c r="I13" i="2"/>
  <c r="J13" i="2"/>
  <c r="K13" i="2"/>
  <c r="L13" i="2"/>
  <c r="B14" i="2"/>
  <c r="C14" i="2"/>
  <c r="D14" i="2"/>
  <c r="E14" i="2"/>
  <c r="F14" i="2"/>
  <c r="G14" i="2"/>
  <c r="H14" i="2"/>
  <c r="I14" i="2"/>
  <c r="J14" i="2"/>
  <c r="K14" i="2"/>
  <c r="L14" i="2"/>
  <c r="B15" i="2"/>
  <c r="C15" i="2"/>
  <c r="D15" i="2"/>
  <c r="E15" i="2"/>
  <c r="F15" i="2"/>
  <c r="G15" i="2"/>
  <c r="H15" i="2"/>
  <c r="I15" i="2"/>
  <c r="J15" i="2"/>
  <c r="K15" i="2"/>
  <c r="L15" i="2"/>
  <c r="C10" i="2"/>
  <c r="D10" i="2"/>
  <c r="E10" i="2"/>
  <c r="F10" i="2"/>
  <c r="G10" i="2"/>
  <c r="H10" i="2"/>
  <c r="I10" i="2"/>
  <c r="J10" i="2"/>
  <c r="K10" i="2"/>
  <c r="L10" i="2"/>
  <c r="B10" i="2"/>
  <c r="B4" i="3"/>
  <c r="B5" i="3"/>
  <c r="B6" i="3"/>
  <c r="B7" i="3"/>
  <c r="B8" i="3"/>
  <c r="B9" i="3"/>
  <c r="B10" i="3"/>
  <c r="B11" i="3"/>
  <c r="B12" i="3"/>
  <c r="B13" i="3"/>
  <c r="B14" i="3"/>
  <c r="B15" i="3"/>
  <c r="B16" i="3"/>
  <c r="B17" i="3"/>
  <c r="B18" i="3"/>
  <c r="B19" i="3"/>
  <c r="B20" i="3"/>
  <c r="B21" i="3"/>
  <c r="B3" i="3"/>
  <c r="A11" i="2"/>
  <c r="A12" i="2"/>
  <c r="A13" i="2"/>
  <c r="A14" i="2"/>
  <c r="A15" i="2"/>
  <c r="A10"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alcChain>
</file>

<file path=xl/sharedStrings.xml><?xml version="1.0" encoding="utf-8"?>
<sst xmlns="http://schemas.openxmlformats.org/spreadsheetml/2006/main" count="133" uniqueCount="108">
  <si>
    <t>Jose Goicoechea</t>
  </si>
  <si>
    <t>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Jose was appointed to a University Lectureship in Inorganic Chemistry at the University of Oxford on October 1st 2006.</t>
  </si>
  <si>
    <t>Tom Robinson</t>
  </si>
  <si>
    <t>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t>
  </si>
  <si>
    <t>Rob Turbervill</t>
  </si>
  <si>
    <t>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t>
  </si>
  <si>
    <t>Gaby Espinoza-Quintero</t>
  </si>
  <si>
    <t>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t>
  </si>
  <si>
    <t>Andy Jupp</t>
  </si>
  <si>
    <t>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t>
  </si>
  <si>
    <t>Jordan Waters</t>
  </si>
  <si>
    <t>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t>
  </si>
  <si>
    <t>Dave Gillott</t>
  </si>
  <si>
    <t>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t>
  </si>
  <si>
    <t>Gemma Trott</t>
  </si>
  <si>
    <t>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t>
  </si>
  <si>
    <t>Izzy Paterson-Taylor</t>
  </si>
  <si>
    <t>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t>
  </si>
  <si>
    <t>Lajoy Tucker</t>
  </si>
  <si>
    <t>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t>
  </si>
  <si>
    <t>Mike Geeson</t>
  </si>
  <si>
    <t>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t>
  </si>
  <si>
    <t>Caroline Knapp</t>
  </si>
  <si>
    <t>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t>
  </si>
  <si>
    <t>Ben Clough</t>
  </si>
  <si>
    <t>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t>
  </si>
  <si>
    <t>Bethan Westcott</t>
  </si>
  <si>
    <t>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t>
  </si>
  <si>
    <t>Jack Duckworth</t>
  </si>
  <si>
    <t>Jack is a Part II from New, doing a joint project with John McGrady. Little is known about his identifying characteristics, because he seems to enjoy spending his time in the dank, dark depths of the ICL dungeon more than in the sunny climes of S11 in the CRL.</t>
  </si>
  <si>
    <t>Binbin Zhou</t>
  </si>
  <si>
    <t>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t>
  </si>
  <si>
    <t>Mark Irwin</t>
  </si>
  <si>
    <t>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t>
  </si>
  <si>
    <t>Phil McCullough</t>
  </si>
  <si>
    <t>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t>
  </si>
  <si>
    <t>Becca Musgrave</t>
  </si>
  <si>
    <t>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t>
  </si>
  <si>
    <t>Melissa Raybould</t>
  </si>
  <si>
    <t>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t>
  </si>
  <si>
    <t>Laurence Doyle</t>
  </si>
  <si>
    <t>Laurence is working under Mark on transition metal complexes with reduced hetero-aromatic ligands. Though a man of few words, he is positively debaucherous when it comes to dry ice/ acetone baths. Other indulgences include classical music, guitar, and underground gangsta rap.</t>
  </si>
  <si>
    <t>Charlie Webb</t>
  </si>
  <si>
    <t>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t>
  </si>
  <si>
    <t>Amy Pritchard</t>
  </si>
  <si>
    <t>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t>
  </si>
  <si>
    <t>Pete Hill</t>
  </si>
  <si>
    <t>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t>
  </si>
  <si>
    <t>Mark completed a D.Phil on the intercalation chemistry of fullerenes under the supervision of Professor M. J. Rosseinsky. Outside interests include cricket, swimming, running, ice skating and amateur dramatics.</t>
  </si>
  <si>
    <t>Belinda Hichins</t>
  </si>
  <si>
    <t>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t>
  </si>
  <si>
    <t>Joe Large</t>
  </si>
  <si>
    <t>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t>
  </si>
  <si>
    <t>Charlotte Jackson</t>
  </si>
  <si>
    <t>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t>
  </si>
  <si>
    <t>David Hansen</t>
  </si>
  <si>
    <t>David was a chemist at Univ. No further information is known about him at this time. Our condolences go out to his friends and family.</t>
  </si>
  <si>
    <t>Ed Gore-Randall</t>
  </si>
  <si>
    <t>Ed is an accident waiting to happen. He spends most of his time reducing things, often Jose to tears. This work is a continuation of Mark Irwin's work from the previous year.</t>
  </si>
  <si>
    <t>Rhiannon Jenkins</t>
  </si>
  <si>
    <t>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t>
  </si>
  <si>
    <t>Name</t>
  </si>
  <si>
    <t>Desc</t>
  </si>
  <si>
    <t>Year</t>
  </si>
  <si>
    <t>Order</t>
  </si>
  <si>
    <t>MarkD Denning</t>
  </si>
  <si>
    <t>Gaby</t>
  </si>
  <si>
    <t>Andy</t>
  </si>
  <si>
    <t>Mike</t>
  </si>
  <si>
    <t>Rob</t>
  </si>
  <si>
    <t>Dave</t>
  </si>
  <si>
    <t>Jose</t>
  </si>
  <si>
    <t>Tom</t>
  </si>
  <si>
    <t>Jordan</t>
  </si>
  <si>
    <t>Izzy</t>
  </si>
  <si>
    <t>Gemma</t>
  </si>
  <si>
    <t>Lajoy</t>
  </si>
  <si>
    <t>Bethan</t>
  </si>
  <si>
    <t>Ben</t>
  </si>
  <si>
    <t>Jack</t>
  </si>
  <si>
    <t>Caroline</t>
  </si>
  <si>
    <t>Binbin</t>
  </si>
  <si>
    <t>Phil</t>
  </si>
  <si>
    <t>Becca</t>
  </si>
  <si>
    <t>Mark</t>
  </si>
  <si>
    <t>Melissa</t>
  </si>
  <si>
    <t>Laurence</t>
  </si>
  <si>
    <t>Amy</t>
  </si>
  <si>
    <t>Charlie</t>
  </si>
  <si>
    <t>Pete</t>
  </si>
  <si>
    <t>Charlotte</t>
  </si>
  <si>
    <t>MarkD</t>
  </si>
  <si>
    <t>Belinda</t>
  </si>
  <si>
    <t>Joe</t>
  </si>
  <si>
    <t>David</t>
  </si>
  <si>
    <t>Rhiannon</t>
  </si>
  <si>
    <t>Ed</t>
  </si>
  <si>
    <t>Column1</t>
  </si>
  <si>
    <t>Column2</t>
  </si>
  <si>
    <t>Column3</t>
  </si>
  <si>
    <t>Column4</t>
  </si>
  <si>
    <t>Column5</t>
  </si>
  <si>
    <t>Column6</t>
  </si>
  <si>
    <t>Column7</t>
  </si>
  <si>
    <t>Column8</t>
  </si>
  <si>
    <t>Column9</t>
  </si>
  <si>
    <t>Column10</t>
  </si>
  <si>
    <t>Fname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</si>
</sst>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3"/>
      <color theme="1"/>
      <name val="Arial"/>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1" fillId="0" borderId="1" xfId="0" applyFont="1" applyBorder="1" applyAlignment="1">
      <alignment wrapText="1"/>
    </xf>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3">
    <dxf>
      <font>
        <b val="0"/>
        <i val="0"/>
        <strike val="0"/>
        <condense val="0"/>
        <extend val="0"/>
        <outline val="0"/>
        <shadow val="0"/>
        <u val="none"/>
        <vertAlign val="baseline"/>
        <sz val="13"/>
        <color theme="1"/>
        <name val="Arial"/>
        <scheme val="none"/>
      </font>
      <numFmt numFmtId="0" formatCode="Genera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3"/>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eople" displayName="People" ref="A1:C32" totalsRowShown="0">
  <autoFilter ref="A1:C32"/>
  <sortState ref="A2:C32">
    <sortCondition ref="A1:A32"/>
  </sortState>
  <tableColumns count="3">
    <tableColumn id="1" name="Fname" dataDxfId="0">
      <calculatedColumnFormula>LEFT(People[[#This Row],[Name]],FIND(" ", People[[#This Row],[Name]])-1)</calculatedColumnFormula>
    </tableColumn>
    <tableColumn id="2" name="Name" dataDxfId="2"/>
    <tableColumn id="3" name="Desc" dataDxfId="1"/>
  </tableColumns>
  <tableStyleInfo name="TableStyleLight2" showFirstColumn="0" showLastColumn="0" showRowStripes="1" showColumnStripes="0"/>
</table>
</file>

<file path=xl/tables/table2.xml><?xml version="1.0" encoding="utf-8"?>
<table xmlns="http://schemas.openxmlformats.org/spreadsheetml/2006/main" id="2" name="Table2" displayName="Table2" ref="A1:L7" totalsRowShown="0">
  <autoFilter ref="A1:L7"/>
  <sortState ref="A2:A15">
    <sortCondition descending="1" ref="A1:A15"/>
  </sortState>
  <tableColumns count="12">
    <tableColumn id="1" name="Year"/>
    <tableColumn id="2" name="Order"/>
    <tableColumn id="3" name="Column1"/>
    <tableColumn id="4" name="Column2"/>
    <tableColumn id="5" name="Column3"/>
    <tableColumn id="6" name="Column4"/>
    <tableColumn id="7" name="Column5"/>
    <tableColumn id="8" name="Column6"/>
    <tableColumn id="9" name="Column7"/>
    <tableColumn id="10" name="Column8"/>
    <tableColumn id="11" name="Column9"/>
    <tableColumn id="12" name="Column1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6" workbookViewId="0">
      <selection activeCell="C21" sqref="C21"/>
    </sheetView>
  </sheetViews>
  <sheetFormatPr baseColWidth="10" defaultRowHeight="15" x14ac:dyDescent="0"/>
  <cols>
    <col min="1" max="1" width="9.5" bestFit="1" customWidth="1"/>
    <col min="2" max="2" width="12.33203125" customWidth="1"/>
    <col min="3" max="3" width="176.1640625" customWidth="1"/>
    <col min="4" max="4" width="153.33203125" customWidth="1"/>
  </cols>
  <sheetData>
    <row r="1" spans="1:3" ht="16" thickBot="1">
      <c r="A1" t="s">
        <v>107</v>
      </c>
      <c r="B1" t="s">
        <v>61</v>
      </c>
      <c r="C1" t="s">
        <v>62</v>
      </c>
    </row>
    <row r="2" spans="1:3" ht="97" thickBot="1">
      <c r="A2" t="str">
        <f>LEFT(People[[#This Row],[Name]],FIND(" ", People[[#This Row],[Name]])-1)</f>
        <v>Amy</v>
      </c>
      <c r="B2" s="1" t="s">
        <v>44</v>
      </c>
      <c r="C2" s="1" t="s">
        <v>45</v>
      </c>
    </row>
    <row r="3" spans="1:3" ht="49" thickBot="1">
      <c r="A3" t="str">
        <f>LEFT(People[[#This Row],[Name]],FIND(" ", People[[#This Row],[Name]])-1)</f>
        <v>Andy</v>
      </c>
      <c r="B3" s="1" t="s">
        <v>8</v>
      </c>
      <c r="C3" s="1" t="s">
        <v>9</v>
      </c>
    </row>
    <row r="4" spans="1:3" ht="49" thickBot="1">
      <c r="A4" t="str">
        <f>LEFT(People[[#This Row],[Name]],FIND(" ", People[[#This Row],[Name]])-1)</f>
        <v>Becca</v>
      </c>
      <c r="B4" s="1" t="s">
        <v>36</v>
      </c>
      <c r="C4" s="1" t="s">
        <v>37</v>
      </c>
    </row>
    <row r="5" spans="1:3" ht="49" thickBot="1">
      <c r="A5" t="str">
        <f>LEFT(People[[#This Row],[Name]],FIND(" ", People[[#This Row],[Name]])-1)</f>
        <v>Belinda</v>
      </c>
      <c r="B5" s="1" t="s">
        <v>49</v>
      </c>
      <c r="C5" s="1" t="s">
        <v>50</v>
      </c>
    </row>
    <row r="6" spans="1:3" ht="49" thickBot="1">
      <c r="A6" t="str">
        <f>LEFT(People[[#This Row],[Name]],FIND(" ", People[[#This Row],[Name]])-1)</f>
        <v>Ben</v>
      </c>
      <c r="B6" s="1" t="s">
        <v>24</v>
      </c>
      <c r="C6" s="1" t="s">
        <v>25</v>
      </c>
    </row>
    <row r="7" spans="1:3" ht="49" thickBot="1">
      <c r="A7" t="str">
        <f>LEFT(People[[#This Row],[Name]],FIND(" ", People[[#This Row],[Name]])-1)</f>
        <v>Bethan</v>
      </c>
      <c r="B7" s="1" t="s">
        <v>26</v>
      </c>
      <c r="C7" s="1" t="s">
        <v>27</v>
      </c>
    </row>
    <row r="8" spans="1:3" ht="49" thickBot="1">
      <c r="A8" t="str">
        <f>LEFT(People[[#This Row],[Name]],FIND(" ", People[[#This Row],[Name]])-1)</f>
        <v>Binbin</v>
      </c>
      <c r="B8" s="1" t="s">
        <v>30</v>
      </c>
      <c r="C8" s="1" t="s">
        <v>31</v>
      </c>
    </row>
    <row r="9" spans="1:3" ht="33" thickBot="1">
      <c r="A9" t="str">
        <f>LEFT(People[[#This Row],[Name]],FIND(" ", People[[#This Row],[Name]])-1)</f>
        <v>Caroline</v>
      </c>
      <c r="B9" s="1" t="s">
        <v>22</v>
      </c>
      <c r="C9" s="1" t="s">
        <v>23</v>
      </c>
    </row>
    <row r="10" spans="1:3" ht="49" thickBot="1">
      <c r="A10" t="str">
        <f>LEFT(People[[#This Row],[Name]],FIND(" ", People[[#This Row],[Name]])-1)</f>
        <v>Charlie</v>
      </c>
      <c r="B10" s="1" t="s">
        <v>42</v>
      </c>
      <c r="C10" s="1" t="s">
        <v>43</v>
      </c>
    </row>
    <row r="11" spans="1:3" ht="49" thickBot="1">
      <c r="A11" t="str">
        <f>LEFT(People[[#This Row],[Name]],FIND(" ", People[[#This Row],[Name]])-1)</f>
        <v>Charlotte</v>
      </c>
      <c r="B11" s="1" t="s">
        <v>53</v>
      </c>
      <c r="C11" s="1" t="s">
        <v>54</v>
      </c>
    </row>
    <row r="12" spans="1:3" ht="49" thickBot="1">
      <c r="A12" t="str">
        <f>LEFT(People[[#This Row],[Name]],FIND(" ", People[[#This Row],[Name]])-1)</f>
        <v>Dave</v>
      </c>
      <c r="B12" s="1" t="s">
        <v>12</v>
      </c>
      <c r="C12" s="1" t="s">
        <v>13</v>
      </c>
    </row>
    <row r="13" spans="1:3" ht="33" thickBot="1">
      <c r="A13" t="str">
        <f>LEFT(People[[#This Row],[Name]],FIND(" ", People[[#This Row],[Name]])-1)</f>
        <v>David</v>
      </c>
      <c r="B13" s="1" t="s">
        <v>55</v>
      </c>
      <c r="C13" s="1" t="s">
        <v>56</v>
      </c>
    </row>
    <row r="14" spans="1:3" ht="33" thickBot="1">
      <c r="A14" t="str">
        <f>LEFT(People[[#This Row],[Name]],FIND(" ", People[[#This Row],[Name]])-1)</f>
        <v>Ed</v>
      </c>
      <c r="B14" s="1" t="s">
        <v>57</v>
      </c>
      <c r="C14" s="1" t="s">
        <v>58</v>
      </c>
    </row>
    <row r="15" spans="1:3" ht="33" thickBot="1">
      <c r="A15" t="str">
        <f>LEFT(People[[#This Row],[Name]],FIND(" ", People[[#This Row],[Name]])-1)</f>
        <v>Gaby</v>
      </c>
      <c r="B15" s="1" t="s">
        <v>6</v>
      </c>
      <c r="C15" s="1" t="s">
        <v>7</v>
      </c>
    </row>
    <row r="16" spans="1:3" ht="33" thickBot="1">
      <c r="A16" t="str">
        <f>LEFT(People[[#This Row],[Name]],FIND(" ", People[[#This Row],[Name]])-1)</f>
        <v>Gemma</v>
      </c>
      <c r="B16" s="1" t="s">
        <v>14</v>
      </c>
      <c r="C16" s="1" t="s">
        <v>15</v>
      </c>
    </row>
    <row r="17" spans="1:3" ht="49" thickBot="1">
      <c r="A17" t="str">
        <f>LEFT(People[[#This Row],[Name]],FIND(" ", People[[#This Row],[Name]])-1)</f>
        <v>Izzy</v>
      </c>
      <c r="B17" s="1" t="s">
        <v>16</v>
      </c>
      <c r="C17" s="1" t="s">
        <v>17</v>
      </c>
    </row>
    <row r="18" spans="1:3" ht="49" thickBot="1">
      <c r="A18" t="str">
        <f>LEFT(People[[#This Row],[Name]],FIND(" ", People[[#This Row],[Name]])-1)</f>
        <v>Jack</v>
      </c>
      <c r="B18" s="1" t="s">
        <v>28</v>
      </c>
      <c r="C18" s="1" t="s">
        <v>29</v>
      </c>
    </row>
    <row r="19" spans="1:3" ht="49" thickBot="1">
      <c r="A19" t="str">
        <f>LEFT(People[[#This Row],[Name]],FIND(" ", People[[#This Row],[Name]])-1)</f>
        <v>Joe</v>
      </c>
      <c r="B19" s="1" t="s">
        <v>51</v>
      </c>
      <c r="C19" s="1" t="s">
        <v>52</v>
      </c>
    </row>
    <row r="20" spans="1:3" ht="49" thickBot="1">
      <c r="A20" t="str">
        <f>LEFT(People[[#This Row],[Name]],FIND(" ", People[[#This Row],[Name]])-1)</f>
        <v>Jordan</v>
      </c>
      <c r="B20" s="1" t="s">
        <v>10</v>
      </c>
      <c r="C20" s="1" t="s">
        <v>11</v>
      </c>
    </row>
    <row r="21" spans="1:3" ht="97" thickBot="1">
      <c r="A21" t="str">
        <f>LEFT(People[[#This Row],[Name]],FIND(" ", People[[#This Row],[Name]])-1)</f>
        <v>Jose</v>
      </c>
      <c r="B21" s="1" t="s">
        <v>0</v>
      </c>
      <c r="C21" s="1" t="s">
        <v>1</v>
      </c>
    </row>
    <row r="22" spans="1:3" ht="33" thickBot="1">
      <c r="A22" t="str">
        <f>LEFT(People[[#This Row],[Name]],FIND(" ", People[[#This Row],[Name]])-1)</f>
        <v>Lajoy</v>
      </c>
      <c r="B22" s="1" t="s">
        <v>18</v>
      </c>
      <c r="C22" s="1" t="s">
        <v>19</v>
      </c>
    </row>
    <row r="23" spans="1:3" ht="49" thickBot="1">
      <c r="A23" t="str">
        <f>LEFT(People[[#This Row],[Name]],FIND(" ", People[[#This Row],[Name]])-1)</f>
        <v>Laurence</v>
      </c>
      <c r="B23" s="1" t="s">
        <v>40</v>
      </c>
      <c r="C23" s="1" t="s">
        <v>41</v>
      </c>
    </row>
    <row r="24" spans="1:3" ht="49" thickBot="1">
      <c r="A24" t="str">
        <f>LEFT(People[[#This Row],[Name]],FIND(" ", People[[#This Row],[Name]])-1)</f>
        <v>Mark</v>
      </c>
      <c r="B24" s="1" t="s">
        <v>32</v>
      </c>
      <c r="C24" s="1" t="s">
        <v>33</v>
      </c>
    </row>
    <row r="25" spans="1:3" ht="49" thickBot="1">
      <c r="A25" t="str">
        <f>LEFT(People[[#This Row],[Name]],FIND(" ", People[[#This Row],[Name]])-1)</f>
        <v>MarkD</v>
      </c>
      <c r="B25" s="1" t="s">
        <v>65</v>
      </c>
      <c r="C25" s="1" t="s">
        <v>48</v>
      </c>
    </row>
    <row r="26" spans="1:3" ht="33" thickBot="1">
      <c r="A26" t="str">
        <f>LEFT(People[[#This Row],[Name]],FIND(" ", People[[#This Row],[Name]])-1)</f>
        <v>Melissa</v>
      </c>
      <c r="B26" s="1" t="s">
        <v>38</v>
      </c>
      <c r="C26" s="1" t="s">
        <v>39</v>
      </c>
    </row>
    <row r="27" spans="1:3" ht="33" thickBot="1">
      <c r="A27" t="str">
        <f>LEFT(People[[#This Row],[Name]],FIND(" ", People[[#This Row],[Name]])-1)</f>
        <v>Mike</v>
      </c>
      <c r="B27" s="1" t="s">
        <v>20</v>
      </c>
      <c r="C27" s="1" t="s">
        <v>21</v>
      </c>
    </row>
    <row r="28" spans="1:3" ht="33" thickBot="1">
      <c r="A28" t="str">
        <f>LEFT(People[[#This Row],[Name]],FIND(" ", People[[#This Row],[Name]])-1)</f>
        <v>Pete</v>
      </c>
      <c r="B28" s="1" t="s">
        <v>46</v>
      </c>
      <c r="C28" s="1" t="s">
        <v>47</v>
      </c>
    </row>
    <row r="29" spans="1:3" ht="33" thickBot="1">
      <c r="A29" t="str">
        <f>LEFT(People[[#This Row],[Name]],FIND(" ", People[[#This Row],[Name]])-1)</f>
        <v>Phil</v>
      </c>
      <c r="B29" s="1" t="s">
        <v>34</v>
      </c>
      <c r="C29" s="1" t="s">
        <v>35</v>
      </c>
    </row>
    <row r="30" spans="1:3" ht="33" thickBot="1">
      <c r="A30" t="str">
        <f>LEFT(People[[#This Row],[Name]],FIND(" ", People[[#This Row],[Name]])-1)</f>
        <v>Rhiannon</v>
      </c>
      <c r="B30" s="1" t="s">
        <v>59</v>
      </c>
      <c r="C30" s="1" t="s">
        <v>60</v>
      </c>
    </row>
    <row r="31" spans="1:3" ht="33" thickBot="1">
      <c r="A31" t="str">
        <f>LEFT(People[[#This Row],[Name]],FIND(" ", People[[#This Row],[Name]])-1)</f>
        <v>Rob</v>
      </c>
      <c r="B31" s="1" t="s">
        <v>4</v>
      </c>
      <c r="C31" s="1" t="s">
        <v>5</v>
      </c>
    </row>
    <row r="32" spans="1:3" ht="33" thickBot="1">
      <c r="A32" t="str">
        <f>LEFT(People[[#This Row],[Name]],FIND(" ", People[[#This Row],[Name]])-1)</f>
        <v>Tom</v>
      </c>
      <c r="B32" s="1" t="s">
        <v>2</v>
      </c>
      <c r="C32" s="1" t="s">
        <v>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B10" sqref="B10:L15"/>
    </sheetView>
  </sheetViews>
  <sheetFormatPr baseColWidth="10" defaultRowHeight="15" x14ac:dyDescent="0"/>
  <cols>
    <col min="1" max="1" width="11" customWidth="1"/>
  </cols>
  <sheetData>
    <row r="1" spans="1:12">
      <c r="A1" t="s">
        <v>63</v>
      </c>
      <c r="B1" t="s">
        <v>64</v>
      </c>
      <c r="C1" t="s">
        <v>97</v>
      </c>
      <c r="D1" t="s">
        <v>98</v>
      </c>
      <c r="E1" t="s">
        <v>99</v>
      </c>
      <c r="F1" t="s">
        <v>100</v>
      </c>
      <c r="G1" t="s">
        <v>101</v>
      </c>
      <c r="H1" t="s">
        <v>102</v>
      </c>
      <c r="I1" t="s">
        <v>103</v>
      </c>
      <c r="J1" t="s">
        <v>104</v>
      </c>
      <c r="K1" t="s">
        <v>105</v>
      </c>
      <c r="L1" t="s">
        <v>106</v>
      </c>
    </row>
    <row r="2" spans="1:12">
      <c r="A2">
        <v>2013</v>
      </c>
      <c r="B2" t="s">
        <v>66</v>
      </c>
      <c r="C2" t="s">
        <v>67</v>
      </c>
      <c r="D2" t="s">
        <v>68</v>
      </c>
      <c r="E2" t="s">
        <v>69</v>
      </c>
      <c r="F2" t="s">
        <v>70</v>
      </c>
      <c r="G2" t="s">
        <v>71</v>
      </c>
      <c r="H2" t="s">
        <v>72</v>
      </c>
      <c r="I2" t="s">
        <v>73</v>
      </c>
      <c r="J2" t="s">
        <v>74</v>
      </c>
      <c r="K2" t="s">
        <v>75</v>
      </c>
      <c r="L2" t="s">
        <v>76</v>
      </c>
    </row>
    <row r="3" spans="1:12">
      <c r="A3">
        <v>2012</v>
      </c>
      <c r="B3" t="s">
        <v>77</v>
      </c>
      <c r="C3" t="s">
        <v>69</v>
      </c>
      <c r="D3" t="s">
        <v>67</v>
      </c>
      <c r="E3" t="s">
        <v>71</v>
      </c>
      <c r="F3" t="s">
        <v>78</v>
      </c>
      <c r="G3" t="s">
        <v>73</v>
      </c>
      <c r="H3" t="s">
        <v>66</v>
      </c>
      <c r="I3" t="s">
        <v>79</v>
      </c>
      <c r="J3" t="s">
        <v>80</v>
      </c>
    </row>
    <row r="4" spans="1:12">
      <c r="A4">
        <v>2011</v>
      </c>
      <c r="B4" t="s">
        <v>81</v>
      </c>
      <c r="C4" t="s">
        <v>82</v>
      </c>
      <c r="D4" t="s">
        <v>83</v>
      </c>
      <c r="E4" t="s">
        <v>69</v>
      </c>
      <c r="F4" t="s">
        <v>71</v>
      </c>
      <c r="G4" t="s">
        <v>84</v>
      </c>
      <c r="H4" t="s">
        <v>80</v>
      </c>
      <c r="I4" t="s">
        <v>67</v>
      </c>
      <c r="J4" t="s">
        <v>85</v>
      </c>
      <c r="K4" t="s">
        <v>66</v>
      </c>
    </row>
    <row r="5" spans="1:12">
      <c r="A5">
        <v>2010</v>
      </c>
      <c r="B5" t="s">
        <v>86</v>
      </c>
      <c r="C5" t="s">
        <v>81</v>
      </c>
      <c r="D5" t="s">
        <v>69</v>
      </c>
      <c r="E5" t="s">
        <v>71</v>
      </c>
      <c r="F5" t="s">
        <v>84</v>
      </c>
      <c r="G5" t="s">
        <v>87</v>
      </c>
      <c r="H5" t="s">
        <v>88</v>
      </c>
      <c r="I5" t="s">
        <v>80</v>
      </c>
      <c r="J5" t="s">
        <v>89</v>
      </c>
    </row>
    <row r="6" spans="1:12">
      <c r="A6">
        <v>2009</v>
      </c>
      <c r="B6" t="s">
        <v>90</v>
      </c>
      <c r="C6" t="s">
        <v>91</v>
      </c>
      <c r="D6" t="s">
        <v>92</v>
      </c>
      <c r="E6" t="s">
        <v>93</v>
      </c>
      <c r="F6" t="s">
        <v>81</v>
      </c>
      <c r="G6" t="s">
        <v>69</v>
      </c>
      <c r="H6" t="s">
        <v>71</v>
      </c>
      <c r="I6" t="s">
        <v>80</v>
      </c>
      <c r="J6" t="s">
        <v>84</v>
      </c>
    </row>
    <row r="7" spans="1:12">
      <c r="A7">
        <v>2008</v>
      </c>
      <c r="B7" t="s">
        <v>91</v>
      </c>
      <c r="C7" t="s">
        <v>94</v>
      </c>
      <c r="D7" t="s">
        <v>81</v>
      </c>
      <c r="E7" t="s">
        <v>84</v>
      </c>
      <c r="F7" t="s">
        <v>95</v>
      </c>
      <c r="G7" t="s">
        <v>71</v>
      </c>
      <c r="H7" t="s">
        <v>80</v>
      </c>
      <c r="I7" t="s">
        <v>96</v>
      </c>
    </row>
    <row r="10" spans="1:12">
      <c r="A10" t="str">
        <f>"\n\n- year: " &amp; A2 &amp; "\n  members:\n"</f>
        <v>\n\n- year: 2013\n  members:\n</v>
      </c>
      <c r="B10" t="str">
        <f>IF(ISERROR(VLOOKUP(B2, People[], 2, FALSE)),"","    - name: " &amp; VLOOKUP(B2, People[], 2, FALSE) &amp; "\n      desc: " &amp; VLOOKUP(B2, People[], 3, FALSE) &amp; "\n\n")</f>
        <v xml:space="preserve">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c r="C10" t="str">
        <f>IF(ISERROR(VLOOKUP(C2, People[], 2, FALSE)),"","    - name: " &amp; VLOOKUP(C2, People[], 2, FALSE) &amp; "\n      desc: " &amp; VLOOKUP(C2, People[], 3, FALSE) &amp; "\n\n")</f>
        <v xml:space="preserve">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v>
      </c>
      <c r="D10" t="str">
        <f>IF(ISERROR(VLOOKUP(D2, People[], 2, FALSE)),"","    - name: " &amp; VLOOKUP(D2, People[], 2, FALSE) &amp; "\n      desc: " &amp; VLOOKUP(D2, People[], 3, FALSE) &amp; "\n\n")</f>
        <v xml:space="preserve">    - name: Mike Geeson\n      desc: 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lab.\n\n</v>
      </c>
      <c r="E10" t="str">
        <f>IF(ISERROR(VLOOKUP(E2, People[], 2, FALSE)),"","    - name: " &amp; VLOOKUP(E2, People[], 2, FALSE) &amp; "\n      desc: " &amp; VLOOKUP(E2,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F10" t="str">
        <f>IF(ISERROR(VLOOKUP(F2, People[], 2, FALSE)),"","    - name: " &amp; VLOOKUP(F2, People[], 2, FALSE) &amp; "\n      desc: " &amp; VLOOKUP(F2, People[], 3, FALSE) &amp; "\n\n")</f>
        <v xml:space="preserve">    - name: Dave Gillott\n      desc: 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student.\n\n</v>
      </c>
      <c r="G10" t="str">
        <f>IF(ISERROR(VLOOKUP(G2, People[], 2, FALSE)),"","    - name: " &amp; VLOOKUP(G2, People[], 2, FALSE) &amp; "\n      desc: " &amp; VLOOKUP(G2,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H10" t="str">
        <f>IF(ISERROR(VLOOKUP(H2, People[], 2, FALSE)),"","    - name: " &amp; VLOOKUP(H2, People[], 2, FALSE) &amp; "\n      desc: " &amp; VLOOKUP(H2, People[], 3, FALSE) &amp; "\n\n")</f>
        <v xml:space="preserve">    - name: Tom Robinson\n      desc: 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group.\n\n</v>
      </c>
      <c r="I10" t="str">
        <f>IF(ISERROR(VLOOKUP(I2, People[], 2, FALSE)),"","    - name: " &amp; VLOOKUP(I2, People[], 2, FALSE) &amp; "\n      desc: " &amp; VLOOKUP(I2, People[], 3, FALSE) &amp; "\n\n")</f>
        <v xml:space="preserve">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v>
      </c>
      <c r="J10" t="str">
        <f>IF(ISERROR(VLOOKUP(J2, People[], 2, FALSE)),"","    - name: " &amp; VLOOKUP(J2, People[], 2, FALSE) &amp; "\n      desc: " &amp; VLOOKUP(J2, People[], 3, FALSE) &amp; "\n\n")</f>
        <v xml:space="preserve">    - name: Izzy Paterson-Taylor\n      desc: 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food.\n\n</v>
      </c>
      <c r="K10" t="str">
        <f>IF(ISERROR(VLOOKUP(K2, People[], 2, FALSE)),"","    - name: " &amp; VLOOKUP(K2, People[], 2, FALSE) &amp; "\n      desc: " &amp; VLOOKUP(K2, People[], 3, FALSE) &amp; "\n\n")</f>
        <v xml:space="preserve">    - name: Gemma Trott\n      desc: Gemma is a Part II student at Trinity investigating the reactivity of the 2-phosphaethynolate anion. When not in the lab she can be found on a netball court or in the kitchen pretending to be on the Great British Bake Off. Occasionally she can be spotted with a camera in hand if you wait long enough.\n\n</v>
      </c>
      <c r="L10" t="str">
        <f>IF(ISERROR(VLOOKUP(L2, People[], 2, FALSE)),"","    - name: " &amp; VLOOKUP(L2, People[], 2, FALSE) &amp; "\n      desc: " &amp; VLOOKUP(L2, People[], 3, FALSE) &amp; "\n\n")</f>
        <v xml:space="preserve">    - name: Lajoy Tucker\n      desc: Lajoy is a Part II student from St John’s College, researching the reactivity of carbanionic carbenes under Jordan’s supervision. As the newest member of ‘Team Carbene’, Lajoy can often be seen growing ampoule-crushingly large crystals to match her ampoule-crushingly large jewellery. She spends her free time either studying French, or shimmying her troubles away in a Zumba class (or five).\n\n</v>
      </c>
    </row>
    <row r="11" spans="1:12">
      <c r="A11" t="str">
        <f t="shared" ref="A11:A15" si="0">"\n\n- year: " &amp; A3 &amp; "\n  members:\n"</f>
        <v>\n\n- year: 2012\n  members:\n</v>
      </c>
      <c r="B11" t="str">
        <f>IF(ISERROR(VLOOKUP(B3, People[], 2, FALSE)),"","    - name: " &amp; VLOOKUP(B3, People[], 2, FALSE) &amp; "\n      desc: " &amp; VLOOKUP(B3, People[], 3, FALSE) &amp; "\n\n")</f>
        <v xml:space="preserve">    - name: Bethan Westcott\n      desc: 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year.\n\n</v>
      </c>
      <c r="C11" t="str">
        <f>IF(ISERROR(VLOOKUP(C3, People[], 2, FALSE)),"","    - name: " &amp; VLOOKUP(C3, People[], 2, FALSE) &amp; "\n      desc: " &amp; VLOOKUP(C3,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D11" t="str">
        <f>IF(ISERROR(VLOOKUP(D3, People[], 2, FALSE)),"","    - name: " &amp; VLOOKUP(D3, People[], 2, FALSE) &amp; "\n      desc: " &amp; VLOOKUP(D3, People[], 3, FALSE) &amp; "\n\n")</f>
        <v xml:space="preserve">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v>
      </c>
      <c r="E11" t="str">
        <f>IF(ISERROR(VLOOKUP(E3, People[], 2, FALSE)),"","    - name: " &amp; VLOOKUP(E3, People[], 2, FALSE) &amp; "\n      desc: " &amp; VLOOKUP(E3,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F11" t="str">
        <f>IF(ISERROR(VLOOKUP(F3, People[], 2, FALSE)),"","    - name: " &amp; VLOOKUP(F3, People[], 2, FALSE) &amp; "\n      desc: " &amp; VLOOKUP(F3, People[], 3, FALSE) &amp; "\n\n")</f>
        <v xml:space="preserve">    - name: Ben Clough\n      desc: 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cycling.\n\n</v>
      </c>
      <c r="G11" t="str">
        <f>IF(ISERROR(VLOOKUP(G3, People[], 2, FALSE)),"","    - name: " &amp; VLOOKUP(G3, People[], 2, FALSE) &amp; "\n      desc: " &amp; VLOOKUP(G3, People[], 3, FALSE) &amp; "\n\n")</f>
        <v xml:space="preserve">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v>
      </c>
      <c r="H11" t="str">
        <f>IF(ISERROR(VLOOKUP(H3, People[], 2, FALSE)),"","    - name: " &amp; VLOOKUP(H3, People[], 2, FALSE) &amp; "\n      desc: " &amp; VLOOKUP(H3, People[], 3, FALSE) &amp; "\n\n")</f>
        <v xml:space="preserve">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c r="I11" t="str">
        <f>IF(ISERROR(VLOOKUP(I3, People[], 2, FALSE)),"","    - name: " &amp; VLOOKUP(I3, People[], 2, FALSE) &amp; "\n      desc: " &amp; VLOOKUP(I3, People[], 3, FALSE) &amp; "\n\n")</f>
        <v xml:space="preserve">    - name: Jack Duckworth\n      desc: Jack is a Part II from New, doing a joint project with John McGrady. Little is known about his identifying characteristics, because he seems to enjoy spending his time in the dank, dark depths of the ICL dungeon more than in the sunny climes of S11 in the CRL.\n\n</v>
      </c>
      <c r="J11" t="str">
        <f>IF(ISERROR(VLOOKUP(J3, People[], 2, FALSE)),"","    - name: " &amp; VLOOKUP(J3, People[], 2, FALSE) &amp; "\n      desc: " &amp; VLOOKUP(J3,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K11" t="str">
        <f>IF(ISERROR(VLOOKUP(K3, People[], 2, FALSE)),"","    - name: " &amp; VLOOKUP(K3, People[], 2, FALSE) &amp; "\n      desc: " &amp; VLOOKUP(K3, People[], 3, FALSE) &amp; "\n\n")</f>
        <v/>
      </c>
      <c r="L11" t="str">
        <f>IF(ISERROR(VLOOKUP(L3, People[], 2, FALSE)),"","    - name: " &amp; VLOOKUP(L3, People[], 2, FALSE) &amp; "\n      desc: " &amp; VLOOKUP(L3, People[], 3, FALSE) &amp; "\n\n")</f>
        <v/>
      </c>
    </row>
    <row r="12" spans="1:12">
      <c r="A12" t="str">
        <f t="shared" si="0"/>
        <v>\n\n- year: 2011\n  members:\n</v>
      </c>
      <c r="B12" t="str">
        <f>IF(ISERROR(VLOOKUP(B4, People[], 2, FALSE)),"","    - name: " &amp; VLOOKUP(B4, People[], 2, FALSE) &amp; "\n      desc: " &amp; VLOOKUP(B4,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C12" t="str">
        <f>IF(ISERROR(VLOOKUP(C4, People[], 2, FALSE)),"","    - name: " &amp; VLOOKUP(C4, People[], 2, FALSE) &amp; "\n      desc: " &amp; VLOOKUP(C4, People[], 3, FALSE) &amp; "\n\n")</f>
        <v xml:space="preserve">    - name: Phil McCullough\n      desc: 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songs.\n\n</v>
      </c>
      <c r="D12" t="str">
        <f>IF(ISERROR(VLOOKUP(D4, People[], 2, FALSE)),"","    - name: " &amp; VLOOKUP(D4, People[], 2, FALSE) &amp; "\n      desc: " &amp; VLOOKUP(D4, People[], 3, FALSE) &amp; "\n\n")</f>
        <v xml:space="preserve">    - name: Becca Musgrave\n      desc: 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coats.\n\n</v>
      </c>
      <c r="E12" t="str">
        <f>IF(ISERROR(VLOOKUP(E4, People[], 2, FALSE)),"","    - name: " &amp; VLOOKUP(E4, People[], 2, FALSE) &amp; "\n      desc: " &amp; VLOOKUP(E4,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F12" t="str">
        <f>IF(ISERROR(VLOOKUP(F4, People[], 2, FALSE)),"","    - name: " &amp; VLOOKUP(F4, People[], 2, FALSE) &amp; "\n      desc: " &amp; VLOOKUP(F4,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G12" t="str">
        <f>IF(ISERROR(VLOOKUP(G4, People[], 2, FALSE)),"","    - name: " &amp; VLOOKUP(G4, People[], 2, FALSE) &amp; "\n      desc: " &amp; VLOOKUP(G4,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H12" t="str">
        <f>IF(ISERROR(VLOOKUP(H4, People[], 2, FALSE)),"","    - name: " &amp; VLOOKUP(H4, People[], 2, FALSE) &amp; "\n      desc: " &amp; VLOOKUP(H4,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I12" t="str">
        <f>IF(ISERROR(VLOOKUP(I4, People[], 2, FALSE)),"","    - name: " &amp; VLOOKUP(I4, People[], 2, FALSE) &amp; "\n      desc: " &amp; VLOOKUP(I4, People[], 3, FALSE) &amp; "\n\n")</f>
        <v xml:space="preserve">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v>
      </c>
      <c r="J12" t="str">
        <f>IF(ISERROR(VLOOKUP(J4, People[], 2, FALSE)),"","    - name: " &amp; VLOOKUP(J4, People[], 2, FALSE) &amp; "\n      desc: " &amp; VLOOKUP(J4, People[], 3, FALSE) &amp; "\n\n")</f>
        <v xml:space="preserve">    - name: Melissa Raybould\n      desc: 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taxonomy.\n\n</v>
      </c>
      <c r="K12" t="str">
        <f>IF(ISERROR(VLOOKUP(K4, People[], 2, FALSE)),"","    - name: " &amp; VLOOKUP(K4, People[], 2, FALSE) &amp; "\n      desc: " &amp; VLOOKUP(K4, People[], 3, FALSE) &amp; "\n\n")</f>
        <v xml:space="preserve">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v>
      </c>
      <c r="L12" t="str">
        <f>IF(ISERROR(VLOOKUP(L4, People[], 2, FALSE)),"","    - name: " &amp; VLOOKUP(L4, People[], 2, FALSE) &amp; "\n      desc: " &amp; VLOOKUP(L4, People[], 3, FALSE) &amp; "\n\n")</f>
        <v/>
      </c>
    </row>
    <row r="13" spans="1:12">
      <c r="A13" t="str">
        <f t="shared" si="0"/>
        <v>\n\n- year: 2010\n  members:\n</v>
      </c>
      <c r="B13" t="str">
        <f>IF(ISERROR(VLOOKUP(B5, People[], 2, FALSE)),"","    - name: " &amp; VLOOKUP(B5, People[], 2, FALSE) &amp; "\n      desc: " &amp; VLOOKUP(B5, People[], 3, FALSE) &amp; "\n\n")</f>
        <v xml:space="preserve">    - name: Laurence Doyle\n      desc: Laurence is working under Mark on transition metal complexes with reduced hetero-aromatic ligands. Though a man of few words, he is positively debaucherous when it comes to dry ice/ acetone baths. Other indulgences include classical music, guitar, and underground gangsta rap.\n\n</v>
      </c>
      <c r="C13" t="str">
        <f>IF(ISERROR(VLOOKUP(C5, People[], 2, FALSE)),"","    - name: " &amp; VLOOKUP(C5, People[], 2, FALSE) &amp; "\n      desc: " &amp; VLOOKUP(C5,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D13" t="str">
        <f>IF(ISERROR(VLOOKUP(D5, People[], 2, FALSE)),"","    - name: " &amp; VLOOKUP(D5, People[], 2, FALSE) &amp; "\n      desc: " &amp; VLOOKUP(D5,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E13" t="str">
        <f>IF(ISERROR(VLOOKUP(E5, People[], 2, FALSE)),"","    - name: " &amp; VLOOKUP(E5, People[], 2, FALSE) &amp; "\n      desc: " &amp; VLOOKUP(E5,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F13" t="str">
        <f>IF(ISERROR(VLOOKUP(F5, People[], 2, FALSE)),"","    - name: " &amp; VLOOKUP(F5, People[], 2, FALSE) &amp; "\n      desc: " &amp; VLOOKUP(F5,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G13" t="str">
        <f>IF(ISERROR(VLOOKUP(G5, People[], 2, FALSE)),"","    - name: " &amp; VLOOKUP(G5, People[], 2, FALSE) &amp; "\n      desc: " &amp; VLOOKUP(G5, People[], 3, FALSE) &amp; "\n\n")</f>
        <v xml:space="preserve">    - name: Amy Pritchard\n      desc: 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pint.\n\n</v>
      </c>
      <c r="H13" t="str">
        <f>IF(ISERROR(VLOOKUP(H5, People[], 2, FALSE)),"","    - name: " &amp; VLOOKUP(H5, People[], 2, FALSE) &amp; "\n      desc: " &amp; VLOOKUP(H5, People[], 3, FALSE) &amp; "\n\n")</f>
        <v xml:space="preserve">    - name: Charlie Webb\n      desc: 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friends.\n\n</v>
      </c>
      <c r="I13" t="str">
        <f>IF(ISERROR(VLOOKUP(I5, People[], 2, FALSE)),"","    - name: " &amp; VLOOKUP(I5, People[], 2, FALSE) &amp; "\n      desc: " &amp; VLOOKUP(I5,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J13" t="str">
        <f>IF(ISERROR(VLOOKUP(J5, People[], 2, FALSE)),"","    - name: " &amp; VLOOKUP(J5, People[], 2, FALSE) &amp; "\n      desc: " &amp; VLOOKUP(J5, People[], 3, FALSE) &amp; "\n\n")</f>
        <v xml:space="preserve">    - name: Pete Hill\n      desc: 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livestock.\n\n</v>
      </c>
      <c r="K13" t="str">
        <f>IF(ISERROR(VLOOKUP(K5, People[], 2, FALSE)),"","    - name: " &amp; VLOOKUP(K5, People[], 2, FALSE) &amp; "\n      desc: " &amp; VLOOKUP(K5, People[], 3, FALSE) &amp; "\n\n")</f>
        <v/>
      </c>
      <c r="L13" t="str">
        <f>IF(ISERROR(VLOOKUP(L5, People[], 2, FALSE)),"","    - name: " &amp; VLOOKUP(L5, People[], 2, FALSE) &amp; "\n      desc: " &amp; VLOOKUP(L5, People[], 3, FALSE) &amp; "\n\n")</f>
        <v/>
      </c>
    </row>
    <row r="14" spans="1:12">
      <c r="A14" t="str">
        <f t="shared" si="0"/>
        <v>\n\n- year: 2009\n  members:\n</v>
      </c>
      <c r="B14" t="str">
        <f>IF(ISERROR(VLOOKUP(B6, People[], 2, FALSE)),"","    - name: " &amp; VLOOKUP(B6, People[], 2, FALSE) &amp; "\n      desc: " &amp; VLOOKUP(B6, People[], 3, FALSE) &amp; "\n\n")</f>
        <v xml:space="preserve">    - name: Charlotte Jackson\n      desc: 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team.\n\n</v>
      </c>
      <c r="C14" t="str">
        <f>IF(ISERROR(VLOOKUP(C6, People[], 2, FALSE)),"","    - name: " &amp; VLOOKUP(C6, People[], 2, FALSE) &amp; "\n      desc: " &amp; VLOOKUP(C6, People[], 3, FALSE) &amp; "\n\n")</f>
        <v xml:space="preserve">    - name: MarkD Denning\n      desc: Mark completed a D.Phil on the intercalation chemistry of fullerenes under the supervision of Professor M. J. Rosseinsky. Outside interests include cricket, swimming, running, ice skating and amateur dramatics.\n\n</v>
      </c>
      <c r="D14" t="str">
        <f>IF(ISERROR(VLOOKUP(D6, People[], 2, FALSE)),"","    - name: " &amp; VLOOKUP(D6, People[], 2, FALSE) &amp; "\n      desc: " &amp; VLOOKUP(D6, People[], 3, FALSE) &amp; "\n\n")</f>
        <v xml:space="preserve">    - name: Belinda Hichins\n      desc: 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group.\n\n</v>
      </c>
      <c r="E14" t="str">
        <f>IF(ISERROR(VLOOKUP(E6, People[], 2, FALSE)),"","    - name: " &amp; VLOOKUP(E6, People[], 2, FALSE) &amp; "\n      desc: " &amp; VLOOKUP(E6, People[], 3, FALSE) &amp; "\n\n")</f>
        <v xml:space="preserve">    - name: Joe Large\n      desc: 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TV.\n\n</v>
      </c>
      <c r="F14" t="str">
        <f>IF(ISERROR(VLOOKUP(F6, People[], 2, FALSE)),"","    - name: " &amp; VLOOKUP(F6, People[], 2, FALSE) &amp; "\n      desc: " &amp; VLOOKUP(F6,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G14" t="str">
        <f>IF(ISERROR(VLOOKUP(G6, People[], 2, FALSE)),"","    - name: " &amp; VLOOKUP(G6, People[], 2, FALSE) &amp; "\n      desc: " &amp; VLOOKUP(G6, People[], 3, FALSE) &amp; "\n\n")</f>
        <v xml:space="preserve">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v>
      </c>
      <c r="H14" t="str">
        <f>IF(ISERROR(VLOOKUP(H6, People[], 2, FALSE)),"","    - name: " &amp; VLOOKUP(H6, People[], 2, FALSE) &amp; "\n      desc: " &amp; VLOOKUP(H6,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I14" t="str">
        <f>IF(ISERROR(VLOOKUP(I6, People[], 2, FALSE)),"","    - name: " &amp; VLOOKUP(I6, People[], 2, FALSE) &amp; "\n      desc: " &amp; VLOOKUP(I6,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J14" t="str">
        <f>IF(ISERROR(VLOOKUP(J6, People[], 2, FALSE)),"","    - name: " &amp; VLOOKUP(J6, People[], 2, FALSE) &amp; "\n      desc: " &amp; VLOOKUP(J6,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K14" t="str">
        <f>IF(ISERROR(VLOOKUP(K6, People[], 2, FALSE)),"","    - name: " &amp; VLOOKUP(K6, People[], 2, FALSE) &amp; "\n      desc: " &amp; VLOOKUP(K6, People[], 3, FALSE) &amp; "\n\n")</f>
        <v/>
      </c>
      <c r="L14" t="str">
        <f>IF(ISERROR(VLOOKUP(L6, People[], 2, FALSE)),"","    - name: " &amp; VLOOKUP(L6, People[], 2, FALSE) &amp; "\n      desc: " &amp; VLOOKUP(L6, People[], 3, FALSE) &amp; "\n\n")</f>
        <v/>
      </c>
    </row>
    <row r="15" spans="1:12">
      <c r="A15" t="str">
        <f t="shared" si="0"/>
        <v>\n\n- year: 2008\n  members:\n</v>
      </c>
      <c r="B15" t="str">
        <f>IF(ISERROR(VLOOKUP(B7, People[], 2, FALSE)),"","    - name: " &amp; VLOOKUP(B7, People[], 2, FALSE) &amp; "\n      desc: " &amp; VLOOKUP(B7, People[], 3, FALSE) &amp; "\n\n")</f>
        <v xml:space="preserve">    - name: MarkD Denning\n      desc: Mark completed a D.Phil on the intercalation chemistry of fullerenes under the supervision of Professor M. J. Rosseinsky. Outside interests include cricket, swimming, running, ice skating and amateur dramatics.\n\n</v>
      </c>
      <c r="C15" t="str">
        <f>IF(ISERROR(VLOOKUP(C7, People[], 2, FALSE)),"","    - name: " &amp; VLOOKUP(C7, People[], 2, FALSE) &amp; "\n      desc: " &amp; VLOOKUP(C7, People[], 3, FALSE) &amp; "\n\n")</f>
        <v xml:space="preserve">    - name: David Hansen\n      desc: David was a chemist at Univ. No further information is known about him at this time. Our condolences go out to his friends and family.\n\n</v>
      </c>
      <c r="D15" t="str">
        <f>IF(ISERROR(VLOOKUP(D7, People[], 2, FALSE)),"","    - name: " &amp; VLOOKUP(D7, People[], 2, FALSE) &amp; "\n      desc: " &amp; VLOOKUP(D7, People[], 3, FALSE) &amp; "\n\n")</f>
        <v xml:space="preserve">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v>
      </c>
      <c r="E15" t="str">
        <f>IF(ISERROR(VLOOKUP(E7, People[], 2, FALSE)),"","    - name: " &amp; VLOOKUP(E7, People[], 2, FALSE) &amp; "\n      desc: " &amp; VLOOKUP(E7, People[], 3, FALSE) &amp; "\n\n")</f>
        <v xml:space="preserve">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c r="F15" t="str">
        <f>IF(ISERROR(VLOOKUP(F7, People[], 2, FALSE)),"","    - name: " &amp; VLOOKUP(F7, People[], 2, FALSE) &amp; "\n      desc: " &amp; VLOOKUP(F7, People[], 3, FALSE) &amp; "\n\n")</f>
        <v xml:space="preserve">    - name: Rhiannon Jenkins\n      desc: 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field.\n\n</v>
      </c>
      <c r="G15" t="str">
        <f>IF(ISERROR(VLOOKUP(G7, People[], 2, FALSE)),"","    - name: " &amp; VLOOKUP(G7, People[], 2, FALSE) &amp; "\n      desc: " &amp; VLOOKUP(G7, People[], 3, FALSE) &amp; "\n\n")</f>
        <v xml:space="preserve">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v>
      </c>
      <c r="H15" t="str">
        <f>IF(ISERROR(VLOOKUP(H7, People[], 2, FALSE)),"","    - name: " &amp; VLOOKUP(H7, People[], 2, FALSE) &amp; "\n      desc: " &amp; VLOOKUP(H7, People[], 3, FALSE) &amp; "\n\n")</f>
        <v xml:space="preserve">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c r="I15" t="str">
        <f>IF(ISERROR(VLOOKUP(I7, People[], 2, FALSE)),"","    - name: " &amp; VLOOKUP(I7, People[], 2, FALSE) &amp; "\n      desc: " &amp; VLOOKUP(I7, People[], 3, FALSE) &amp; "\n\n")</f>
        <v xml:space="preserve">    - name: Ed Gore-Randall\n      desc: Ed is an accident waiting to happen. He spends most of his time reducing things, often Jose to tears. This work is a continuation of Mark Irwin's work from the previous year.\n\n</v>
      </c>
      <c r="J15" t="str">
        <f>IF(ISERROR(VLOOKUP(J7, People[], 2, FALSE)),"","    - name: " &amp; VLOOKUP(J7, People[], 2, FALSE) &amp; "\n      desc: " &amp; VLOOKUP(J7, People[], 3, FALSE) &amp; "\n\n")</f>
        <v/>
      </c>
      <c r="K15" t="str">
        <f>IF(ISERROR(VLOOKUP(K7, People[], 2, FALSE)),"","    - name: " &amp; VLOOKUP(K7, People[], 2, FALSE) &amp; "\n      desc: " &amp; VLOOKUP(K7, People[], 3, FALSE) &amp; "\n\n")</f>
        <v/>
      </c>
      <c r="L15" t="str">
        <f>IF(ISERROR(VLOOKUP(L7, People[], 2, FALSE)),"","    - name: " &amp; VLOOKUP(L7, People[], 2, FALSE) &amp; "\n      desc: " &amp; VLOOKUP(L7, People[], 3, FALSE) &amp; "\n\n")</f>
        <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1"/>
  <sheetViews>
    <sheetView tabSelected="1" workbookViewId="0">
      <selection activeCell="B3" sqref="B3:B8"/>
    </sheetView>
  </sheetViews>
  <sheetFormatPr baseColWidth="10" defaultRowHeight="15" x14ac:dyDescent="0"/>
  <sheetData>
    <row r="3" spans="2:2">
      <c r="B3" t="str">
        <f>Years!A10 &amp; Years!B10 &amp; Years!C10 &amp; Years!D10 &amp; Years!E10 &amp; Years!F10 &amp; Years!G10 &amp; Years!H10 &amp; Years!I10 &amp; Years!J10</f>
        <v>\n\n- year: 2013\n  members:\n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    - name: Mike Geeson\n      desc: Mike is a Part II student from Merton College, carrying out a joint research project with Professor John McGrady. He is computationally investigating the recently synthesised phosphinecarboxamide and some related structures. When not sat in front of a computer, Mike spends his time playing squash and rugby - or persuading the group to let him loose in the lab.\n\n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Dave Gillott\n      desc: Dave is a Part II student from St John's and is currently investigating unsaturated group 15 ring systems. Dave prides himself in not having an inside voice and so can be heard even if you're not in the CRL with him. He enjoys tennis, football, Sul Ki Do and parkour, and would much prefer to be doing sport than drinking. Many would argue Dave doesn't understand how to be a student.\n\n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Tom Robinson\n      desc: Tom is the postdoctoral researcher within the group. He completed his postgraduate studies at the University of Bath working with Prof. Paul Raithby and Dr Andrew Johnson developing novel heterometallic polyyne complexes. When not in the Lab he’s usually travelling to or from the Lab and can commonly be seen shouting expletives at the electronic notice board at Oxford station. Outside the tyranny of train travel he’s often chasing wildlife around the countryside with his camera or making cakes to test on the group.\n\n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    - name: Izzy Paterson-Taylor\n      desc: Izzy is a Part II student from New College, researching the activation of group 15 Zintl ions under the supervision of Gaby. When not in the lab, she can generally be found at the ice rink until the small hours of the morning, training for the only acceptable sort of hockey. Izzy also enjoys playing the violin and flute, as well as eating large amounts of food.\n\n</v>
      </c>
    </row>
    <row r="4" spans="2:2">
      <c r="B4" t="str">
        <f>Years!A11 &amp; Years!B11 &amp; Years!C11 &amp; Years!D11 &amp; Years!E11 &amp; Years!F11 &amp; Years!G11 &amp; Years!H11 &amp; Years!I11 &amp; Years!J11</f>
        <v>\n\n- year: 2012\n  members:\n    - name: Bethan Westcott\n      desc: Bethan is a Part II from St Peter's College who is investigating the formation and reactivity of 1,2,3-triphospholide anions, amongst other things that don't work. One of her keen passions in life is delaying making carrot cake for the longest time possible. Predictions are estimated at one year.\n\n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Ben Clough\n      desc: Ben is a Part II from Teddy Hall, researching Group 15 Zintl chemistry under Caroline’s supervision. When in the lab he enjoys sabotaging the group’s glassware by sticking shut all the Schlenk taps, whilst outside the lab he enjoys the freely flowing beer-taps of Oxford’s many pubs, as well as occasionally swimming and cycling.\n\n    - name: Jordan Waters\n      desc: Jordan, now a first year D.Phil. student in the group after having completed his Part II in the group last year, is continuing research on N-heterocyclic carbenes and dicarbenes, however we’re not so sure as he spends most of his time at his desk rather than in the lab. He claims he likes to bake, play guitar and go cycling but probably will be found in the pub instead.\n\n    - name: Gaby Espinoza-Quintero\n      desc: Gaby is from Mexico and completed an undergraduate course at Universidad de las Américas, Puebla. She is in the third year of her D.Phil. She is researching the reactivity of group 14 &amp; 15 Zintl anions towards organometallic complexes. She enjoys playing drums, capoeira and sculpting marble figures of legendary Mexican singers in her free time.\n\n    - name: Jack Duckworth\n      desc: Jack is a Part II from New, doing a joint project with John McGrady. Little is known about his identifying characteristics, because he seems to enjoy spending his time in the dank, dark depths of the ICL dungeon more than in the sunny climes of S11 in the CRL.\n\n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v>
      </c>
    </row>
    <row r="5" spans="2:2">
      <c r="B5" t="str">
        <f>Years!A12 &amp; Years!B12 &amp; Years!C12 &amp; Years!D12 &amp; Years!E12 &amp; Years!F12 &amp; Years!G12 &amp; Years!H12 &amp; Years!I12 &amp; Years!J12</f>
        <v>\n\n- year: 2011\n  members:\n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Phil McCullough\n      desc: Phil - who has an alter-ego called "Brian" - is a Part II from St Catherine's. He is working on investigating the reactivity of group 15 Zintl ions with unsaturated compounds under Rob's eagle eye. If nobody else is looking, he likes to break as much glassware as he can. When he is not at the lab or the river, he enjoys cooking, obscure Radio 4 programs, and having drunken arguments with Park End DJs who refuse to play Glee songs.\n\n    - name: Becca Musgrave\n      desc: Becca, affectionately known as Muzzlechops, is a Part II from Oriel and is keenly researching low valent organometallic compounds under Mark's exacting yet precise supervision. When not in labs, which does seem to be most of the time, she can be found miming in the college choir, getting messy with other women on a rugby pitch or increasing her vast collection of vintage (pimp) coats.\n\n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Andy Jupp\n      desc: Andy is a second year D.Phil. student researching phosphorus-containing molecules derived from group 15 Zintl clusters, particularly that of the PCO anion. Having survived his Part II year in the group he now enjoys (mostly) no longer being the one asking the most stupid questions in the lab. Outside of the lab Andy has no extracurricular activities and despite having kissed the Blarney Stone has absolutely no chat either.\n\n    - name: Melissa Raybould\n      desc: Melissa is a Part II from LMH, doing a joint project with the "McGrady Bunch". Nobody knows why she spends most of her time locked in the ICL basement, but we reckon it is because she finds opening doors inherently difficult. At least it stops her melting more expensive equipment. Keen to waste more people's money, she then pulls freshers dodgy pints in the college bar. In her free time, she enjoys dancing, rowing (just for the crew dates), and shark taxonomy.\n\n</v>
      </c>
    </row>
    <row r="6" spans="2:2">
      <c r="B6" t="str">
        <f>Years!A13 &amp; Years!B13 &amp; Years!C13 &amp; Years!D13 &amp; Years!E13 &amp; Years!F13 &amp; Years!G13 &amp; Years!H13 &amp; Years!I13 &amp; Years!J13</f>
        <v>\n\n- year: 2010\n  members:\n    - name: Laurence Doyle\n      desc: Laurence is working under Mark on transition metal complexes with reduced hetero-aromatic ligands. Though a man of few words, he is positively debaucherous when it comes to dry ice/ acetone baths. Other indulgences include classical music, guitar, and underground gangsta rap.\n\n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    - name: Amy Pritchard\n      desc: Amy is a Part II from Hertford College, now working as the most important member of Team Zintl. Her research is focused on Zintl Phase Analogues of Transition Metal Metallocene Complexes. Her recent hero is Eduard Zintl and her talents include forgetting to turn on Argon gas and testing solvent effects with her face. Outside of the lab, she enjoys road cycling and having dinner parties, when not accidentally spending weekends in the pub after meaning to go for a cheeky pint.\n\n    - name: Charlie Webb\n      desc: Charlie recently joined the group as a part II, and is the key member of Team Zintl. This year he has the pleasure of working on Zintl ion complexes of the lanthanides, Actinides and group 10 transition metals. In his spare time he is preparing to take on the beer mat flipping world record having secured funding from Jose. So far he has successfully flipped 23 beer mats, his aim is to achieve 50 by the end of this year. Charlie also enjoys playing squash, lacrosse and having a good night out with friends.\n\n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Pete Hill\n      desc: Pete has joined the group this year as a Part II from Magdalen. His work is focusing on the synthesis and reactivity of boron functionalised group 15 clusters. He has the highly sought after position of disposable glove stock monitor. When the glove stock is assured he may be found playing badminton, falling out of planes or finding suitable roofs on which to store livestock.\n\n</v>
      </c>
    </row>
    <row r="7" spans="2:2">
      <c r="B7" t="str">
        <f>Years!A14 &amp; Years!B14 &amp; Years!C14 &amp; Years!D14 &amp; Years!E14 &amp; Years!F14 &amp; Years!G14 &amp; Years!H14 &amp; Years!I14 &amp; Years!J14</f>
        <v>\n\n- year: 2009\n  members:\n    - name: Charlotte Jackson\n      desc: Charlotte ‘CJ’ Jackson has joined the Goicoechea group as a Part II from St Johns this year. Despite demonstrating bowling prowess, her lab talents include bin fires and celite showers. She can otherwise be found playing hockey, cricket, netball or as the ‘token’ girl in the football team.\n\n    - name: MarkD Denning\n      desc: Mark completed a D.Phil on the intercalation chemistry of fullerenes under the supervision of Professor M. J. Rosseinsky. Outside interests include cricket, swimming, running, ice skating and amateur dramatics.\n\n    - name: Belinda Hichins\n      desc: Belinda's work is largely split into two categories, the first covers her childhood fascination with the reactions and compounds of bipyridine. The second area is concerned with human behaviour under stress, specifically the addition of air to the glovebox and its effect on the group.\n\n    - name: Joe Large\n      desc: Joe, a Part II from Worcester, is supposed to be working on a project involving Group 15 Zintl ions but instead is embarking on a mission to break the entire lab’s glassware. Outside of the lab you’ll probably find him playing cricket or occasionally playing football (for which he has gained a violent reputation), while also being keen to watch any sort of sport on TV.\n\n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Rob Turbervill\n      desc: Rob is an EPSRC funded Doctoral Prize holder. He has worked in most of the group's research areas during either his Part II or DPhil studies. His current research is focused on extending his DPhil work on the the reactivity of group 15 cluster anions towards unsaturated organic substrates. He enjoys hiking, running, and taking a curious interest in the affairs of the New Orleans Saints.\n\n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v>
      </c>
    </row>
    <row r="8" spans="2:2">
      <c r="B8" t="str">
        <f>Years!A15 &amp; Years!B15 &amp; Years!C15 &amp; Years!D15 &amp; Years!E15 &amp; Years!F15 &amp; Years!G15 &amp; Years!H15 &amp; Years!I15 &amp; Years!J15</f>
        <v>\n\n- year: 2008\n  members:\n    - name: MarkD Denning\n      desc: Mark completed a D.Phil on the intercalation chemistry of fullerenes under the supervision of Professor M. J. Rosseinsky. Outside interests include cricket, swimming, running, ice skating and amateur dramatics.\n\n    - name: David Hansen\n      desc: David was a chemist at Univ. No further information is known about him at this time. Our condolences go out to his friends and family.\n\n    - name: Binbin Zhou\n      desc: Binbin entered Selwyn College, Cambridge in 2003 and completed her undergrad degree in Natural Sciences in 2007. She is now a fifth year D.Phil student researching the solution reactivity of group 14 Zintl anions towards a series of organometallic complexes. When not thinking about science she enjoys reading, watching films, listening to music, cooking and renaissance agricultural farming.\n\n    - name: Mark Irwin\n      desc: Mark is from Oriel College and previously completed a Part II with the group. He is now a fourth year D.Phil researcher and enjoys the increased power and potential for corruption this affords him. He is an avid fan of mountain biking, endurance nocturnal mole watching, photography and sport spectating. Preferably from a sofa. He is researching highly reduced organic systems and is also meant to be responsible for this website.\n\n    - name: Rhiannon Jenkins\n      desc: This is where we would typically have a bit about each group member and their interests, hobbies, distinguishing features, fingerprints, next of kin, blood type etc. The passage of text in this section is unnecessarily and uncharacteristically elongated and overly verbose so that I can ascertain the effectiveness of the word wrapping of this text in this text field.\n\n    - name: Jose Goicoechea\n      desc: Jose carried out his undergraduate degree at the University of Zaragoza in his home country of Spain. After a brief stint as an Erasmus student at the University of Cambridge with Professor Paul Raithby, he began his Ph.D work at the University of Bath under the supervision of Mike Whittlesey. He completed his thesis in 2003 on the synthesis and reactivity of novel water-soluble ruthenium (II) phosphine complexes. A postdoctoral position with Professor Slavi Sevov at the University of Notre Dame followed (2003-2006) exploring the reactivity of anionic deltahedral Zintl ions in solution. _x000D__x000D_Jose was appointed to a University Lectureship in Inorganic Chemistry at the University of Oxford on October 1st 2006.\n\n    - name: Caroline Knapp\n      desc: Caroline, a fourth year D.Phil researcher, is from Corpus Christi College and is working with Group 15 Zintl ions, continuing from her Part II project with this group. When not thinking about Chemistry she enjoys eating chocolate and dominating Muay Thai tournaments while dreaming about one day saving the world.\n\n    - name: Ed Gore-Randall\n      desc: Ed is an accident waiting to happen. He spends most of his time reducing things, often Jose to tears. This work is a continuation of Mark Irwin's work from the previous year.\n\n</v>
      </c>
    </row>
    <row r="9" spans="2:2">
      <c r="B9" t="str">
        <f>Years!A16 &amp; Years!B16 &amp; Years!C16 &amp; Years!D16 &amp; Years!E16 &amp; Years!F16 &amp; Years!G16 &amp; Years!H16 &amp; Years!I16 &amp; Years!J16</f>
        <v/>
      </c>
    </row>
    <row r="10" spans="2:2">
      <c r="B10" t="str">
        <f>Years!A17 &amp; Years!B17 &amp; Years!C17 &amp; Years!D17 &amp; Years!E17 &amp; Years!F17 &amp; Years!G17 &amp; Years!H17 &amp; Years!I17 &amp; Years!J17</f>
        <v/>
      </c>
    </row>
    <row r="11" spans="2:2">
      <c r="B11" t="str">
        <f>Years!A18 &amp; Years!B18 &amp; Years!C18 &amp; Years!D18 &amp; Years!E18 &amp; Years!F18 &amp; Years!G18 &amp; Years!H18 &amp; Years!I18 &amp; Years!J18</f>
        <v/>
      </c>
    </row>
    <row r="12" spans="2:2">
      <c r="B12" t="str">
        <f>Years!A19 &amp; Years!B19 &amp; Years!C19 &amp; Years!D19 &amp; Years!E19 &amp; Years!F19 &amp; Years!G19 &amp; Years!H19 &amp; Years!I19 &amp; Years!J19</f>
        <v/>
      </c>
    </row>
    <row r="13" spans="2:2">
      <c r="B13" t="str">
        <f>Years!A20 &amp; Years!B20 &amp; Years!C20 &amp; Years!D20 &amp; Years!E20 &amp; Years!F20 &amp; Years!G20 &amp; Years!H20 &amp; Years!I20 &amp; Years!J20</f>
        <v/>
      </c>
    </row>
    <row r="14" spans="2:2">
      <c r="B14" t="str">
        <f>Years!A21 &amp; Years!B21 &amp; Years!C21 &amp; Years!D21 &amp; Years!E21 &amp; Years!F21 &amp; Years!G21 &amp; Years!H21 &amp; Years!I21 &amp; Years!J21</f>
        <v/>
      </c>
    </row>
    <row r="15" spans="2:2">
      <c r="B15" t="str">
        <f>Years!A22 &amp; Years!B22 &amp; Years!C22 &amp; Years!D22 &amp; Years!E22 &amp; Years!F22 &amp; Years!G22 &amp; Years!H22 &amp; Years!I22 &amp; Years!J22</f>
        <v/>
      </c>
    </row>
    <row r="16" spans="2:2">
      <c r="B16" t="str">
        <f>Years!A23 &amp; Years!B23 &amp; Years!C23 &amp; Years!D23 &amp; Years!E23 &amp; Years!F23 &amp; Years!G23 &amp; Years!H23 &amp; Years!I23 &amp; Years!J23</f>
        <v/>
      </c>
    </row>
    <row r="17" spans="2:2">
      <c r="B17" t="str">
        <f>Years!A24 &amp; Years!B24 &amp; Years!C24 &amp; Years!D24 &amp; Years!E24 &amp; Years!F24 &amp; Years!G24 &amp; Years!H24 &amp; Years!I24 &amp; Years!J24</f>
        <v/>
      </c>
    </row>
    <row r="18" spans="2:2">
      <c r="B18" t="str">
        <f>Years!A25 &amp; Years!B25 &amp; Years!C25 &amp; Years!D25 &amp; Years!E25 &amp; Years!F25 &amp; Years!G25 &amp; Years!H25 &amp; Years!I25 &amp; Years!J25</f>
        <v/>
      </c>
    </row>
    <row r="19" spans="2:2">
      <c r="B19" t="str">
        <f>Years!A26 &amp; Years!B26 &amp; Years!C26 &amp; Years!D26 &amp; Years!E26 &amp; Years!F26 &amp; Years!G26 &amp; Years!H26 &amp; Years!I26 &amp; Years!J26</f>
        <v/>
      </c>
    </row>
    <row r="20" spans="2:2">
      <c r="B20" t="str">
        <f>Years!A27 &amp; Years!B27 &amp; Years!C27 &amp; Years!D27 &amp; Years!E27 &amp; Years!F27 &amp; Years!G27 &amp; Years!H27 &amp; Years!I27 &amp; Years!J27</f>
        <v/>
      </c>
    </row>
    <row r="21" spans="2:2">
      <c r="B21" t="str">
        <f>Years!A28 &amp; Years!B28 &amp; Years!C28 &amp; Years!D28 &amp; Years!E28 &amp; Years!F28 &amp; Years!G28 &amp; Years!H28 &amp; Years!I28 &amp; Years!J28</f>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People</vt:lpstr>
      <vt:lpstr>Years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Baynham</dc:creator>
  <cp:lastModifiedBy>Charles Baynham</cp:lastModifiedBy>
  <dcterms:created xsi:type="dcterms:W3CDTF">2014-10-02T17:35:02Z</dcterms:created>
  <dcterms:modified xsi:type="dcterms:W3CDTF">2014-10-03T11:33:56Z</dcterms:modified>
</cp:coreProperties>
</file>