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8_Period_20_May_2025_sd_19_Jun_2025\"/>
    </mc:Choice>
  </mc:AlternateContent>
  <xr:revisionPtr revIDLastSave="0" documentId="13_ncr:1_{7B2BC1AE-42F2-429E-A857-5D6337CFD172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30" l="1"/>
  <c r="AI16" i="30"/>
  <c r="AG25" i="30"/>
  <c r="AG9" i="30"/>
  <c r="C33" i="30"/>
  <c r="C34" i="30" s="1"/>
  <c r="AH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I24" i="30"/>
  <c r="AI23" i="30"/>
  <c r="C35" i="30" s="1"/>
  <c r="AI22" i="30"/>
  <c r="C36" i="30" s="1"/>
  <c r="AI20" i="30"/>
  <c r="C45" i="30" s="1"/>
  <c r="AI19" i="30"/>
  <c r="C44" i="30" s="1"/>
  <c r="AI18" i="30"/>
  <c r="C43" i="30" s="1"/>
  <c r="AI14" i="30"/>
  <c r="AI13" i="30"/>
  <c r="AI12" i="30"/>
  <c r="D10" i="30" a="1"/>
  <c r="Y9" i="30" s="1"/>
  <c r="N25" i="28"/>
  <c r="W25" i="28"/>
  <c r="AC25" i="28"/>
  <c r="J25" i="28"/>
  <c r="AF25" i="28"/>
  <c r="D10" i="28" a="1"/>
  <c r="D10" i="28" s="1"/>
  <c r="C37" i="30" l="1"/>
  <c r="C38" i="30" s="1"/>
  <c r="J9" i="30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H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<sst xmlns="http://schemas.openxmlformats.org/spreadsheetml/2006/main" count="268" uniqueCount="174">
  <si>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</si>
  <si>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</si>
  <si>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</si>
  <si>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</si>
  <si>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</si>
  <si>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</si>
  <si>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</si>
  <si>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</si>
  <si>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</si>
  <si>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</si>
  <si>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</si>
  <si>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</si>
  <si>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</si>
  <si>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</si>
  <si>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</si>
  <si>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</si>
  <si>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</si>
  <si>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</si>
  <si>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</si>
  <si>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</si>
  <si>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</si>
  <si>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</si>
  <si>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</si>
  <si>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</si>
  <si>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</si>
  <si>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</si>
  <si>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</si>
  <si>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</si>
  <si>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</si>
  <si>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</si>
  <si>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</si>
  <si>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</si>
  <si>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</si>
  <si>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</si>
  <si>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</si>
  <si>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</si>
  <si>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</si>
  <si>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</si>
  <si>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</si>
  <si>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</si>
  <si>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</si>
  <si>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</si>
  <si>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</si>
  <si>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</si>
  <si>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</si>
  <si>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</si>
  <si>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</si>
  <si>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</si>
  <si>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</si>
  <si>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</si>
  <si>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</si>
  <si>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</si>
  <si>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</si>
  <si>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</si>
  <si>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</si>
  <si>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</si>
  <si>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</si>
  <si>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</si>
  <si>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</si>
  <si>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</si>
  <si>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</si>
  <si>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</si>
  <si>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</si>
  <si>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</si>
  <si>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</si>
  <si>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</si>
  <si>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</si>
  <si>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</si>
  <si>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</si>
  <si>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</si>
  <si>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</si>
  <si>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</si>
  <si>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</si>
  <si>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</si>
  <si>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</si>
  <si>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</si>
  <si>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</si>
  <si>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</si>
  <si>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</si>
  <si>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</si>
  <si>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</si>
  <si>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</si>
  <si>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</si>
  <si>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</si>
  <si>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</si>
  <si>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</si>
  <si>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</si>
  <si>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</si>
  <si>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</si>
  <si>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</si>
  <si>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</si>
  <si>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</si>
  <si>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</si>
  <si>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</si>
  <si>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</si>
  <si>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</si>
  <si>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</si>
  <si>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</si>
  <si>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</si>
  <si>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</si>
  <si>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</si>
  <si>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</si>
  <si>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</si>
  <si>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</si>
  <si>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</si>
  <si>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</si>
  <si>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</si>
  <si>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</si>
  <si>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</si>
  <si>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</si>
  <si>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</si>
  <si>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</si>
  <si>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</si>
  <si>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</si>
  <si>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</si>
  <si>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</si>
  <si>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</si>
  <si>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</si>
  <si>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</si>
  <si>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</si>
  <si>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</si>
  <si>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</si>
  <si>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</si>
  <si>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</si>
  <si>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</si>
  <si>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</si>
  <si>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</si>
  <si>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</si>
  <si>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</si>
  <si>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</si>
  <si>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</si>
  <si>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</si>
  <si>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</si>
  <si>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</si>
  <si>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</si>
  <si>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</si>
  <si>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</si>
  <si>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</si>
  <si>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</si>
  <si>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</si>
  <si>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</si>
  <si>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</si>
  <si>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</si>
  <si>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</si>
  <si>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</si>
  <si>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</si>
  <si>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</si>
  <si>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</si>
  <si>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</si>
  <si>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</si>
  <si>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</si>
  <si>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</si>
  <si>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</si>
  <si>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</si>
  <si>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</si>
  <si>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</si>
  <si>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</si>
  <si>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</si>
  <si>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</si>
  <si>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</si>
  <si>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</si>
  <si>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</si>
  <si>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</si>
  <si>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</si>
  <si>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IT Java Developer</t>
  </si>
  <si>
    <t>Edy Yanto</t>
  </si>
  <si>
    <t>Dody Arya</t>
  </si>
  <si>
    <t>PR.136583/PO.75628</t>
  </si>
  <si>
    <t>Bank Danamon Falatehan</t>
  </si>
  <si>
    <t>Acknowledgement by (19-06-25)</t>
  </si>
  <si>
    <t>please drop your signature here
Bayu Bagus Bagaswara</t>
  </si>
  <si>
    <t>please drop your signature here
Edy Yanto</t>
  </si>
  <si>
    <t>please drop your signature here
Dody Arya</t>
  </si>
  <si>
    <t>Daily IT 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</si>
</sst>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5" borderId="6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1" t="s">
        <v>11</v>
      </c>
      <c r="O5" s="151"/>
      <c r="P5" s="151"/>
      <c r="Q5" s="151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50" t="s">
        <v>17</v>
      </c>
      <c r="O6" s="150"/>
      <c r="P6" s="150"/>
      <c r="Q6" s="150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1" t="s">
        <v>20</v>
      </c>
      <c r="B9" s="142" t="s">
        <v>21</v>
      </c>
      <c r="C9" s="141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2" t="s">
        <v>23</v>
      </c>
      <c r="AI9" s="90" t="s">
        <v>24</v>
      </c>
    </row>
    <row r="10" spans="1:35" ht="17" x14ac:dyDescent="0.35">
      <c r="A10" s="141"/>
      <c r="B10" s="142"/>
      <c r="C10" s="141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2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3" t="s">
        <v>38</v>
      </c>
      <c r="B22" s="144"/>
      <c r="C22" s="145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3" t="s">
        <v>39</v>
      </c>
      <c r="B23" s="144"/>
      <c r="C23" s="145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46" t="s">
        <v>40</v>
      </c>
      <c r="B24" s="147"/>
      <c r="C24" s="148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3" t="s">
        <v>41</v>
      </c>
      <c r="B25" s="144"/>
      <c r="C25" s="145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2"/>
      <c r="F27" s="152"/>
      <c r="G27" s="152"/>
      <c r="H27" s="152"/>
      <c r="I27" s="152"/>
      <c r="J27" s="152"/>
      <c r="S27" s="171" t="s">
        <v>43</v>
      </c>
      <c r="T27" s="172"/>
      <c r="U27" s="172"/>
      <c r="V27" s="172"/>
      <c r="W27" s="172"/>
      <c r="X27" s="172"/>
      <c r="Y27" s="172"/>
      <c r="Z27" s="172"/>
      <c r="AA27" s="173"/>
      <c r="AC27" s="179" t="s">
        <v>44</v>
      </c>
      <c r="AD27" s="180"/>
      <c r="AE27" s="180"/>
      <c r="AF27" s="180"/>
      <c r="AG27" s="180"/>
      <c r="AH27" s="180"/>
      <c r="AI27" s="180"/>
      <c r="AJ27" s="181"/>
    </row>
    <row r="28" spans="1:36" ht="15.65" customHeight="1" x14ac:dyDescent="0.35">
      <c r="A28" s="69"/>
      <c r="B28" s="49" t="s">
        <v>45</v>
      </c>
      <c r="E28" s="152"/>
      <c r="F28" s="152"/>
      <c r="G28" s="152"/>
      <c r="H28" s="152"/>
      <c r="I28" s="152"/>
      <c r="J28" s="152"/>
      <c r="S28" s="162" t="s">
        <v>46</v>
      </c>
      <c r="T28" s="163"/>
      <c r="U28" s="153" t="s">
        <v>47</v>
      </c>
      <c r="V28" s="154"/>
      <c r="W28" s="154"/>
      <c r="X28" s="154"/>
      <c r="Y28" s="154"/>
      <c r="Z28" s="154"/>
      <c r="AA28" s="155"/>
      <c r="AC28" s="168" t="s">
        <v>48</v>
      </c>
      <c r="AD28" s="154"/>
      <c r="AE28" s="154"/>
      <c r="AF28" s="154"/>
      <c r="AG28" s="154"/>
      <c r="AH28" s="154"/>
      <c r="AI28" s="154"/>
      <c r="AJ28" s="155"/>
    </row>
    <row r="29" spans="1:36" ht="18.649999999999999" customHeight="1" x14ac:dyDescent="0.35">
      <c r="A29" s="70"/>
      <c r="B29" s="49" t="s">
        <v>49</v>
      </c>
      <c r="E29" s="152"/>
      <c r="F29" s="152"/>
      <c r="G29" s="152"/>
      <c r="H29" s="152"/>
      <c r="I29" s="152"/>
      <c r="J29" s="152"/>
      <c r="S29" s="164"/>
      <c r="T29" s="165"/>
      <c r="U29" s="156"/>
      <c r="V29" s="157"/>
      <c r="W29" s="157"/>
      <c r="X29" s="157"/>
      <c r="Y29" s="157"/>
      <c r="Z29" s="157"/>
      <c r="AA29" s="158"/>
      <c r="AC29" s="169"/>
      <c r="AD29" s="157"/>
      <c r="AE29" s="157"/>
      <c r="AF29" s="157"/>
      <c r="AG29" s="157"/>
      <c r="AH29" s="157"/>
      <c r="AI29" s="157"/>
      <c r="AJ29" s="158"/>
    </row>
    <row r="30" spans="1:36" ht="18.649999999999999" customHeight="1" x14ac:dyDescent="0.35">
      <c r="A30" s="71"/>
      <c r="B30" s="49" t="s">
        <v>50</v>
      </c>
      <c r="E30" s="152"/>
      <c r="F30" s="152"/>
      <c r="G30" s="152"/>
      <c r="H30" s="152"/>
      <c r="I30" s="152"/>
      <c r="J30" s="152"/>
      <c r="S30" s="164"/>
      <c r="T30" s="165"/>
      <c r="U30" s="156"/>
      <c r="V30" s="157"/>
      <c r="W30" s="157"/>
      <c r="X30" s="157"/>
      <c r="Y30" s="157"/>
      <c r="Z30" s="157"/>
      <c r="AA30" s="158"/>
      <c r="AC30" s="169"/>
      <c r="AD30" s="157"/>
      <c r="AE30" s="157"/>
      <c r="AF30" s="157"/>
      <c r="AG30" s="157"/>
      <c r="AH30" s="157"/>
      <c r="AI30" s="157"/>
      <c r="AJ30" s="158"/>
    </row>
    <row r="31" spans="1:36" ht="19" customHeight="1" x14ac:dyDescent="0.35">
      <c r="S31" s="164"/>
      <c r="T31" s="165"/>
      <c r="U31" s="156"/>
      <c r="V31" s="157"/>
      <c r="W31" s="157"/>
      <c r="X31" s="157"/>
      <c r="Y31" s="157"/>
      <c r="Z31" s="157"/>
      <c r="AA31" s="158"/>
      <c r="AC31" s="169"/>
      <c r="AD31" s="157"/>
      <c r="AE31" s="157"/>
      <c r="AF31" s="157"/>
      <c r="AG31" s="157"/>
      <c r="AH31" s="157"/>
      <c r="AI31" s="157"/>
      <c r="AJ31" s="158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4"/>
      <c r="T32" s="175"/>
      <c r="U32" s="176"/>
      <c r="V32" s="177"/>
      <c r="W32" s="177"/>
      <c r="X32" s="177"/>
      <c r="Y32" s="177"/>
      <c r="Z32" s="177"/>
      <c r="AA32" s="178"/>
      <c r="AC32" s="182"/>
      <c r="AD32" s="177"/>
      <c r="AE32" s="177"/>
      <c r="AF32" s="177"/>
      <c r="AG32" s="177"/>
      <c r="AH32" s="177"/>
      <c r="AI32" s="177"/>
      <c r="AJ32" s="178"/>
    </row>
    <row r="33" spans="1:36" ht="18.649999999999999" customHeight="1" x14ac:dyDescent="0.45">
      <c r="A33" s="149" t="s">
        <v>52</v>
      </c>
      <c r="B33" s="149"/>
      <c r="C33" s="63">
        <f>COUNTIF(D24:AG24,"=8")</f>
        <v>1</v>
      </c>
      <c r="D33" s="44"/>
      <c r="E33" s="44"/>
      <c r="F33" s="44"/>
      <c r="G33" s="44"/>
      <c r="H33" s="44"/>
      <c r="S33" s="162" t="s">
        <v>53</v>
      </c>
      <c r="T33" s="163"/>
      <c r="U33" s="153" t="s">
        <v>54</v>
      </c>
      <c r="V33" s="154"/>
      <c r="W33" s="154"/>
      <c r="X33" s="154"/>
      <c r="Y33" s="154"/>
      <c r="Z33" s="154"/>
      <c r="AA33" s="155"/>
      <c r="AC33" s="168" t="s">
        <v>55</v>
      </c>
      <c r="AD33" s="154"/>
      <c r="AE33" s="154"/>
      <c r="AF33" s="154"/>
      <c r="AG33" s="154"/>
      <c r="AH33" s="154"/>
      <c r="AI33" s="154"/>
      <c r="AJ33" s="155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4"/>
      <c r="T34" s="165"/>
      <c r="U34" s="156"/>
      <c r="V34" s="157"/>
      <c r="W34" s="157"/>
      <c r="X34" s="157"/>
      <c r="Y34" s="157"/>
      <c r="Z34" s="157"/>
      <c r="AA34" s="158"/>
      <c r="AC34" s="169"/>
      <c r="AD34" s="157"/>
      <c r="AE34" s="157"/>
      <c r="AF34" s="157"/>
      <c r="AG34" s="157"/>
      <c r="AH34" s="157"/>
      <c r="AI34" s="157"/>
      <c r="AJ34" s="158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4"/>
      <c r="T35" s="165"/>
      <c r="U35" s="156"/>
      <c r="V35" s="157"/>
      <c r="W35" s="157"/>
      <c r="X35" s="157"/>
      <c r="Y35" s="157"/>
      <c r="Z35" s="157"/>
      <c r="AA35" s="158"/>
      <c r="AC35" s="169"/>
      <c r="AD35" s="157"/>
      <c r="AE35" s="157"/>
      <c r="AF35" s="157"/>
      <c r="AG35" s="157"/>
      <c r="AH35" s="157"/>
      <c r="AI35" s="157"/>
      <c r="AJ35" s="158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4"/>
      <c r="T36" s="165"/>
      <c r="U36" s="156"/>
      <c r="V36" s="157"/>
      <c r="W36" s="157"/>
      <c r="X36" s="157"/>
      <c r="Y36" s="157"/>
      <c r="Z36" s="157"/>
      <c r="AA36" s="158"/>
      <c r="AC36" s="169"/>
      <c r="AD36" s="157"/>
      <c r="AE36" s="157"/>
      <c r="AF36" s="157"/>
      <c r="AG36" s="157"/>
      <c r="AH36" s="157"/>
      <c r="AI36" s="157"/>
      <c r="AJ36" s="158"/>
    </row>
    <row r="37" spans="1:36" ht="38.15" customHeight="1" thickBot="1" x14ac:dyDescent="0.5">
      <c r="A37" s="140" t="s">
        <v>59</v>
      </c>
      <c r="B37" s="140"/>
      <c r="C37" s="63">
        <f>COUNTIF(D25:AG25,"&gt;0")</f>
        <v>20</v>
      </c>
      <c r="D37" s="44"/>
      <c r="E37" s="44"/>
      <c r="F37" s="44"/>
      <c r="G37" s="44"/>
      <c r="H37" s="44"/>
      <c r="S37" s="166"/>
      <c r="T37" s="167"/>
      <c r="U37" s="159"/>
      <c r="V37" s="160"/>
      <c r="W37" s="160"/>
      <c r="X37" s="160"/>
      <c r="Y37" s="160"/>
      <c r="Z37" s="160"/>
      <c r="AA37" s="161"/>
      <c r="AC37" s="170"/>
      <c r="AD37" s="160"/>
      <c r="AE37" s="160"/>
      <c r="AF37" s="160"/>
      <c r="AG37" s="160"/>
      <c r="AH37" s="160"/>
      <c r="AI37" s="160"/>
      <c r="AJ37" s="161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0" t="s">
        <v>62</v>
      </c>
      <c r="B41" s="140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40" t="s">
        <v>63</v>
      </c>
      <c r="B42" s="140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topLeftCell="B1" zoomScale="58" zoomScaleNormal="58" workbookViewId="0">
      <selection activeCell="C15" sqref="C15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8.26953125" style="4" bestFit="1" customWidth="1"/>
    <col min="8" max="8" width="11" style="4" bestFit="1" customWidth="1"/>
    <col min="9" max="10" width="8.26953125" style="4" bestFit="1" customWidth="1"/>
    <col min="11" max="11" width="10.1796875" style="4" customWidth="1"/>
    <col min="12" max="15" width="8.26953125" style="4" bestFit="1" customWidth="1"/>
    <col min="16" max="30" width="7.54296875" style="4" bestFit="1" customWidth="1"/>
    <col min="31" max="32" width="8.26953125" style="4" bestFit="1" customWidth="1"/>
    <col min="33" max="33" width="8.26953125" style="4" customWidth="1"/>
    <col min="34" max="34" width="8.2695312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45797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45827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165</v>
      </c>
      <c r="I5" s="84"/>
      <c r="J5" s="78"/>
      <c r="K5" s="83" t="s">
        <v>10</v>
      </c>
      <c r="L5" s="78"/>
      <c r="M5" s="78"/>
      <c r="N5" s="151" t="s">
        <v>167</v>
      </c>
      <c r="O5" s="151"/>
      <c r="P5" s="151"/>
      <c r="Q5" s="151"/>
    </row>
    <row r="6" spans="1:36" ht="17" x14ac:dyDescent="0.4">
      <c r="A6" s="74" t="s">
        <v>12</v>
      </c>
      <c r="B6" s="82" t="s">
        <v>164</v>
      </c>
      <c r="C6" s="76"/>
      <c r="D6" s="83" t="s">
        <v>14</v>
      </c>
      <c r="E6" s="78"/>
      <c r="F6" s="78"/>
      <c r="H6" s="84" t="s">
        <v>166</v>
      </c>
      <c r="I6" s="84"/>
      <c r="J6" s="78"/>
      <c r="K6" s="86" t="s">
        <v>16</v>
      </c>
      <c r="L6" s="87"/>
      <c r="M6" s="76"/>
      <c r="N6" s="150" t="s">
        <v>168</v>
      </c>
      <c r="O6" s="150"/>
      <c r="P6" s="150"/>
      <c r="Q6" s="150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41" t="s">
        <v>20</v>
      </c>
      <c r="B9" s="142" t="s">
        <v>21</v>
      </c>
      <c r="C9" s="141" t="s">
        <v>22</v>
      </c>
      <c r="D9" s="50" t="str">
        <f t="shared" ref="D9:AH9" si="0">IFERROR(IF(D10="","",TEXT(D10,"ddd")),"")</f>
        <v>Tue</v>
      </c>
      <c r="E9" s="50" t="str">
        <f t="shared" si="0"/>
        <v>Wed</v>
      </c>
      <c r="F9" s="50" t="str">
        <f t="shared" si="0"/>
        <v>Thu</v>
      </c>
      <c r="G9" s="50" t="str">
        <f t="shared" si="0"/>
        <v>Fri</v>
      </c>
      <c r="H9" s="50" t="str">
        <f t="shared" si="0"/>
        <v>Sat</v>
      </c>
      <c r="I9" s="50" t="str">
        <f t="shared" si="0"/>
        <v>Sun</v>
      </c>
      <c r="J9" s="50" t="str">
        <f t="shared" si="0"/>
        <v>Mon</v>
      </c>
      <c r="K9" s="50" t="str">
        <f t="shared" si="0"/>
        <v>Tue</v>
      </c>
      <c r="L9" s="50" t="str">
        <f t="shared" si="0"/>
        <v>Wed</v>
      </c>
      <c r="M9" s="50" t="str">
        <f t="shared" si="0"/>
        <v>Thu</v>
      </c>
      <c r="N9" s="50" t="str">
        <f t="shared" si="0"/>
        <v>Fri</v>
      </c>
      <c r="O9" s="50" t="str">
        <f t="shared" si="0"/>
        <v>Sat</v>
      </c>
      <c r="P9" s="50" t="str">
        <f t="shared" si="0"/>
        <v>Sun</v>
      </c>
      <c r="Q9" s="50" t="str">
        <f t="shared" si="0"/>
        <v>Mon</v>
      </c>
      <c r="R9" s="50" t="str">
        <f t="shared" si="0"/>
        <v>Tue</v>
      </c>
      <c r="S9" s="50" t="str">
        <f t="shared" si="0"/>
        <v>Wed</v>
      </c>
      <c r="T9" s="50" t="str">
        <f t="shared" si="0"/>
        <v>Thu</v>
      </c>
      <c r="U9" s="50" t="str">
        <f t="shared" si="0"/>
        <v>Fri</v>
      </c>
      <c r="V9" s="50" t="str">
        <f t="shared" si="0"/>
        <v>Sat</v>
      </c>
      <c r="W9" s="50" t="str">
        <f t="shared" si="0"/>
        <v>Sun</v>
      </c>
      <c r="X9" s="50" t="str">
        <f t="shared" si="0"/>
        <v>Mon</v>
      </c>
      <c r="Y9" s="50" t="str">
        <f t="shared" si="0"/>
        <v>Tue</v>
      </c>
      <c r="Z9" s="50" t="str">
        <f t="shared" si="0"/>
        <v>Wed</v>
      </c>
      <c r="AA9" s="50" t="str">
        <f t="shared" si="0"/>
        <v>Thu</v>
      </c>
      <c r="AB9" s="50" t="str">
        <f t="shared" si="0"/>
        <v>Fri</v>
      </c>
      <c r="AC9" s="50" t="str">
        <f t="shared" si="0"/>
        <v>Sat</v>
      </c>
      <c r="AD9" s="50" t="str">
        <f t="shared" si="0"/>
        <v>Sun</v>
      </c>
      <c r="AE9" s="50" t="str">
        <f t="shared" si="0"/>
        <v>Mon</v>
      </c>
      <c r="AF9" s="50" t="str">
        <f t="shared" si="0"/>
        <v>Tue</v>
      </c>
      <c r="AG9" s="50" t="str">
        <f t="shared" si="0"/>
        <v>Wed</v>
      </c>
      <c r="AH9" s="50" t="str">
        <f t="shared" si="0"/>
        <v>Thu</v>
      </c>
      <c r="AI9" s="142" t="s">
        <v>23</v>
      </c>
      <c r="AJ9" s="90" t="s">
        <v>24</v>
      </c>
    </row>
    <row r="10" spans="1:36" ht="17" x14ac:dyDescent="0.35">
      <c r="A10" s="141"/>
      <c r="B10" s="142"/>
      <c r="C10" s="141"/>
      <c r="D10" s="51" cm="1">
        <f t="array" ref="D10:AH10">IFERROR(IF(OR((B3-B2+1)&gt;31,B2="",B3=""),"",_xlfn.SEQUENCE(,B3-B2+1,B2)),"")</f>
        <v>45797</v>
      </c>
      <c r="E10" s="51">
        <v>45798</v>
      </c>
      <c r="F10" s="51">
        <v>45799</v>
      </c>
      <c r="G10" s="51">
        <v>45800</v>
      </c>
      <c r="H10" s="52">
        <v>45801</v>
      </c>
      <c r="I10" s="52">
        <v>45802</v>
      </c>
      <c r="J10" s="52">
        <v>45803</v>
      </c>
      <c r="K10" s="52">
        <v>45804</v>
      </c>
      <c r="L10" s="52">
        <v>45805</v>
      </c>
      <c r="M10" s="52">
        <v>45806</v>
      </c>
      <c r="N10" s="52">
        <v>45807</v>
      </c>
      <c r="O10" s="52">
        <v>45808</v>
      </c>
      <c r="P10" s="52">
        <v>45809</v>
      </c>
      <c r="Q10" s="52">
        <v>45810</v>
      </c>
      <c r="R10" s="52">
        <v>45811</v>
      </c>
      <c r="S10" s="52">
        <v>45812</v>
      </c>
      <c r="T10" s="52">
        <v>45813</v>
      </c>
      <c r="U10" s="52">
        <v>45814</v>
      </c>
      <c r="V10" s="52">
        <v>45815</v>
      </c>
      <c r="W10" s="52">
        <v>45816</v>
      </c>
      <c r="X10" s="52">
        <v>45817</v>
      </c>
      <c r="Y10" s="52">
        <v>45818</v>
      </c>
      <c r="Z10" s="52">
        <v>45819</v>
      </c>
      <c r="AA10" s="52">
        <v>45820</v>
      </c>
      <c r="AB10" s="52">
        <v>45821</v>
      </c>
      <c r="AC10" s="52">
        <v>45822</v>
      </c>
      <c r="AD10" s="52">
        <v>45823</v>
      </c>
      <c r="AE10" s="52">
        <v>45824</v>
      </c>
      <c r="AF10" s="51">
        <v>45825</v>
      </c>
      <c r="AG10" s="51">
        <v>45826</v>
      </c>
      <c r="AH10" s="51">
        <v>45827</v>
      </c>
      <c r="AI10" s="142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/>
      <c r="B12" s="89"/>
      <c r="C12" s="57"/>
      <c r="D12" s="57"/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7"/>
      <c r="AI12" s="58">
        <f>SUM(D12:AH12)</f>
        <v>0</v>
      </c>
      <c r="AJ12" s="73"/>
    </row>
    <row r="13" spans="1:36" ht="17" x14ac:dyDescent="0.4"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7"/>
      <c r="AI13" s="58">
        <f>SUM(D13:AH13)</f>
        <v>0</v>
      </c>
      <c r="AJ13" s="73"/>
    </row>
    <row r="14" spans="1:36" ht="17" x14ac:dyDescent="0.4">
      <c r="A14" s="89"/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>SUM(D14:AH14)</f>
        <v>0</v>
      </c>
      <c r="AJ14" s="73"/>
    </row>
    <row r="15" spans="1:36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>
        <f t="shared" ref="AI15:AI16" si="1">SUM(D15:AH15)</f>
        <v>0</v>
      </c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si="1"/>
        <v>0</v>
      </c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/>
      <c r="B18" s="56" t="s">
        <v>173</v>
      </c>
      <c r="C18" s="57" t="s">
        <v>34</v>
      </c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>SUM(D18:AH18)</f>
        <v>0</v>
      </c>
      <c r="AJ18" s="73"/>
    </row>
    <row r="19" spans="1:36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0</v>
      </c>
      <c r="AJ19" s="73"/>
    </row>
    <row r="20" spans="1:36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>SUM(D20:AH20)</f>
        <v>0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139"/>
      <c r="AH21" s="62"/>
      <c r="AI21" s="62"/>
      <c r="AJ21" s="73"/>
    </row>
    <row r="22" spans="1:36" ht="17" x14ac:dyDescent="0.4">
      <c r="A22" s="143" t="s">
        <v>38</v>
      </c>
      <c r="B22" s="144"/>
      <c r="C22" s="145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143" t="s">
        <v>39</v>
      </c>
      <c r="B23" s="144"/>
      <c r="C23" s="145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146" t="s">
        <v>40</v>
      </c>
      <c r="B24" s="147"/>
      <c r="C24" s="148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0</v>
      </c>
      <c r="AJ24" s="73"/>
    </row>
    <row r="25" spans="1:36" ht="17" x14ac:dyDescent="0.4">
      <c r="A25" s="143" t="s">
        <v>41</v>
      </c>
      <c r="B25" s="144"/>
      <c r="C25" s="145"/>
      <c r="D25" s="57">
        <f t="shared" ref="D25:AB25" si="2">SUM(D11:D20)</f>
        <v>0</v>
      </c>
      <c r="E25" s="57">
        <f t="shared" si="2"/>
        <v>0</v>
      </c>
      <c r="F25" s="57">
        <f t="shared" si="2"/>
        <v>0</v>
      </c>
      <c r="G25" s="57">
        <f t="shared" si="2"/>
        <v>0</v>
      </c>
      <c r="H25" s="57">
        <f t="shared" si="2"/>
        <v>0</v>
      </c>
      <c r="I25" s="50">
        <f t="shared" si="2"/>
        <v>0</v>
      </c>
      <c r="J25" s="50">
        <f t="shared" si="2"/>
        <v>0</v>
      </c>
      <c r="K25" s="50">
        <f t="shared" si="2"/>
        <v>0</v>
      </c>
      <c r="L25" s="50">
        <f t="shared" si="2"/>
        <v>0</v>
      </c>
      <c r="M25" s="50">
        <f t="shared" si="2"/>
        <v>0</v>
      </c>
      <c r="N25" s="50">
        <f t="shared" si="2"/>
        <v>0</v>
      </c>
      <c r="O25" s="50">
        <f t="shared" si="2"/>
        <v>0</v>
      </c>
      <c r="P25" s="50">
        <f t="shared" si="2"/>
        <v>0</v>
      </c>
      <c r="Q25" s="50">
        <f t="shared" si="2"/>
        <v>0</v>
      </c>
      <c r="R25" s="50">
        <f t="shared" si="2"/>
        <v>0</v>
      </c>
      <c r="S25" s="50">
        <f t="shared" si="2"/>
        <v>0</v>
      </c>
      <c r="T25" s="50">
        <f t="shared" si="2"/>
        <v>0</v>
      </c>
      <c r="U25" s="50">
        <f t="shared" si="2"/>
        <v>0</v>
      </c>
      <c r="V25" s="50">
        <f t="shared" si="2"/>
        <v>0</v>
      </c>
      <c r="W25" s="50">
        <f t="shared" si="2"/>
        <v>0</v>
      </c>
      <c r="X25" s="50">
        <f t="shared" si="2"/>
        <v>0</v>
      </c>
      <c r="Y25" s="50">
        <f t="shared" si="2"/>
        <v>0</v>
      </c>
      <c r="Z25" s="50">
        <f t="shared" si="2"/>
        <v>0</v>
      </c>
      <c r="AA25" s="50">
        <f t="shared" si="2"/>
        <v>0</v>
      </c>
      <c r="AB25" s="50">
        <f t="shared" si="2"/>
        <v>0</v>
      </c>
      <c r="AC25" s="50">
        <v>8</v>
      </c>
      <c r="AD25" s="50">
        <f>SUM(AD11:AD20)</f>
        <v>0</v>
      </c>
      <c r="AE25" s="50">
        <f>SUM(AE11:AE20)</f>
        <v>0</v>
      </c>
      <c r="AF25" s="57">
        <f>SUM(AF11:AF20)</f>
        <v>0</v>
      </c>
      <c r="AG25" s="57">
        <f>SUM(AG11:AG20)</f>
        <v>0</v>
      </c>
      <c r="AH25" s="57">
        <f>SUM(AH11:AH20)</f>
        <v>0</v>
      </c>
      <c r="AI25" s="58">
        <f>SUM(D25:AH25)</f>
        <v>8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2"/>
      <c r="F27" s="152"/>
      <c r="G27" s="152"/>
      <c r="H27" s="152"/>
      <c r="I27" s="152"/>
      <c r="J27" s="152"/>
      <c r="S27" s="197" t="s">
        <v>43</v>
      </c>
      <c r="T27" s="198"/>
      <c r="U27" s="198"/>
      <c r="V27" s="198"/>
      <c r="W27" s="198"/>
      <c r="X27" s="198"/>
      <c r="Y27" s="198"/>
      <c r="Z27" s="198"/>
      <c r="AA27" s="199"/>
      <c r="AC27" s="183" t="s">
        <v>169</v>
      </c>
      <c r="AD27" s="184"/>
      <c r="AE27" s="184"/>
      <c r="AF27" s="184"/>
      <c r="AG27" s="184"/>
      <c r="AH27" s="184"/>
      <c r="AI27" s="184"/>
      <c r="AJ27" s="185"/>
    </row>
    <row r="28" spans="1:36" ht="15.5" x14ac:dyDescent="0.35">
      <c r="A28" s="69"/>
      <c r="B28" s="49" t="s">
        <v>45</v>
      </c>
      <c r="E28" s="152"/>
      <c r="F28" s="152"/>
      <c r="G28" s="152"/>
      <c r="H28" s="152"/>
      <c r="I28" s="152"/>
      <c r="J28" s="152"/>
      <c r="S28" s="186" t="s">
        <v>46</v>
      </c>
      <c r="T28" s="187"/>
      <c r="U28" s="188" t="s">
        <v>171</v>
      </c>
      <c r="V28" s="188"/>
      <c r="W28" s="188"/>
      <c r="X28" s="188"/>
      <c r="Y28" s="188"/>
      <c r="Z28" s="188"/>
      <c r="AA28" s="189"/>
      <c r="AC28" s="168" t="s">
        <v>48</v>
      </c>
      <c r="AD28" s="154"/>
      <c r="AE28" s="154"/>
      <c r="AF28" s="154"/>
      <c r="AG28" s="154"/>
      <c r="AH28" s="154"/>
      <c r="AI28" s="154"/>
      <c r="AJ28" s="155"/>
    </row>
    <row r="29" spans="1:36" ht="18.649999999999999" customHeight="1" x14ac:dyDescent="0.35">
      <c r="A29" s="70"/>
      <c r="B29" s="49" t="s">
        <v>49</v>
      </c>
      <c r="E29" s="152"/>
      <c r="F29" s="152"/>
      <c r="G29" s="152"/>
      <c r="H29" s="152"/>
      <c r="I29" s="152"/>
      <c r="J29" s="152"/>
      <c r="S29" s="186"/>
      <c r="T29" s="187"/>
      <c r="U29" s="188"/>
      <c r="V29" s="188"/>
      <c r="W29" s="188"/>
      <c r="X29" s="188"/>
      <c r="Y29" s="188"/>
      <c r="Z29" s="188"/>
      <c r="AA29" s="189"/>
      <c r="AC29" s="169"/>
      <c r="AD29" s="157"/>
      <c r="AE29" s="157"/>
      <c r="AF29" s="157"/>
      <c r="AG29" s="157"/>
      <c r="AH29" s="157"/>
      <c r="AI29" s="157"/>
      <c r="AJ29" s="158"/>
    </row>
    <row r="30" spans="1:36" ht="18.649999999999999" customHeight="1" x14ac:dyDescent="0.35">
      <c r="A30" s="71"/>
      <c r="B30" s="49" t="s">
        <v>50</v>
      </c>
      <c r="E30" s="152"/>
      <c r="F30" s="152"/>
      <c r="G30" s="152"/>
      <c r="H30" s="152"/>
      <c r="I30" s="152"/>
      <c r="J30" s="152"/>
      <c r="S30" s="186"/>
      <c r="T30" s="187"/>
      <c r="U30" s="188"/>
      <c r="V30" s="188"/>
      <c r="W30" s="188"/>
      <c r="X30" s="188"/>
      <c r="Y30" s="188"/>
      <c r="Z30" s="188"/>
      <c r="AA30" s="189"/>
      <c r="AC30" s="169"/>
      <c r="AD30" s="157"/>
      <c r="AE30" s="157"/>
      <c r="AF30" s="157"/>
      <c r="AG30" s="157"/>
      <c r="AH30" s="157"/>
      <c r="AI30" s="157"/>
      <c r="AJ30" s="158"/>
    </row>
    <row r="31" spans="1:36" ht="19" customHeight="1" x14ac:dyDescent="0.35">
      <c r="S31" s="186"/>
      <c r="T31" s="187"/>
      <c r="U31" s="188"/>
      <c r="V31" s="188"/>
      <c r="W31" s="188"/>
      <c r="X31" s="188"/>
      <c r="Y31" s="188"/>
      <c r="Z31" s="188"/>
      <c r="AA31" s="189"/>
      <c r="AC31" s="169"/>
      <c r="AD31" s="157"/>
      <c r="AE31" s="157"/>
      <c r="AF31" s="157"/>
      <c r="AG31" s="157"/>
      <c r="AH31" s="157"/>
      <c r="AI31" s="157"/>
      <c r="AJ31" s="158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6"/>
      <c r="T32" s="187"/>
      <c r="U32" s="188"/>
      <c r="V32" s="188"/>
      <c r="W32" s="188"/>
      <c r="X32" s="188"/>
      <c r="Y32" s="188"/>
      <c r="Z32" s="188"/>
      <c r="AA32" s="189"/>
      <c r="AC32" s="190"/>
      <c r="AD32" s="191"/>
      <c r="AE32" s="191"/>
      <c r="AF32" s="191"/>
      <c r="AG32" s="191"/>
      <c r="AH32" s="191"/>
      <c r="AI32" s="191"/>
      <c r="AJ32" s="192"/>
    </row>
    <row r="33" spans="1:36" ht="18.5" x14ac:dyDescent="0.45">
      <c r="A33" s="149" t="s">
        <v>52</v>
      </c>
      <c r="B33" s="149"/>
      <c r="C33" s="63">
        <f>COUNTIF(D24:AH24,"=8")</f>
        <v>0</v>
      </c>
      <c r="D33" s="44"/>
      <c r="E33" s="44"/>
      <c r="F33" s="44"/>
      <c r="G33" s="44"/>
      <c r="H33" s="44"/>
      <c r="S33" s="186" t="s">
        <v>53</v>
      </c>
      <c r="T33" s="187"/>
      <c r="U33" s="188" t="s">
        <v>172</v>
      </c>
      <c r="V33" s="188"/>
      <c r="W33" s="188"/>
      <c r="X33" s="188"/>
      <c r="Y33" s="188"/>
      <c r="Z33" s="188"/>
      <c r="AA33" s="189"/>
      <c r="AC33" s="169" t="s">
        <v>170</v>
      </c>
      <c r="AD33" s="157"/>
      <c r="AE33" s="157"/>
      <c r="AF33" s="157"/>
      <c r="AG33" s="157"/>
      <c r="AH33" s="157"/>
      <c r="AI33" s="157"/>
      <c r="AJ33" s="158"/>
    </row>
    <row r="34" spans="1:36" ht="18.5" x14ac:dyDescent="0.45">
      <c r="A34" s="63" t="s">
        <v>56</v>
      </c>
      <c r="B34" s="47"/>
      <c r="C34" s="64">
        <f>NETWORKDAYS(B2,B3)-C33</f>
        <v>23</v>
      </c>
      <c r="D34" s="44"/>
      <c r="E34" s="44"/>
      <c r="F34" s="44"/>
      <c r="G34" s="44"/>
      <c r="H34" s="44"/>
      <c r="S34" s="186"/>
      <c r="T34" s="187"/>
      <c r="U34" s="188"/>
      <c r="V34" s="188"/>
      <c r="W34" s="188"/>
      <c r="X34" s="188"/>
      <c r="Y34" s="188"/>
      <c r="Z34" s="188"/>
      <c r="AA34" s="189"/>
      <c r="AC34" s="169"/>
      <c r="AD34" s="157"/>
      <c r="AE34" s="157"/>
      <c r="AF34" s="157"/>
      <c r="AG34" s="157"/>
      <c r="AH34" s="157"/>
      <c r="AI34" s="157"/>
      <c r="AJ34" s="158"/>
    </row>
    <row r="35" spans="1:36" ht="18.5" x14ac:dyDescent="0.45">
      <c r="A35" s="63" t="s">
        <v>57</v>
      </c>
      <c r="B35" s="47"/>
      <c r="C35" s="63">
        <f>AI23/8</f>
        <v>0</v>
      </c>
      <c r="D35" s="44"/>
      <c r="E35" s="44"/>
      <c r="F35" s="44"/>
      <c r="G35" s="44"/>
      <c r="H35" s="44"/>
      <c r="S35" s="186"/>
      <c r="T35" s="187"/>
      <c r="U35" s="188"/>
      <c r="V35" s="188"/>
      <c r="W35" s="188"/>
      <c r="X35" s="188"/>
      <c r="Y35" s="188"/>
      <c r="Z35" s="188"/>
      <c r="AA35" s="189"/>
      <c r="AC35" s="169"/>
      <c r="AD35" s="157"/>
      <c r="AE35" s="157"/>
      <c r="AF35" s="157"/>
      <c r="AG35" s="157"/>
      <c r="AH35" s="157"/>
      <c r="AI35" s="157"/>
      <c r="AJ35" s="158"/>
    </row>
    <row r="36" spans="1:36" ht="18.5" x14ac:dyDescent="0.45">
      <c r="A36" s="63" t="s">
        <v>58</v>
      </c>
      <c r="B36" s="47"/>
      <c r="C36" s="63">
        <f>AI22/8</f>
        <v>0</v>
      </c>
      <c r="D36" s="44"/>
      <c r="E36" s="44"/>
      <c r="F36" s="44"/>
      <c r="G36" s="44"/>
      <c r="H36" s="44"/>
      <c r="S36" s="186"/>
      <c r="T36" s="187"/>
      <c r="U36" s="188"/>
      <c r="V36" s="188"/>
      <c r="W36" s="188"/>
      <c r="X36" s="188"/>
      <c r="Y36" s="188"/>
      <c r="Z36" s="188"/>
      <c r="AA36" s="189"/>
      <c r="AC36" s="169"/>
      <c r="AD36" s="157"/>
      <c r="AE36" s="157"/>
      <c r="AF36" s="157"/>
      <c r="AG36" s="157"/>
      <c r="AH36" s="157"/>
      <c r="AI36" s="157"/>
      <c r="AJ36" s="158"/>
    </row>
    <row r="37" spans="1:36" ht="19" thickBot="1" x14ac:dyDescent="0.5">
      <c r="A37" s="140" t="s">
        <v>59</v>
      </c>
      <c r="B37" s="140"/>
      <c r="C37" s="63">
        <f>COUNTIF(D25:AH25,"&gt;0")</f>
        <v>1</v>
      </c>
      <c r="D37" s="44"/>
      <c r="E37" s="44"/>
      <c r="F37" s="44"/>
      <c r="G37" s="44"/>
      <c r="H37" s="44"/>
      <c r="S37" s="193"/>
      <c r="T37" s="194"/>
      <c r="U37" s="195"/>
      <c r="V37" s="195"/>
      <c r="W37" s="195"/>
      <c r="X37" s="195"/>
      <c r="Y37" s="195"/>
      <c r="Z37" s="195"/>
      <c r="AA37" s="196"/>
      <c r="AC37" s="170"/>
      <c r="AD37" s="160"/>
      <c r="AE37" s="160"/>
      <c r="AF37" s="160"/>
      <c r="AG37" s="160"/>
      <c r="AH37" s="160"/>
      <c r="AI37" s="160"/>
      <c r="AJ37" s="161"/>
    </row>
    <row r="38" spans="1:36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0" t="s">
        <v>62</v>
      </c>
      <c r="B41" s="140"/>
      <c r="C41" s="63">
        <f>AI25</f>
        <v>8</v>
      </c>
      <c r="D41" s="44"/>
      <c r="E41" s="44"/>
      <c r="F41" s="44"/>
      <c r="G41" s="44"/>
      <c r="H41" s="44"/>
    </row>
    <row r="42" spans="1:36" ht="38.15" customHeight="1" x14ac:dyDescent="0.45">
      <c r="A42" s="140" t="s">
        <v>63</v>
      </c>
      <c r="B42" s="140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0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0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  <mergeCell ref="A22:C22"/>
    <mergeCell ref="A23:C23"/>
    <mergeCell ref="A24:C24"/>
    <mergeCell ref="A25:C25"/>
    <mergeCell ref="E27:J30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0 D21:AG21 D22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0"/>
      <c r="G47" s="122"/>
    </row>
    <row r="48" spans="2:8" x14ac:dyDescent="0.35">
      <c r="B48" s="107"/>
      <c r="C48" s="128"/>
      <c r="D48" s="122"/>
      <c r="E48" s="119"/>
      <c r="F48" s="200"/>
      <c r="G48" s="122"/>
    </row>
    <row r="49" spans="2:8" x14ac:dyDescent="0.35">
      <c r="B49" s="107"/>
      <c r="C49" s="128"/>
      <c r="D49" s="122"/>
      <c r="E49" s="119"/>
      <c r="F49" s="200"/>
      <c r="G49" s="122"/>
    </row>
    <row r="50" spans="2:8" x14ac:dyDescent="0.35">
      <c r="B50" s="107"/>
      <c r="C50" s="129"/>
      <c r="D50" s="122"/>
      <c r="E50" s="119"/>
      <c r="F50" s="200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2025-03-08T06:59:16Z</dcterms:modified>
  <cp:category/>
  <cp:contentStatus/>
</cp:coreProperties>
</file>