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9_Period_20_Aug_2024_sd_19_Sep_2024\"/>
    </mc:Choice>
  </mc:AlternateContent>
  <xr:revisionPtr revIDLastSave="0" documentId="13_ncr:1_{534F501F-BA61-4EA9-8BBE-7384B42794DF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5" i="30" l="1"/>
  <c r="AH19" i="30"/>
  <c r="AH15" i="30"/>
  <c r="AH16" i="30"/>
  <c r="C33" i="30" l="1"/>
  <c r="C34" i="30" s="1"/>
  <c r="AG25" i="30"/>
  <c r="AF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H23" i="30"/>
  <c r="C35" i="30" s="1"/>
  <c r="AH22" i="30"/>
  <c r="C36" i="30" s="1"/>
  <c r="AH20" i="30"/>
  <c r="C45" i="30" s="1"/>
  <c r="C44" i="30"/>
  <c r="AH18" i="30"/>
  <c r="C43" i="30" s="1"/>
  <c r="AH14" i="30"/>
  <c r="AH13" i="30"/>
  <c r="AH12" i="30"/>
  <c r="D10" i="30" a="1"/>
  <c r="Y9" i="30" s="1"/>
  <c r="N25" i="28"/>
  <c r="W25" i="28"/>
  <c r="AC25" i="28"/>
  <c r="J25" i="28"/>
  <c r="AF25" i="28"/>
  <c r="D10" i="28" a="1"/>
  <c r="D10" i="28" s="1"/>
  <c r="C37" i="30" l="1"/>
  <c r="C38" i="30" s="1"/>
  <c r="J9" i="30"/>
  <c r="O9" i="30"/>
  <c r="AB9" i="30"/>
  <c r="AH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<sst xmlns="http://schemas.openxmlformats.org/spreadsheetml/2006/main" count="276" uniqueCount="179">
  <si>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</si>
  <si>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</si>
  <si>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</si>
  <si>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</si>
  <si>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</si>
  <si>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</si>
  <si>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</si>
  <si>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</si>
  <si>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</si>
  <si>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</si>
  <si>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</si>
  <si>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</si>
  <si>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</si>
  <si>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</si>
  <si>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</si>
  <si>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</si>
  <si>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</si>
  <si>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</si>
  <si>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</si>
  <si>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</si>
  <si>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</si>
  <si>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</si>
  <si>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</si>
  <si>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</si>
  <si>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</si>
  <si>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</si>
  <si>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</si>
  <si>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</si>
  <si>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</si>
  <si>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</si>
  <si>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</si>
  <si>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</si>
  <si>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</si>
  <si>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</si>
  <si>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</si>
  <si>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</si>
  <si>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</si>
  <si>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</si>
  <si>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</si>
  <si>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</si>
  <si>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</si>
  <si>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</si>
  <si>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</si>
  <si>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</si>
  <si>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</si>
  <si>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</si>
  <si>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</si>
  <si>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</si>
  <si>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</si>
  <si>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</si>
  <si>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</si>
  <si>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</si>
  <si>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</si>
  <si>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</si>
  <si>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</si>
  <si>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</si>
  <si>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</si>
  <si>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</si>
  <si>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</si>
  <si>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</si>
  <si>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</si>
  <si>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</si>
  <si>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</si>
  <si>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</si>
  <si>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</si>
  <si>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</si>
  <si>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</si>
  <si>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</si>
  <si>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</si>
  <si>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</si>
  <si>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</si>
  <si>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</si>
  <si>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</si>
  <si>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</si>
  <si>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</si>
  <si>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</si>
  <si>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</si>
  <si>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</si>
  <si>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</si>
  <si>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</si>
  <si>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</si>
  <si>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</si>
  <si>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</si>
  <si>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</si>
  <si>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</si>
  <si>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</si>
  <si>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</si>
  <si>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</si>
  <si>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</si>
  <si>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</si>
  <si>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</si>
  <si>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</si>
  <si>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</si>
  <si>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</si>
  <si>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</si>
  <si>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</si>
  <si>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</si>
  <si>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</si>
  <si>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</si>
  <si>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</si>
  <si>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</si>
  <si>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</si>
  <si>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</si>
  <si>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</si>
  <si>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</si>
  <si>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</si>
  <si>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</si>
  <si>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</si>
  <si>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</si>
  <si>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</si>
  <si>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</si>
  <si>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</si>
  <si>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</si>
  <si>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</si>
  <si>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</si>
  <si>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</si>
  <si>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</si>
  <si>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</si>
  <si>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</si>
  <si>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</si>
  <si>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</si>
  <si>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</si>
  <si>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</si>
  <si>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</si>
  <si>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</si>
  <si>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</si>
  <si>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</si>
  <si>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</si>
  <si>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</si>
  <si>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</si>
  <si>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</si>
  <si>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</si>
  <si>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</si>
  <si>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</si>
  <si>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</si>
  <si>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</si>
  <si>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</si>
  <si>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</si>
  <si>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</si>
  <si>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</si>
  <si>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</si>
  <si>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</si>
  <si>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</si>
  <si>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</si>
  <si>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</si>
  <si>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</si>
  <si>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</si>
  <si>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</si>
  <si>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</si>
  <si>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</si>
  <si>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</si>
  <si>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</si>
  <si>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</si>
  <si>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</si>
  <si>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</si>
  <si>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</si>
  <si>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</si>
  <si>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</si>
  <si>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</si>
  <si>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</si>
  <si>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</si>
  <si>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</si>
  <si>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</si>
  <si>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Bayu Bagus Bagaswara</t>
  </si>
  <si>
    <t>Edy Yanto</t>
  </si>
  <si>
    <t>Dody Arya</t>
  </si>
  <si>
    <t>Bank Danamon Falatehan</t>
  </si>
  <si>
    <t>PO.67515</t>
  </si>
  <si>
    <t>Daily IT TFC</t>
  </si>
  <si>
    <t>IT-2024-000038-01</t>
  </si>
  <si>
    <t>please drop your signature here
Edy Yanto</t>
  </si>
  <si>
    <t>please drop your signature here
Dody Arya</t>
  </si>
  <si>
    <t>25-Sep-24
Bayu Bagus Bagaswara</t>
  </si>
  <si>
    <t>Monitoring Billing Statement</t>
  </si>
  <si>
    <t xml:space="preserve">Unit Testing Release 9B: </t>
  </si>
  <si>
    <t>Development Release 9B:</t>
  </si>
  <si>
    <t>Brainstorming</t>
  </si>
  <si>
    <t>IT Java Developer</t>
  </si>
  <si>
    <t>Discuss with User Compliance for Release 9B: - Data Validatio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</si>
</sst>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6" t="s">
        <v>41</v>
      </c>
      <c r="B25" s="177"/>
      <c r="C25" s="178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62" t="s">
        <v>43</v>
      </c>
      <c r="T27" s="163"/>
      <c r="U27" s="163"/>
      <c r="V27" s="163"/>
      <c r="W27" s="163"/>
      <c r="X27" s="163"/>
      <c r="Y27" s="163"/>
      <c r="Z27" s="163"/>
      <c r="AA27" s="164"/>
      <c r="AC27" s="170" t="s">
        <v>44</v>
      </c>
      <c r="AD27" s="171"/>
      <c r="AE27" s="171"/>
      <c r="AF27" s="171"/>
      <c r="AG27" s="171"/>
      <c r="AH27" s="171"/>
      <c r="AI27" s="171"/>
      <c r="AJ27" s="172"/>
    </row>
    <row r="28" spans="1:36" ht="15.65" customHeight="1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53" t="s">
        <v>46</v>
      </c>
      <c r="T28" s="154"/>
      <c r="U28" s="144" t="s">
        <v>47</v>
      </c>
      <c r="V28" s="145"/>
      <c r="W28" s="145"/>
      <c r="X28" s="145"/>
      <c r="Y28" s="145"/>
      <c r="Z28" s="145"/>
      <c r="AA28" s="146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55"/>
      <c r="T29" s="156"/>
      <c r="U29" s="147"/>
      <c r="V29" s="148"/>
      <c r="W29" s="148"/>
      <c r="X29" s="148"/>
      <c r="Y29" s="148"/>
      <c r="Z29" s="148"/>
      <c r="AA29" s="149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55"/>
      <c r="T30" s="156"/>
      <c r="U30" s="147"/>
      <c r="V30" s="148"/>
      <c r="W30" s="148"/>
      <c r="X30" s="148"/>
      <c r="Y30" s="148"/>
      <c r="Z30" s="148"/>
      <c r="AA30" s="149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55"/>
      <c r="T31" s="156"/>
      <c r="U31" s="147"/>
      <c r="V31" s="148"/>
      <c r="W31" s="148"/>
      <c r="X31" s="148"/>
      <c r="Y31" s="148"/>
      <c r="Z31" s="148"/>
      <c r="AA31" s="149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5"/>
      <c r="T32" s="166"/>
      <c r="U32" s="167"/>
      <c r="V32" s="168"/>
      <c r="W32" s="168"/>
      <c r="X32" s="168"/>
      <c r="Y32" s="168"/>
      <c r="Z32" s="168"/>
      <c r="AA32" s="169"/>
      <c r="AC32" s="173"/>
      <c r="AD32" s="168"/>
      <c r="AE32" s="168"/>
      <c r="AF32" s="168"/>
      <c r="AG32" s="168"/>
      <c r="AH32" s="168"/>
      <c r="AI32" s="168"/>
      <c r="AJ32" s="169"/>
    </row>
    <row r="33" spans="1:36" ht="18.649999999999999" customHeight="1" x14ac:dyDescent="0.45">
      <c r="A33" s="140" t="s">
        <v>52</v>
      </c>
      <c r="B33" s="140"/>
      <c r="C33" s="63">
        <f>COUNTIF(D24:AG24,"=8")</f>
        <v>1</v>
      </c>
      <c r="D33" s="44"/>
      <c r="E33" s="44"/>
      <c r="F33" s="44"/>
      <c r="G33" s="44"/>
      <c r="H33" s="44"/>
      <c r="S33" s="153" t="s">
        <v>53</v>
      </c>
      <c r="T33" s="154"/>
      <c r="U33" s="144" t="s">
        <v>54</v>
      </c>
      <c r="V33" s="145"/>
      <c r="W33" s="145"/>
      <c r="X33" s="145"/>
      <c r="Y33" s="145"/>
      <c r="Z33" s="145"/>
      <c r="AA33" s="146"/>
      <c r="AC33" s="159" t="s">
        <v>55</v>
      </c>
      <c r="AD33" s="145"/>
      <c r="AE33" s="145"/>
      <c r="AF33" s="145"/>
      <c r="AG33" s="145"/>
      <c r="AH33" s="145"/>
      <c r="AI33" s="145"/>
      <c r="AJ33" s="146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5"/>
      <c r="T34" s="156"/>
      <c r="U34" s="147"/>
      <c r="V34" s="148"/>
      <c r="W34" s="148"/>
      <c r="X34" s="148"/>
      <c r="Y34" s="148"/>
      <c r="Z34" s="148"/>
      <c r="AA34" s="149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5"/>
      <c r="T35" s="156"/>
      <c r="U35" s="147"/>
      <c r="V35" s="148"/>
      <c r="W35" s="148"/>
      <c r="X35" s="148"/>
      <c r="Y35" s="148"/>
      <c r="Z35" s="148"/>
      <c r="AA35" s="149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5"/>
      <c r="T36" s="156"/>
      <c r="U36" s="147"/>
      <c r="V36" s="148"/>
      <c r="W36" s="148"/>
      <c r="X36" s="148"/>
      <c r="Y36" s="148"/>
      <c r="Z36" s="148"/>
      <c r="AA36" s="149"/>
      <c r="AC36" s="160"/>
      <c r="AD36" s="148"/>
      <c r="AE36" s="148"/>
      <c r="AF36" s="148"/>
      <c r="AG36" s="148"/>
      <c r="AH36" s="148"/>
      <c r="AI36" s="148"/>
      <c r="AJ36" s="149"/>
    </row>
    <row r="37" spans="1:36" ht="38.15" customHeight="1" thickBot="1" x14ac:dyDescent="0.5">
      <c r="A37" s="174" t="s">
        <v>59</v>
      </c>
      <c r="B37" s="174"/>
      <c r="C37" s="63">
        <f>COUNTIF(D25:AG25,"&gt;0")</f>
        <v>20</v>
      </c>
      <c r="D37" s="44"/>
      <c r="E37" s="44"/>
      <c r="F37" s="44"/>
      <c r="G37" s="44"/>
      <c r="H37" s="44"/>
      <c r="S37" s="157"/>
      <c r="T37" s="158"/>
      <c r="U37" s="150"/>
      <c r="V37" s="151"/>
      <c r="W37" s="151"/>
      <c r="X37" s="151"/>
      <c r="Y37" s="151"/>
      <c r="Z37" s="151"/>
      <c r="AA37" s="152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I53"/>
  <sheetViews>
    <sheetView tabSelected="1" zoomScale="58" zoomScaleNormal="58" workbookViewId="0">
      <selection activeCell="I37" sqref="I37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7.81640625" style="4" bestFit="1" customWidth="1"/>
    <col min="8" max="9" width="7.54296875" style="4" customWidth="1"/>
    <col min="10" max="10" width="7.81640625" style="4" bestFit="1" customWidth="1"/>
    <col min="11" max="11" width="8" style="4" customWidth="1"/>
    <col min="12" max="12" width="8.08984375" style="4" customWidth="1"/>
    <col min="13" max="33" width="7.54296875" style="4" bestFit="1" customWidth="1"/>
    <col min="34" max="34" width="7.1796875" style="4" customWidth="1"/>
    <col min="35" max="35" width="11.54296875" style="4" customWidth="1"/>
    <col min="36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163</v>
      </c>
      <c r="C5" s="76"/>
      <c r="D5" s="83" t="s">
        <v>8</v>
      </c>
      <c r="E5" s="78"/>
      <c r="F5" s="78"/>
      <c r="H5" s="84" t="s">
        <v>164</v>
      </c>
      <c r="I5" s="84"/>
      <c r="J5" s="78"/>
      <c r="K5" s="83" t="s">
        <v>10</v>
      </c>
      <c r="L5" s="78"/>
      <c r="M5" s="78"/>
      <c r="N5" s="142" t="s">
        <v>167</v>
      </c>
      <c r="O5" s="142"/>
      <c r="P5" s="142"/>
      <c r="Q5" s="142"/>
    </row>
    <row r="6" spans="1:35" ht="17" x14ac:dyDescent="0.4">
      <c r="A6" s="74" t="s">
        <v>12</v>
      </c>
      <c r="B6" s="82" t="s">
        <v>177</v>
      </c>
      <c r="C6" s="76"/>
      <c r="D6" s="83" t="s">
        <v>14</v>
      </c>
      <c r="E6" s="78"/>
      <c r="F6" s="78"/>
      <c r="H6" s="84" t="s">
        <v>165</v>
      </c>
      <c r="I6" s="84"/>
      <c r="J6" s="78"/>
      <c r="K6" s="86" t="s">
        <v>16</v>
      </c>
      <c r="L6" s="87"/>
      <c r="M6" s="76"/>
      <c r="N6" s="141" t="s">
        <v>166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/>
      <c r="B12" s="89" t="s">
        <v>168</v>
      </c>
      <c r="C12" s="57"/>
      <c r="D12" s="57">
        <v>1</v>
      </c>
      <c r="E12" s="57">
        <v>1</v>
      </c>
      <c r="F12" s="57">
        <v>1</v>
      </c>
      <c r="G12" s="50">
        <v>1</v>
      </c>
      <c r="H12" s="57">
        <v>1</v>
      </c>
      <c r="I12" s="50">
        <v>1</v>
      </c>
      <c r="J12" s="50"/>
      <c r="K12" s="50"/>
      <c r="L12" s="50">
        <v>1</v>
      </c>
      <c r="M12" s="50">
        <v>1</v>
      </c>
      <c r="N12" s="50">
        <v>1</v>
      </c>
      <c r="O12" s="50">
        <v>1</v>
      </c>
      <c r="P12" s="50">
        <v>1</v>
      </c>
      <c r="Q12" s="50"/>
      <c r="R12" s="50"/>
      <c r="S12" s="50"/>
      <c r="T12" s="50">
        <v>1</v>
      </c>
      <c r="U12" s="50">
        <v>1</v>
      </c>
      <c r="V12" s="50">
        <v>1</v>
      </c>
      <c r="W12" s="50">
        <v>1</v>
      </c>
      <c r="X12" s="50"/>
      <c r="Y12" s="50"/>
      <c r="Z12" s="50">
        <v>1</v>
      </c>
      <c r="AA12" s="50">
        <v>1</v>
      </c>
      <c r="AB12" s="50">
        <v>1</v>
      </c>
      <c r="AC12" s="50">
        <v>1</v>
      </c>
      <c r="AD12" s="50">
        <v>1</v>
      </c>
      <c r="AE12" s="50"/>
      <c r="AF12" s="57"/>
      <c r="AG12" s="57">
        <v>1</v>
      </c>
      <c r="AH12" s="58">
        <f>SUM(D12:AG12)</f>
        <v>21</v>
      </c>
      <c r="AI12" s="73"/>
    </row>
    <row r="13" spans="1:35" ht="34" x14ac:dyDescent="0.4">
      <c r="A13" s="88" t="s">
        <v>169</v>
      </c>
      <c r="B13" s="89" t="s">
        <v>178</v>
      </c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8">
        <f>SUM(D13:AG13)</f>
        <v>0</v>
      </c>
      <c r="AI13" s="73"/>
    </row>
    <row r="14" spans="1:35" ht="17" x14ac:dyDescent="0.4">
      <c r="A14" s="88" t="s">
        <v>169</v>
      </c>
      <c r="B14" s="89" t="s">
        <v>176</v>
      </c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8">
        <f>SUM(D14:AG14)</f>
        <v>0</v>
      </c>
      <c r="AI14" s="73"/>
    </row>
    <row r="15" spans="1:35" ht="17" x14ac:dyDescent="0.4">
      <c r="A15" s="88" t="s">
        <v>169</v>
      </c>
      <c r="B15" s="89" t="s">
        <v>175</v>
      </c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>
        <f>SUM(D15:AG15)</f>
        <v>0</v>
      </c>
      <c r="AI15" s="73"/>
    </row>
    <row r="16" spans="1:35" ht="17" x14ac:dyDescent="0.4">
      <c r="A16" s="67"/>
      <c r="B16" s="56" t="s">
        <v>174</v>
      </c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>
        <f>SUM(D16:AG16)</f>
        <v>0</v>
      </c>
      <c r="AI16" s="73"/>
    </row>
    <row r="17" spans="1:35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5" ht="17" x14ac:dyDescent="0.4">
      <c r="A18" s="67"/>
      <c r="B18" s="56" t="s">
        <v>173</v>
      </c>
      <c r="C18" s="57" t="s">
        <v>34</v>
      </c>
      <c r="D18" s="57"/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8">
        <f>SUM(D18:AG18)</f>
        <v>0</v>
      </c>
      <c r="AI18" s="73"/>
    </row>
    <row r="19" spans="1:35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8">
        <f>SUM(D19:AG19)</f>
        <v>0</v>
      </c>
      <c r="AI19" s="73"/>
    </row>
    <row r="20" spans="1:35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8">
        <f>SUM(D20:AG20)</f>
        <v>0</v>
      </c>
      <c r="AI20" s="73"/>
    </row>
    <row r="21" spans="1:35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5" ht="17" x14ac:dyDescent="0.4">
      <c r="A22" s="176" t="s">
        <v>38</v>
      </c>
      <c r="B22" s="177"/>
      <c r="C22" s="178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0</v>
      </c>
      <c r="AI22" s="73"/>
    </row>
    <row r="23" spans="1:35" ht="17" x14ac:dyDescent="0.4">
      <c r="A23" s="176" t="s">
        <v>39</v>
      </c>
      <c r="B23" s="177"/>
      <c r="C23" s="178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0</v>
      </c>
      <c r="AI23" s="73"/>
    </row>
    <row r="24" spans="1:35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5" ht="17" x14ac:dyDescent="0.4">
      <c r="A25" s="176" t="s">
        <v>41</v>
      </c>
      <c r="B25" s="177"/>
      <c r="C25" s="178"/>
      <c r="D25" s="57">
        <f t="shared" ref="D25:AB25" si="1">SUM(D11:D20)</f>
        <v>1</v>
      </c>
      <c r="E25" s="57">
        <f t="shared" si="1"/>
        <v>1</v>
      </c>
      <c r="F25" s="57">
        <f t="shared" si="1"/>
        <v>1</v>
      </c>
      <c r="G25" s="57">
        <f t="shared" si="1"/>
        <v>1</v>
      </c>
      <c r="H25" s="57">
        <f t="shared" si="1"/>
        <v>1</v>
      </c>
      <c r="I25" s="50">
        <f t="shared" si="1"/>
        <v>1</v>
      </c>
      <c r="J25" s="50">
        <f t="shared" si="1"/>
        <v>0</v>
      </c>
      <c r="K25" s="50">
        <f t="shared" si="1"/>
        <v>0</v>
      </c>
      <c r="L25" s="50">
        <f t="shared" si="1"/>
        <v>1</v>
      </c>
      <c r="M25" s="50">
        <f t="shared" si="1"/>
        <v>1</v>
      </c>
      <c r="N25" s="50">
        <f t="shared" si="1"/>
        <v>1</v>
      </c>
      <c r="O25" s="50">
        <f t="shared" si="1"/>
        <v>1</v>
      </c>
      <c r="P25" s="50">
        <f t="shared" si="1"/>
        <v>1</v>
      </c>
      <c r="Q25" s="50">
        <f t="shared" si="1"/>
        <v>0</v>
      </c>
      <c r="R25" s="50">
        <f t="shared" si="1"/>
        <v>0</v>
      </c>
      <c r="S25" s="50">
        <f t="shared" si="1"/>
        <v>0</v>
      </c>
      <c r="T25" s="50">
        <f t="shared" si="1"/>
        <v>1</v>
      </c>
      <c r="U25" s="50">
        <f t="shared" si="1"/>
        <v>1</v>
      </c>
      <c r="V25" s="50">
        <f t="shared" si="1"/>
        <v>1</v>
      </c>
      <c r="W25" s="50">
        <f t="shared" si="1"/>
        <v>1</v>
      </c>
      <c r="X25" s="50">
        <f t="shared" si="1"/>
        <v>0</v>
      </c>
      <c r="Y25" s="50">
        <f t="shared" si="1"/>
        <v>0</v>
      </c>
      <c r="Z25" s="50">
        <f t="shared" si="1"/>
        <v>1</v>
      </c>
      <c r="AA25" s="50">
        <f t="shared" si="1"/>
        <v>1</v>
      </c>
      <c r="AB25" s="50">
        <f t="shared" si="1"/>
        <v>1</v>
      </c>
      <c r="AC25" s="50">
        <v>0</v>
      </c>
      <c r="AD25" s="50">
        <f>SUM(AD11:AD20)</f>
        <v>1</v>
      </c>
      <c r="AE25" s="50">
        <f>SUM(AE11:AE20)</f>
        <v>0</v>
      </c>
      <c r="AF25" s="57">
        <f>SUM(AF11:AF20)</f>
        <v>0</v>
      </c>
      <c r="AG25" s="57">
        <f>SUM(AG11:AG20)</f>
        <v>1</v>
      </c>
      <c r="AH25" s="58">
        <f>SUM(D25:AG25)</f>
        <v>20</v>
      </c>
      <c r="AI25" s="73"/>
    </row>
    <row r="26" spans="1:35" ht="15" thickBot="1" x14ac:dyDescent="0.4"/>
    <row r="27" spans="1:35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96" t="s">
        <v>43</v>
      </c>
      <c r="T27" s="197"/>
      <c r="U27" s="197"/>
      <c r="V27" s="197"/>
      <c r="W27" s="197"/>
      <c r="X27" s="197"/>
      <c r="Y27" s="197"/>
      <c r="Z27" s="197"/>
      <c r="AA27" s="198"/>
      <c r="AC27" s="182" t="s">
        <v>44</v>
      </c>
      <c r="AD27" s="183"/>
      <c r="AE27" s="183"/>
      <c r="AF27" s="183"/>
      <c r="AG27" s="183"/>
      <c r="AH27" s="183"/>
      <c r="AI27" s="184"/>
    </row>
    <row r="28" spans="1:35" ht="15.5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85" t="s">
        <v>46</v>
      </c>
      <c r="T28" s="186"/>
      <c r="U28" s="187" t="s">
        <v>170</v>
      </c>
      <c r="V28" s="187"/>
      <c r="W28" s="187"/>
      <c r="X28" s="187"/>
      <c r="Y28" s="187"/>
      <c r="Z28" s="187"/>
      <c r="AA28" s="188"/>
      <c r="AC28" s="159" t="s">
        <v>48</v>
      </c>
      <c r="AD28" s="145"/>
      <c r="AE28" s="145"/>
      <c r="AF28" s="145"/>
      <c r="AG28" s="145"/>
      <c r="AH28" s="145"/>
      <c r="AI28" s="146"/>
    </row>
    <row r="29" spans="1:35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85"/>
      <c r="T29" s="186"/>
      <c r="U29" s="187"/>
      <c r="V29" s="187"/>
      <c r="W29" s="187"/>
      <c r="X29" s="187"/>
      <c r="Y29" s="187"/>
      <c r="Z29" s="187"/>
      <c r="AA29" s="188"/>
      <c r="AC29" s="160"/>
      <c r="AD29" s="148"/>
      <c r="AE29" s="148"/>
      <c r="AF29" s="148"/>
      <c r="AG29" s="148"/>
      <c r="AH29" s="148"/>
      <c r="AI29" s="149"/>
    </row>
    <row r="30" spans="1:35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85"/>
      <c r="T30" s="186"/>
      <c r="U30" s="187"/>
      <c r="V30" s="187"/>
      <c r="W30" s="187"/>
      <c r="X30" s="187"/>
      <c r="Y30" s="187"/>
      <c r="Z30" s="187"/>
      <c r="AA30" s="188"/>
      <c r="AC30" s="160"/>
      <c r="AD30" s="148"/>
      <c r="AE30" s="148"/>
      <c r="AF30" s="148"/>
      <c r="AG30" s="148"/>
      <c r="AH30" s="148"/>
      <c r="AI30" s="149"/>
    </row>
    <row r="31" spans="1:35" ht="19" customHeight="1" x14ac:dyDescent="0.35">
      <c r="S31" s="185"/>
      <c r="T31" s="186"/>
      <c r="U31" s="187"/>
      <c r="V31" s="187"/>
      <c r="W31" s="187"/>
      <c r="X31" s="187"/>
      <c r="Y31" s="187"/>
      <c r="Z31" s="187"/>
      <c r="AA31" s="188"/>
      <c r="AC31" s="160"/>
      <c r="AD31" s="148"/>
      <c r="AE31" s="148"/>
      <c r="AF31" s="148"/>
      <c r="AG31" s="148"/>
      <c r="AH31" s="148"/>
      <c r="AI31" s="149"/>
    </row>
    <row r="32" spans="1:35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5"/>
      <c r="T32" s="186"/>
      <c r="U32" s="187"/>
      <c r="V32" s="187"/>
      <c r="W32" s="187"/>
      <c r="X32" s="187"/>
      <c r="Y32" s="187"/>
      <c r="Z32" s="187"/>
      <c r="AA32" s="188"/>
      <c r="AC32" s="189"/>
      <c r="AD32" s="190"/>
      <c r="AE32" s="190"/>
      <c r="AF32" s="190"/>
      <c r="AG32" s="190"/>
      <c r="AH32" s="190"/>
      <c r="AI32" s="191"/>
    </row>
    <row r="33" spans="1:35" ht="18.5" x14ac:dyDescent="0.45">
      <c r="A33" s="140" t="s">
        <v>52</v>
      </c>
      <c r="B33" s="140"/>
      <c r="C33" s="63">
        <f>COUNTIF(D24:AG24,"=8")</f>
        <v>1</v>
      </c>
      <c r="D33" s="44"/>
      <c r="E33" s="44"/>
      <c r="F33" s="44"/>
      <c r="G33" s="44"/>
      <c r="H33" s="44"/>
      <c r="S33" s="185" t="s">
        <v>53</v>
      </c>
      <c r="T33" s="186"/>
      <c r="U33" s="187" t="s">
        <v>171</v>
      </c>
      <c r="V33" s="187"/>
      <c r="W33" s="187"/>
      <c r="X33" s="187"/>
      <c r="Y33" s="187"/>
      <c r="Z33" s="187"/>
      <c r="AA33" s="188"/>
      <c r="AC33" s="160" t="s">
        <v>172</v>
      </c>
      <c r="AD33" s="148"/>
      <c r="AE33" s="148"/>
      <c r="AF33" s="148"/>
      <c r="AG33" s="148"/>
      <c r="AH33" s="148"/>
      <c r="AI33" s="149"/>
    </row>
    <row r="34" spans="1:35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85"/>
      <c r="T34" s="186"/>
      <c r="U34" s="187"/>
      <c r="V34" s="187"/>
      <c r="W34" s="187"/>
      <c r="X34" s="187"/>
      <c r="Y34" s="187"/>
      <c r="Z34" s="187"/>
      <c r="AA34" s="188"/>
      <c r="AC34" s="160"/>
      <c r="AD34" s="148"/>
      <c r="AE34" s="148"/>
      <c r="AF34" s="148"/>
      <c r="AG34" s="148"/>
      <c r="AH34" s="148"/>
      <c r="AI34" s="149"/>
    </row>
    <row r="35" spans="1:35" ht="18.5" x14ac:dyDescent="0.45">
      <c r="A35" s="63" t="s">
        <v>57</v>
      </c>
      <c r="B35" s="47"/>
      <c r="C35" s="63">
        <f>AH23/8</f>
        <v>0</v>
      </c>
      <c r="D35" s="44"/>
      <c r="E35" s="44"/>
      <c r="F35" s="44"/>
      <c r="G35" s="44"/>
      <c r="H35" s="44"/>
      <c r="S35" s="185"/>
      <c r="T35" s="186"/>
      <c r="U35" s="187"/>
      <c r="V35" s="187"/>
      <c r="W35" s="187"/>
      <c r="X35" s="187"/>
      <c r="Y35" s="187"/>
      <c r="Z35" s="187"/>
      <c r="AA35" s="188"/>
      <c r="AC35" s="160"/>
      <c r="AD35" s="148"/>
      <c r="AE35" s="148"/>
      <c r="AF35" s="148"/>
      <c r="AG35" s="148"/>
      <c r="AH35" s="148"/>
      <c r="AI35" s="149"/>
    </row>
    <row r="36" spans="1:35" ht="18.5" x14ac:dyDescent="0.45">
      <c r="A36" s="63" t="s">
        <v>58</v>
      </c>
      <c r="B36" s="47"/>
      <c r="C36" s="63">
        <f>AH22/8</f>
        <v>0</v>
      </c>
      <c r="D36" s="44"/>
      <c r="E36" s="44"/>
      <c r="F36" s="44"/>
      <c r="G36" s="44"/>
      <c r="H36" s="44"/>
      <c r="S36" s="185"/>
      <c r="T36" s="186"/>
      <c r="U36" s="187"/>
      <c r="V36" s="187"/>
      <c r="W36" s="187"/>
      <c r="X36" s="187"/>
      <c r="Y36" s="187"/>
      <c r="Z36" s="187"/>
      <c r="AA36" s="188"/>
      <c r="AC36" s="160"/>
      <c r="AD36" s="148"/>
      <c r="AE36" s="148"/>
      <c r="AF36" s="148"/>
      <c r="AG36" s="148"/>
      <c r="AH36" s="148"/>
      <c r="AI36" s="149"/>
    </row>
    <row r="37" spans="1:35" ht="19" thickBot="1" x14ac:dyDescent="0.5">
      <c r="A37" s="174" t="s">
        <v>59</v>
      </c>
      <c r="B37" s="174"/>
      <c r="C37" s="63">
        <f>COUNTIF(D25:AG25,"&gt;0")</f>
        <v>20</v>
      </c>
      <c r="D37" s="44"/>
      <c r="E37" s="44"/>
      <c r="F37" s="44"/>
      <c r="G37" s="44"/>
      <c r="H37" s="44"/>
      <c r="S37" s="192"/>
      <c r="T37" s="193"/>
      <c r="U37" s="194"/>
      <c r="V37" s="194"/>
      <c r="W37" s="194"/>
      <c r="X37" s="194"/>
      <c r="Y37" s="194"/>
      <c r="Z37" s="194"/>
      <c r="AA37" s="195"/>
      <c r="AC37" s="161"/>
      <c r="AD37" s="151"/>
      <c r="AE37" s="151"/>
      <c r="AF37" s="151"/>
      <c r="AG37" s="151"/>
      <c r="AH37" s="151"/>
      <c r="AI37" s="152"/>
    </row>
    <row r="38" spans="1:35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5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5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5" ht="35.5" customHeight="1" x14ac:dyDescent="0.45">
      <c r="A41" s="174" t="s">
        <v>62</v>
      </c>
      <c r="B41" s="174"/>
      <c r="C41" s="63">
        <f>AH25</f>
        <v>20</v>
      </c>
      <c r="D41" s="44"/>
      <c r="E41" s="44"/>
      <c r="F41" s="44"/>
      <c r="G41" s="44"/>
      <c r="H41" s="44"/>
    </row>
    <row r="42" spans="1:35" ht="38.15" customHeight="1" x14ac:dyDescent="0.45">
      <c r="A42" s="174" t="s">
        <v>63</v>
      </c>
      <c r="B42" s="174"/>
      <c r="C42" s="63">
        <v>39</v>
      </c>
      <c r="D42" s="44"/>
      <c r="E42" s="44"/>
      <c r="F42" s="44"/>
      <c r="G42" s="44"/>
      <c r="H42" s="44"/>
    </row>
    <row r="43" spans="1:35" ht="18.5" x14ac:dyDescent="0.45">
      <c r="A43" s="63" t="s">
        <v>64</v>
      </c>
      <c r="B43" s="48"/>
      <c r="C43" s="63">
        <f>SUMIFS($AH$12:$AH$20, $C$12:$C$20, "Morning")</f>
        <v>0</v>
      </c>
      <c r="D43" s="44"/>
      <c r="E43" s="44"/>
      <c r="F43" s="44"/>
      <c r="G43" s="44"/>
      <c r="H43" s="44"/>
    </row>
    <row r="44" spans="1:35" ht="18.5" x14ac:dyDescent="0.45">
      <c r="A44" s="63" t="s">
        <v>65</v>
      </c>
      <c r="B44" s="48"/>
      <c r="C44" s="63">
        <f>SUMIFS($AH$12:$AH$20,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5" ht="18.5" x14ac:dyDescent="0.45">
      <c r="A45" s="63" t="s">
        <v>66</v>
      </c>
      <c r="B45" s="48"/>
      <c r="C45" s="63">
        <f>SUMIFS($AH$12:$AH$20, $C$12:$C$20, "Night")</f>
        <v>0</v>
      </c>
      <c r="D45" s="44"/>
      <c r="E45" s="44"/>
      <c r="F45" s="44"/>
      <c r="G45" s="44"/>
      <c r="H45" s="44"/>
      <c r="I45" s="44"/>
      <c r="J45" s="44"/>
    </row>
    <row r="46" spans="1:35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5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5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N5:Q5"/>
    <mergeCell ref="N6:Q6"/>
    <mergeCell ref="A9:A10"/>
    <mergeCell ref="B9:B10"/>
    <mergeCell ref="C9:C10"/>
    <mergeCell ref="A22:C22"/>
    <mergeCell ref="A23:C23"/>
    <mergeCell ref="A24:C24"/>
    <mergeCell ref="A25:C25"/>
    <mergeCell ref="E27:J30"/>
    <mergeCell ref="A41:B41"/>
    <mergeCell ref="A42:B42"/>
    <mergeCell ref="AC27:AI27"/>
    <mergeCell ref="S28:T32"/>
    <mergeCell ref="U28:AA32"/>
    <mergeCell ref="AC28:AI32"/>
    <mergeCell ref="A33:B33"/>
    <mergeCell ref="S33:T37"/>
    <mergeCell ref="U33:AA37"/>
    <mergeCell ref="AC33:AI37"/>
    <mergeCell ref="A37:B37"/>
    <mergeCell ref="S27:AA27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21:AF21 D9:AG20 D22:AG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G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2024-10-06T14:45:03Z</dcterms:modified>
  <cp:category/>
  <cp:contentStatus/>
</cp:coreProperties>
</file>