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bankdanamonindonesia-my.sharepoint.com/personal/v00028684_danamon_co_id/Documents/TIMESHEET BAYU/20240820_20240919/"/>
    </mc:Choice>
  </mc:AlternateContent>
  <xr:revisionPtr revIDLastSave="2" documentId="13_ncr:1_{CCABA7CF-6197-41A5-A8E2-3A9BC7A05505}" xr6:coauthVersionLast="47" xr6:coauthVersionMax="47" xr10:uidLastSave="{C60C98E2-8327-44F0-BD82-C65419BAB8D6}"/>
  <bookViews>
    <workbookView xWindow="-110" yWindow="-110" windowWidth="19420" windowHeight="1056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1">Timesheet_Template!$A$1:$AJ$49</definedName>
    <definedName name="_xlnm.Print_Area" localSheetId="0">'Timesheet_Template (OLD)'!$A$1:$AL$49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30" l="1"/>
  <c r="E10" i="30" s="1"/>
  <c r="F10" i="30" s="1"/>
  <c r="G10" i="30" s="1"/>
  <c r="H10" i="30" s="1"/>
  <c r="I10" i="30" s="1"/>
  <c r="J10" i="30" s="1"/>
  <c r="K10" i="30" s="1"/>
  <c r="L10" i="30" s="1"/>
  <c r="M10" i="30" s="1"/>
  <c r="N10" i="30" s="1"/>
  <c r="O10" i="30" s="1"/>
  <c r="P10" i="30" s="1"/>
  <c r="Q10" i="30" s="1"/>
  <c r="R10" i="30" s="1"/>
  <c r="S10" i="30" s="1"/>
  <c r="T10" i="30" s="1"/>
  <c r="U10" i="30" s="1"/>
  <c r="V10" i="30" s="1"/>
  <c r="W10" i="30" s="1"/>
  <c r="X10" i="30" s="1"/>
  <c r="Y10" i="30" s="1"/>
  <c r="Z10" i="30" s="1"/>
  <c r="AA10" i="30" s="1"/>
  <c r="AB10" i="30" s="1"/>
  <c r="AC10" i="30" s="1"/>
  <c r="AD10" i="30" s="1"/>
  <c r="AE10" i="30" s="1"/>
  <c r="AF10" i="30" s="1"/>
  <c r="AG10" i="30" s="1"/>
  <c r="AH10" i="30" s="1"/>
  <c r="C33" i="30"/>
  <c r="C34" i="30" s="1"/>
  <c r="K25" i="30"/>
  <c r="S25" i="30"/>
  <c r="C44" i="30"/>
  <c r="AH25" i="30"/>
  <c r="AG25" i="30"/>
  <c r="AF25" i="30"/>
  <c r="AE25" i="30"/>
  <c r="AD25" i="30"/>
  <c r="AB25" i="30"/>
  <c r="AA25" i="30"/>
  <c r="Z25" i="30"/>
  <c r="Y25" i="30"/>
  <c r="X25" i="30"/>
  <c r="W25" i="30"/>
  <c r="V25" i="30"/>
  <c r="U25" i="30"/>
  <c r="T25" i="30"/>
  <c r="R25" i="30"/>
  <c r="Q25" i="30"/>
  <c r="P25" i="30"/>
  <c r="O25" i="30"/>
  <c r="N25" i="30"/>
  <c r="M25" i="30"/>
  <c r="L25" i="30"/>
  <c r="J25" i="30"/>
  <c r="I25" i="30"/>
  <c r="H25" i="30"/>
  <c r="G25" i="30"/>
  <c r="F25" i="30"/>
  <c r="E25" i="30"/>
  <c r="D25" i="30"/>
  <c r="AI24" i="30"/>
  <c r="AI23" i="30"/>
  <c r="C35" i="30" s="1"/>
  <c r="AI22" i="30"/>
  <c r="C36" i="30" s="1"/>
  <c r="AI20" i="30"/>
  <c r="C45" i="30" s="1"/>
  <c r="AI19" i="30"/>
  <c r="AI18" i="30"/>
  <c r="C43" i="30" s="1"/>
  <c r="AI13" i="30"/>
  <c r="AI12" i="30"/>
  <c r="N25" i="28"/>
  <c r="W25" i="28"/>
  <c r="AC25" i="28"/>
  <c r="J25" i="28"/>
  <c r="AF25" i="28"/>
  <c r="D10" i="28" a="1"/>
  <c r="D10" i="28" s="1"/>
  <c r="C37" i="30" l="1"/>
  <c r="C38" i="30" s="1"/>
  <c r="AH9" i="30"/>
  <c r="AI25" i="30"/>
  <c r="C41" i="30" s="1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  <c r="R9" i="30"/>
  <c r="AC9" i="30"/>
  <c r="Z9" i="30"/>
  <c r="S9" i="30"/>
  <c r="AD9" i="30"/>
  <c r="K9" i="30"/>
  <c r="AB9" i="30"/>
  <c r="M9" i="30"/>
  <c r="AE9" i="30"/>
  <c r="AA9" i="30"/>
  <c r="T9" i="30"/>
  <c r="U9" i="30"/>
  <c r="F9" i="30"/>
  <c r="N9" i="30"/>
  <c r="V9" i="30"/>
  <c r="G9" i="30"/>
  <c r="O9" i="30"/>
  <c r="W9" i="30"/>
  <c r="H9" i="30"/>
  <c r="P9" i="30"/>
  <c r="X9" i="30"/>
  <c r="AF9" i="30"/>
  <c r="J9" i="30"/>
  <c r="L9" i="30"/>
  <c r="I9" i="30"/>
  <c r="Q9" i="30"/>
  <c r="Y9" i="30"/>
  <c r="AG9" i="30"/>
  <c r="D9" i="30"/>
  <c r="E9" i="3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<sst xmlns="http://schemas.openxmlformats.org/spreadsheetml/2006/main" count="275" uniqueCount="177">
  <si>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</si>
  <si>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</si>
  <si>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</si>
  <si>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</si>
  <si>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</si>
  <si>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</si>
  <si>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</si>
  <si>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</si>
  <si>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</si>
  <si>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</si>
  <si>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</si>
  <si>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</si>
  <si>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</si>
  <si>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</si>
  <si>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</si>
  <si>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</si>
  <si>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</si>
  <si>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</si>
  <si>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</si>
  <si>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</si>
  <si>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</si>
  <si>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</si>
  <si>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</si>
  <si>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</si>
  <si>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</si>
  <si>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</si>
  <si>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</si>
  <si>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</si>
  <si>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</si>
  <si>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</si>
  <si>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</si>
  <si>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</si>
  <si>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</si>
  <si>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</si>
  <si>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</si>
  <si>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</si>
  <si>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</si>
  <si>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</si>
  <si>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</si>
  <si>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</si>
  <si>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</si>
  <si>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</si>
  <si>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</si>
  <si>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</si>
  <si>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</si>
  <si>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</si>
  <si>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</si>
  <si>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</si>
  <si>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</si>
  <si>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</si>
  <si>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</si>
  <si>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</si>
  <si>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</si>
  <si>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</si>
  <si>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</si>
  <si>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</si>
  <si>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</si>
  <si>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</si>
  <si>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</si>
  <si>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</si>
  <si>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</si>
  <si>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</si>
  <si>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</si>
  <si>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</si>
  <si>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</si>
  <si>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</si>
  <si>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</si>
  <si>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</si>
  <si>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</si>
  <si>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</si>
  <si>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</si>
  <si>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</si>
  <si>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</si>
  <si>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</si>
  <si>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</si>
  <si>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</si>
  <si>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</si>
  <si>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</si>
  <si>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</si>
  <si>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</si>
  <si>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</si>
  <si>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</si>
  <si>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</si>
  <si>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</si>
  <si>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</si>
  <si>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</si>
  <si>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</si>
  <si>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</si>
  <si>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</si>
  <si>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</si>
  <si>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</si>
  <si>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</si>
  <si>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</si>
  <si>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</si>
  <si>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</si>
  <si>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</si>
  <si>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</si>
  <si>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</si>
  <si>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</si>
  <si>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</si>
  <si>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</si>
  <si>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</si>
  <si>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</si>
  <si>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</si>
  <si>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</si>
  <si>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</si>
  <si>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</si>
  <si>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</si>
  <si>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</si>
  <si>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</si>
  <si>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</si>
  <si>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</si>
  <si>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</si>
  <si>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</si>
  <si>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</si>
  <si>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</si>
  <si>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</si>
  <si>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</si>
  <si>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</si>
  <si>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</si>
  <si>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</si>
  <si>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</si>
  <si>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</si>
  <si>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</si>
  <si>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</si>
  <si>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</si>
  <si>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</si>
  <si>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</si>
  <si>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</si>
  <si>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</si>
  <si>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</si>
  <si>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</si>
  <si>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</si>
  <si>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</si>
  <si>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</si>
  <si>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</si>
  <si>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</si>
  <si>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</si>
  <si>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</si>
  <si>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</si>
  <si>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</si>
  <si>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</si>
  <si>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</si>
  <si>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</si>
  <si>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</si>
  <si>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</si>
  <si>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</si>
  <si>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</si>
  <si>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</si>
  <si>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</si>
  <si>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</si>
  <si>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</si>
  <si>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</si>
  <si>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</si>
  <si>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</si>
  <si>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</si>
  <si>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</si>
  <si>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</si>
  <si>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</si>
  <si>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</si>
  <si>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</si>
  <si>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</si>
  <si>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</si>
  <si>
    <t>Angga Satria Devada</t>
  </si>
  <si>
    <t>IT Java Developer</t>
  </si>
  <si>
    <t>Edy Yanto</t>
  </si>
  <si>
    <t>Dody Arya</t>
  </si>
  <si>
    <t>please drop your signature here
Edy Yanto</t>
  </si>
  <si>
    <t>please drop your signature here
Dody Arya</t>
  </si>
  <si>
    <t>Development Release 9A Swift</t>
  </si>
  <si>
    <t>10-Sept-24
Angga Satria Devada</t>
  </si>
  <si>
    <t>PO.73839</t>
  </si>
  <si>
    <t>Daily IT TFC</t>
  </si>
  <si>
    <t>Bank Danamon Falatehan</t>
  </si>
  <si>
    <t>CRF-4860 - CSA Release 9 (Swift)</t>
  </si>
  <si>
    <t>Meeting With Swift User</t>
  </si>
  <si>
    <t>Brainstorming Release 9A 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</si>
</sst>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[$-409]d\-mmm;@"/>
  </numFmts>
  <fonts count="2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3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164" fontId="20" fillId="0" borderId="0" applyFont="0" applyFill="0" applyBorder="0" applyAlignment="0" applyProtection="0"/>
  </cellStyleXfs>
  <cellXfs count="20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6" fontId="19" fillId="6" borderId="1" xfId="0" applyNumberFormat="1" applyFont="1" applyFill="1" applyBorder="1" applyAlignment="1">
      <alignment horizontal="center" vertical="center"/>
    </xf>
    <xf numFmtId="166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5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166" fontId="22" fillId="6" borderId="1" xfId="0" applyNumberFormat="1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4" fillId="0" borderId="0" xfId="0" quotePrefix="1" applyFont="1" applyAlignment="1">
      <alignment horizontal="left" vertical="top" wrapText="1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 codeName="Sheet1"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453125" style="4" bestFit="1" customWidth="1"/>
    <col min="11" max="12" width="6.81640625" style="4" customWidth="1"/>
    <col min="13" max="18" width="7.54296875" style="4" bestFit="1" customWidth="1"/>
    <col min="19" max="30" width="6.7265625" style="4" bestFit="1" customWidth="1"/>
    <col min="31" max="33" width="7.54296875" style="4" bestFit="1" customWidth="1"/>
    <col min="34" max="34" width="6.81640625" style="4" customWidth="1"/>
    <col min="35" max="35" width="11.453125" style="4" customWidth="1"/>
    <col min="36" max="36" width="0.26953125" style="4" customWidth="1"/>
    <col min="37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43" t="s">
        <v>11</v>
      </c>
      <c r="O5" s="143"/>
      <c r="P5" s="143"/>
      <c r="Q5" s="143"/>
    </row>
    <row r="6" spans="1:35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42" t="s">
        <v>17</v>
      </c>
      <c r="O6" s="142"/>
      <c r="P6" s="142"/>
      <c r="Q6" s="142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76" t="s">
        <v>20</v>
      </c>
      <c r="B9" s="140" t="s">
        <v>21</v>
      </c>
      <c r="C9" s="176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40" t="s">
        <v>23</v>
      </c>
      <c r="AI9" s="90" t="s">
        <v>24</v>
      </c>
    </row>
    <row r="10" spans="1:35" ht="17" x14ac:dyDescent="0.35">
      <c r="A10" s="176"/>
      <c r="B10" s="140"/>
      <c r="C10" s="176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40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" x14ac:dyDescent="0.4">
      <c r="A22" s="177" t="s">
        <v>38</v>
      </c>
      <c r="B22" s="178"/>
      <c r="C22" s="179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" x14ac:dyDescent="0.4">
      <c r="A23" s="177" t="s">
        <v>39</v>
      </c>
      <c r="B23" s="178"/>
      <c r="C23" s="179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" x14ac:dyDescent="0.4">
      <c r="A24" s="180" t="s">
        <v>40</v>
      </c>
      <c r="B24" s="181"/>
      <c r="C24" s="182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" x14ac:dyDescent="0.4">
      <c r="A25" s="177" t="s">
        <v>41</v>
      </c>
      <c r="B25" s="178"/>
      <c r="C25" s="179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44"/>
      <c r="F27" s="144"/>
      <c r="G27" s="144"/>
      <c r="H27" s="144"/>
      <c r="I27" s="144"/>
      <c r="J27" s="144"/>
      <c r="S27" s="163" t="s">
        <v>43</v>
      </c>
      <c r="T27" s="164"/>
      <c r="U27" s="164"/>
      <c r="V27" s="164"/>
      <c r="W27" s="164"/>
      <c r="X27" s="164"/>
      <c r="Y27" s="164"/>
      <c r="Z27" s="164"/>
      <c r="AA27" s="165"/>
      <c r="AC27" s="171" t="s">
        <v>44</v>
      </c>
      <c r="AD27" s="172"/>
      <c r="AE27" s="172"/>
      <c r="AF27" s="172"/>
      <c r="AG27" s="172"/>
      <c r="AH27" s="172"/>
      <c r="AI27" s="172"/>
      <c r="AJ27" s="173"/>
    </row>
    <row r="28" spans="1:36" ht="15.65" customHeight="1" x14ac:dyDescent="0.35">
      <c r="A28" s="69"/>
      <c r="B28" s="49" t="s">
        <v>45</v>
      </c>
      <c r="E28" s="144"/>
      <c r="F28" s="144"/>
      <c r="G28" s="144"/>
      <c r="H28" s="144"/>
      <c r="I28" s="144"/>
      <c r="J28" s="144"/>
      <c r="S28" s="154" t="s">
        <v>46</v>
      </c>
      <c r="T28" s="155"/>
      <c r="U28" s="145" t="s">
        <v>47</v>
      </c>
      <c r="V28" s="146"/>
      <c r="W28" s="146"/>
      <c r="X28" s="146"/>
      <c r="Y28" s="146"/>
      <c r="Z28" s="146"/>
      <c r="AA28" s="147"/>
      <c r="AC28" s="160" t="s">
        <v>48</v>
      </c>
      <c r="AD28" s="146"/>
      <c r="AE28" s="146"/>
      <c r="AF28" s="146"/>
      <c r="AG28" s="146"/>
      <c r="AH28" s="146"/>
      <c r="AI28" s="146"/>
      <c r="AJ28" s="147"/>
    </row>
    <row r="29" spans="1:36" ht="18.649999999999999" customHeight="1" x14ac:dyDescent="0.35">
      <c r="A29" s="70"/>
      <c r="B29" s="49" t="s">
        <v>49</v>
      </c>
      <c r="E29" s="144"/>
      <c r="F29" s="144"/>
      <c r="G29" s="144"/>
      <c r="H29" s="144"/>
      <c r="I29" s="144"/>
      <c r="J29" s="144"/>
      <c r="S29" s="156"/>
      <c r="T29" s="157"/>
      <c r="U29" s="148"/>
      <c r="V29" s="149"/>
      <c r="W29" s="149"/>
      <c r="X29" s="149"/>
      <c r="Y29" s="149"/>
      <c r="Z29" s="149"/>
      <c r="AA29" s="150"/>
      <c r="AC29" s="161"/>
      <c r="AD29" s="149"/>
      <c r="AE29" s="149"/>
      <c r="AF29" s="149"/>
      <c r="AG29" s="149"/>
      <c r="AH29" s="149"/>
      <c r="AI29" s="149"/>
      <c r="AJ29" s="150"/>
    </row>
    <row r="30" spans="1:36" ht="18.649999999999999" customHeight="1" x14ac:dyDescent="0.35">
      <c r="A30" s="71"/>
      <c r="B30" s="49" t="s">
        <v>50</v>
      </c>
      <c r="E30" s="144"/>
      <c r="F30" s="144"/>
      <c r="G30" s="144"/>
      <c r="H30" s="144"/>
      <c r="I30" s="144"/>
      <c r="J30" s="144"/>
      <c r="S30" s="156"/>
      <c r="T30" s="157"/>
      <c r="U30" s="148"/>
      <c r="V30" s="149"/>
      <c r="W30" s="149"/>
      <c r="X30" s="149"/>
      <c r="Y30" s="149"/>
      <c r="Z30" s="149"/>
      <c r="AA30" s="150"/>
      <c r="AC30" s="161"/>
      <c r="AD30" s="149"/>
      <c r="AE30" s="149"/>
      <c r="AF30" s="149"/>
      <c r="AG30" s="149"/>
      <c r="AH30" s="149"/>
      <c r="AI30" s="149"/>
      <c r="AJ30" s="150"/>
    </row>
    <row r="31" spans="1:36" ht="19" customHeight="1" x14ac:dyDescent="0.35">
      <c r="S31" s="156"/>
      <c r="T31" s="157"/>
      <c r="U31" s="148"/>
      <c r="V31" s="149"/>
      <c r="W31" s="149"/>
      <c r="X31" s="149"/>
      <c r="Y31" s="149"/>
      <c r="Z31" s="149"/>
      <c r="AA31" s="150"/>
      <c r="AC31" s="161"/>
      <c r="AD31" s="149"/>
      <c r="AE31" s="149"/>
      <c r="AF31" s="149"/>
      <c r="AG31" s="149"/>
      <c r="AH31" s="149"/>
      <c r="AI31" s="149"/>
      <c r="AJ31" s="150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66"/>
      <c r="T32" s="167"/>
      <c r="U32" s="168"/>
      <c r="V32" s="169"/>
      <c r="W32" s="169"/>
      <c r="X32" s="169"/>
      <c r="Y32" s="169"/>
      <c r="Z32" s="169"/>
      <c r="AA32" s="170"/>
      <c r="AC32" s="174"/>
      <c r="AD32" s="169"/>
      <c r="AE32" s="169"/>
      <c r="AF32" s="169"/>
      <c r="AG32" s="169"/>
      <c r="AH32" s="169"/>
      <c r="AI32" s="169"/>
      <c r="AJ32" s="170"/>
    </row>
    <row r="33" spans="1:36" ht="18.649999999999999" customHeight="1" x14ac:dyDescent="0.45">
      <c r="A33" s="141" t="s">
        <v>52</v>
      </c>
      <c r="B33" s="141"/>
      <c r="C33" s="63">
        <f>COUNTIF(D24:AG24,"=8")</f>
        <v>1</v>
      </c>
      <c r="D33" s="44"/>
      <c r="E33" s="44"/>
      <c r="F33" s="44"/>
      <c r="G33" s="44"/>
      <c r="H33" s="44"/>
      <c r="S33" s="154" t="s">
        <v>53</v>
      </c>
      <c r="T33" s="155"/>
      <c r="U33" s="145" t="s">
        <v>54</v>
      </c>
      <c r="V33" s="146"/>
      <c r="W33" s="146"/>
      <c r="X33" s="146"/>
      <c r="Y33" s="146"/>
      <c r="Z33" s="146"/>
      <c r="AA33" s="147"/>
      <c r="AC33" s="160" t="s">
        <v>55</v>
      </c>
      <c r="AD33" s="146"/>
      <c r="AE33" s="146"/>
      <c r="AF33" s="146"/>
      <c r="AG33" s="146"/>
      <c r="AH33" s="146"/>
      <c r="AI33" s="146"/>
      <c r="AJ33" s="147"/>
    </row>
    <row r="34" spans="1:36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56"/>
      <c r="T34" s="157"/>
      <c r="U34" s="148"/>
      <c r="V34" s="149"/>
      <c r="W34" s="149"/>
      <c r="X34" s="149"/>
      <c r="Y34" s="149"/>
      <c r="Z34" s="149"/>
      <c r="AA34" s="150"/>
      <c r="AC34" s="161"/>
      <c r="AD34" s="149"/>
      <c r="AE34" s="149"/>
      <c r="AF34" s="149"/>
      <c r="AG34" s="149"/>
      <c r="AH34" s="149"/>
      <c r="AI34" s="149"/>
      <c r="AJ34" s="150"/>
    </row>
    <row r="35" spans="1:36" ht="18.5" x14ac:dyDescent="0.45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56"/>
      <c r="T35" s="157"/>
      <c r="U35" s="148"/>
      <c r="V35" s="149"/>
      <c r="W35" s="149"/>
      <c r="X35" s="149"/>
      <c r="Y35" s="149"/>
      <c r="Z35" s="149"/>
      <c r="AA35" s="150"/>
      <c r="AC35" s="161"/>
      <c r="AD35" s="149"/>
      <c r="AE35" s="149"/>
      <c r="AF35" s="149"/>
      <c r="AG35" s="149"/>
      <c r="AH35" s="149"/>
      <c r="AI35" s="149"/>
      <c r="AJ35" s="150"/>
    </row>
    <row r="36" spans="1:36" ht="18.5" x14ac:dyDescent="0.45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56"/>
      <c r="T36" s="157"/>
      <c r="U36" s="148"/>
      <c r="V36" s="149"/>
      <c r="W36" s="149"/>
      <c r="X36" s="149"/>
      <c r="Y36" s="149"/>
      <c r="Z36" s="149"/>
      <c r="AA36" s="150"/>
      <c r="AC36" s="161"/>
      <c r="AD36" s="149"/>
      <c r="AE36" s="149"/>
      <c r="AF36" s="149"/>
      <c r="AG36" s="149"/>
      <c r="AH36" s="149"/>
      <c r="AI36" s="149"/>
      <c r="AJ36" s="150"/>
    </row>
    <row r="37" spans="1:36" ht="38.15" customHeight="1" thickBot="1" x14ac:dyDescent="0.5">
      <c r="A37" s="175" t="s">
        <v>59</v>
      </c>
      <c r="B37" s="175"/>
      <c r="C37" s="63">
        <f>COUNTIF(D25:AG25,"&gt;0")</f>
        <v>20</v>
      </c>
      <c r="D37" s="44"/>
      <c r="E37" s="44"/>
      <c r="F37" s="44"/>
      <c r="G37" s="44"/>
      <c r="H37" s="44"/>
      <c r="S37" s="158"/>
      <c r="T37" s="159"/>
      <c r="U37" s="151"/>
      <c r="V37" s="152"/>
      <c r="W37" s="152"/>
      <c r="X37" s="152"/>
      <c r="Y37" s="152"/>
      <c r="Z37" s="152"/>
      <c r="AA37" s="153"/>
      <c r="AC37" s="162"/>
      <c r="AD37" s="152"/>
      <c r="AE37" s="152"/>
      <c r="AF37" s="152"/>
      <c r="AG37" s="152"/>
      <c r="AH37" s="152"/>
      <c r="AI37" s="152"/>
      <c r="AJ37" s="153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75" t="s">
        <v>62</v>
      </c>
      <c r="B41" s="175"/>
      <c r="C41" s="63">
        <f>AH25</f>
        <v>160</v>
      </c>
      <c r="D41" s="44"/>
      <c r="E41" s="44"/>
      <c r="F41" s="44"/>
      <c r="G41" s="44"/>
      <c r="H41" s="44"/>
    </row>
    <row r="42" spans="1:36" ht="38.15" customHeight="1" x14ac:dyDescent="0.45">
      <c r="A42" s="175" t="s">
        <v>63</v>
      </c>
      <c r="B42" s="175"/>
      <c r="C42" s="63">
        <v>45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sheetPr codeName="Sheet2"/>
  <dimension ref="A1:AJ53"/>
  <sheetViews>
    <sheetView tabSelected="1" zoomScale="50" zoomScaleNormal="50" workbookViewId="0">
      <selection activeCell="B4" sqref="B4"/>
    </sheetView>
  </sheetViews>
  <sheetFormatPr defaultColWidth="8.7265625" defaultRowHeight="14.5" x14ac:dyDescent="0.35"/>
  <cols>
    <col min="1" max="1" width="34.36328125" style="42" customWidth="1"/>
    <col min="2" max="2" width="33.1796875" style="45" customWidth="1"/>
    <col min="3" max="3" width="10.54296875" style="42" customWidth="1"/>
    <col min="4" max="4" width="7.81640625" style="4" bestFit="1" customWidth="1"/>
    <col min="5" max="5" width="7.81640625" style="4" customWidth="1"/>
    <col min="6" max="6" width="7.81640625" style="4" bestFit="1" customWidth="1"/>
    <col min="7" max="7" width="7.81640625" style="4" customWidth="1"/>
    <col min="8" max="25" width="7.81640625" style="4" bestFit="1" customWidth="1"/>
    <col min="26" max="26" width="8" style="4" bestFit="1" customWidth="1"/>
    <col min="27" max="33" width="6.453125" style="4" bestFit="1" customWidth="1"/>
    <col min="34" max="34" width="6.453125" style="4" customWidth="1"/>
    <col min="35" max="35" width="7.1796875" style="4" customWidth="1"/>
    <col min="36" max="36" width="11.54296875" style="4" customWidth="1"/>
    <col min="37" max="16384" width="8.7265625" style="4"/>
  </cols>
  <sheetData>
    <row r="1" spans="1:36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6" ht="17" x14ac:dyDescent="0.4">
      <c r="A2" s="76" t="s">
        <v>2</v>
      </c>
      <c r="B2" s="79">
        <v>45524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6" ht="17" x14ac:dyDescent="0.4">
      <c r="A3" s="76" t="s">
        <v>4</v>
      </c>
      <c r="B3" s="79">
        <v>45554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6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6" ht="17" x14ac:dyDescent="0.4">
      <c r="A5" s="74" t="s">
        <v>6</v>
      </c>
      <c r="B5" s="82" t="s">
        <v>163</v>
      </c>
      <c r="C5" s="76"/>
      <c r="D5" s="83" t="s">
        <v>8</v>
      </c>
      <c r="E5" s="78"/>
      <c r="F5" s="78"/>
      <c r="H5" s="84" t="s">
        <v>165</v>
      </c>
      <c r="I5" s="84"/>
      <c r="J5" s="78"/>
      <c r="K5" s="83" t="s">
        <v>10</v>
      </c>
      <c r="L5" s="78"/>
      <c r="M5" s="78"/>
      <c r="N5" s="143" t="s">
        <v>171</v>
      </c>
      <c r="O5" s="143"/>
      <c r="P5" s="143"/>
      <c r="Q5" s="143"/>
    </row>
    <row r="6" spans="1:36" ht="17" x14ac:dyDescent="0.4">
      <c r="A6" s="74" t="s">
        <v>12</v>
      </c>
      <c r="B6" s="82" t="s">
        <v>164</v>
      </c>
      <c r="C6" s="76"/>
      <c r="D6" s="83" t="s">
        <v>14</v>
      </c>
      <c r="E6" s="78"/>
      <c r="F6" s="78"/>
      <c r="H6" s="84" t="s">
        <v>166</v>
      </c>
      <c r="I6" s="84"/>
      <c r="J6" s="78"/>
      <c r="K6" s="86" t="s">
        <v>16</v>
      </c>
      <c r="L6" s="87"/>
      <c r="M6" s="76"/>
      <c r="N6" s="142" t="s">
        <v>173</v>
      </c>
      <c r="O6" s="142"/>
      <c r="P6" s="142"/>
      <c r="Q6" s="142"/>
      <c r="W6"/>
    </row>
    <row r="7" spans="1:36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6" ht="17" x14ac:dyDescent="0.35">
      <c r="A9" s="176" t="s">
        <v>20</v>
      </c>
      <c r="B9" s="140" t="s">
        <v>21</v>
      </c>
      <c r="C9" s="176" t="s">
        <v>22</v>
      </c>
      <c r="D9" s="50" t="str">
        <f>IFERROR(IF(D10="","",TEXT(D10,"ddd")),"")</f>
        <v>Tue</v>
      </c>
      <c r="E9" s="50" t="str">
        <f t="shared" ref="E9:AH9" si="0">IFERROR(IF(E10="","",TEXT(E10,"ddd")),"")</f>
        <v>Wed</v>
      </c>
      <c r="F9" s="50" t="str">
        <f t="shared" si="0"/>
        <v>Thu</v>
      </c>
      <c r="G9" s="50" t="str">
        <f t="shared" si="0"/>
        <v>Fri</v>
      </c>
      <c r="H9" s="50" t="str">
        <f t="shared" si="0"/>
        <v>Sat</v>
      </c>
      <c r="I9" s="50" t="str">
        <f t="shared" si="0"/>
        <v>Sun</v>
      </c>
      <c r="J9" s="50" t="str">
        <f t="shared" si="0"/>
        <v>Mon</v>
      </c>
      <c r="K9" s="50" t="str">
        <f t="shared" si="0"/>
        <v>Tue</v>
      </c>
      <c r="L9" s="50" t="str">
        <f t="shared" si="0"/>
        <v>Wed</v>
      </c>
      <c r="M9" s="50" t="str">
        <f t="shared" si="0"/>
        <v>Thu</v>
      </c>
      <c r="N9" s="50" t="str">
        <f t="shared" si="0"/>
        <v>Fri</v>
      </c>
      <c r="O9" s="50" t="str">
        <f t="shared" si="0"/>
        <v>Sat</v>
      </c>
      <c r="P9" s="50" t="str">
        <f t="shared" si="0"/>
        <v>Sun</v>
      </c>
      <c r="Q9" s="50" t="str">
        <f t="shared" si="0"/>
        <v>Mon</v>
      </c>
      <c r="R9" s="50" t="str">
        <f t="shared" si="0"/>
        <v>Tue</v>
      </c>
      <c r="S9" s="50" t="str">
        <f t="shared" si="0"/>
        <v>Wed</v>
      </c>
      <c r="T9" s="50" t="str">
        <f t="shared" si="0"/>
        <v>Thu</v>
      </c>
      <c r="U9" s="50" t="str">
        <f t="shared" si="0"/>
        <v>Fri</v>
      </c>
      <c r="V9" s="50" t="str">
        <f t="shared" si="0"/>
        <v>Sat</v>
      </c>
      <c r="W9" s="50" t="str">
        <f t="shared" si="0"/>
        <v>Sun</v>
      </c>
      <c r="X9" s="50" t="str">
        <f t="shared" si="0"/>
        <v>Mon</v>
      </c>
      <c r="Y9" s="50" t="str">
        <f t="shared" si="0"/>
        <v>Tue</v>
      </c>
      <c r="Z9" s="50" t="str">
        <f t="shared" si="0"/>
        <v>Wed</v>
      </c>
      <c r="AA9" s="50" t="str">
        <f t="shared" si="0"/>
        <v>Thu</v>
      </c>
      <c r="AB9" s="50" t="str">
        <f t="shared" si="0"/>
        <v>Fri</v>
      </c>
      <c r="AC9" s="50" t="str">
        <f t="shared" si="0"/>
        <v>Sat</v>
      </c>
      <c r="AD9" s="50" t="str">
        <f t="shared" si="0"/>
        <v>Sun</v>
      </c>
      <c r="AE9" s="50" t="str">
        <f t="shared" si="0"/>
        <v>Mon</v>
      </c>
      <c r="AF9" s="50" t="str">
        <f t="shared" si="0"/>
        <v>Tue</v>
      </c>
      <c r="AG9" s="50" t="str">
        <f t="shared" si="0"/>
        <v>Wed</v>
      </c>
      <c r="AH9" s="50" t="str">
        <f t="shared" si="0"/>
        <v>Thu</v>
      </c>
      <c r="AI9" s="140" t="s">
        <v>23</v>
      </c>
      <c r="AJ9" s="90" t="s">
        <v>24</v>
      </c>
    </row>
    <row r="10" spans="1:36" ht="17" x14ac:dyDescent="0.35">
      <c r="A10" s="176"/>
      <c r="B10" s="140"/>
      <c r="C10" s="176"/>
      <c r="D10" s="139">
        <f>IFERROR(IF(OR(($B$3-$B$2+1)&gt;31,$B$2="",$B$3=""),"", B2),"")</f>
        <v>45524</v>
      </c>
      <c r="E10" s="139">
        <f>IFERROR(IF(OR(($B$3-$B$2+1)&gt;31,$B$2="",$B$3=""),"", D10+1),"")</f>
        <v>45525</v>
      </c>
      <c r="F10" s="139">
        <f t="shared" ref="F10:AH10" si="1">IFERROR(IF(OR(($B$3-$B$2+1)&gt;31,$B$2="",$B$3=""),"", E10+1),"")</f>
        <v>45526</v>
      </c>
      <c r="G10" s="139">
        <f t="shared" si="1"/>
        <v>45527</v>
      </c>
      <c r="H10" s="139">
        <f t="shared" si="1"/>
        <v>45528</v>
      </c>
      <c r="I10" s="139">
        <f t="shared" si="1"/>
        <v>45529</v>
      </c>
      <c r="J10" s="139">
        <f t="shared" si="1"/>
        <v>45530</v>
      </c>
      <c r="K10" s="139">
        <f t="shared" si="1"/>
        <v>45531</v>
      </c>
      <c r="L10" s="139">
        <f t="shared" si="1"/>
        <v>45532</v>
      </c>
      <c r="M10" s="139">
        <f t="shared" si="1"/>
        <v>45533</v>
      </c>
      <c r="N10" s="139">
        <f t="shared" si="1"/>
        <v>45534</v>
      </c>
      <c r="O10" s="139">
        <f t="shared" si="1"/>
        <v>45535</v>
      </c>
      <c r="P10" s="139">
        <f t="shared" si="1"/>
        <v>45536</v>
      </c>
      <c r="Q10" s="139">
        <f t="shared" si="1"/>
        <v>45537</v>
      </c>
      <c r="R10" s="139">
        <f t="shared" si="1"/>
        <v>45538</v>
      </c>
      <c r="S10" s="139">
        <f t="shared" si="1"/>
        <v>45539</v>
      </c>
      <c r="T10" s="139">
        <f t="shared" si="1"/>
        <v>45540</v>
      </c>
      <c r="U10" s="139">
        <f t="shared" si="1"/>
        <v>45541</v>
      </c>
      <c r="V10" s="139">
        <f t="shared" si="1"/>
        <v>45542</v>
      </c>
      <c r="W10" s="139">
        <f t="shared" si="1"/>
        <v>45543</v>
      </c>
      <c r="X10" s="139">
        <f t="shared" si="1"/>
        <v>45544</v>
      </c>
      <c r="Y10" s="139">
        <f t="shared" si="1"/>
        <v>45545</v>
      </c>
      <c r="Z10" s="139">
        <f t="shared" si="1"/>
        <v>45546</v>
      </c>
      <c r="AA10" s="139">
        <f t="shared" si="1"/>
        <v>45547</v>
      </c>
      <c r="AB10" s="139">
        <f t="shared" si="1"/>
        <v>45548</v>
      </c>
      <c r="AC10" s="139">
        <f t="shared" si="1"/>
        <v>45549</v>
      </c>
      <c r="AD10" s="139">
        <f t="shared" si="1"/>
        <v>45550</v>
      </c>
      <c r="AE10" s="139">
        <f t="shared" si="1"/>
        <v>45551</v>
      </c>
      <c r="AF10" s="139">
        <f t="shared" si="1"/>
        <v>45552</v>
      </c>
      <c r="AG10" s="139">
        <f t="shared" si="1"/>
        <v>45553</v>
      </c>
      <c r="AH10" s="139">
        <f t="shared" si="1"/>
        <v>45554</v>
      </c>
      <c r="AI10" s="140"/>
      <c r="AJ10" s="90"/>
    </row>
    <row r="11" spans="1:36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5"/>
      <c r="AJ11" s="73"/>
    </row>
    <row r="12" spans="1:36" ht="17" x14ac:dyDescent="0.4">
      <c r="A12" s="88" t="s">
        <v>174</v>
      </c>
      <c r="B12" s="89" t="s">
        <v>172</v>
      </c>
      <c r="C12" s="57"/>
      <c r="D12" s="57">
        <v>1</v>
      </c>
      <c r="E12" s="57"/>
      <c r="F12" s="50"/>
      <c r="G12" s="57">
        <v>1</v>
      </c>
      <c r="H12" s="57">
        <v>1</v>
      </c>
      <c r="I12" s="57">
        <v>1</v>
      </c>
      <c r="J12" s="57">
        <v>1</v>
      </c>
      <c r="K12" s="57">
        <v>1</v>
      </c>
      <c r="L12" s="50"/>
      <c r="M12" s="50"/>
      <c r="N12" s="57">
        <v>1</v>
      </c>
      <c r="O12" s="57">
        <v>1</v>
      </c>
      <c r="P12" s="57">
        <v>1</v>
      </c>
      <c r="Q12" s="57">
        <v>1</v>
      </c>
      <c r="R12" s="57">
        <v>1</v>
      </c>
      <c r="S12" s="50"/>
      <c r="T12" s="50"/>
      <c r="U12" s="57">
        <v>1</v>
      </c>
      <c r="V12" s="57">
        <v>1</v>
      </c>
      <c r="W12" s="57">
        <v>1</v>
      </c>
      <c r="X12" s="57">
        <v>1</v>
      </c>
      <c r="Y12" s="57">
        <v>1</v>
      </c>
      <c r="Z12" s="50"/>
      <c r="AA12" s="50"/>
      <c r="AB12" s="57">
        <v>1</v>
      </c>
      <c r="AC12" s="57">
        <v>1</v>
      </c>
      <c r="AD12" s="57">
        <v>1</v>
      </c>
      <c r="AE12" s="57">
        <v>1</v>
      </c>
      <c r="AF12" s="57">
        <v>1</v>
      </c>
      <c r="AG12" s="57"/>
      <c r="AH12" s="57"/>
      <c r="AI12" s="58">
        <f>SUM(D12:AH12)</f>
        <v>21</v>
      </c>
      <c r="AJ12" s="73"/>
    </row>
    <row r="13" spans="1:36" ht="17" x14ac:dyDescent="0.4">
      <c r="A13" s="88" t="s">
        <v>174</v>
      </c>
      <c r="B13" s="89" t="s">
        <v>175</v>
      </c>
      <c r="C13" s="57"/>
      <c r="D13" s="57"/>
      <c r="E13" s="57"/>
      <c r="F13" s="50"/>
      <c r="G13" s="57"/>
      <c r="H13" s="57"/>
      <c r="I13" s="57"/>
      <c r="J13" s="57"/>
      <c r="K13" s="57"/>
      <c r="L13" s="50"/>
      <c r="M13" s="50"/>
      <c r="N13" s="57"/>
      <c r="O13" s="57"/>
      <c r="P13" s="57"/>
      <c r="Q13" s="57"/>
      <c r="R13" s="57"/>
      <c r="S13" s="50"/>
      <c r="T13" s="50"/>
      <c r="U13" s="57"/>
      <c r="V13" s="57"/>
      <c r="W13" s="57"/>
      <c r="X13" s="57"/>
      <c r="Y13" s="57"/>
      <c r="Z13" s="50"/>
      <c r="AA13" s="50"/>
      <c r="AB13" s="57"/>
      <c r="AC13" s="57"/>
      <c r="AD13" s="57">
        <v>1</v>
      </c>
      <c r="AE13" s="57"/>
      <c r="AF13" s="57"/>
      <c r="AG13" s="57"/>
      <c r="AH13" s="57"/>
      <c r="AI13" s="58">
        <f>SUM(D13:AH13)</f>
        <v>1</v>
      </c>
      <c r="AJ13" s="73"/>
    </row>
    <row r="14" spans="1:36" ht="17" x14ac:dyDescent="0.4">
      <c r="A14" s="88" t="s">
        <v>174</v>
      </c>
      <c r="B14" s="89" t="s">
        <v>176</v>
      </c>
      <c r="C14" s="57"/>
      <c r="D14" s="57">
        <v>2</v>
      </c>
      <c r="E14" s="57"/>
      <c r="F14" s="50"/>
      <c r="G14" s="57">
        <v>2</v>
      </c>
      <c r="H14" s="57">
        <v>2</v>
      </c>
      <c r="I14" s="57">
        <v>2</v>
      </c>
      <c r="J14" s="57">
        <v>2</v>
      </c>
      <c r="K14" s="57">
        <v>2</v>
      </c>
      <c r="L14" s="50"/>
      <c r="M14" s="50"/>
      <c r="N14" s="57">
        <v>2</v>
      </c>
      <c r="O14" s="57">
        <v>2</v>
      </c>
      <c r="P14" s="57">
        <v>2</v>
      </c>
      <c r="Q14" s="57">
        <v>2</v>
      </c>
      <c r="R14" s="57">
        <v>2</v>
      </c>
      <c r="S14" s="50"/>
      <c r="T14" s="50"/>
      <c r="U14" s="57">
        <v>2</v>
      </c>
      <c r="V14" s="57">
        <v>2</v>
      </c>
      <c r="W14" s="57">
        <v>2</v>
      </c>
      <c r="X14" s="57">
        <v>2</v>
      </c>
      <c r="Y14" s="57">
        <v>2</v>
      </c>
      <c r="Z14" s="50"/>
      <c r="AA14" s="50"/>
      <c r="AB14" s="57">
        <v>2</v>
      </c>
      <c r="AC14" s="57">
        <v>2</v>
      </c>
      <c r="AD14" s="57">
        <v>2</v>
      </c>
      <c r="AE14" s="57">
        <v>2</v>
      </c>
      <c r="AF14" s="57">
        <v>2</v>
      </c>
      <c r="AG14" s="57"/>
      <c r="AH14" s="57"/>
      <c r="AI14" s="58"/>
      <c r="AJ14" s="73"/>
    </row>
    <row r="15" spans="1:36" ht="17" x14ac:dyDescent="0.4">
      <c r="A15" s="88" t="s">
        <v>174</v>
      </c>
      <c r="B15" s="89" t="s">
        <v>169</v>
      </c>
      <c r="C15" s="57"/>
      <c r="D15" s="57">
        <v>5</v>
      </c>
      <c r="E15" s="57"/>
      <c r="F15" s="50"/>
      <c r="G15" s="57">
        <v>5</v>
      </c>
      <c r="H15" s="57">
        <v>5</v>
      </c>
      <c r="I15" s="57">
        <v>5</v>
      </c>
      <c r="J15" s="57">
        <v>5</v>
      </c>
      <c r="K15" s="57">
        <v>5</v>
      </c>
      <c r="L15" s="50"/>
      <c r="M15" s="50"/>
      <c r="N15" s="57">
        <v>5</v>
      </c>
      <c r="O15" s="57">
        <v>5</v>
      </c>
      <c r="P15" s="57">
        <v>5</v>
      </c>
      <c r="Q15" s="57">
        <v>5</v>
      </c>
      <c r="R15" s="57">
        <v>5</v>
      </c>
      <c r="S15" s="50"/>
      <c r="T15" s="50"/>
      <c r="U15" s="57">
        <v>5</v>
      </c>
      <c r="V15" s="57">
        <v>5</v>
      </c>
      <c r="W15" s="57">
        <v>5</v>
      </c>
      <c r="X15" s="57">
        <v>5</v>
      </c>
      <c r="Y15" s="57">
        <v>5</v>
      </c>
      <c r="Z15" s="50"/>
      <c r="AA15" s="50"/>
      <c r="AB15" s="57">
        <v>5</v>
      </c>
      <c r="AC15" s="57">
        <v>5</v>
      </c>
      <c r="AD15" s="57">
        <v>4</v>
      </c>
      <c r="AE15" s="57">
        <v>5</v>
      </c>
      <c r="AF15" s="57">
        <v>5</v>
      </c>
      <c r="AG15" s="57"/>
      <c r="AH15" s="57"/>
      <c r="AI15" s="58"/>
      <c r="AJ15" s="73"/>
    </row>
    <row r="16" spans="1:36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7"/>
      <c r="AI16" s="58"/>
      <c r="AJ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5"/>
      <c r="AJ17" s="73"/>
    </row>
    <row r="18" spans="1:36" ht="17" x14ac:dyDescent="0.4">
      <c r="A18" s="67"/>
      <c r="B18" s="56"/>
      <c r="C18" s="57" t="s">
        <v>34</v>
      </c>
      <c r="D18" s="57"/>
      <c r="E18" s="57"/>
      <c r="F18" s="57"/>
      <c r="G18" s="50"/>
      <c r="H18" s="57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7"/>
      <c r="AG18" s="57"/>
      <c r="AH18" s="57"/>
      <c r="AI18" s="58">
        <f>SUM(D18:AH18)</f>
        <v>0</v>
      </c>
      <c r="AJ18" s="73"/>
    </row>
    <row r="19" spans="1:36" ht="17" x14ac:dyDescent="0.4">
      <c r="A19" s="67"/>
      <c r="B19" s="56"/>
      <c r="C19" s="57" t="s">
        <v>36</v>
      </c>
      <c r="D19" s="57"/>
      <c r="E19" s="57"/>
      <c r="F19" s="57"/>
      <c r="G19" s="50"/>
      <c r="H19" s="57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7"/>
      <c r="AG19" s="57"/>
      <c r="AH19" s="57"/>
      <c r="AI19" s="58">
        <f>SUM(D19:AH19)</f>
        <v>0</v>
      </c>
      <c r="AJ19" s="73"/>
    </row>
    <row r="20" spans="1:36" ht="17" x14ac:dyDescent="0.4">
      <c r="A20" s="67"/>
      <c r="B20" s="56"/>
      <c r="C20" s="57" t="s">
        <v>37</v>
      </c>
      <c r="D20" s="57"/>
      <c r="E20" s="57"/>
      <c r="F20" s="57"/>
      <c r="G20" s="50"/>
      <c r="H20" s="57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7"/>
      <c r="AG20" s="57"/>
      <c r="AH20" s="57"/>
      <c r="AI20" s="58">
        <f>SUM(D20:AH20)</f>
        <v>0</v>
      </c>
      <c r="AJ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62"/>
      <c r="AJ21" s="73"/>
    </row>
    <row r="22" spans="1:36" ht="17" x14ac:dyDescent="0.4">
      <c r="A22" s="177" t="s">
        <v>38</v>
      </c>
      <c r="B22" s="178"/>
      <c r="C22" s="179"/>
      <c r="D22" s="57"/>
      <c r="E22" s="57"/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7"/>
      <c r="AI22" s="58">
        <f>SUM(D22:AH22)</f>
        <v>0</v>
      </c>
      <c r="AJ22" s="73"/>
    </row>
    <row r="23" spans="1:36" ht="17" x14ac:dyDescent="0.4">
      <c r="A23" s="177" t="s">
        <v>39</v>
      </c>
      <c r="B23" s="178"/>
      <c r="C23" s="179"/>
      <c r="D23" s="57"/>
      <c r="E23" s="57"/>
      <c r="F23" s="57"/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7"/>
      <c r="AI23" s="58">
        <f>SUM(D23:AH23)</f>
        <v>0</v>
      </c>
      <c r="AJ23" s="73"/>
    </row>
    <row r="24" spans="1:36" ht="17" x14ac:dyDescent="0.4">
      <c r="A24" s="180" t="s">
        <v>40</v>
      </c>
      <c r="B24" s="181"/>
      <c r="C24" s="182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7"/>
      <c r="AI24" s="58">
        <f>SUM(D24:AH24)</f>
        <v>8</v>
      </c>
      <c r="AJ24" s="73"/>
    </row>
    <row r="25" spans="1:36" ht="17" x14ac:dyDescent="0.4">
      <c r="A25" s="177" t="s">
        <v>41</v>
      </c>
      <c r="B25" s="178"/>
      <c r="C25" s="179"/>
      <c r="D25" s="57">
        <f t="shared" ref="D25:AB25" si="2">SUM(D11:D20)</f>
        <v>8</v>
      </c>
      <c r="E25" s="57">
        <f t="shared" si="2"/>
        <v>0</v>
      </c>
      <c r="F25" s="57">
        <f t="shared" si="2"/>
        <v>0</v>
      </c>
      <c r="G25" s="57">
        <f t="shared" si="2"/>
        <v>8</v>
      </c>
      <c r="H25" s="57">
        <f t="shared" si="2"/>
        <v>8</v>
      </c>
      <c r="I25" s="50">
        <f t="shared" si="2"/>
        <v>8</v>
      </c>
      <c r="J25" s="50">
        <f t="shared" si="2"/>
        <v>8</v>
      </c>
      <c r="K25" s="50">
        <f>SUM(K11:K20)</f>
        <v>8</v>
      </c>
      <c r="L25" s="50">
        <f t="shared" si="2"/>
        <v>0</v>
      </c>
      <c r="M25" s="50">
        <f t="shared" si="2"/>
        <v>0</v>
      </c>
      <c r="N25" s="50">
        <f t="shared" si="2"/>
        <v>8</v>
      </c>
      <c r="O25" s="50">
        <f t="shared" si="2"/>
        <v>8</v>
      </c>
      <c r="P25" s="50">
        <f t="shared" si="2"/>
        <v>8</v>
      </c>
      <c r="Q25" s="50">
        <f t="shared" si="2"/>
        <v>8</v>
      </c>
      <c r="R25" s="50">
        <f t="shared" si="2"/>
        <v>8</v>
      </c>
      <c r="S25" s="50">
        <f>SUM(S11:S20)</f>
        <v>0</v>
      </c>
      <c r="T25" s="50">
        <f t="shared" si="2"/>
        <v>0</v>
      </c>
      <c r="U25" s="50">
        <f t="shared" si="2"/>
        <v>8</v>
      </c>
      <c r="V25" s="50">
        <f t="shared" si="2"/>
        <v>8</v>
      </c>
      <c r="W25" s="50">
        <f t="shared" si="2"/>
        <v>8</v>
      </c>
      <c r="X25" s="50">
        <f t="shared" si="2"/>
        <v>8</v>
      </c>
      <c r="Y25" s="50">
        <f t="shared" si="2"/>
        <v>8</v>
      </c>
      <c r="Z25" s="50">
        <f t="shared" si="2"/>
        <v>0</v>
      </c>
      <c r="AA25" s="50">
        <f t="shared" si="2"/>
        <v>0</v>
      </c>
      <c r="AB25" s="50">
        <f t="shared" si="2"/>
        <v>8</v>
      </c>
      <c r="AC25" s="50">
        <v>8</v>
      </c>
      <c r="AD25" s="50">
        <f>SUM(AD11:AD20)</f>
        <v>8</v>
      </c>
      <c r="AE25" s="50">
        <f>SUM(AE11:AE20)</f>
        <v>8</v>
      </c>
      <c r="AF25" s="57">
        <f>SUM(AF11:AF20)</f>
        <v>8</v>
      </c>
      <c r="AG25" s="57">
        <f>SUM(AG11:AG20)</f>
        <v>0</v>
      </c>
      <c r="AH25" s="57">
        <f>SUM(AH11:AH20)</f>
        <v>0</v>
      </c>
      <c r="AI25" s="58">
        <f>SUM(D25:AH25)</f>
        <v>168</v>
      </c>
      <c r="AJ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44"/>
      <c r="F27" s="144"/>
      <c r="G27" s="144"/>
      <c r="H27" s="144"/>
      <c r="I27" s="144"/>
      <c r="J27" s="144"/>
      <c r="S27" s="197" t="s">
        <v>43</v>
      </c>
      <c r="T27" s="198"/>
      <c r="U27" s="198"/>
      <c r="V27" s="198"/>
      <c r="W27" s="198"/>
      <c r="X27" s="198"/>
      <c r="Y27" s="198"/>
      <c r="Z27" s="198"/>
      <c r="AA27" s="199"/>
      <c r="AC27" s="183" t="s">
        <v>44</v>
      </c>
      <c r="AD27" s="184"/>
      <c r="AE27" s="184"/>
      <c r="AF27" s="184"/>
      <c r="AG27" s="184"/>
      <c r="AH27" s="184"/>
      <c r="AI27" s="184"/>
      <c r="AJ27" s="185"/>
    </row>
    <row r="28" spans="1:36" ht="15.5" x14ac:dyDescent="0.35">
      <c r="A28" s="69"/>
      <c r="B28" s="49" t="s">
        <v>45</v>
      </c>
      <c r="E28" s="144"/>
      <c r="F28" s="144"/>
      <c r="G28" s="144"/>
      <c r="H28" s="144"/>
      <c r="I28" s="144"/>
      <c r="J28" s="144"/>
      <c r="S28" s="186" t="s">
        <v>46</v>
      </c>
      <c r="T28" s="187"/>
      <c r="U28" s="188" t="s">
        <v>167</v>
      </c>
      <c r="V28" s="188"/>
      <c r="W28" s="188"/>
      <c r="X28" s="188"/>
      <c r="Y28" s="188"/>
      <c r="Z28" s="188"/>
      <c r="AA28" s="189"/>
      <c r="AC28" s="160" t="s">
        <v>48</v>
      </c>
      <c r="AD28" s="146"/>
      <c r="AE28" s="146"/>
      <c r="AF28" s="146"/>
      <c r="AG28" s="146"/>
      <c r="AH28" s="146"/>
      <c r="AI28" s="146"/>
      <c r="AJ28" s="147"/>
    </row>
    <row r="29" spans="1:36" ht="18.649999999999999" customHeight="1" x14ac:dyDescent="0.35">
      <c r="A29" s="70"/>
      <c r="B29" s="49" t="s">
        <v>49</v>
      </c>
      <c r="E29" s="144"/>
      <c r="F29" s="144"/>
      <c r="G29" s="144"/>
      <c r="H29" s="144"/>
      <c r="I29" s="144"/>
      <c r="J29" s="144"/>
      <c r="S29" s="186"/>
      <c r="T29" s="187"/>
      <c r="U29" s="188"/>
      <c r="V29" s="188"/>
      <c r="W29" s="188"/>
      <c r="X29" s="188"/>
      <c r="Y29" s="188"/>
      <c r="Z29" s="188"/>
      <c r="AA29" s="189"/>
      <c r="AC29" s="161"/>
      <c r="AD29" s="149"/>
      <c r="AE29" s="149"/>
      <c r="AF29" s="149"/>
      <c r="AG29" s="149"/>
      <c r="AH29" s="149"/>
      <c r="AI29" s="149"/>
      <c r="AJ29" s="150"/>
    </row>
    <row r="30" spans="1:36" ht="18.649999999999999" customHeight="1" x14ac:dyDescent="0.35">
      <c r="A30" s="71"/>
      <c r="B30" s="49" t="s">
        <v>50</v>
      </c>
      <c r="E30" s="144"/>
      <c r="F30" s="144"/>
      <c r="G30" s="144"/>
      <c r="H30" s="144"/>
      <c r="I30" s="144"/>
      <c r="J30" s="144"/>
      <c r="S30" s="186"/>
      <c r="T30" s="187"/>
      <c r="U30" s="188"/>
      <c r="V30" s="188"/>
      <c r="W30" s="188"/>
      <c r="X30" s="188"/>
      <c r="Y30" s="188"/>
      <c r="Z30" s="188"/>
      <c r="AA30" s="189"/>
      <c r="AC30" s="161"/>
      <c r="AD30" s="149"/>
      <c r="AE30" s="149"/>
      <c r="AF30" s="149"/>
      <c r="AG30" s="149"/>
      <c r="AH30" s="149"/>
      <c r="AI30" s="149"/>
      <c r="AJ30" s="150"/>
    </row>
    <row r="31" spans="1:36" ht="19" customHeight="1" x14ac:dyDescent="0.35">
      <c r="S31" s="186"/>
      <c r="T31" s="187"/>
      <c r="U31" s="188"/>
      <c r="V31" s="188"/>
      <c r="W31" s="188"/>
      <c r="X31" s="188"/>
      <c r="Y31" s="188"/>
      <c r="Z31" s="188"/>
      <c r="AA31" s="189"/>
      <c r="AC31" s="161"/>
      <c r="AD31" s="149"/>
      <c r="AE31" s="149"/>
      <c r="AF31" s="149"/>
      <c r="AG31" s="149"/>
      <c r="AH31" s="149"/>
      <c r="AI31" s="149"/>
      <c r="AJ31" s="150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86"/>
      <c r="T32" s="187"/>
      <c r="U32" s="188"/>
      <c r="V32" s="188"/>
      <c r="W32" s="188"/>
      <c r="X32" s="188"/>
      <c r="Y32" s="188"/>
      <c r="Z32" s="188"/>
      <c r="AA32" s="189"/>
      <c r="AC32" s="190"/>
      <c r="AD32" s="191"/>
      <c r="AE32" s="191"/>
      <c r="AF32" s="191"/>
      <c r="AG32" s="191"/>
      <c r="AH32" s="191"/>
      <c r="AI32" s="191"/>
      <c r="AJ32" s="192"/>
    </row>
    <row r="33" spans="1:36" ht="18.5" x14ac:dyDescent="0.45">
      <c r="A33" s="141" t="s">
        <v>52</v>
      </c>
      <c r="B33" s="141"/>
      <c r="C33" s="63">
        <f>COUNTIF(D24:AH24,"=8")</f>
        <v>1</v>
      </c>
      <c r="D33" s="44"/>
      <c r="E33" s="44"/>
      <c r="F33" s="44"/>
      <c r="G33" s="44"/>
      <c r="H33" s="44"/>
      <c r="S33" s="186" t="s">
        <v>53</v>
      </c>
      <c r="T33" s="187"/>
      <c r="U33" s="188" t="s">
        <v>168</v>
      </c>
      <c r="V33" s="188"/>
      <c r="W33" s="188"/>
      <c r="X33" s="188"/>
      <c r="Y33" s="188"/>
      <c r="Z33" s="188"/>
      <c r="AA33" s="189"/>
      <c r="AC33" s="161" t="s">
        <v>170</v>
      </c>
      <c r="AD33" s="149"/>
      <c r="AE33" s="149"/>
      <c r="AF33" s="149"/>
      <c r="AG33" s="149"/>
      <c r="AH33" s="149"/>
      <c r="AI33" s="149"/>
      <c r="AJ33" s="150"/>
    </row>
    <row r="34" spans="1:36" ht="18.5" x14ac:dyDescent="0.45">
      <c r="A34" s="63" t="s">
        <v>56</v>
      </c>
      <c r="B34" s="47"/>
      <c r="C34" s="64">
        <f>NETWORKDAYS(B2,B3)-C33</f>
        <v>22</v>
      </c>
      <c r="D34" s="44"/>
      <c r="E34" s="44"/>
      <c r="F34" s="44"/>
      <c r="G34" s="44"/>
      <c r="H34" s="44"/>
      <c r="S34" s="186"/>
      <c r="T34" s="187"/>
      <c r="U34" s="188"/>
      <c r="V34" s="188"/>
      <c r="W34" s="188"/>
      <c r="X34" s="188"/>
      <c r="Y34" s="188"/>
      <c r="Z34" s="188"/>
      <c r="AA34" s="189"/>
      <c r="AC34" s="161"/>
      <c r="AD34" s="149"/>
      <c r="AE34" s="149"/>
      <c r="AF34" s="149"/>
      <c r="AG34" s="149"/>
      <c r="AH34" s="149"/>
      <c r="AI34" s="149"/>
      <c r="AJ34" s="150"/>
    </row>
    <row r="35" spans="1:36" ht="18.5" x14ac:dyDescent="0.45">
      <c r="A35" s="63" t="s">
        <v>57</v>
      </c>
      <c r="B35" s="47"/>
      <c r="C35" s="63">
        <f>AI23/8</f>
        <v>0</v>
      </c>
      <c r="D35" s="44"/>
      <c r="E35" s="44"/>
      <c r="F35" s="44"/>
      <c r="G35" s="44"/>
      <c r="H35" s="44"/>
      <c r="S35" s="186"/>
      <c r="T35" s="187"/>
      <c r="U35" s="188"/>
      <c r="V35" s="188"/>
      <c r="W35" s="188"/>
      <c r="X35" s="188"/>
      <c r="Y35" s="188"/>
      <c r="Z35" s="188"/>
      <c r="AA35" s="189"/>
      <c r="AC35" s="161"/>
      <c r="AD35" s="149"/>
      <c r="AE35" s="149"/>
      <c r="AF35" s="149"/>
      <c r="AG35" s="149"/>
      <c r="AH35" s="149"/>
      <c r="AI35" s="149"/>
      <c r="AJ35" s="150"/>
    </row>
    <row r="36" spans="1:36" ht="18.5" x14ac:dyDescent="0.45">
      <c r="A36" s="63" t="s">
        <v>58</v>
      </c>
      <c r="B36" s="47"/>
      <c r="C36" s="63">
        <f>AI22/8</f>
        <v>0</v>
      </c>
      <c r="D36" s="44"/>
      <c r="E36" s="44"/>
      <c r="F36" s="44"/>
      <c r="G36" s="44"/>
      <c r="H36" s="44"/>
      <c r="S36" s="186"/>
      <c r="T36" s="187"/>
      <c r="U36" s="188"/>
      <c r="V36" s="188"/>
      <c r="W36" s="188"/>
      <c r="X36" s="188"/>
      <c r="Y36" s="188"/>
      <c r="Z36" s="188"/>
      <c r="AA36" s="189"/>
      <c r="AC36" s="161"/>
      <c r="AD36" s="149"/>
      <c r="AE36" s="149"/>
      <c r="AF36" s="149"/>
      <c r="AG36" s="149"/>
      <c r="AH36" s="149"/>
      <c r="AI36" s="149"/>
      <c r="AJ36" s="150"/>
    </row>
    <row r="37" spans="1:36" ht="19" thickBot="1" x14ac:dyDescent="0.5">
      <c r="A37" s="175" t="s">
        <v>59</v>
      </c>
      <c r="B37" s="175"/>
      <c r="C37" s="63">
        <f>COUNTIF(D25:AH25,"&gt;0")</f>
        <v>21</v>
      </c>
      <c r="D37" s="44"/>
      <c r="E37" s="44"/>
      <c r="F37" s="44"/>
      <c r="G37" s="44"/>
      <c r="H37" s="44"/>
      <c r="S37" s="193"/>
      <c r="T37" s="194"/>
      <c r="U37" s="195"/>
      <c r="V37" s="195"/>
      <c r="W37" s="195"/>
      <c r="X37" s="195"/>
      <c r="Y37" s="195"/>
      <c r="Z37" s="195"/>
      <c r="AA37" s="196"/>
      <c r="AC37" s="162"/>
      <c r="AD37" s="152"/>
      <c r="AE37" s="152"/>
      <c r="AF37" s="152"/>
      <c r="AG37" s="152"/>
      <c r="AH37" s="152"/>
      <c r="AI37" s="152"/>
      <c r="AJ37" s="153"/>
    </row>
    <row r="38" spans="1:36" ht="18.5" x14ac:dyDescent="0.45">
      <c r="A38" s="63" t="s">
        <v>60</v>
      </c>
      <c r="B38" s="47"/>
      <c r="C38" s="65">
        <f>C37/(C37+C35+C36)</f>
        <v>1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75" t="s">
        <v>62</v>
      </c>
      <c r="B41" s="175"/>
      <c r="C41" s="63">
        <f>AI25</f>
        <v>168</v>
      </c>
      <c r="D41" s="44"/>
      <c r="E41" s="44"/>
      <c r="F41" s="44"/>
      <c r="G41" s="44"/>
      <c r="H41" s="44"/>
    </row>
    <row r="42" spans="1:36" ht="38.15" customHeight="1" x14ac:dyDescent="0.45">
      <c r="A42" s="175" t="s">
        <v>63</v>
      </c>
      <c r="B42" s="175"/>
      <c r="C42" s="63">
        <v>39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SUMIFS($AI$12:$AI$20, $C$12:$C$20, "Morning")</f>
        <v>0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SUMIFS($AI$12:$AI$20, $C$12:$C$20, "Afternoon")</f>
        <v>0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SUMIFS($AI$12:$AI$20, $C$12:$C$20, "Night")</f>
        <v>0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I9:AI10"/>
    <mergeCell ref="N5:Q5"/>
    <mergeCell ref="N6:Q6"/>
    <mergeCell ref="A9:A10"/>
    <mergeCell ref="B9:B10"/>
    <mergeCell ref="C9:C10"/>
    <mergeCell ref="A22:C22"/>
    <mergeCell ref="A23:C23"/>
    <mergeCell ref="A24:C24"/>
    <mergeCell ref="A25:C25"/>
    <mergeCell ref="E27:J30"/>
    <mergeCell ref="A41:B41"/>
    <mergeCell ref="A42:B42"/>
    <mergeCell ref="AC27:AJ27"/>
    <mergeCell ref="S28:T32"/>
    <mergeCell ref="U28:AA32"/>
    <mergeCell ref="AC28:AJ32"/>
    <mergeCell ref="A33:B33"/>
    <mergeCell ref="S33:T37"/>
    <mergeCell ref="U33:AA37"/>
    <mergeCell ref="AC33:AJ37"/>
    <mergeCell ref="A37:B37"/>
    <mergeCell ref="S27:AA27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9:AH20 D21:AF21 D22:AH25">
    <cfRule type="expression" dxfId="3" priority="3">
      <formula>OR(D$9="Sat",D$9="Sun")</formula>
    </cfRule>
    <cfRule type="expression" dxfId="2" priority="4">
      <formula>D$24=8</formula>
    </cfRule>
  </conditionalFormatting>
  <conditionalFormatting sqref="D25:AH25">
    <cfRule type="cellIs" dxfId="1" priority="5" operator="greaterThan">
      <formula>8</formula>
    </cfRule>
    <cfRule type="cellIs" dxfId="0" priority="6" operator="lessThan">
      <formula>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  <pageSetup scale="2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sheetPr codeName="Sheet3"/>
  <dimension ref="A1:Z67"/>
  <sheetViews>
    <sheetView topLeftCell="A34" zoomScale="72" zoomScaleNormal="72" workbookViewId="0">
      <selection activeCell="G40" sqref="G40"/>
    </sheetView>
  </sheetViews>
  <sheetFormatPr defaultRowHeight="14.5" x14ac:dyDescent="0.35"/>
  <cols>
    <col min="3" max="3" width="20.54296875" style="97" bestFit="1" customWidth="1"/>
    <col min="4" max="4" width="78.453125" style="2" bestFit="1" customWidth="1"/>
    <col min="5" max="5" width="27.1796875" customWidth="1"/>
    <col min="6" max="6" width="51.26953125" style="2" customWidth="1"/>
    <col min="7" max="7" width="30" style="1" customWidth="1"/>
    <col min="8" max="8" width="35.26953125" customWidth="1"/>
  </cols>
  <sheetData>
    <row r="1" spans="1:26" s="4" customFormat="1" ht="9.75" customHeight="1" x14ac:dyDescent="0.35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 x14ac:dyDescent="0.35">
      <c r="A2" s="5"/>
      <c r="B2" s="5"/>
      <c r="C2" s="94"/>
      <c r="D2" s="99" t="s">
        <v>70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 x14ac:dyDescent="0.35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 x14ac:dyDescent="0.35">
      <c r="A4" s="5"/>
      <c r="B4" s="5"/>
      <c r="C4" s="94"/>
      <c r="D4" s="100" t="s">
        <v>71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 x14ac:dyDescent="0.35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 x14ac:dyDescent="0.35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5" customHeight="1" x14ac:dyDescent="0.35">
      <c r="C7" s="10" t="s">
        <v>72</v>
      </c>
      <c r="D7" s="36"/>
      <c r="E7" s="11" t="s">
        <v>73</v>
      </c>
      <c r="F7" s="11"/>
      <c r="G7" s="12"/>
    </row>
    <row r="8" spans="1:26" ht="30" customHeight="1" x14ac:dyDescent="0.35">
      <c r="C8" s="10"/>
      <c r="D8" s="37"/>
      <c r="E8" s="11" t="s">
        <v>74</v>
      </c>
      <c r="F8" s="11"/>
      <c r="G8" s="12"/>
    </row>
    <row r="9" spans="1:26" ht="30" customHeight="1" x14ac:dyDescent="0.35">
      <c r="C9" s="10"/>
      <c r="D9" s="11"/>
      <c r="E9" s="11"/>
      <c r="F9" s="11"/>
      <c r="G9" s="12"/>
    </row>
    <row r="10" spans="1:26" x14ac:dyDescent="0.35">
      <c r="B10" s="13" t="s">
        <v>75</v>
      </c>
      <c r="C10" s="95" t="s">
        <v>76</v>
      </c>
      <c r="D10" s="95" t="s">
        <v>77</v>
      </c>
      <c r="E10" s="101" t="s">
        <v>78</v>
      </c>
      <c r="F10" s="95" t="s">
        <v>79</v>
      </c>
      <c r="G10" s="13" t="s">
        <v>80</v>
      </c>
    </row>
    <row r="11" spans="1:26" ht="22" customHeight="1" x14ac:dyDescent="0.35">
      <c r="B11" s="38" t="s">
        <v>81</v>
      </c>
      <c r="C11" s="96"/>
      <c r="D11" s="96"/>
      <c r="E11" s="102"/>
      <c r="F11" s="96"/>
      <c r="G11" s="38"/>
    </row>
    <row r="12" spans="1:26" ht="56.5" customHeight="1" x14ac:dyDescent="0.35">
      <c r="B12" s="14">
        <v>1</v>
      </c>
      <c r="C12" s="35" t="s">
        <v>0</v>
      </c>
      <c r="D12" s="15" t="s">
        <v>82</v>
      </c>
      <c r="E12" s="16" t="s">
        <v>83</v>
      </c>
      <c r="F12" s="15" t="s">
        <v>84</v>
      </c>
      <c r="G12" s="17" t="s">
        <v>85</v>
      </c>
    </row>
    <row r="13" spans="1:26" ht="26" x14ac:dyDescent="0.35">
      <c r="B13" s="14">
        <v>2</v>
      </c>
      <c r="C13" s="22" t="s">
        <v>6</v>
      </c>
      <c r="D13" s="21" t="s">
        <v>86</v>
      </c>
      <c r="E13" s="16" t="s">
        <v>83</v>
      </c>
      <c r="F13" s="15" t="s">
        <v>87</v>
      </c>
      <c r="G13" s="19" t="s">
        <v>88</v>
      </c>
      <c r="H13" s="3"/>
    </row>
    <row r="14" spans="1:26" ht="26" x14ac:dyDescent="0.35">
      <c r="B14" s="14">
        <v>3</v>
      </c>
      <c r="C14" s="22" t="s">
        <v>89</v>
      </c>
      <c r="D14" s="21" t="s">
        <v>90</v>
      </c>
      <c r="E14" s="16" t="s">
        <v>83</v>
      </c>
      <c r="F14" s="15" t="s">
        <v>91</v>
      </c>
      <c r="G14" s="19" t="s">
        <v>92</v>
      </c>
      <c r="H14" s="23"/>
    </row>
    <row r="15" spans="1:26" ht="26" x14ac:dyDescent="0.35">
      <c r="B15" s="14">
        <v>4</v>
      </c>
      <c r="C15" s="22" t="s">
        <v>18</v>
      </c>
      <c r="D15" s="21" t="s">
        <v>93</v>
      </c>
      <c r="E15" s="16" t="s">
        <v>83</v>
      </c>
      <c r="F15" s="15" t="s">
        <v>94</v>
      </c>
      <c r="G15" s="19" t="s">
        <v>95</v>
      </c>
      <c r="H15" s="23"/>
    </row>
    <row r="16" spans="1:26" ht="39.75" customHeight="1" x14ac:dyDescent="0.35">
      <c r="B16" s="14">
        <v>5</v>
      </c>
      <c r="C16" s="22" t="s">
        <v>8</v>
      </c>
      <c r="D16" s="21" t="s">
        <v>96</v>
      </c>
      <c r="E16" s="16" t="s">
        <v>83</v>
      </c>
      <c r="F16" s="15" t="s">
        <v>97</v>
      </c>
      <c r="G16" s="19" t="s">
        <v>98</v>
      </c>
      <c r="H16" s="23"/>
    </row>
    <row r="17" spans="2:8" ht="39" x14ac:dyDescent="0.35">
      <c r="B17" s="14">
        <v>6</v>
      </c>
      <c r="C17" s="22" t="s">
        <v>14</v>
      </c>
      <c r="D17" s="21" t="s">
        <v>99</v>
      </c>
      <c r="E17" s="16" t="s">
        <v>83</v>
      </c>
      <c r="F17" s="15" t="s">
        <v>100</v>
      </c>
      <c r="G17" s="19" t="s">
        <v>101</v>
      </c>
      <c r="H17" s="23"/>
    </row>
    <row r="18" spans="2:8" ht="26" x14ac:dyDescent="0.35">
      <c r="B18" s="14">
        <v>7</v>
      </c>
      <c r="C18" s="138" t="s">
        <v>102</v>
      </c>
      <c r="D18" s="21" t="s">
        <v>103</v>
      </c>
      <c r="E18" s="16" t="s">
        <v>83</v>
      </c>
      <c r="F18" s="15" t="s">
        <v>104</v>
      </c>
      <c r="G18" s="19" t="s">
        <v>105</v>
      </c>
      <c r="H18" s="23"/>
    </row>
    <row r="19" spans="2:8" ht="52" x14ac:dyDescent="0.35">
      <c r="B19" s="14">
        <v>8</v>
      </c>
      <c r="C19" s="40" t="s">
        <v>106</v>
      </c>
      <c r="D19" s="21" t="s">
        <v>107</v>
      </c>
      <c r="E19" s="19" t="s">
        <v>83</v>
      </c>
      <c r="F19" s="21" t="s">
        <v>108</v>
      </c>
      <c r="G19" s="21" t="s">
        <v>109</v>
      </c>
      <c r="H19" s="24"/>
    </row>
    <row r="20" spans="2:8" ht="27.65" customHeight="1" x14ac:dyDescent="0.35">
      <c r="B20" s="38" t="s">
        <v>110</v>
      </c>
      <c r="C20" s="96"/>
      <c r="D20" s="96"/>
      <c r="E20" s="102"/>
      <c r="F20" s="96"/>
      <c r="G20" s="38"/>
      <c r="H20" s="23"/>
    </row>
    <row r="21" spans="2:8" ht="130" x14ac:dyDescent="0.35">
      <c r="B21" s="18">
        <v>9</v>
      </c>
      <c r="C21" s="22" t="s">
        <v>111</v>
      </c>
      <c r="D21" s="21" t="s">
        <v>112</v>
      </c>
      <c r="E21" s="20" t="s">
        <v>83</v>
      </c>
      <c r="F21" s="21" t="s">
        <v>113</v>
      </c>
      <c r="G21" s="19" t="s">
        <v>114</v>
      </c>
      <c r="H21" s="24"/>
    </row>
    <row r="22" spans="2:8" ht="98.5" customHeight="1" x14ac:dyDescent="0.35">
      <c r="B22" s="14">
        <v>10</v>
      </c>
      <c r="C22" s="41" t="s">
        <v>21</v>
      </c>
      <c r="D22" s="21" t="s">
        <v>115</v>
      </c>
      <c r="E22" s="19" t="s">
        <v>83</v>
      </c>
      <c r="F22" s="21" t="s">
        <v>116</v>
      </c>
      <c r="G22" s="25" t="s">
        <v>117</v>
      </c>
      <c r="H22" s="24"/>
    </row>
    <row r="23" spans="2:8" ht="52" x14ac:dyDescent="0.35">
      <c r="B23" s="18">
        <v>11</v>
      </c>
      <c r="C23" s="39" t="s">
        <v>118</v>
      </c>
      <c r="D23" s="26" t="s">
        <v>119</v>
      </c>
      <c r="E23" s="19" t="s">
        <v>83</v>
      </c>
      <c r="F23" s="21" t="s">
        <v>120</v>
      </c>
      <c r="G23" s="19" t="s">
        <v>121</v>
      </c>
      <c r="H23" s="1"/>
    </row>
    <row r="24" spans="2:8" ht="91" x14ac:dyDescent="0.35">
      <c r="B24" s="14">
        <v>12</v>
      </c>
      <c r="C24" s="39" t="s">
        <v>122</v>
      </c>
      <c r="D24" s="21" t="s">
        <v>123</v>
      </c>
      <c r="E24" s="19" t="s">
        <v>124</v>
      </c>
      <c r="F24" s="21" t="s">
        <v>125</v>
      </c>
      <c r="G24" s="19" t="s">
        <v>126</v>
      </c>
      <c r="H24" s="24"/>
    </row>
    <row r="25" spans="2:8" ht="104" x14ac:dyDescent="0.35">
      <c r="B25" s="18">
        <v>13</v>
      </c>
      <c r="C25" s="41" t="s">
        <v>127</v>
      </c>
      <c r="D25" s="26" t="s">
        <v>128</v>
      </c>
      <c r="E25" s="19" t="s">
        <v>124</v>
      </c>
      <c r="F25" s="21" t="s">
        <v>129</v>
      </c>
      <c r="G25" s="19" t="s">
        <v>130</v>
      </c>
      <c r="H25" s="1"/>
    </row>
    <row r="26" spans="2:8" ht="52" x14ac:dyDescent="0.35">
      <c r="B26" s="14">
        <v>14</v>
      </c>
      <c r="C26" s="103" t="s">
        <v>131</v>
      </c>
      <c r="D26" s="27" t="s">
        <v>132</v>
      </c>
      <c r="E26" s="30" t="s">
        <v>124</v>
      </c>
      <c r="F26" s="27"/>
      <c r="G26" s="30" t="s">
        <v>133</v>
      </c>
      <c r="H26" s="1"/>
    </row>
    <row r="27" spans="2:8" ht="27.65" customHeight="1" x14ac:dyDescent="0.35">
      <c r="B27" s="104" t="s">
        <v>134</v>
      </c>
      <c r="C27" s="105"/>
      <c r="D27" s="105"/>
      <c r="E27" s="106"/>
      <c r="F27" s="105"/>
      <c r="G27" s="104"/>
      <c r="H27" s="24"/>
    </row>
    <row r="28" spans="2:8" ht="27.65" customHeight="1" x14ac:dyDescent="0.35">
      <c r="B28" s="107">
        <v>15</v>
      </c>
      <c r="C28" s="108" t="s">
        <v>52</v>
      </c>
      <c r="D28" s="109" t="s">
        <v>135</v>
      </c>
      <c r="E28" s="29" t="s">
        <v>136</v>
      </c>
      <c r="F28" s="110"/>
      <c r="G28" s="111"/>
      <c r="H28" s="24"/>
    </row>
    <row r="29" spans="2:8" ht="27.65" customHeight="1" x14ac:dyDescent="0.35">
      <c r="B29" s="107">
        <v>16</v>
      </c>
      <c r="C29" s="112" t="s">
        <v>56</v>
      </c>
      <c r="D29" s="109" t="s">
        <v>137</v>
      </c>
      <c r="E29" s="29" t="s">
        <v>136</v>
      </c>
      <c r="F29" s="113"/>
      <c r="G29" s="114"/>
      <c r="H29" s="24"/>
    </row>
    <row r="30" spans="2:8" ht="27.65" customHeight="1" x14ac:dyDescent="0.35">
      <c r="B30" s="107">
        <v>17</v>
      </c>
      <c r="C30" s="108" t="s">
        <v>57</v>
      </c>
      <c r="D30" s="109" t="s">
        <v>138</v>
      </c>
      <c r="E30" s="29" t="s">
        <v>136</v>
      </c>
      <c r="F30" s="113"/>
      <c r="G30" s="114"/>
      <c r="H30" s="24"/>
    </row>
    <row r="31" spans="2:8" ht="27.65" customHeight="1" x14ac:dyDescent="0.35">
      <c r="B31" s="107">
        <v>18</v>
      </c>
      <c r="C31" s="108" t="s">
        <v>58</v>
      </c>
      <c r="D31" s="109" t="s">
        <v>139</v>
      </c>
      <c r="E31" s="29" t="s">
        <v>136</v>
      </c>
      <c r="F31" s="113"/>
      <c r="G31" s="114"/>
      <c r="H31" s="24"/>
    </row>
    <row r="32" spans="2:8" ht="40.5" customHeight="1" x14ac:dyDescent="0.35">
      <c r="B32" s="107">
        <v>19</v>
      </c>
      <c r="C32" s="112" t="s">
        <v>59</v>
      </c>
      <c r="D32" s="109" t="s">
        <v>140</v>
      </c>
      <c r="E32" s="29" t="s">
        <v>136</v>
      </c>
      <c r="F32" s="113"/>
      <c r="G32" s="114"/>
      <c r="H32" s="24"/>
    </row>
    <row r="33" spans="2:8" ht="46.5" customHeight="1" x14ac:dyDescent="0.35">
      <c r="B33" s="107">
        <v>20</v>
      </c>
      <c r="C33" s="112" t="s">
        <v>60</v>
      </c>
      <c r="D33" s="109" t="s">
        <v>141</v>
      </c>
      <c r="E33" s="29" t="s">
        <v>136</v>
      </c>
      <c r="F33" s="113"/>
      <c r="G33" s="114"/>
      <c r="H33" s="24"/>
    </row>
    <row r="34" spans="2:8" ht="43.5" customHeight="1" x14ac:dyDescent="0.35">
      <c r="B34" s="107">
        <v>21</v>
      </c>
      <c r="C34" s="115" t="s">
        <v>62</v>
      </c>
      <c r="D34" s="109" t="s">
        <v>142</v>
      </c>
      <c r="E34" s="29" t="s">
        <v>136</v>
      </c>
      <c r="F34" s="113"/>
      <c r="G34" s="114"/>
      <c r="H34" s="24"/>
    </row>
    <row r="35" spans="2:8" ht="40.5" customHeight="1" x14ac:dyDescent="0.35">
      <c r="B35" s="107">
        <v>22</v>
      </c>
      <c r="C35" s="116" t="s">
        <v>143</v>
      </c>
      <c r="D35" s="117" t="s">
        <v>144</v>
      </c>
      <c r="E35" s="28" t="s">
        <v>83</v>
      </c>
      <c r="F35" s="118" t="s">
        <v>145</v>
      </c>
      <c r="G35" s="119" t="s">
        <v>146</v>
      </c>
      <c r="H35" s="24"/>
    </row>
    <row r="36" spans="2:8" ht="24" customHeight="1" x14ac:dyDescent="0.35">
      <c r="B36" s="107">
        <v>23</v>
      </c>
      <c r="C36" s="120" t="s">
        <v>64</v>
      </c>
      <c r="D36" s="121" t="s">
        <v>147</v>
      </c>
      <c r="E36" s="29" t="s">
        <v>136</v>
      </c>
      <c r="F36" s="113"/>
      <c r="G36" s="114"/>
      <c r="H36" s="24"/>
    </row>
    <row r="37" spans="2:8" ht="27.65" customHeight="1" x14ac:dyDescent="0.35">
      <c r="B37" s="107">
        <v>24</v>
      </c>
      <c r="C37" s="120" t="s">
        <v>65</v>
      </c>
      <c r="D37" s="121" t="s">
        <v>148</v>
      </c>
      <c r="E37" s="29" t="s">
        <v>136</v>
      </c>
      <c r="F37" s="113"/>
      <c r="G37" s="114"/>
      <c r="H37" s="24"/>
    </row>
    <row r="38" spans="2:8" ht="27.65" customHeight="1" x14ac:dyDescent="0.35">
      <c r="B38" s="107">
        <v>25</v>
      </c>
      <c r="C38" s="120" t="s">
        <v>66</v>
      </c>
      <c r="D38" s="121" t="s">
        <v>149</v>
      </c>
      <c r="E38" s="29" t="s">
        <v>136</v>
      </c>
      <c r="F38" s="113"/>
      <c r="G38" s="114"/>
      <c r="H38" s="24"/>
    </row>
    <row r="39" spans="2:8" ht="86.15" customHeight="1" x14ac:dyDescent="0.35">
      <c r="B39" s="107">
        <v>26</v>
      </c>
      <c r="C39" s="115" t="s">
        <v>150</v>
      </c>
      <c r="D39" s="122" t="s">
        <v>151</v>
      </c>
      <c r="E39" s="122" t="s">
        <v>83</v>
      </c>
      <c r="F39" s="121"/>
      <c r="G39" s="121" t="s">
        <v>152</v>
      </c>
      <c r="H39" s="24"/>
    </row>
    <row r="40" spans="2:8" ht="65" x14ac:dyDescent="0.35">
      <c r="B40" s="107">
        <v>27</v>
      </c>
      <c r="C40" s="115" t="s">
        <v>153</v>
      </c>
      <c r="D40" s="122" t="s">
        <v>154</v>
      </c>
      <c r="E40" s="119" t="s">
        <v>155</v>
      </c>
      <c r="F40" s="122" t="s">
        <v>156</v>
      </c>
      <c r="G40" s="119" t="s">
        <v>157</v>
      </c>
      <c r="H40" s="24"/>
    </row>
    <row r="41" spans="2:8" ht="71.150000000000006" customHeight="1" x14ac:dyDescent="0.35">
      <c r="B41" s="107">
        <v>28</v>
      </c>
      <c r="C41" s="115" t="s">
        <v>158</v>
      </c>
      <c r="D41" s="122" t="s">
        <v>159</v>
      </c>
      <c r="E41" s="119" t="s">
        <v>160</v>
      </c>
      <c r="F41" s="122" t="s">
        <v>161</v>
      </c>
      <c r="G41" s="119" t="s">
        <v>162</v>
      </c>
      <c r="H41" s="24"/>
    </row>
    <row r="42" spans="2:8" x14ac:dyDescent="0.35">
      <c r="B42" s="107"/>
      <c r="C42" s="128"/>
      <c r="D42" s="122"/>
      <c r="E42" s="119"/>
      <c r="F42" s="122"/>
      <c r="G42" s="119"/>
      <c r="H42" s="1"/>
    </row>
    <row r="43" spans="2:8" x14ac:dyDescent="0.35">
      <c r="B43" s="107"/>
      <c r="C43" s="128"/>
      <c r="D43" s="122"/>
      <c r="E43" s="119"/>
      <c r="F43" s="122"/>
      <c r="G43" s="119"/>
    </row>
    <row r="44" spans="2:8" x14ac:dyDescent="0.35">
      <c r="B44" s="107"/>
      <c r="C44" s="128"/>
      <c r="D44" s="122"/>
      <c r="E44" s="119"/>
      <c r="F44" s="119"/>
      <c r="G44" s="119"/>
    </row>
    <row r="45" spans="2:8" x14ac:dyDescent="0.35">
      <c r="B45" s="107"/>
      <c r="C45" s="128"/>
      <c r="D45" s="122"/>
      <c r="E45" s="119"/>
      <c r="F45" s="119"/>
      <c r="G45" s="119"/>
    </row>
    <row r="46" spans="2:8" x14ac:dyDescent="0.35">
      <c r="B46" s="107"/>
      <c r="C46" s="128"/>
      <c r="D46" s="122"/>
      <c r="E46" s="119"/>
      <c r="F46" s="119"/>
      <c r="G46" s="119"/>
    </row>
    <row r="47" spans="2:8" ht="312" customHeight="1" x14ac:dyDescent="0.35">
      <c r="B47" s="107"/>
      <c r="C47" s="129"/>
      <c r="D47" s="122"/>
      <c r="E47" s="119"/>
      <c r="F47" s="200"/>
      <c r="G47" s="122"/>
    </row>
    <row r="48" spans="2:8" x14ac:dyDescent="0.35">
      <c r="B48" s="107"/>
      <c r="C48" s="128"/>
      <c r="D48" s="122"/>
      <c r="E48" s="119"/>
      <c r="F48" s="200"/>
      <c r="G48" s="122"/>
    </row>
    <row r="49" spans="2:8" x14ac:dyDescent="0.35">
      <c r="B49" s="107"/>
      <c r="C49" s="128"/>
      <c r="D49" s="122"/>
      <c r="E49" s="119"/>
      <c r="F49" s="200"/>
      <c r="G49" s="122"/>
    </row>
    <row r="50" spans="2:8" x14ac:dyDescent="0.35">
      <c r="B50" s="107"/>
      <c r="C50" s="129"/>
      <c r="D50" s="122"/>
      <c r="E50" s="119"/>
      <c r="F50" s="200"/>
      <c r="G50" s="122"/>
    </row>
    <row r="51" spans="2:8" x14ac:dyDescent="0.35">
      <c r="B51" s="107"/>
      <c r="C51" s="130"/>
      <c r="D51" s="122"/>
      <c r="E51" s="131"/>
      <c r="F51" s="118"/>
      <c r="G51" s="122"/>
      <c r="H51" s="28"/>
    </row>
    <row r="52" spans="2:8" x14ac:dyDescent="0.35">
      <c r="B52" s="107"/>
      <c r="C52" s="132"/>
      <c r="D52" s="122"/>
      <c r="E52" s="131"/>
      <c r="F52" s="122"/>
      <c r="G52" s="122"/>
      <c r="H52" s="29"/>
    </row>
    <row r="53" spans="2:8" x14ac:dyDescent="0.35">
      <c r="B53" s="107"/>
      <c r="C53" s="132"/>
      <c r="D53" s="122"/>
      <c r="E53" s="131"/>
      <c r="F53" s="122"/>
      <c r="G53" s="122"/>
      <c r="H53" s="29"/>
    </row>
    <row r="54" spans="2:8" x14ac:dyDescent="0.35">
      <c r="B54" s="107"/>
      <c r="C54" s="132"/>
      <c r="D54" s="122"/>
      <c r="E54" s="131"/>
      <c r="F54" s="122"/>
      <c r="G54" s="122"/>
      <c r="H54" s="28"/>
    </row>
    <row r="55" spans="2:8" x14ac:dyDescent="0.35">
      <c r="B55" s="107"/>
      <c r="C55" s="132"/>
      <c r="D55" s="122"/>
      <c r="E55" s="131"/>
      <c r="F55" s="122"/>
      <c r="G55" s="122"/>
      <c r="H55" s="28"/>
    </row>
    <row r="56" spans="2:8" x14ac:dyDescent="0.35">
      <c r="B56" s="107"/>
      <c r="C56" s="132"/>
      <c r="D56" s="133"/>
      <c r="E56" s="133"/>
      <c r="F56" s="122"/>
      <c r="G56" s="131"/>
    </row>
    <row r="57" spans="2:8" ht="180" customHeight="1" x14ac:dyDescent="0.35">
      <c r="B57" s="107"/>
      <c r="C57" s="132"/>
      <c r="D57" s="133"/>
      <c r="E57" s="133"/>
      <c r="F57" s="133"/>
      <c r="G57" s="131"/>
    </row>
    <row r="58" spans="2:8" x14ac:dyDescent="0.35">
      <c r="B58" s="107"/>
      <c r="C58" s="132"/>
      <c r="D58" s="118"/>
      <c r="E58" s="133"/>
      <c r="F58" s="122"/>
      <c r="G58" s="119"/>
      <c r="H58" s="28"/>
    </row>
    <row r="59" spans="2:8" x14ac:dyDescent="0.35">
      <c r="B59" s="107"/>
      <c r="C59" s="132"/>
      <c r="D59" s="118"/>
      <c r="E59" s="133"/>
      <c r="F59" s="122"/>
      <c r="G59" s="119"/>
      <c r="H59" s="28"/>
    </row>
    <row r="60" spans="2:8" x14ac:dyDescent="0.35">
      <c r="B60" s="107"/>
      <c r="C60" s="132"/>
      <c r="D60" s="118"/>
      <c r="E60" s="133"/>
      <c r="F60" s="122"/>
      <c r="G60" s="119"/>
      <c r="H60" s="28"/>
    </row>
    <row r="61" spans="2:8" x14ac:dyDescent="0.35">
      <c r="B61" s="107"/>
      <c r="C61" s="134"/>
      <c r="D61" s="122"/>
      <c r="E61" s="133"/>
      <c r="F61" s="122"/>
      <c r="G61" s="119"/>
    </row>
    <row r="62" spans="2:8" x14ac:dyDescent="0.35">
      <c r="B62" s="107"/>
      <c r="C62" s="135"/>
      <c r="D62" s="118"/>
      <c r="E62" s="133"/>
      <c r="F62" s="122"/>
      <c r="G62" s="121"/>
    </row>
    <row r="63" spans="2:8" x14ac:dyDescent="0.35">
      <c r="B63" s="123"/>
      <c r="C63" s="124"/>
      <c r="D63" s="125"/>
      <c r="E63" s="126"/>
      <c r="F63" s="125"/>
      <c r="G63" s="127"/>
    </row>
    <row r="64" spans="2:8" x14ac:dyDescent="0.35">
      <c r="B64" s="18"/>
      <c r="C64" s="34"/>
      <c r="D64" s="26"/>
      <c r="E64" s="31"/>
      <c r="F64" s="26"/>
      <c r="G64" s="32"/>
    </row>
    <row r="65" spans="2:7" x14ac:dyDescent="0.35">
      <c r="B65" s="18"/>
      <c r="C65" s="34"/>
      <c r="D65" s="26"/>
      <c r="E65" s="31"/>
      <c r="F65" s="26"/>
      <c r="G65" s="33"/>
    </row>
    <row r="66" spans="2:7" x14ac:dyDescent="0.35">
      <c r="B66" s="18"/>
      <c r="C66" s="34"/>
      <c r="D66" s="26"/>
      <c r="E66" s="31"/>
      <c r="F66" s="26"/>
      <c r="G66" s="33"/>
    </row>
    <row r="67" spans="2:7" x14ac:dyDescent="0.35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A50F55-EB9E-48CA-A399-9CBC9253A5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1BDC32-896F-448F-9DE0-A2D567D26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f1726-c816-4ce0-a2de-c7222e5e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Timesheet_Template (OLD)</vt:lpstr>
      <vt:lpstr>Timesheet_Template</vt:lpstr>
      <vt:lpstr>Timesheet Field Guideline</vt:lpstr>
      <vt:lpstr>Timesheet_Template!Print_Area</vt:lpstr>
      <vt:lpstr>'Timesheet_Template (OLD)'!Print_Area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Bayu Bagus Bagaswara</cp:lastModifiedBy>
  <cp:revision/>
  <cp:lastPrinted>2024-09-10T10:18:23Z</cp:lastPrinted>
  <dcterms:created xsi:type="dcterms:W3CDTF">2024-03-27T01:59:44Z</dcterms:created>
  <dcterms:modified xsi:type="dcterms:W3CDTF">2024-09-24T11:26:30Z</dcterms:modified>
  <cp:category/>
  <cp:contentStatus/>
</cp:coreProperties>
</file>