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\Downloads\"/>
    </mc:Choice>
  </mc:AlternateContent>
  <xr:revisionPtr revIDLastSave="0" documentId="13_ncr:1_{378BF1D0-F0BA-47D9-9CB0-2543A04B1290}" xr6:coauthVersionLast="47" xr6:coauthVersionMax="47" xr10:uidLastSave="{00000000-0000-0000-0000-000000000000}"/>
  <bookViews>
    <workbookView xWindow="1995" yWindow="1515" windowWidth="21600" windowHeight="11295" xr2:uid="{1FB58725-28C9-4096-B647-7748A948DA9A}"/>
  </bookViews>
  <sheets>
    <sheet name="Decision Tree" sheetId="2" r:id="rId1"/>
  </sheets>
  <definedNames>
    <definedName name="TreeData" localSheetId="0">'Decision Tree'!$ALM$1001:$ALT$1013</definedName>
    <definedName name="TreeDiag" localSheetId="0">'Decision Tree'!$A$1:$S$35</definedName>
    <definedName name="TreeOption" localSheetId="0">'Decision Tree'!$ALM$991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A27" i="2" s="1"/>
  <c r="E34" i="2"/>
  <c r="S33" i="2"/>
  <c r="S28" i="2"/>
  <c r="I29" i="2" s="1"/>
  <c r="S23" i="2"/>
  <c r="Q24" i="2" s="1"/>
  <c r="S18" i="2"/>
  <c r="Q19" i="2" s="1"/>
  <c r="M21" i="2" s="1"/>
  <c r="S13" i="2"/>
  <c r="Q14" i="2" s="1"/>
  <c r="S8" i="2"/>
  <c r="Q9" i="2" s="1"/>
  <c r="S3" i="2"/>
  <c r="M4" i="2" s="1"/>
  <c r="M11" i="2" l="1"/>
  <c r="I12" i="2" s="1"/>
</calcChain>
</file>

<file path=xl/sharedStrings.xml><?xml version="1.0" encoding="utf-8"?>
<sst xmlns="http://schemas.openxmlformats.org/spreadsheetml/2006/main" count="45" uniqueCount="24">
  <si>
    <t>ID</t>
  </si>
  <si>
    <t>PARENT</t>
  </si>
  <si>
    <t>TYPE</t>
  </si>
  <si>
    <t>ROW</t>
  </si>
  <si>
    <t>COL</t>
  </si>
  <si>
    <t>LABEL</t>
  </si>
  <si>
    <t>VALUE</t>
  </si>
  <si>
    <t>PROP</t>
  </si>
  <si>
    <t>T</t>
  </si>
  <si>
    <t>D</t>
  </si>
  <si>
    <t>Event 3</t>
  </si>
  <si>
    <t>E</t>
  </si>
  <si>
    <t>Prepare Proposal</t>
  </si>
  <si>
    <t>Not Prepare</t>
  </si>
  <si>
    <t>Awarded Contract</t>
  </si>
  <si>
    <t>Not Awarded</t>
  </si>
  <si>
    <t>Mechanical</t>
  </si>
  <si>
    <t>Try Electronic</t>
  </si>
  <si>
    <t>Try Magnetic</t>
  </si>
  <si>
    <t>Electronic Success</t>
  </si>
  <si>
    <t>Not Success</t>
  </si>
  <si>
    <t>Magnetic Success</t>
  </si>
  <si>
    <t>max</t>
  </si>
  <si>
    <t>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</si>
</sst>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2</xdr:row>
      <xdr:rowOff>12700</xdr:rowOff>
    </xdr:from>
    <xdr:to>
      <xdr:col>13</xdr:col>
      <xdr:colOff>177800</xdr:colOff>
      <xdr:row>2</xdr:row>
      <xdr:rowOff>177800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BD524378-7E30-03D5-74E8-18098588FD64}"/>
            </a:ext>
          </a:extLst>
        </xdr:cNvPr>
        <xdr:cNvSpPr/>
      </xdr:nvSpPr>
      <xdr:spPr>
        <a:xfrm rot="16200000">
          <a:off x="5965825" y="393700"/>
          <a:ext cx="165100" cy="1651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0</xdr:colOff>
      <xdr:row>2</xdr:row>
      <xdr:rowOff>95250</xdr:rowOff>
    </xdr:from>
    <xdr:to>
      <xdr:col>18</xdr:col>
      <xdr:colOff>0</xdr:colOff>
      <xdr:row>2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1CCB8E60-9B92-0451-755D-FAED6F4717B8}"/>
            </a:ext>
          </a:extLst>
        </xdr:cNvPr>
        <xdr:cNvCxnSpPr/>
      </xdr:nvCxnSpPr>
      <xdr:spPr>
        <a:xfrm>
          <a:off x="6134100" y="476250"/>
          <a:ext cx="1781175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95250</xdr:rowOff>
    </xdr:from>
    <xdr:to>
      <xdr:col>11</xdr:col>
      <xdr:colOff>0</xdr:colOff>
      <xdr:row>10</xdr:row>
      <xdr:rowOff>95250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85CA408-DDEA-E4D5-4742-08DE811AA7DC}"/>
            </a:ext>
          </a:extLst>
        </xdr:cNvPr>
        <xdr:cNvCxnSpPr/>
      </xdr:nvCxnSpPr>
      <xdr:spPr>
        <a:xfrm flipV="1">
          <a:off x="4352925" y="476250"/>
          <a:ext cx="381000" cy="1524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95250</xdr:rowOff>
    </xdr:from>
    <xdr:to>
      <xdr:col>13</xdr:col>
      <xdr:colOff>0</xdr:colOff>
      <xdr:row>2</xdr:row>
      <xdr:rowOff>95250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071ECC2-7752-815D-0E61-0C3D368E0E62}"/>
            </a:ext>
          </a:extLst>
        </xdr:cNvPr>
        <xdr:cNvCxnSpPr/>
      </xdr:nvCxnSpPr>
      <xdr:spPr>
        <a:xfrm>
          <a:off x="4733925" y="476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7</xdr:row>
      <xdr:rowOff>12700</xdr:rowOff>
    </xdr:from>
    <xdr:to>
      <xdr:col>17</xdr:col>
      <xdr:colOff>177800</xdr:colOff>
      <xdr:row>7</xdr:row>
      <xdr:rowOff>177800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E11FD23B-83CE-B000-A1D0-32B55A7206AF}"/>
            </a:ext>
          </a:extLst>
        </xdr:cNvPr>
        <xdr:cNvSpPr/>
      </xdr:nvSpPr>
      <xdr:spPr>
        <a:xfrm rot="16200000">
          <a:off x="7747000" y="1346200"/>
          <a:ext cx="165100" cy="1651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0</xdr:colOff>
      <xdr:row>7</xdr:row>
      <xdr:rowOff>95250</xdr:rowOff>
    </xdr:from>
    <xdr:to>
      <xdr:col>15</xdr:col>
      <xdr:colOff>0</xdr:colOff>
      <xdr:row>9</xdr:row>
      <xdr:rowOff>95250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14C0E83-929D-A7A8-CB0B-B3DF2AB17074}"/>
            </a:ext>
          </a:extLst>
        </xdr:cNvPr>
        <xdr:cNvCxnSpPr/>
      </xdr:nvCxnSpPr>
      <xdr:spPr>
        <a:xfrm flipV="1">
          <a:off x="6134100" y="1428750"/>
          <a:ext cx="381000" cy="381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</xdr:row>
      <xdr:rowOff>95250</xdr:rowOff>
    </xdr:from>
    <xdr:to>
      <xdr:col>17</xdr:col>
      <xdr:colOff>0</xdr:colOff>
      <xdr:row>7</xdr:row>
      <xdr:rowOff>95250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DB41CA07-9FE8-9328-F03F-451A1245CE47}"/>
            </a:ext>
          </a:extLst>
        </xdr:cNvPr>
        <xdr:cNvCxnSpPr/>
      </xdr:nvCxnSpPr>
      <xdr:spPr>
        <a:xfrm>
          <a:off x="6515100" y="1428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12</xdr:row>
      <xdr:rowOff>12700</xdr:rowOff>
    </xdr:from>
    <xdr:to>
      <xdr:col>17</xdr:col>
      <xdr:colOff>177800</xdr:colOff>
      <xdr:row>12</xdr:row>
      <xdr:rowOff>177800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26872F3A-3A50-6A70-6924-9F6701CBDAD4}"/>
            </a:ext>
          </a:extLst>
        </xdr:cNvPr>
        <xdr:cNvSpPr/>
      </xdr:nvSpPr>
      <xdr:spPr>
        <a:xfrm rot="16200000">
          <a:off x="7747000" y="2298700"/>
          <a:ext cx="165100" cy="1651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0</xdr:colOff>
      <xdr:row>9</xdr:row>
      <xdr:rowOff>95250</xdr:rowOff>
    </xdr:from>
    <xdr:to>
      <xdr:col>15</xdr:col>
      <xdr:colOff>0</xdr:colOff>
      <xdr:row>12</xdr:row>
      <xdr:rowOff>95250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BCCE216D-4A49-3B8C-98E4-7CFB9160ED1C}"/>
            </a:ext>
          </a:extLst>
        </xdr:cNvPr>
        <xdr:cNvCxnSpPr/>
      </xdr:nvCxnSpPr>
      <xdr:spPr>
        <a:xfrm>
          <a:off x="6134100" y="1809750"/>
          <a:ext cx="381000" cy="571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</xdr:row>
      <xdr:rowOff>95250</xdr:rowOff>
    </xdr:from>
    <xdr:to>
      <xdr:col>17</xdr:col>
      <xdr:colOff>0</xdr:colOff>
      <xdr:row>12</xdr:row>
      <xdr:rowOff>95250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120A278-ED68-1E93-7C21-4072AE9A6A91}"/>
            </a:ext>
          </a:extLst>
        </xdr:cNvPr>
        <xdr:cNvCxnSpPr/>
      </xdr:nvCxnSpPr>
      <xdr:spPr>
        <a:xfrm>
          <a:off x="6515100" y="2381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9</xdr:row>
      <xdr:rowOff>12700</xdr:rowOff>
    </xdr:from>
    <xdr:to>
      <xdr:col>13</xdr:col>
      <xdr:colOff>177800</xdr:colOff>
      <xdr:row>9</xdr:row>
      <xdr:rowOff>177800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AB23A527-E5EC-7DA0-DC5F-C63145608E96}"/>
            </a:ext>
          </a:extLst>
        </xdr:cNvPr>
        <xdr:cNvSpPr/>
      </xdr:nvSpPr>
      <xdr:spPr>
        <a:xfrm>
          <a:off x="5965825" y="1727200"/>
          <a:ext cx="165100" cy="165100"/>
        </a:xfrm>
        <a:prstGeom prst="ellipse">
          <a:avLst/>
        </a:prstGeom>
        <a:solidFill>
          <a:srgbClr val="29FD39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0</xdr:colOff>
      <xdr:row>9</xdr:row>
      <xdr:rowOff>95250</xdr:rowOff>
    </xdr:from>
    <xdr:to>
      <xdr:col>11</xdr:col>
      <xdr:colOff>0</xdr:colOff>
      <xdr:row>10</xdr:row>
      <xdr:rowOff>95250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89C3EC69-2B8C-E9FB-A83C-56598F2143BB}"/>
            </a:ext>
          </a:extLst>
        </xdr:cNvPr>
        <xdr:cNvCxnSpPr/>
      </xdr:nvCxnSpPr>
      <xdr:spPr>
        <a:xfrm flipV="1">
          <a:off x="4352925" y="1809750"/>
          <a:ext cx="381000" cy="190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95250</xdr:rowOff>
    </xdr:from>
    <xdr:to>
      <xdr:col>13</xdr:col>
      <xdr:colOff>0</xdr:colOff>
      <xdr:row>9</xdr:row>
      <xdr:rowOff>95250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4768A1F4-4781-2B9A-92BA-39D3064222BD}"/>
            </a:ext>
          </a:extLst>
        </xdr:cNvPr>
        <xdr:cNvCxnSpPr/>
      </xdr:nvCxnSpPr>
      <xdr:spPr>
        <a:xfrm>
          <a:off x="4733925" y="1809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17</xdr:row>
      <xdr:rowOff>12700</xdr:rowOff>
    </xdr:from>
    <xdr:to>
      <xdr:col>17</xdr:col>
      <xdr:colOff>177800</xdr:colOff>
      <xdr:row>17</xdr:row>
      <xdr:rowOff>177800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5FB6446A-F285-2ABF-DD22-B1024A72661D}"/>
            </a:ext>
          </a:extLst>
        </xdr:cNvPr>
        <xdr:cNvSpPr/>
      </xdr:nvSpPr>
      <xdr:spPr>
        <a:xfrm rot="16200000">
          <a:off x="7747000" y="3251200"/>
          <a:ext cx="165100" cy="1651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0</xdr:colOff>
      <xdr:row>17</xdr:row>
      <xdr:rowOff>95250</xdr:rowOff>
    </xdr:from>
    <xdr:to>
      <xdr:col>15</xdr:col>
      <xdr:colOff>0</xdr:colOff>
      <xdr:row>19</xdr:row>
      <xdr:rowOff>95250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87F555A2-16BF-F8EC-6EDC-C823FAA88073}"/>
            </a:ext>
          </a:extLst>
        </xdr:cNvPr>
        <xdr:cNvCxnSpPr/>
      </xdr:nvCxnSpPr>
      <xdr:spPr>
        <a:xfrm flipV="1">
          <a:off x="6134100" y="3333750"/>
          <a:ext cx="381000" cy="381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95250</xdr:rowOff>
    </xdr:from>
    <xdr:to>
      <xdr:col>17</xdr:col>
      <xdr:colOff>0</xdr:colOff>
      <xdr:row>17</xdr:row>
      <xdr:rowOff>95250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B004E2FE-A498-3D7D-7D00-A44B70742EDF}"/>
            </a:ext>
          </a:extLst>
        </xdr:cNvPr>
        <xdr:cNvCxnSpPr/>
      </xdr:nvCxnSpPr>
      <xdr:spPr>
        <a:xfrm>
          <a:off x="6515100" y="3333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22</xdr:row>
      <xdr:rowOff>12700</xdr:rowOff>
    </xdr:from>
    <xdr:to>
      <xdr:col>17</xdr:col>
      <xdr:colOff>177800</xdr:colOff>
      <xdr:row>22</xdr:row>
      <xdr:rowOff>177800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8D52311F-0023-1DE2-D17E-26F3B323D8AC}"/>
            </a:ext>
          </a:extLst>
        </xdr:cNvPr>
        <xdr:cNvSpPr/>
      </xdr:nvSpPr>
      <xdr:spPr>
        <a:xfrm rot="16200000">
          <a:off x="7747000" y="4203700"/>
          <a:ext cx="165100" cy="1651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0</xdr:colOff>
      <xdr:row>19</xdr:row>
      <xdr:rowOff>95250</xdr:rowOff>
    </xdr:from>
    <xdr:to>
      <xdr:col>15</xdr:col>
      <xdr:colOff>0</xdr:colOff>
      <xdr:row>22</xdr:row>
      <xdr:rowOff>95250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B2BBA068-C987-3341-C815-F6C5262723C3}"/>
            </a:ext>
          </a:extLst>
        </xdr:cNvPr>
        <xdr:cNvCxnSpPr/>
      </xdr:nvCxnSpPr>
      <xdr:spPr>
        <a:xfrm>
          <a:off x="6134100" y="3714750"/>
          <a:ext cx="381000" cy="571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95250</xdr:rowOff>
    </xdr:from>
    <xdr:to>
      <xdr:col>17</xdr:col>
      <xdr:colOff>0</xdr:colOff>
      <xdr:row>22</xdr:row>
      <xdr:rowOff>95250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2F4C35EA-69DA-0BD2-7969-9A66C106A6D4}"/>
            </a:ext>
          </a:extLst>
        </xdr:cNvPr>
        <xdr:cNvCxnSpPr/>
      </xdr:nvCxnSpPr>
      <xdr:spPr>
        <a:xfrm>
          <a:off x="6515100" y="4286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19</xdr:row>
      <xdr:rowOff>12700</xdr:rowOff>
    </xdr:from>
    <xdr:to>
      <xdr:col>13</xdr:col>
      <xdr:colOff>177800</xdr:colOff>
      <xdr:row>19</xdr:row>
      <xdr:rowOff>177800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55D7F894-F6D5-1D0F-EFFF-C29791FB532F}"/>
            </a:ext>
          </a:extLst>
        </xdr:cNvPr>
        <xdr:cNvSpPr/>
      </xdr:nvSpPr>
      <xdr:spPr>
        <a:xfrm>
          <a:off x="5965825" y="3632200"/>
          <a:ext cx="165100" cy="165100"/>
        </a:xfrm>
        <a:prstGeom prst="ellipse">
          <a:avLst/>
        </a:prstGeom>
        <a:solidFill>
          <a:srgbClr val="29FD39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0</xdr:colOff>
      <xdr:row>10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291FECC6-6A18-63BB-C4A2-F0B82E52E1FB}"/>
            </a:ext>
          </a:extLst>
        </xdr:cNvPr>
        <xdr:cNvCxnSpPr/>
      </xdr:nvCxnSpPr>
      <xdr:spPr>
        <a:xfrm>
          <a:off x="4352925" y="2000250"/>
          <a:ext cx="381000" cy="1714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95250</xdr:rowOff>
    </xdr:from>
    <xdr:to>
      <xdr:col>13</xdr:col>
      <xdr:colOff>0</xdr:colOff>
      <xdr:row>19</xdr:row>
      <xdr:rowOff>95250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E2FD1465-82F5-B84E-4DC1-58B91FBFCFDE}"/>
            </a:ext>
          </a:extLst>
        </xdr:cNvPr>
        <xdr:cNvCxnSpPr/>
      </xdr:nvCxnSpPr>
      <xdr:spPr>
        <a:xfrm>
          <a:off x="4733925" y="3714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10</xdr:row>
      <xdr:rowOff>12700</xdr:rowOff>
    </xdr:from>
    <xdr:to>
      <xdr:col>9</xdr:col>
      <xdr:colOff>177800</xdr:colOff>
      <xdr:row>10</xdr:row>
      <xdr:rowOff>177800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FC1787E-5899-4FB7-A358-FA1546C42162}"/>
            </a:ext>
          </a:extLst>
        </xdr:cNvPr>
        <xdr:cNvSpPr/>
      </xdr:nvSpPr>
      <xdr:spPr>
        <a:xfrm>
          <a:off x="4184650" y="1917700"/>
          <a:ext cx="165100" cy="165100"/>
        </a:xfrm>
        <a:prstGeom prst="rect">
          <a:avLst/>
        </a:prstGeom>
        <a:solidFill>
          <a:srgbClr val="FFFD87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0</xdr:colOff>
      <xdr:row>10</xdr:row>
      <xdr:rowOff>95250</xdr:rowOff>
    </xdr:from>
    <xdr:to>
      <xdr:col>7</xdr:col>
      <xdr:colOff>0</xdr:colOff>
      <xdr:row>18</xdr:row>
      <xdr:rowOff>95250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C015A36A-ECCF-85A7-2B92-5A9F087A75AA}"/>
            </a:ext>
          </a:extLst>
        </xdr:cNvPr>
        <xdr:cNvCxnSpPr/>
      </xdr:nvCxnSpPr>
      <xdr:spPr>
        <a:xfrm flipV="1">
          <a:off x="2571750" y="2000250"/>
          <a:ext cx="381000" cy="1524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95250</xdr:rowOff>
    </xdr:from>
    <xdr:to>
      <xdr:col>9</xdr:col>
      <xdr:colOff>0</xdr:colOff>
      <xdr:row>10</xdr:row>
      <xdr:rowOff>95250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30C0D0C5-E06B-662D-2BF0-19E280DB4291}"/>
            </a:ext>
          </a:extLst>
        </xdr:cNvPr>
        <xdr:cNvCxnSpPr/>
      </xdr:nvCxnSpPr>
      <xdr:spPr>
        <a:xfrm>
          <a:off x="2952750" y="2000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177800</xdr:colOff>
      <xdr:row>27</xdr:row>
      <xdr:rowOff>177800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41C36138-9834-67FF-2D1D-77EEA32561E7}"/>
            </a:ext>
          </a:extLst>
        </xdr:cNvPr>
        <xdr:cNvSpPr/>
      </xdr:nvSpPr>
      <xdr:spPr>
        <a:xfrm rot="16200000">
          <a:off x="4184650" y="5156200"/>
          <a:ext cx="165100" cy="1651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0</xdr:colOff>
      <xdr:row>27</xdr:row>
      <xdr:rowOff>95250</xdr:rowOff>
    </xdr:from>
    <xdr:to>
      <xdr:col>18</xdr:col>
      <xdr:colOff>0</xdr:colOff>
      <xdr:row>27</xdr:row>
      <xdr:rowOff>95250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4CE0F115-0439-2544-D538-4F1A98FB8A3D}"/>
            </a:ext>
          </a:extLst>
        </xdr:cNvPr>
        <xdr:cNvCxnSpPr/>
      </xdr:nvCxnSpPr>
      <xdr:spPr>
        <a:xfrm>
          <a:off x="4352925" y="5238750"/>
          <a:ext cx="35623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95250</xdr:rowOff>
    </xdr:from>
    <xdr:to>
      <xdr:col>7</xdr:col>
      <xdr:colOff>0</xdr:colOff>
      <xdr:row>27</xdr:row>
      <xdr:rowOff>95250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E51065E-BFFF-9CF8-8AB3-6055118C980C}"/>
            </a:ext>
          </a:extLst>
        </xdr:cNvPr>
        <xdr:cNvCxnSpPr/>
      </xdr:nvCxnSpPr>
      <xdr:spPr>
        <a:xfrm>
          <a:off x="2571750" y="3524250"/>
          <a:ext cx="381000" cy="1714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9</xdr:col>
      <xdr:colOff>0</xdr:colOff>
      <xdr:row>27</xdr:row>
      <xdr:rowOff>95250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796A7B9B-B4F4-02A2-04D5-5DC8E98E3622}"/>
            </a:ext>
          </a:extLst>
        </xdr:cNvPr>
        <xdr:cNvCxnSpPr/>
      </xdr:nvCxnSpPr>
      <xdr:spPr>
        <a:xfrm>
          <a:off x="2952750" y="5238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18</xdr:row>
      <xdr:rowOff>12700</xdr:rowOff>
    </xdr:from>
    <xdr:to>
      <xdr:col>5</xdr:col>
      <xdr:colOff>177800</xdr:colOff>
      <xdr:row>18</xdr:row>
      <xdr:rowOff>177800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F97A3621-BCEE-0C0B-65A1-85CB9AB2518D}"/>
            </a:ext>
          </a:extLst>
        </xdr:cNvPr>
        <xdr:cNvSpPr/>
      </xdr:nvSpPr>
      <xdr:spPr>
        <a:xfrm>
          <a:off x="2403475" y="3441700"/>
          <a:ext cx="165100" cy="165100"/>
        </a:xfrm>
        <a:prstGeom prst="ellipse">
          <a:avLst/>
        </a:prstGeom>
        <a:solidFill>
          <a:srgbClr val="29FD39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0</xdr:colOff>
      <xdr:row>18</xdr:row>
      <xdr:rowOff>95250</xdr:rowOff>
    </xdr:from>
    <xdr:to>
      <xdr:col>3</xdr:col>
      <xdr:colOff>0</xdr:colOff>
      <xdr:row>25</xdr:row>
      <xdr:rowOff>95250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74545B51-F336-B9C0-0522-8437F2327811}"/>
            </a:ext>
          </a:extLst>
        </xdr:cNvPr>
        <xdr:cNvCxnSpPr/>
      </xdr:nvCxnSpPr>
      <xdr:spPr>
        <a:xfrm flipV="1">
          <a:off x="790575" y="3524250"/>
          <a:ext cx="381000" cy="1333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95250</xdr:rowOff>
    </xdr:from>
    <xdr:to>
      <xdr:col>5</xdr:col>
      <xdr:colOff>0</xdr:colOff>
      <xdr:row>18</xdr:row>
      <xdr:rowOff>95250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C4C55CF-D3C4-EE25-E9FF-365C9950A738}"/>
            </a:ext>
          </a:extLst>
        </xdr:cNvPr>
        <xdr:cNvCxnSpPr/>
      </xdr:nvCxnSpPr>
      <xdr:spPr>
        <a:xfrm>
          <a:off x="1171575" y="3524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32</xdr:row>
      <xdr:rowOff>12700</xdr:rowOff>
    </xdr:from>
    <xdr:to>
      <xdr:col>5</xdr:col>
      <xdr:colOff>177800</xdr:colOff>
      <xdr:row>32</xdr:row>
      <xdr:rowOff>177800</xdr:rowOff>
    </xdr:to>
    <xdr:sp macro="" textlink="">
      <xdr:nvSpPr>
        <xdr:cNvPr id="136" name="Isosceles Triangle 135">
          <a:extLst>
            <a:ext uri="{FF2B5EF4-FFF2-40B4-BE49-F238E27FC236}">
              <a16:creationId xmlns:a16="http://schemas.microsoft.com/office/drawing/2014/main" id="{933BF426-D10D-EB16-240E-2FEFEE9B9E59}"/>
            </a:ext>
          </a:extLst>
        </xdr:cNvPr>
        <xdr:cNvSpPr/>
      </xdr:nvSpPr>
      <xdr:spPr>
        <a:xfrm rot="16200000">
          <a:off x="2403475" y="6108700"/>
          <a:ext cx="165100" cy="1651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0</xdr:colOff>
      <xdr:row>32</xdr:row>
      <xdr:rowOff>95250</xdr:rowOff>
    </xdr:from>
    <xdr:to>
      <xdr:col>18</xdr:col>
      <xdr:colOff>0</xdr:colOff>
      <xdr:row>32</xdr:row>
      <xdr:rowOff>95250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FA95A2E6-7F10-027E-CBF3-8C1C4B1265F1}"/>
            </a:ext>
          </a:extLst>
        </xdr:cNvPr>
        <xdr:cNvCxnSpPr/>
      </xdr:nvCxnSpPr>
      <xdr:spPr>
        <a:xfrm>
          <a:off x="2571750" y="6191250"/>
          <a:ext cx="5343525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95250</xdr:rowOff>
    </xdr:from>
    <xdr:to>
      <xdr:col>3</xdr:col>
      <xdr:colOff>0</xdr:colOff>
      <xdr:row>32</xdr:row>
      <xdr:rowOff>95250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E77171D-31F9-C507-D400-129483586420}"/>
            </a:ext>
          </a:extLst>
        </xdr:cNvPr>
        <xdr:cNvCxnSpPr/>
      </xdr:nvCxnSpPr>
      <xdr:spPr>
        <a:xfrm>
          <a:off x="790575" y="4857750"/>
          <a:ext cx="381000" cy="1333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95250</xdr:rowOff>
    </xdr:from>
    <xdr:to>
      <xdr:col>5</xdr:col>
      <xdr:colOff>0</xdr:colOff>
      <xdr:row>32</xdr:row>
      <xdr:rowOff>95250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FD76D93D-2F4C-2399-FF04-735384B83EC6}"/>
            </a:ext>
          </a:extLst>
        </xdr:cNvPr>
        <xdr:cNvCxnSpPr/>
      </xdr:nvCxnSpPr>
      <xdr:spPr>
        <a:xfrm>
          <a:off x="1171575" y="6191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25</xdr:row>
      <xdr:rowOff>12700</xdr:rowOff>
    </xdr:from>
    <xdr:to>
      <xdr:col>1</xdr:col>
      <xdr:colOff>177800</xdr:colOff>
      <xdr:row>25</xdr:row>
      <xdr:rowOff>177800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23D7339B-796A-90D5-D758-E45F1E31AD41}"/>
            </a:ext>
          </a:extLst>
        </xdr:cNvPr>
        <xdr:cNvSpPr/>
      </xdr:nvSpPr>
      <xdr:spPr>
        <a:xfrm>
          <a:off x="622300" y="4775200"/>
          <a:ext cx="165100" cy="165100"/>
        </a:xfrm>
        <a:prstGeom prst="rect">
          <a:avLst/>
        </a:prstGeom>
        <a:solidFill>
          <a:srgbClr val="FFFD87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0</xdr:colOff>
      <xdr:row>25</xdr:row>
      <xdr:rowOff>95250</xdr:rowOff>
    </xdr:from>
    <xdr:to>
      <xdr:col>1</xdr:col>
      <xdr:colOff>0</xdr:colOff>
      <xdr:row>25</xdr:row>
      <xdr:rowOff>95250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B8FB707-5EDF-62C7-F019-40CD56848D01}"/>
            </a:ext>
          </a:extLst>
        </xdr:cNvPr>
        <xdr:cNvCxnSpPr/>
      </xdr:nvCxnSpPr>
      <xdr:spPr>
        <a:xfrm>
          <a:off x="0" y="4857750"/>
          <a:ext cx="609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A043-9C05-4C60-AE6B-3F600E0DE07F}">
  <dimension ref="A1:ALT1013"/>
  <sheetViews>
    <sheetView tabSelected="1" topLeftCell="A10" zoomScaleNormal="100" workbookViewId="0">
      <selection activeCell="W24" sqref="W24"/>
    </sheetView>
  </sheetViews>
  <sheetFormatPr defaultRowHeight="15" x14ac:dyDescent="0.25"/>
  <cols>
    <col min="2" max="2" width="2.7109375" customWidth="1"/>
    <col min="3" max="3" width="5.7109375" customWidth="1"/>
    <col min="6" max="6" width="2.7109375" customWidth="1"/>
    <col min="7" max="7" width="5.7109375" customWidth="1"/>
    <col min="10" max="10" width="2.7109375" customWidth="1"/>
    <col min="11" max="11" width="5.7109375" customWidth="1"/>
    <col min="14" max="14" width="2.7109375" customWidth="1"/>
    <col min="15" max="15" width="5.7109375" customWidth="1"/>
    <col min="18" max="18" width="2.7109375" customWidth="1"/>
    <col min="2000" max="2000" width="2.7109375" customWidth="1"/>
  </cols>
  <sheetData>
    <row r="1" spans="1:19" x14ac:dyDescent="0.25">
      <c r="A1" s="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x14ac:dyDescent="0.25">
      <c r="A2" s="7"/>
      <c r="L2" t="s">
        <v>16</v>
      </c>
      <c r="S2" s="3"/>
    </row>
    <row r="3" spans="1:19" x14ac:dyDescent="0.25">
      <c r="A3" s="7"/>
      <c r="S3" s="3">
        <f>SUM(L4,H12,D20,)</f>
        <v>80000</v>
      </c>
    </row>
    <row r="4" spans="1:19" x14ac:dyDescent="0.25">
      <c r="A4" s="7"/>
      <c r="L4">
        <v>-120000</v>
      </c>
      <c r="M4">
        <f>S3</f>
        <v>80000</v>
      </c>
      <c r="S4" s="3"/>
    </row>
    <row r="5" spans="1:19" x14ac:dyDescent="0.25">
      <c r="A5" s="7"/>
      <c r="S5" s="3"/>
    </row>
    <row r="6" spans="1:19" x14ac:dyDescent="0.25">
      <c r="A6" s="7"/>
      <c r="P6">
        <v>0.5</v>
      </c>
      <c r="S6" s="3"/>
    </row>
    <row r="7" spans="1:19" x14ac:dyDescent="0.25">
      <c r="A7" s="7"/>
      <c r="P7" t="s">
        <v>19</v>
      </c>
      <c r="S7" s="3"/>
    </row>
    <row r="8" spans="1:19" x14ac:dyDescent="0.25">
      <c r="A8" s="7"/>
      <c r="S8" s="3">
        <f>SUM(P9,L11,H12,D20,)</f>
        <v>150000</v>
      </c>
    </row>
    <row r="9" spans="1:19" x14ac:dyDescent="0.25">
      <c r="A9" s="7"/>
      <c r="H9">
        <v>0.5</v>
      </c>
      <c r="L9" t="s">
        <v>17</v>
      </c>
      <c r="P9">
        <v>0</v>
      </c>
      <c r="Q9">
        <f>S8</f>
        <v>150000</v>
      </c>
      <c r="S9" s="3"/>
    </row>
    <row r="10" spans="1:19" x14ac:dyDescent="0.25">
      <c r="A10" s="7"/>
      <c r="H10" t="s">
        <v>14</v>
      </c>
      <c r="S10" s="3"/>
    </row>
    <row r="11" spans="1:19" x14ac:dyDescent="0.25">
      <c r="A11" s="7"/>
      <c r="L11">
        <v>-50000</v>
      </c>
      <c r="M11">
        <f>IF(ABS(1-SUM(P6,P11))&lt;=0.00001,SUM(P6 * Q9,P11 * Q14),NA())</f>
        <v>90000</v>
      </c>
      <c r="P11">
        <v>0.5</v>
      </c>
      <c r="S11" s="3"/>
    </row>
    <row r="12" spans="1:19" x14ac:dyDescent="0.25">
      <c r="A12" s="7"/>
      <c r="H12">
        <v>250000</v>
      </c>
      <c r="I12">
        <f>MAX(M4,M11,M21)</f>
        <v>90000</v>
      </c>
      <c r="P12" t="s">
        <v>20</v>
      </c>
      <c r="S12" s="3"/>
    </row>
    <row r="13" spans="1:19" x14ac:dyDescent="0.25">
      <c r="A13" s="7"/>
      <c r="S13" s="3">
        <f>SUM(P14,L11,H12,D20,)</f>
        <v>30000</v>
      </c>
    </row>
    <row r="14" spans="1:19" x14ac:dyDescent="0.25">
      <c r="A14" s="7"/>
      <c r="P14">
        <v>-120000</v>
      </c>
      <c r="Q14">
        <f>S13</f>
        <v>30000</v>
      </c>
      <c r="S14" s="3"/>
    </row>
    <row r="15" spans="1:19" x14ac:dyDescent="0.25">
      <c r="A15" s="7"/>
      <c r="S15" s="3"/>
    </row>
    <row r="16" spans="1:19" x14ac:dyDescent="0.25">
      <c r="A16" s="7"/>
      <c r="P16">
        <v>0.7</v>
      </c>
      <c r="S16" s="3"/>
    </row>
    <row r="17" spans="1:19" x14ac:dyDescent="0.25">
      <c r="A17" s="7"/>
      <c r="P17" t="s">
        <v>21</v>
      </c>
      <c r="S17" s="3"/>
    </row>
    <row r="18" spans="1:19" x14ac:dyDescent="0.25">
      <c r="A18" s="7"/>
      <c r="D18" t="s">
        <v>12</v>
      </c>
      <c r="S18" s="3">
        <f>SUM(P19,L21,H12,D20,)</f>
        <v>120000</v>
      </c>
    </row>
    <row r="19" spans="1:19" x14ac:dyDescent="0.25">
      <c r="A19" s="7"/>
      <c r="L19" t="s">
        <v>18</v>
      </c>
      <c r="P19">
        <v>0</v>
      </c>
      <c r="Q19">
        <f>S18</f>
        <v>120000</v>
      </c>
      <c r="S19" s="3"/>
    </row>
    <row r="20" spans="1:19" x14ac:dyDescent="0.25">
      <c r="A20" s="7"/>
      <c r="D20">
        <v>-50000</v>
      </c>
      <c r="E20">
        <f>IF(ABS(1-SUM(H9,H26))&lt;=0.00001,SUM(H9 * I12,H26 * I29),NA())</f>
        <v>20000</v>
      </c>
      <c r="S20" s="3"/>
    </row>
    <row r="21" spans="1:19" x14ac:dyDescent="0.25">
      <c r="A21" s="7"/>
      <c r="L21">
        <v>-80000</v>
      </c>
      <c r="M21">
        <f>IF(ABS(1-SUM(P16,P21))&lt;=0.00001,SUM(P16 * Q19,P21 * Q24),NA())</f>
        <v>84000</v>
      </c>
      <c r="P21">
        <v>0.3</v>
      </c>
      <c r="S21" s="3"/>
    </row>
    <row r="22" spans="1:19" x14ac:dyDescent="0.25">
      <c r="A22" s="7"/>
      <c r="P22" t="s">
        <v>20</v>
      </c>
      <c r="S22" s="3"/>
    </row>
    <row r="23" spans="1:19" x14ac:dyDescent="0.25">
      <c r="A23" s="7"/>
      <c r="S23" s="3">
        <f>SUM(P24,L21,H12,D20,)</f>
        <v>0</v>
      </c>
    </row>
    <row r="24" spans="1:19" x14ac:dyDescent="0.25">
      <c r="A24" s="7"/>
      <c r="P24">
        <v>-120000</v>
      </c>
      <c r="Q24">
        <f>S23</f>
        <v>0</v>
      </c>
      <c r="S24" s="3"/>
    </row>
    <row r="25" spans="1:19" x14ac:dyDescent="0.25">
      <c r="A25" s="7"/>
      <c r="S25" s="3"/>
    </row>
    <row r="26" spans="1:19" x14ac:dyDescent="0.25">
      <c r="A26" s="7"/>
      <c r="H26">
        <v>0.5</v>
      </c>
      <c r="S26" s="3"/>
    </row>
    <row r="27" spans="1:19" x14ac:dyDescent="0.25">
      <c r="A27" s="7">
        <f>MAX(E20,E34)</f>
        <v>20000</v>
      </c>
      <c r="H27" t="s">
        <v>15</v>
      </c>
      <c r="S27" s="3"/>
    </row>
    <row r="28" spans="1:19" x14ac:dyDescent="0.25">
      <c r="A28" s="7"/>
      <c r="S28" s="3">
        <f>SUM(H29,D20,)</f>
        <v>-50000</v>
      </c>
    </row>
    <row r="29" spans="1:19" x14ac:dyDescent="0.25">
      <c r="A29" s="7"/>
      <c r="H29">
        <v>0</v>
      </c>
      <c r="I29">
        <f>S28</f>
        <v>-50000</v>
      </c>
      <c r="S29" s="3"/>
    </row>
    <row r="30" spans="1:19" x14ac:dyDescent="0.25">
      <c r="A30" s="7"/>
      <c r="S30" s="3"/>
    </row>
    <row r="31" spans="1:19" x14ac:dyDescent="0.25">
      <c r="A31" s="7"/>
      <c r="S31" s="3"/>
    </row>
    <row r="32" spans="1:19" x14ac:dyDescent="0.25">
      <c r="A32" s="7"/>
      <c r="D32" t="s">
        <v>13</v>
      </c>
      <c r="S32" s="3"/>
    </row>
    <row r="33" spans="1:19" x14ac:dyDescent="0.25">
      <c r="A33" s="7"/>
      <c r="S33" s="3">
        <f>SUM(D34,)</f>
        <v>0</v>
      </c>
    </row>
    <row r="34" spans="1:19" x14ac:dyDescent="0.25">
      <c r="A34" s="7"/>
      <c r="D34">
        <v>0</v>
      </c>
      <c r="E34">
        <f>S33</f>
        <v>0</v>
      </c>
      <c r="S34" s="3"/>
    </row>
    <row r="35" spans="1:19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991" spans="1001:1002" x14ac:dyDescent="0.25">
      <c r="ALM991" t="s">
        <v>23</v>
      </c>
      <c r="ALN991" t="s">
        <v>22</v>
      </c>
    </row>
    <row r="1001" spans="1001:1008" x14ac:dyDescent="0.25">
      <c r="ALM1001" t="s">
        <v>0</v>
      </c>
      <c r="ALN1001" t="s">
        <v>1</v>
      </c>
      <c r="ALO1001" t="s">
        <v>2</v>
      </c>
      <c r="ALP1001" t="s">
        <v>3</v>
      </c>
      <c r="ALQ1001" t="s">
        <v>4</v>
      </c>
      <c r="ALR1001" t="s">
        <v>5</v>
      </c>
      <c r="ALS1001" t="s">
        <v>6</v>
      </c>
      <c r="ALT1001" t="s">
        <v>7</v>
      </c>
    </row>
    <row r="1002" spans="1001:1008" x14ac:dyDescent="0.25">
      <c r="ALM1002">
        <v>1</v>
      </c>
      <c r="ALN1002">
        <v>8</v>
      </c>
      <c r="ALO1002" t="s">
        <v>8</v>
      </c>
      <c r="ALP1002">
        <v>2</v>
      </c>
      <c r="ALQ1002">
        <v>13</v>
      </c>
      <c r="ALR1002" t="s">
        <v>16</v>
      </c>
      <c r="ALS1002">
        <v>-120000</v>
      </c>
      <c r="ALT1002">
        <v>0.33333333333333331</v>
      </c>
    </row>
    <row r="1003" spans="1001:1008" x14ac:dyDescent="0.25">
      <c r="ALM1003">
        <v>2</v>
      </c>
      <c r="ALN1003">
        <v>4</v>
      </c>
      <c r="ALO1003" t="s">
        <v>8</v>
      </c>
      <c r="ALP1003">
        <v>7</v>
      </c>
      <c r="ALQ1003">
        <v>17</v>
      </c>
      <c r="ALR1003" t="s">
        <v>19</v>
      </c>
      <c r="ALS1003">
        <v>0</v>
      </c>
      <c r="ALT1003">
        <v>0.5</v>
      </c>
    </row>
    <row r="1004" spans="1001:1008" x14ac:dyDescent="0.25">
      <c r="ALM1004">
        <v>3</v>
      </c>
      <c r="ALN1004">
        <v>4</v>
      </c>
      <c r="ALO1004" t="s">
        <v>8</v>
      </c>
      <c r="ALP1004">
        <v>12</v>
      </c>
      <c r="ALQ1004">
        <v>17</v>
      </c>
      <c r="ALR1004" t="s">
        <v>20</v>
      </c>
      <c r="ALS1004">
        <v>-120000</v>
      </c>
      <c r="ALT1004">
        <v>0.5</v>
      </c>
    </row>
    <row r="1005" spans="1001:1008" x14ac:dyDescent="0.25">
      <c r="ALM1005">
        <v>4</v>
      </c>
      <c r="ALN1005">
        <v>8</v>
      </c>
      <c r="ALO1005" t="s">
        <v>11</v>
      </c>
      <c r="ALP1005">
        <v>9</v>
      </c>
      <c r="ALQ1005">
        <v>13</v>
      </c>
      <c r="ALR1005" t="s">
        <v>17</v>
      </c>
      <c r="ALS1005">
        <v>-50000</v>
      </c>
      <c r="ALT1005">
        <v>0.33333333333333331</v>
      </c>
    </row>
    <row r="1006" spans="1001:1008" x14ac:dyDescent="0.25">
      <c r="ALM1006">
        <v>5</v>
      </c>
      <c r="ALN1006">
        <v>7</v>
      </c>
      <c r="ALO1006" t="s">
        <v>8</v>
      </c>
      <c r="ALP1006">
        <v>17</v>
      </c>
      <c r="ALQ1006">
        <v>17</v>
      </c>
      <c r="ALR1006" t="s">
        <v>21</v>
      </c>
      <c r="ALS1006">
        <v>0</v>
      </c>
      <c r="ALT1006">
        <v>0.7</v>
      </c>
    </row>
    <row r="1007" spans="1001:1008" x14ac:dyDescent="0.25">
      <c r="ALM1007">
        <v>6</v>
      </c>
      <c r="ALN1007">
        <v>7</v>
      </c>
      <c r="ALO1007" t="s">
        <v>8</v>
      </c>
      <c r="ALP1007">
        <v>22</v>
      </c>
      <c r="ALQ1007">
        <v>17</v>
      </c>
      <c r="ALR1007" t="s">
        <v>20</v>
      </c>
      <c r="ALS1007">
        <v>-120000</v>
      </c>
      <c r="ALT1007">
        <v>0.3</v>
      </c>
    </row>
    <row r="1008" spans="1001:1008" x14ac:dyDescent="0.25">
      <c r="ALM1008">
        <v>7</v>
      </c>
      <c r="ALN1008">
        <v>8</v>
      </c>
      <c r="ALO1008" t="s">
        <v>11</v>
      </c>
      <c r="ALP1008">
        <v>19</v>
      </c>
      <c r="ALQ1008">
        <v>13</v>
      </c>
      <c r="ALR1008" t="s">
        <v>18</v>
      </c>
      <c r="ALS1008">
        <v>-80000</v>
      </c>
      <c r="ALT1008">
        <v>0.33333333333333331</v>
      </c>
    </row>
    <row r="1009" spans="1001:1008" x14ac:dyDescent="0.25">
      <c r="ALM1009">
        <v>8</v>
      </c>
      <c r="ALN1009">
        <v>10</v>
      </c>
      <c r="ALO1009" t="s">
        <v>9</v>
      </c>
      <c r="ALP1009">
        <v>10</v>
      </c>
      <c r="ALQ1009">
        <v>9</v>
      </c>
      <c r="ALR1009" t="s">
        <v>14</v>
      </c>
      <c r="ALS1009">
        <v>250000</v>
      </c>
      <c r="ALT1009">
        <v>0.5</v>
      </c>
    </row>
    <row r="1010" spans="1001:1008" x14ac:dyDescent="0.25">
      <c r="ALM1010">
        <v>9</v>
      </c>
      <c r="ALN1010">
        <v>10</v>
      </c>
      <c r="ALO1010" t="s">
        <v>8</v>
      </c>
      <c r="ALP1010">
        <v>27</v>
      </c>
      <c r="ALQ1010">
        <v>9</v>
      </c>
      <c r="ALR1010" t="s">
        <v>15</v>
      </c>
      <c r="ALS1010">
        <v>0</v>
      </c>
      <c r="ALT1010">
        <v>0.5</v>
      </c>
    </row>
    <row r="1011" spans="1001:1008" x14ac:dyDescent="0.25">
      <c r="ALM1011">
        <v>10</v>
      </c>
      <c r="ALN1011">
        <v>12</v>
      </c>
      <c r="ALO1011" t="s">
        <v>11</v>
      </c>
      <c r="ALP1011">
        <v>18</v>
      </c>
      <c r="ALQ1011">
        <v>5</v>
      </c>
      <c r="ALR1011" t="s">
        <v>12</v>
      </c>
      <c r="ALS1011">
        <v>-50000</v>
      </c>
      <c r="ALT1011">
        <v>0.5</v>
      </c>
    </row>
    <row r="1012" spans="1001:1008" x14ac:dyDescent="0.25">
      <c r="ALM1012">
        <v>11</v>
      </c>
      <c r="ALN1012">
        <v>12</v>
      </c>
      <c r="ALO1012" t="s">
        <v>8</v>
      </c>
      <c r="ALP1012">
        <v>32</v>
      </c>
      <c r="ALQ1012">
        <v>5</v>
      </c>
      <c r="ALR1012" t="s">
        <v>13</v>
      </c>
      <c r="ALS1012">
        <v>0</v>
      </c>
      <c r="ALT1012">
        <v>0.5</v>
      </c>
    </row>
    <row r="1013" spans="1001:1008" x14ac:dyDescent="0.25">
      <c r="ALM1013">
        <v>12</v>
      </c>
      <c r="ALN1013">
        <v>0</v>
      </c>
      <c r="ALO1013" t="s">
        <v>9</v>
      </c>
      <c r="ALP1013">
        <v>25</v>
      </c>
      <c r="ALQ1013">
        <v>1</v>
      </c>
      <c r="ALR1013" t="s">
        <v>10</v>
      </c>
      <c r="ALS1013">
        <v>0</v>
      </c>
      <c r="ALT10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Decision Tree</vt:lpstr>
      <vt:lpstr>'Decision Tree'!TreeData</vt:lpstr>
      <vt:lpstr>'Decision Tree'!TreeDiag</vt:lpstr>
      <vt:lpstr>'Decision Tree'!TreeOption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ilham</dc:creator>
  <cp:lastModifiedBy>bayu ilham</cp:lastModifiedBy>
  <dcterms:created xsi:type="dcterms:W3CDTF">2024-06-04T17:02:44Z</dcterms:created>
  <dcterms:modified xsi:type="dcterms:W3CDTF">2024-06-18T13:11:11Z</dcterms:modified>
</cp:coreProperties>
</file>