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mfekinci\Desktop\python projects\"/>
    </mc:Choice>
  </mc:AlternateContent>
  <xr:revisionPtr revIDLastSave="0" documentId="13_ncr:1_{D515E34A-0895-4FC9-A032-418DCA670446}" xr6:coauthVersionLast="36" xr6:coauthVersionMax="36" xr10:uidLastSave="{00000000-0000-0000-0000-000000000000}"/>
  <bookViews>
    <workbookView xWindow="0" yWindow="0" windowWidth="14380" windowHeight="4070" activeTab="4" xr2:uid="{00000000-000D-0000-FFFF-FFFF00000000}"/>
  </bookViews>
  <sheets>
    <sheet name="Permeability" sheetId="1" r:id="rId1"/>
    <sheet name="DrillingSchedule" sheetId="14" r:id="rId2"/>
    <sheet name="Prod_Pressure_History" sheetId="15" r:id="rId3"/>
    <sheet name="RelPerm" sheetId="10" r:id="rId4"/>
    <sheet name="FluidProp" sheetId="11" r:id="rId5"/>
    <sheet name="Information" sheetId="12" r:id="rId6"/>
  </sheets>
  <calcPr calcId="191029"/>
</workbook>
</file>

<file path=xl/calcChain.xml><?xml version="1.0" encoding="utf-8"?>
<calcChain xmlns="http://schemas.openxmlformats.org/spreadsheetml/2006/main">
  <c r="L31" i="11" l="1"/>
  <c r="O20" i="11" l="1"/>
  <c r="N20" i="11"/>
  <c r="M20" i="11"/>
  <c r="L20" i="11"/>
  <c r="K20" i="11"/>
  <c r="J20" i="11"/>
  <c r="I20" i="11"/>
</calcChain>
</file>

<file path=xl/sharedStrings.xml><?xml version="1.0" encoding="utf-8"?>
<sst xmlns="http://schemas.openxmlformats.org/spreadsheetml/2006/main" count="218" uniqueCount="93">
  <si>
    <t>Well</t>
  </si>
  <si>
    <r>
      <t>S</t>
    </r>
    <r>
      <rPr>
        <b/>
        <vertAlign val="subscript"/>
        <sz val="10"/>
        <rFont val="Arial"/>
        <family val="2"/>
        <charset val="162"/>
      </rPr>
      <t>w</t>
    </r>
  </si>
  <si>
    <r>
      <t>k</t>
    </r>
    <r>
      <rPr>
        <b/>
        <vertAlign val="subscript"/>
        <sz val="10"/>
        <rFont val="Arial"/>
        <family val="2"/>
        <charset val="162"/>
      </rPr>
      <t>rw</t>
    </r>
  </si>
  <si>
    <r>
      <t>k</t>
    </r>
    <r>
      <rPr>
        <b/>
        <vertAlign val="subscript"/>
        <sz val="10"/>
        <rFont val="Arial"/>
        <family val="2"/>
        <charset val="162"/>
      </rPr>
      <t>row</t>
    </r>
  </si>
  <si>
    <r>
      <t>S</t>
    </r>
    <r>
      <rPr>
        <b/>
        <vertAlign val="subscript"/>
        <sz val="10"/>
        <rFont val="Arial"/>
        <family val="2"/>
        <charset val="162"/>
      </rPr>
      <t>l</t>
    </r>
  </si>
  <si>
    <r>
      <t>k</t>
    </r>
    <r>
      <rPr>
        <b/>
        <vertAlign val="subscript"/>
        <sz val="10"/>
        <rFont val="Arial"/>
        <family val="2"/>
        <charset val="162"/>
      </rPr>
      <t>rg</t>
    </r>
  </si>
  <si>
    <r>
      <t>k</t>
    </r>
    <r>
      <rPr>
        <b/>
        <vertAlign val="subscript"/>
        <sz val="10"/>
        <rFont val="Arial"/>
        <family val="2"/>
        <charset val="162"/>
      </rPr>
      <t>rog</t>
    </r>
  </si>
  <si>
    <r>
      <rPr>
        <b/>
        <i/>
        <sz val="10"/>
        <rFont val="Arial"/>
        <family val="2"/>
        <charset val="162"/>
      </rPr>
      <t>p</t>
    </r>
    <r>
      <rPr>
        <b/>
        <sz val="10"/>
        <rFont val="Arial"/>
        <family val="2"/>
        <charset val="162"/>
      </rPr>
      <t>, psia</t>
    </r>
  </si>
  <si>
    <r>
      <rPr>
        <b/>
        <i/>
        <sz val="10"/>
        <rFont val="Arial"/>
        <family val="2"/>
        <charset val="162"/>
      </rPr>
      <t>R</t>
    </r>
    <r>
      <rPr>
        <b/>
        <i/>
        <vertAlign val="subscript"/>
        <sz val="10"/>
        <rFont val="Arial"/>
        <family val="2"/>
        <charset val="162"/>
      </rPr>
      <t>s</t>
    </r>
    <r>
      <rPr>
        <b/>
        <sz val="10"/>
        <rFont val="Arial"/>
        <family val="2"/>
        <charset val="162"/>
      </rPr>
      <t>, SCF/STB</t>
    </r>
  </si>
  <si>
    <r>
      <rPr>
        <b/>
        <i/>
        <sz val="10"/>
        <rFont val="Arial"/>
        <family val="2"/>
        <charset val="162"/>
      </rPr>
      <t>B</t>
    </r>
    <r>
      <rPr>
        <b/>
        <i/>
        <vertAlign val="subscript"/>
        <sz val="10"/>
        <rFont val="Arial"/>
        <family val="2"/>
        <charset val="162"/>
      </rPr>
      <t>o</t>
    </r>
    <r>
      <rPr>
        <b/>
        <sz val="10"/>
        <rFont val="Arial"/>
        <family val="2"/>
        <charset val="162"/>
      </rPr>
      <t>, rb/STB</t>
    </r>
  </si>
  <si>
    <r>
      <rPr>
        <b/>
        <i/>
        <sz val="10"/>
        <rFont val="Arial"/>
        <family val="2"/>
        <charset val="162"/>
      </rPr>
      <t>B</t>
    </r>
    <r>
      <rPr>
        <b/>
        <i/>
        <vertAlign val="subscript"/>
        <sz val="10"/>
        <rFont val="Arial"/>
        <family val="2"/>
        <charset val="162"/>
      </rPr>
      <t>g</t>
    </r>
    <r>
      <rPr>
        <b/>
        <sz val="10"/>
        <rFont val="Arial"/>
        <family val="2"/>
        <charset val="162"/>
      </rPr>
      <t>, cuft/STB</t>
    </r>
  </si>
  <si>
    <r>
      <rPr>
        <b/>
        <i/>
        <sz val="10"/>
        <rFont val="Calibri"/>
        <family val="2"/>
        <charset val="162"/>
      </rPr>
      <t>µ</t>
    </r>
    <r>
      <rPr>
        <b/>
        <i/>
        <vertAlign val="subscript"/>
        <sz val="10"/>
        <rFont val="Arial"/>
        <family val="2"/>
        <charset val="162"/>
      </rPr>
      <t>o</t>
    </r>
    <r>
      <rPr>
        <b/>
        <sz val="10"/>
        <rFont val="Arial"/>
        <family val="2"/>
        <charset val="162"/>
      </rPr>
      <t>, cp</t>
    </r>
  </si>
  <si>
    <r>
      <rPr>
        <b/>
        <i/>
        <sz val="10"/>
        <rFont val="Calibri"/>
        <family val="2"/>
        <charset val="162"/>
      </rPr>
      <t>µ</t>
    </r>
    <r>
      <rPr>
        <b/>
        <i/>
        <vertAlign val="subscript"/>
        <sz val="10"/>
        <rFont val="Arial"/>
        <family val="2"/>
        <charset val="162"/>
      </rPr>
      <t>g</t>
    </r>
    <r>
      <rPr>
        <b/>
        <sz val="10"/>
        <rFont val="Arial"/>
        <family val="2"/>
        <charset val="162"/>
      </rPr>
      <t>, cp</t>
    </r>
  </si>
  <si>
    <r>
      <rPr>
        <b/>
        <i/>
        <sz val="10"/>
        <rFont val="Calibri"/>
        <family val="2"/>
        <charset val="162"/>
      </rPr>
      <t>c</t>
    </r>
    <r>
      <rPr>
        <b/>
        <i/>
        <vertAlign val="subscript"/>
        <sz val="10"/>
        <rFont val="Arial"/>
        <family val="2"/>
        <charset val="162"/>
      </rPr>
      <t>o</t>
    </r>
    <r>
      <rPr>
        <b/>
        <sz val="10"/>
        <rFont val="Arial"/>
        <family val="2"/>
        <charset val="162"/>
      </rPr>
      <t>, 1/psi</t>
    </r>
  </si>
  <si>
    <t>2015-01</t>
  </si>
  <si>
    <t>2015-03</t>
  </si>
  <si>
    <t>2015-05</t>
  </si>
  <si>
    <t>2015-07</t>
  </si>
  <si>
    <t>2015-09</t>
  </si>
  <si>
    <r>
      <t>q</t>
    </r>
    <r>
      <rPr>
        <b/>
        <i/>
        <vertAlign val="subscript"/>
        <sz val="10"/>
        <rFont val="Arial"/>
        <family val="2"/>
        <charset val="162"/>
      </rPr>
      <t>o</t>
    </r>
    <r>
      <rPr>
        <b/>
        <i/>
        <sz val="10"/>
        <rFont val="Arial"/>
        <family val="2"/>
        <charset val="162"/>
      </rPr>
      <t>, STB/d</t>
    </r>
  </si>
  <si>
    <r>
      <t>q</t>
    </r>
    <r>
      <rPr>
        <b/>
        <i/>
        <vertAlign val="subscript"/>
        <sz val="10"/>
        <rFont val="Arial"/>
        <family val="2"/>
        <charset val="162"/>
      </rPr>
      <t>w</t>
    </r>
    <r>
      <rPr>
        <b/>
        <i/>
        <sz val="10"/>
        <rFont val="Arial"/>
        <family val="2"/>
        <charset val="162"/>
      </rPr>
      <t>, STB/d</t>
    </r>
  </si>
  <si>
    <r>
      <t>q</t>
    </r>
    <r>
      <rPr>
        <b/>
        <i/>
        <vertAlign val="subscript"/>
        <sz val="10"/>
        <rFont val="Arial"/>
        <family val="2"/>
        <charset val="162"/>
      </rPr>
      <t>g</t>
    </r>
    <r>
      <rPr>
        <b/>
        <i/>
        <sz val="10"/>
        <rFont val="Arial"/>
        <family val="2"/>
        <charset val="162"/>
      </rPr>
      <t>, SCF/d</t>
    </r>
  </si>
  <si>
    <t>Jan-15</t>
  </si>
  <si>
    <t>Feb-15</t>
  </si>
  <si>
    <t>Jan-16</t>
  </si>
  <si>
    <t>Feb-16</t>
  </si>
  <si>
    <t>Apr-15</t>
  </si>
  <si>
    <t>June-15</t>
  </si>
  <si>
    <t>Jul-15</t>
  </si>
  <si>
    <t>Aug-15</t>
  </si>
  <si>
    <t>Sep-15</t>
  </si>
  <si>
    <t>Oct-15</t>
  </si>
  <si>
    <t>Nov-15</t>
  </si>
  <si>
    <t>Dec-15</t>
  </si>
  <si>
    <t>Apr-16</t>
  </si>
  <si>
    <t>Jun-16</t>
  </si>
  <si>
    <t>Jul-16</t>
  </si>
  <si>
    <t>Aug-16</t>
  </si>
  <si>
    <t>Sep-16</t>
  </si>
  <si>
    <t>Oct-16</t>
  </si>
  <si>
    <t>Nov-16</t>
  </si>
  <si>
    <t>Dec-16</t>
  </si>
  <si>
    <r>
      <t>P</t>
    </r>
    <r>
      <rPr>
        <b/>
        <i/>
        <vertAlign val="subscript"/>
        <sz val="10"/>
        <rFont val="Arial"/>
        <family val="2"/>
        <charset val="162"/>
      </rPr>
      <t>bhp</t>
    </r>
    <r>
      <rPr>
        <b/>
        <i/>
        <sz val="10"/>
        <rFont val="Arial"/>
        <family val="2"/>
        <charset val="162"/>
      </rPr>
      <t>, psia</t>
    </r>
  </si>
  <si>
    <t>Months</t>
  </si>
  <si>
    <t>n</t>
  </si>
  <si>
    <t>Well --&gt;</t>
  </si>
  <si>
    <t>X (ft)</t>
  </si>
  <si>
    <t>Y (ft)</t>
  </si>
  <si>
    <t>Drilling &amp; Completion Schedule (based on first Production date)</t>
  </si>
  <si>
    <t>Wells can handle 1000 STB of liquid per day</t>
  </si>
  <si>
    <t>Flowing bottomhole pressure for pump set at 600 psi if they cannot deliver 1000 STB/d</t>
  </si>
  <si>
    <t>lb/cuft</t>
  </si>
  <si>
    <t>Water properties</t>
  </si>
  <si>
    <t>rb/STB</t>
  </si>
  <si>
    <t>1/psia</t>
  </si>
  <si>
    <t>cp</t>
  </si>
  <si>
    <t>at 2900 psia</t>
  </si>
  <si>
    <t>Constant bubble-point data for material-balance calculations</t>
  </si>
  <si>
    <t>Variable bubble-point data for reservoir simulation</t>
  </si>
  <si>
    <r>
      <t>B</t>
    </r>
    <r>
      <rPr>
        <b/>
        <i/>
        <vertAlign val="subscript"/>
        <sz val="10"/>
        <rFont val="Arial"/>
        <family val="2"/>
        <charset val="162"/>
      </rPr>
      <t>w</t>
    </r>
  </si>
  <si>
    <r>
      <t>c</t>
    </r>
    <r>
      <rPr>
        <b/>
        <i/>
        <vertAlign val="subscript"/>
        <sz val="10"/>
        <rFont val="Arial"/>
        <family val="2"/>
        <charset val="162"/>
      </rPr>
      <t>w</t>
    </r>
  </si>
  <si>
    <r>
      <t>ρ</t>
    </r>
    <r>
      <rPr>
        <b/>
        <i/>
        <vertAlign val="subscript"/>
        <sz val="12"/>
        <rFont val="Calibri"/>
        <family val="2"/>
        <charset val="162"/>
      </rPr>
      <t>o</t>
    </r>
  </si>
  <si>
    <r>
      <t>ρ</t>
    </r>
    <r>
      <rPr>
        <b/>
        <i/>
        <vertAlign val="subscript"/>
        <sz val="12"/>
        <rFont val="Calibri"/>
        <family val="2"/>
        <charset val="162"/>
      </rPr>
      <t>w</t>
    </r>
  </si>
  <si>
    <r>
      <rPr>
        <b/>
        <i/>
        <sz val="12"/>
        <rFont val="Times New Roman"/>
        <family val="1"/>
        <charset val="162"/>
      </rPr>
      <t>γ</t>
    </r>
    <r>
      <rPr>
        <b/>
        <i/>
        <vertAlign val="subscript"/>
        <sz val="12"/>
        <rFont val="Calibri"/>
        <family val="2"/>
        <charset val="162"/>
      </rPr>
      <t>g</t>
    </r>
  </si>
  <si>
    <r>
      <rPr>
        <b/>
        <i/>
        <sz val="10"/>
        <rFont val="Calibri"/>
        <family val="2"/>
        <charset val="162"/>
      </rPr>
      <t>µ</t>
    </r>
    <r>
      <rPr>
        <b/>
        <i/>
        <vertAlign val="subscript"/>
        <sz val="10"/>
        <rFont val="Arial"/>
        <family val="2"/>
        <charset val="162"/>
      </rPr>
      <t>w</t>
    </r>
  </si>
  <si>
    <t>psia</t>
  </si>
  <si>
    <t>AT -600 ft SS</t>
  </si>
  <si>
    <t>Production continued until 2017-01</t>
  </si>
  <si>
    <t>01-12</t>
  </si>
  <si>
    <t>01-17</t>
  </si>
  <si>
    <t>03-08</t>
  </si>
  <si>
    <t>04-17</t>
  </si>
  <si>
    <t>06-13</t>
  </si>
  <si>
    <t>06-15</t>
  </si>
  <si>
    <t>06-16</t>
  </si>
  <si>
    <t>08-17</t>
  </si>
  <si>
    <t>09-07</t>
  </si>
  <si>
    <t>09-15</t>
  </si>
  <si>
    <t>10-09</t>
  </si>
  <si>
    <t>10-10</t>
  </si>
  <si>
    <t>11-07</t>
  </si>
  <si>
    <t>11-15</t>
  </si>
  <si>
    <t>12-01</t>
  </si>
  <si>
    <t>13-08</t>
  </si>
  <si>
    <t>14-06</t>
  </si>
  <si>
    <t>14-07</t>
  </si>
  <si>
    <t>15-07</t>
  </si>
  <si>
    <t>16-13</t>
  </si>
  <si>
    <r>
      <rPr>
        <b/>
        <i/>
        <sz val="12"/>
        <color theme="1"/>
        <rFont val="Arial"/>
        <family val="2"/>
        <charset val="162"/>
      </rPr>
      <t>k</t>
    </r>
    <r>
      <rPr>
        <b/>
        <sz val="12"/>
        <color theme="1"/>
        <rFont val="Arial"/>
        <family val="2"/>
        <charset val="162"/>
      </rPr>
      <t>, md</t>
    </r>
  </si>
  <si>
    <t>.</t>
  </si>
  <si>
    <t>Rock comp.</t>
  </si>
  <si>
    <t>Ref. initial pressure</t>
  </si>
  <si>
    <r>
      <rPr>
        <i/>
        <sz val="10"/>
        <rFont val="Arial"/>
        <family val="2"/>
      </rPr>
      <t>P</t>
    </r>
    <r>
      <rPr>
        <i/>
        <vertAlign val="subscript"/>
        <sz val="10"/>
        <rFont val="Arial"/>
        <family val="2"/>
      </rPr>
      <t>R</t>
    </r>
    <r>
      <rPr>
        <sz val="10"/>
        <rFont val="Arial"/>
        <family val="2"/>
        <charset val="162"/>
      </rPr>
      <t>, psia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</si>
</sst>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0.000"/>
    <numFmt numFmtId="166" formatCode="0.00000"/>
    <numFmt numFmtId="167" formatCode="_(* #,##0.0_);_(* \(#,##0.0\);_(* &quot;-&quot;??_);_(@_)"/>
    <numFmt numFmtId="168" formatCode="[$-409]mmm\-yy;@"/>
    <numFmt numFmtId="169" formatCode="0.000E+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vertAlign val="subscript"/>
      <sz val="10"/>
      <name val="Arial"/>
      <family val="2"/>
      <charset val="162"/>
    </font>
    <font>
      <b/>
      <i/>
      <sz val="10"/>
      <name val="Arial"/>
      <family val="2"/>
      <charset val="162"/>
    </font>
    <font>
      <b/>
      <i/>
      <vertAlign val="subscript"/>
      <sz val="10"/>
      <name val="Arial"/>
      <family val="2"/>
      <charset val="162"/>
    </font>
    <font>
      <b/>
      <i/>
      <sz val="10"/>
      <name val="Calibri"/>
      <family val="2"/>
      <charset val="162"/>
    </font>
    <font>
      <b/>
      <i/>
      <sz val="12"/>
      <name val="Calibri"/>
      <family val="2"/>
      <charset val="162"/>
    </font>
    <font>
      <b/>
      <i/>
      <vertAlign val="subscript"/>
      <sz val="12"/>
      <name val="Calibri"/>
      <family val="2"/>
      <charset val="162"/>
    </font>
    <font>
      <b/>
      <i/>
      <sz val="12"/>
      <name val="Times New Roman"/>
      <family val="1"/>
      <charset val="162"/>
    </font>
    <font>
      <sz val="10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i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1"/>
      <color theme="1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49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7" fontId="0" fillId="0" borderId="3" xfId="1" applyNumberFormat="1" applyFont="1" applyBorder="1" applyAlignment="1">
      <alignment horizontal="center"/>
    </xf>
    <xf numFmtId="167" fontId="0" fillId="0" borderId="4" xfId="1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2" xfId="0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11" fontId="0" fillId="0" borderId="0" xfId="0" applyNumberFormat="1"/>
    <xf numFmtId="0" fontId="10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2" xfId="0" applyFont="1" applyBorder="1"/>
    <xf numFmtId="11" fontId="0" fillId="0" borderId="0" xfId="0" applyNumberFormat="1" applyBorder="1"/>
    <xf numFmtId="0" fontId="0" fillId="0" borderId="4" xfId="0" applyBorder="1"/>
    <xf numFmtId="0" fontId="4" fillId="0" borderId="4" xfId="0" applyFont="1" applyBorder="1"/>
    <xf numFmtId="0" fontId="7" fillId="0" borderId="6" xfId="0" applyFont="1" applyBorder="1" applyAlignment="1"/>
    <xf numFmtId="0" fontId="10" fillId="0" borderId="7" xfId="0" applyFont="1" applyBorder="1" applyAlignment="1"/>
    <xf numFmtId="2" fontId="0" fillId="0" borderId="0" xfId="0" applyNumberFormat="1" applyBorder="1"/>
    <xf numFmtId="167" fontId="0" fillId="0" borderId="12" xfId="1" applyNumberFormat="1" applyFon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0" fillId="0" borderId="14" xfId="0" applyBorder="1"/>
    <xf numFmtId="0" fontId="14" fillId="0" borderId="15" xfId="0" applyFont="1" applyBorder="1" applyAlignment="1">
      <alignment horizontal="center"/>
    </xf>
    <xf numFmtId="49" fontId="13" fillId="0" borderId="15" xfId="0" applyNumberFormat="1" applyFont="1" applyBorder="1" applyAlignment="1">
      <alignment horizontal="center"/>
    </xf>
    <xf numFmtId="164" fontId="16" fillId="0" borderId="15" xfId="0" applyNumberFormat="1" applyFont="1" applyBorder="1" applyAlignment="1">
      <alignment horizontal="center"/>
    </xf>
    <xf numFmtId="1" fontId="16" fillId="0" borderId="15" xfId="0" applyNumberFormat="1" applyFont="1" applyBorder="1" applyAlignment="1">
      <alignment horizontal="center"/>
    </xf>
    <xf numFmtId="0" fontId="2" fillId="0" borderId="0" xfId="0" applyFont="1"/>
    <xf numFmtId="168" fontId="4" fillId="0" borderId="1" xfId="0" applyNumberFormat="1" applyFont="1" applyBorder="1" applyAlignment="1">
      <alignment horizontal="center"/>
    </xf>
    <xf numFmtId="168" fontId="4" fillId="0" borderId="3" xfId="0" applyNumberFormat="1" applyFont="1" applyBorder="1" applyAlignment="1">
      <alignment horizontal="center"/>
    </xf>
    <xf numFmtId="0" fontId="1" fillId="0" borderId="0" xfId="2"/>
    <xf numFmtId="0" fontId="1" fillId="0" borderId="16" xfId="2" applyFont="1" applyBorder="1"/>
    <xf numFmtId="164" fontId="17" fillId="0" borderId="15" xfId="2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 vs Bo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FluidProp!$C$12:$C$21</c:f>
              <c:numCache>
                <c:formatCode>0.000</c:formatCode>
                <c:ptCount val="10"/>
                <c:pt idx="0">
                  <c:v>1.0764800000000001</c:v>
                </c:pt>
                <c:pt idx="1">
                  <c:v>1.0754814200340317</c:v>
                </c:pt>
                <c:pt idx="2">
                  <c:v>1.0744837825025282</c:v>
                </c:pt>
                <c:pt idx="3">
                  <c:v>1.0734870703990476</c:v>
                </c:pt>
                <c:pt idx="4">
                  <c:v>1.0724912828651449</c:v>
                </c:pt>
                <c:pt idx="5">
                  <c:v>1.0714964351156178</c:v>
                </c:pt>
                <c:pt idx="6">
                  <c:v>1.070502494133811</c:v>
                </c:pt>
                <c:pt idx="7">
                  <c:v>1.0695094751510399</c:v>
                </c:pt>
                <c:pt idx="8">
                  <c:v>1.0641365933230762</c:v>
                </c:pt>
                <c:pt idx="9">
                  <c:v>1.0599951033202279</c:v>
                </c:pt>
              </c:numCache>
            </c:numRef>
          </c:xVal>
          <c:yVal>
            <c:numRef>
              <c:f>FluidProp!$A$12:$A$21</c:f>
              <c:numCache>
                <c:formatCode>0.0</c:formatCode>
                <c:ptCount val="10"/>
                <c:pt idx="0">
                  <c:v>509.65499999999997</c:v>
                </c:pt>
                <c:pt idx="1">
                  <c:v>571.52599999999995</c:v>
                </c:pt>
                <c:pt idx="2">
                  <c:v>633.39599999999996</c:v>
                </c:pt>
                <c:pt idx="3">
                  <c:v>695.26599999999996</c:v>
                </c:pt>
                <c:pt idx="4">
                  <c:v>757.13599999999997</c:v>
                </c:pt>
                <c:pt idx="5">
                  <c:v>819.005</c:v>
                </c:pt>
                <c:pt idx="6">
                  <c:v>880.875</c:v>
                </c:pt>
                <c:pt idx="7">
                  <c:v>942.745</c:v>
                </c:pt>
                <c:pt idx="8">
                  <c:v>1356.1025</c:v>
                </c:pt>
                <c:pt idx="9">
                  <c:v>1769.46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D6-4BD2-B8A7-D9278F58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473360"/>
        <c:axId val="1680066864"/>
      </c:scatterChart>
      <c:valAx>
        <c:axId val="166947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066864"/>
        <c:crosses val="autoZero"/>
        <c:crossBetween val="midCat"/>
      </c:valAx>
      <c:valAx>
        <c:axId val="168006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47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691029</xdr:colOff>
      <xdr:row>23</xdr:row>
      <xdr:rowOff>14194</xdr:rowOff>
    </xdr:from>
    <xdr:to>
      <xdr:col>10</xdr:col>
      <xdr:colOff>735853</xdr:colOff>
      <xdr:row>38</xdr:row>
      <xdr:rowOff>112806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60E85-1C78-4478-AF0C-880405F37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Normal="100" workbookViewId="0">
      <selection activeCell="D41" sqref="D41"/>
    </sheetView>
  </sheetViews>
  <sheetFormatPr defaultRowHeight="12.5" x14ac:dyDescent="0.25"/>
  <cols>
    <col min="2" max="2" width="11" customWidth="1"/>
    <col min="3" max="3" width="11.81640625" customWidth="1"/>
  </cols>
  <sheetData>
    <row r="1" spans="1:4" ht="15.5" x14ac:dyDescent="0.35">
      <c r="A1" s="57" t="s">
        <v>0</v>
      </c>
      <c r="B1" s="57" t="s">
        <v>46</v>
      </c>
      <c r="C1" s="57" t="s">
        <v>47</v>
      </c>
      <c r="D1" s="57" t="s">
        <v>88</v>
      </c>
    </row>
    <row r="2" spans="1:4" ht="15.5" x14ac:dyDescent="0.35">
      <c r="A2" s="58" t="s">
        <v>68</v>
      </c>
      <c r="B2" s="59">
        <v>5000.0459317585292</v>
      </c>
      <c r="C2" s="59">
        <v>5985.0065616797901</v>
      </c>
      <c r="D2" s="60">
        <v>20</v>
      </c>
    </row>
    <row r="3" spans="1:4" ht="15.5" x14ac:dyDescent="0.35">
      <c r="A3" s="58" t="s">
        <v>69</v>
      </c>
      <c r="B3" s="59">
        <v>14507.919947506562</v>
      </c>
      <c r="C3" s="59">
        <v>10738.943569553805</v>
      </c>
      <c r="D3" s="60">
        <v>200</v>
      </c>
    </row>
    <row r="4" spans="1:4" ht="15.5" x14ac:dyDescent="0.35">
      <c r="A4" s="58" t="s">
        <v>70</v>
      </c>
      <c r="B4" s="59">
        <v>12130.951443569553</v>
      </c>
      <c r="C4" s="59">
        <v>6249.1141732283459</v>
      </c>
      <c r="D4" s="60">
        <v>24</v>
      </c>
    </row>
    <row r="5" spans="1:4" ht="15.5" x14ac:dyDescent="0.35">
      <c r="A5" s="58" t="s">
        <v>71</v>
      </c>
      <c r="B5" s="59">
        <v>11866.843832020997</v>
      </c>
      <c r="C5" s="59">
        <v>7569.6522309711281</v>
      </c>
      <c r="D5" s="60">
        <v>90</v>
      </c>
    </row>
    <row r="6" spans="1:4" ht="15.5" x14ac:dyDescent="0.35">
      <c r="A6" s="58" t="s">
        <v>72</v>
      </c>
      <c r="B6" s="59">
        <v>3283.3464566929133</v>
      </c>
      <c r="C6" s="59">
        <v>12587.696850393701</v>
      </c>
      <c r="D6" s="60">
        <v>150</v>
      </c>
    </row>
    <row r="7" spans="1:4" ht="15.5" x14ac:dyDescent="0.35">
      <c r="A7" s="58" t="s">
        <v>73</v>
      </c>
      <c r="B7" s="59">
        <v>25204.278215223098</v>
      </c>
      <c r="C7" s="59">
        <v>13908.234908136481</v>
      </c>
      <c r="D7" s="60">
        <v>120</v>
      </c>
    </row>
    <row r="8" spans="1:4" ht="15.5" x14ac:dyDescent="0.35">
      <c r="A8" s="58" t="s">
        <v>74</v>
      </c>
      <c r="B8" s="59">
        <v>17677.211286089238</v>
      </c>
      <c r="C8" s="59">
        <v>12323.589238845143</v>
      </c>
      <c r="D8" s="60">
        <v>160</v>
      </c>
    </row>
    <row r="9" spans="1:4" ht="15.5" x14ac:dyDescent="0.35">
      <c r="A9" s="58" t="s">
        <v>75</v>
      </c>
      <c r="B9" s="59">
        <v>14772.027559055117</v>
      </c>
      <c r="C9" s="59">
        <v>13115.912073490814</v>
      </c>
      <c r="D9" s="60">
        <v>205</v>
      </c>
    </row>
    <row r="10" spans="1:4" ht="15.5" x14ac:dyDescent="0.35">
      <c r="A10" s="58" t="s">
        <v>76</v>
      </c>
      <c r="B10" s="59">
        <v>10018.090551181102</v>
      </c>
      <c r="C10" s="59">
        <v>9154.297900262467</v>
      </c>
      <c r="D10" s="60">
        <v>190</v>
      </c>
    </row>
    <row r="11" spans="1:4" ht="15.5" x14ac:dyDescent="0.35">
      <c r="A11" s="58" t="s">
        <v>77</v>
      </c>
      <c r="B11" s="59">
        <v>26260.70866141732</v>
      </c>
      <c r="C11" s="59">
        <v>15492.880577427819</v>
      </c>
      <c r="D11" s="60">
        <v>125</v>
      </c>
    </row>
    <row r="12" spans="1:4" ht="15.5" x14ac:dyDescent="0.35">
      <c r="A12" s="58" t="s">
        <v>78</v>
      </c>
      <c r="B12" s="59">
        <v>18733.641732283464</v>
      </c>
      <c r="C12" s="59">
        <v>8361.975065616798</v>
      </c>
      <c r="D12" s="60">
        <v>77</v>
      </c>
    </row>
    <row r="13" spans="1:4" ht="15.5" x14ac:dyDescent="0.35">
      <c r="A13" s="58" t="s">
        <v>79</v>
      </c>
      <c r="B13" s="59">
        <v>23619.63254593176</v>
      </c>
      <c r="C13" s="59">
        <v>8361.975065616798</v>
      </c>
      <c r="D13" s="60">
        <v>89</v>
      </c>
    </row>
    <row r="14" spans="1:4" ht="15.5" x14ac:dyDescent="0.35">
      <c r="A14" s="58" t="s">
        <v>80</v>
      </c>
      <c r="B14" s="59">
        <v>7905.2296587926512</v>
      </c>
      <c r="C14" s="59">
        <v>8626.0826771653537</v>
      </c>
      <c r="D14" s="60">
        <v>114</v>
      </c>
    </row>
    <row r="15" spans="1:4" ht="15.5" x14ac:dyDescent="0.35">
      <c r="A15" s="58" t="s">
        <v>81</v>
      </c>
      <c r="B15" s="59">
        <v>23619.63254593176</v>
      </c>
      <c r="C15" s="59">
        <v>15492.880577427819</v>
      </c>
      <c r="D15" s="60">
        <v>120</v>
      </c>
    </row>
    <row r="16" spans="1:4" ht="15.5" x14ac:dyDescent="0.35">
      <c r="A16" s="58" t="s">
        <v>82</v>
      </c>
      <c r="B16" s="59">
        <v>1830.754593175853</v>
      </c>
      <c r="C16" s="59">
        <v>3343.9304461942256</v>
      </c>
      <c r="D16" s="60">
        <v>52</v>
      </c>
    </row>
    <row r="17" spans="1:4" ht="15.5" x14ac:dyDescent="0.35">
      <c r="A17" s="58" t="s">
        <v>83</v>
      </c>
      <c r="B17" s="59">
        <v>11602.736220472441</v>
      </c>
      <c r="C17" s="59">
        <v>9682.5131233595803</v>
      </c>
      <c r="D17" s="60">
        <v>151</v>
      </c>
    </row>
    <row r="18" spans="1:4" ht="15.5" x14ac:dyDescent="0.35">
      <c r="A18" s="58" t="s">
        <v>84</v>
      </c>
      <c r="B18" s="59">
        <v>7377.0144356955379</v>
      </c>
      <c r="C18" s="59">
        <v>4334.3339895013123</v>
      </c>
      <c r="D18" s="60">
        <v>20</v>
      </c>
    </row>
    <row r="19" spans="1:4" ht="15.5" x14ac:dyDescent="0.35">
      <c r="A19" s="58" t="s">
        <v>85</v>
      </c>
      <c r="B19" s="59">
        <v>7905.2296587926512</v>
      </c>
      <c r="C19" s="59">
        <v>9946.620734908136</v>
      </c>
      <c r="D19" s="60">
        <v>191</v>
      </c>
    </row>
    <row r="20" spans="1:4" ht="15.5" x14ac:dyDescent="0.35">
      <c r="A20" s="58" t="s">
        <v>86</v>
      </c>
      <c r="B20" s="59">
        <v>8697.5524934383193</v>
      </c>
      <c r="C20" s="59">
        <v>9682.5131233595803</v>
      </c>
      <c r="D20" s="60">
        <v>244</v>
      </c>
    </row>
    <row r="21" spans="1:4" ht="15.5" x14ac:dyDescent="0.35">
      <c r="A21" s="58" t="s">
        <v>87</v>
      </c>
      <c r="B21" s="59">
        <v>5000.0459317585292</v>
      </c>
      <c r="C21" s="59">
        <v>14832.611548556428</v>
      </c>
      <c r="D21" s="60">
        <v>171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J10" sqref="J10"/>
    </sheetView>
  </sheetViews>
  <sheetFormatPr defaultRowHeight="12.5" x14ac:dyDescent="0.25"/>
  <sheetData>
    <row r="1" spans="1:6" ht="13" x14ac:dyDescent="0.3">
      <c r="A1" s="28" t="s">
        <v>48</v>
      </c>
    </row>
    <row r="2" spans="1:6" x14ac:dyDescent="0.25">
      <c r="A2" s="6" t="s">
        <v>14</v>
      </c>
      <c r="B2" s="4" t="s">
        <v>69</v>
      </c>
      <c r="C2" s="8"/>
      <c r="D2" s="8"/>
      <c r="E2" s="8"/>
      <c r="F2" s="8"/>
    </row>
    <row r="3" spans="1:6" x14ac:dyDescent="0.25">
      <c r="A3" s="6" t="s">
        <v>15</v>
      </c>
      <c r="B3" s="4" t="s">
        <v>75</v>
      </c>
      <c r="C3" s="4" t="s">
        <v>74</v>
      </c>
      <c r="D3" s="4" t="s">
        <v>76</v>
      </c>
      <c r="E3" s="4" t="s">
        <v>86</v>
      </c>
      <c r="F3" s="8"/>
    </row>
    <row r="4" spans="1:6" x14ac:dyDescent="0.25">
      <c r="A4" s="6" t="s">
        <v>16</v>
      </c>
      <c r="B4" s="4" t="s">
        <v>85</v>
      </c>
      <c r="C4" s="4" t="s">
        <v>80</v>
      </c>
      <c r="D4" s="4" t="s">
        <v>83</v>
      </c>
      <c r="E4" s="4" t="s">
        <v>71</v>
      </c>
      <c r="F4" s="4" t="s">
        <v>70</v>
      </c>
    </row>
    <row r="5" spans="1:6" x14ac:dyDescent="0.25">
      <c r="A5" s="6" t="s">
        <v>17</v>
      </c>
      <c r="B5" s="4" t="s">
        <v>73</v>
      </c>
      <c r="C5" s="4" t="s">
        <v>77</v>
      </c>
      <c r="D5" s="4" t="s">
        <v>81</v>
      </c>
      <c r="E5" s="7" t="s">
        <v>78</v>
      </c>
      <c r="F5" s="7" t="s">
        <v>79</v>
      </c>
    </row>
    <row r="6" spans="1:6" x14ac:dyDescent="0.25">
      <c r="A6" s="6" t="s">
        <v>18</v>
      </c>
      <c r="B6" s="4" t="s">
        <v>68</v>
      </c>
      <c r="C6" s="4" t="s">
        <v>72</v>
      </c>
      <c r="D6" s="4" t="s">
        <v>82</v>
      </c>
      <c r="E6" s="4" t="s">
        <v>84</v>
      </c>
      <c r="F6" s="4" t="s">
        <v>87</v>
      </c>
    </row>
    <row r="7" spans="1:6" x14ac:dyDescent="0.25">
      <c r="B7" s="1"/>
      <c r="C7" s="1"/>
      <c r="D7" s="1"/>
      <c r="E7" s="1"/>
      <c r="F7" s="1"/>
    </row>
    <row r="8" spans="1:6" x14ac:dyDescent="0.25">
      <c r="A8" s="2" t="s">
        <v>49</v>
      </c>
    </row>
    <row r="9" spans="1:6" x14ac:dyDescent="0.25">
      <c r="A9" s="2" t="s">
        <v>50</v>
      </c>
    </row>
    <row r="10" spans="1:6" x14ac:dyDescent="0.25">
      <c r="A10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28"/>
  <sheetViews>
    <sheetView workbookViewId="0">
      <selection activeCell="I10" sqref="I10"/>
    </sheetView>
  </sheetViews>
  <sheetFormatPr defaultRowHeight="12.5" x14ac:dyDescent="0.25"/>
  <cols>
    <col min="2" max="2" width="8.81640625" bestFit="1" customWidth="1"/>
    <col min="3" max="3" width="8.81640625" customWidth="1"/>
    <col min="4" max="4" width="8.81640625" bestFit="1" customWidth="1"/>
    <col min="5" max="5" width="9.26953125" bestFit="1" customWidth="1"/>
    <col min="6" max="6" width="11.36328125" style="4" customWidth="1"/>
    <col min="7" max="8" width="8.81640625" bestFit="1" customWidth="1"/>
    <col min="9" max="9" width="10.26953125" bestFit="1" customWidth="1"/>
    <col min="10" max="10" width="10.26953125" customWidth="1"/>
    <col min="11" max="12" width="8.81640625" bestFit="1" customWidth="1"/>
    <col min="13" max="13" width="10.26953125" bestFit="1" customWidth="1"/>
    <col min="14" max="14" width="10.26953125" customWidth="1"/>
    <col min="15" max="16" width="8.81640625" bestFit="1" customWidth="1"/>
    <col min="17" max="17" width="9.26953125" bestFit="1" customWidth="1"/>
    <col min="18" max="18" width="9.26953125" customWidth="1"/>
    <col min="19" max="20" width="8.81640625" bestFit="1" customWidth="1"/>
    <col min="21" max="21" width="10.26953125" bestFit="1" customWidth="1"/>
    <col min="22" max="22" width="10.26953125" customWidth="1"/>
    <col min="23" max="24" width="8.81640625" bestFit="1" customWidth="1"/>
    <col min="25" max="25" width="9.26953125" bestFit="1" customWidth="1"/>
    <col min="26" max="26" width="9.26953125" customWidth="1"/>
    <col min="27" max="28" width="8.81640625" bestFit="1" customWidth="1"/>
    <col min="29" max="29" width="10.26953125" bestFit="1" customWidth="1"/>
    <col min="30" max="30" width="10.26953125" customWidth="1"/>
    <col min="31" max="32" width="8.81640625" bestFit="1" customWidth="1"/>
    <col min="33" max="33" width="10.26953125" bestFit="1" customWidth="1"/>
    <col min="34" max="34" width="10.26953125" customWidth="1"/>
    <col min="35" max="36" width="8.81640625" bestFit="1" customWidth="1"/>
    <col min="37" max="37" width="10.26953125" bestFit="1" customWidth="1"/>
    <col min="38" max="38" width="10.26953125" customWidth="1"/>
    <col min="39" max="40" width="8.81640625" bestFit="1" customWidth="1"/>
    <col min="41" max="41" width="9.26953125" bestFit="1" customWidth="1"/>
    <col min="42" max="42" width="9.26953125" customWidth="1"/>
    <col min="43" max="44" width="8.81640625" bestFit="1" customWidth="1"/>
    <col min="45" max="45" width="9.26953125" bestFit="1" customWidth="1"/>
    <col min="46" max="46" width="9.26953125" customWidth="1"/>
    <col min="47" max="48" width="8.81640625" bestFit="1" customWidth="1"/>
    <col min="49" max="49" width="9.26953125" bestFit="1" customWidth="1"/>
    <col min="50" max="50" width="9.26953125" customWidth="1"/>
    <col min="51" max="52" width="8.81640625" bestFit="1" customWidth="1"/>
    <col min="53" max="53" width="10.26953125" bestFit="1" customWidth="1"/>
    <col min="54" max="54" width="10.26953125" customWidth="1"/>
    <col min="55" max="56" width="8.81640625" bestFit="1" customWidth="1"/>
    <col min="57" max="57" width="9.1796875" bestFit="1" customWidth="1"/>
    <col min="58" max="58" width="9.1796875" customWidth="1"/>
    <col min="59" max="60" width="8.81640625" bestFit="1" customWidth="1"/>
    <col min="61" max="61" width="9.26953125" bestFit="1" customWidth="1"/>
    <col min="62" max="62" width="9.26953125" customWidth="1"/>
    <col min="63" max="64" width="8.81640625" bestFit="1" customWidth="1"/>
    <col min="65" max="65" width="10.26953125" bestFit="1" customWidth="1"/>
    <col min="66" max="66" width="10.26953125" customWidth="1"/>
    <col min="67" max="68" width="8.81640625" bestFit="1" customWidth="1"/>
    <col min="69" max="69" width="9.26953125" bestFit="1" customWidth="1"/>
    <col min="70" max="70" width="9.26953125" customWidth="1"/>
    <col min="71" max="72" width="8.81640625" bestFit="1" customWidth="1"/>
    <col min="73" max="73" width="10.26953125" bestFit="1" customWidth="1"/>
    <col min="74" max="74" width="10.26953125" customWidth="1"/>
    <col min="75" max="76" width="8.81640625" bestFit="1" customWidth="1"/>
    <col min="77" max="77" width="10.26953125" bestFit="1" customWidth="1"/>
    <col min="78" max="78" width="10.26953125" customWidth="1"/>
    <col min="79" max="80" width="8.81640625" bestFit="1" customWidth="1"/>
    <col min="81" max="81" width="10.26953125" bestFit="1" customWidth="1"/>
  </cols>
  <sheetData>
    <row r="1" spans="1:85" ht="13.5" thickBot="1" x14ac:dyDescent="0.35">
      <c r="B1" s="9" t="s">
        <v>45</v>
      </c>
      <c r="C1" s="9"/>
      <c r="D1" s="71" t="s">
        <v>68</v>
      </c>
      <c r="E1" s="72"/>
      <c r="F1" s="72"/>
      <c r="G1" s="73"/>
      <c r="H1" s="68" t="s">
        <v>69</v>
      </c>
      <c r="I1" s="69"/>
      <c r="J1" s="69"/>
      <c r="K1" s="70"/>
      <c r="L1" s="68" t="s">
        <v>70</v>
      </c>
      <c r="M1" s="69"/>
      <c r="N1" s="69"/>
      <c r="O1" s="70"/>
      <c r="P1" s="68" t="s">
        <v>71</v>
      </c>
      <c r="Q1" s="69"/>
      <c r="R1" s="69"/>
      <c r="S1" s="70"/>
      <c r="T1" s="68" t="s">
        <v>72</v>
      </c>
      <c r="U1" s="69"/>
      <c r="V1" s="69"/>
      <c r="W1" s="70"/>
      <c r="X1" s="68" t="s">
        <v>73</v>
      </c>
      <c r="Y1" s="69"/>
      <c r="Z1" s="69"/>
      <c r="AA1" s="70"/>
      <c r="AB1" s="68" t="s">
        <v>74</v>
      </c>
      <c r="AC1" s="69"/>
      <c r="AD1" s="69"/>
      <c r="AE1" s="70"/>
      <c r="AF1" s="68" t="s">
        <v>75</v>
      </c>
      <c r="AG1" s="69"/>
      <c r="AH1" s="69"/>
      <c r="AI1" s="70"/>
      <c r="AJ1" s="68" t="s">
        <v>76</v>
      </c>
      <c r="AK1" s="69"/>
      <c r="AL1" s="69"/>
      <c r="AM1" s="70"/>
      <c r="AN1" s="68" t="s">
        <v>77</v>
      </c>
      <c r="AO1" s="69"/>
      <c r="AP1" s="69"/>
      <c r="AQ1" s="70"/>
      <c r="AR1" s="69" t="s">
        <v>78</v>
      </c>
      <c r="AS1" s="69"/>
      <c r="AT1" s="69"/>
      <c r="AU1" s="69"/>
      <c r="AV1" s="68" t="s">
        <v>79</v>
      </c>
      <c r="AW1" s="69"/>
      <c r="AX1" s="69"/>
      <c r="AY1" s="70"/>
      <c r="AZ1" s="68" t="s">
        <v>80</v>
      </c>
      <c r="BA1" s="69"/>
      <c r="BB1" s="69"/>
      <c r="BC1" s="70"/>
      <c r="BD1" s="68" t="s">
        <v>81</v>
      </c>
      <c r="BE1" s="69"/>
      <c r="BF1" s="69"/>
      <c r="BG1" s="70"/>
      <c r="BH1" s="68" t="s">
        <v>82</v>
      </c>
      <c r="BI1" s="69"/>
      <c r="BJ1" s="69"/>
      <c r="BK1" s="70"/>
      <c r="BL1" s="68" t="s">
        <v>83</v>
      </c>
      <c r="BM1" s="69"/>
      <c r="BN1" s="69"/>
      <c r="BO1" s="70"/>
      <c r="BP1" s="68" t="s">
        <v>84</v>
      </c>
      <c r="BQ1" s="69"/>
      <c r="BR1" s="69"/>
      <c r="BS1" s="70"/>
      <c r="BT1" s="68" t="s">
        <v>85</v>
      </c>
      <c r="BU1" s="69"/>
      <c r="BV1" s="69"/>
      <c r="BW1" s="70"/>
      <c r="BX1" s="68" t="s">
        <v>86</v>
      </c>
      <c r="BY1" s="69"/>
      <c r="BZ1" s="69"/>
      <c r="CA1" s="70"/>
      <c r="CB1" s="68" t="s">
        <v>87</v>
      </c>
      <c r="CC1" s="69"/>
      <c r="CD1" s="69"/>
      <c r="CE1" s="70"/>
    </row>
    <row r="2" spans="1:85" ht="15.5" thickBot="1" x14ac:dyDescent="0.45">
      <c r="A2" s="24" t="s">
        <v>44</v>
      </c>
      <c r="B2" s="24" t="s">
        <v>43</v>
      </c>
      <c r="C2" s="67" t="s">
        <v>92</v>
      </c>
      <c r="D2" s="21" t="s">
        <v>19</v>
      </c>
      <c r="E2" s="21" t="s">
        <v>20</v>
      </c>
      <c r="F2" s="21" t="s">
        <v>21</v>
      </c>
      <c r="G2" s="22" t="s">
        <v>42</v>
      </c>
      <c r="H2" s="20" t="s">
        <v>19</v>
      </c>
      <c r="I2" s="21" t="s">
        <v>20</v>
      </c>
      <c r="J2" s="21" t="s">
        <v>21</v>
      </c>
      <c r="K2" s="22" t="s">
        <v>42</v>
      </c>
      <c r="L2" s="20" t="s">
        <v>19</v>
      </c>
      <c r="M2" s="21" t="s">
        <v>20</v>
      </c>
      <c r="N2" s="21" t="s">
        <v>21</v>
      </c>
      <c r="O2" s="22" t="s">
        <v>42</v>
      </c>
      <c r="P2" s="20" t="s">
        <v>19</v>
      </c>
      <c r="Q2" s="21" t="s">
        <v>20</v>
      </c>
      <c r="R2" s="21" t="s">
        <v>21</v>
      </c>
      <c r="S2" s="22" t="s">
        <v>42</v>
      </c>
      <c r="T2" s="20" t="s">
        <v>19</v>
      </c>
      <c r="U2" s="21" t="s">
        <v>20</v>
      </c>
      <c r="V2" s="21" t="s">
        <v>21</v>
      </c>
      <c r="W2" s="22" t="s">
        <v>42</v>
      </c>
      <c r="X2" s="20" t="s">
        <v>19</v>
      </c>
      <c r="Y2" s="21" t="s">
        <v>20</v>
      </c>
      <c r="Z2" s="21" t="s">
        <v>21</v>
      </c>
      <c r="AA2" s="22" t="s">
        <v>42</v>
      </c>
      <c r="AB2" s="20" t="s">
        <v>19</v>
      </c>
      <c r="AC2" s="21" t="s">
        <v>20</v>
      </c>
      <c r="AD2" s="21" t="s">
        <v>21</v>
      </c>
      <c r="AE2" s="22" t="s">
        <v>42</v>
      </c>
      <c r="AF2" s="20" t="s">
        <v>19</v>
      </c>
      <c r="AG2" s="21" t="s">
        <v>20</v>
      </c>
      <c r="AH2" s="21" t="s">
        <v>21</v>
      </c>
      <c r="AI2" s="22" t="s">
        <v>42</v>
      </c>
      <c r="AJ2" s="20" t="s">
        <v>19</v>
      </c>
      <c r="AK2" s="21" t="s">
        <v>20</v>
      </c>
      <c r="AL2" s="21" t="s">
        <v>21</v>
      </c>
      <c r="AM2" s="22" t="s">
        <v>42</v>
      </c>
      <c r="AN2" s="20" t="s">
        <v>19</v>
      </c>
      <c r="AO2" s="21" t="s">
        <v>20</v>
      </c>
      <c r="AP2" s="21" t="s">
        <v>21</v>
      </c>
      <c r="AQ2" s="22" t="s">
        <v>42</v>
      </c>
      <c r="AR2" s="21" t="s">
        <v>19</v>
      </c>
      <c r="AS2" s="21" t="s">
        <v>20</v>
      </c>
      <c r="AT2" s="21" t="s">
        <v>21</v>
      </c>
      <c r="AU2" s="23" t="s">
        <v>42</v>
      </c>
      <c r="AV2" s="20" t="s">
        <v>19</v>
      </c>
      <c r="AW2" s="21" t="s">
        <v>20</v>
      </c>
      <c r="AX2" s="21" t="s">
        <v>21</v>
      </c>
      <c r="AY2" s="22" t="s">
        <v>42</v>
      </c>
      <c r="AZ2" s="20" t="s">
        <v>19</v>
      </c>
      <c r="BA2" s="21" t="s">
        <v>20</v>
      </c>
      <c r="BB2" s="21" t="s">
        <v>21</v>
      </c>
      <c r="BC2" s="22" t="s">
        <v>42</v>
      </c>
      <c r="BD2" s="20" t="s">
        <v>19</v>
      </c>
      <c r="BE2" s="21" t="s">
        <v>20</v>
      </c>
      <c r="BF2" s="21" t="s">
        <v>21</v>
      </c>
      <c r="BG2" s="22" t="s">
        <v>42</v>
      </c>
      <c r="BH2" s="20" t="s">
        <v>19</v>
      </c>
      <c r="BI2" s="21" t="s">
        <v>20</v>
      </c>
      <c r="BJ2" s="21" t="s">
        <v>21</v>
      </c>
      <c r="BK2" s="22" t="s">
        <v>42</v>
      </c>
      <c r="BL2" s="20" t="s">
        <v>19</v>
      </c>
      <c r="BM2" s="21" t="s">
        <v>20</v>
      </c>
      <c r="BN2" s="21" t="s">
        <v>21</v>
      </c>
      <c r="BO2" s="22" t="s">
        <v>42</v>
      </c>
      <c r="BP2" s="20" t="s">
        <v>19</v>
      </c>
      <c r="BQ2" s="21" t="s">
        <v>20</v>
      </c>
      <c r="BR2" s="21" t="s">
        <v>21</v>
      </c>
      <c r="BS2" s="22" t="s">
        <v>42</v>
      </c>
      <c r="BT2" s="20" t="s">
        <v>19</v>
      </c>
      <c r="BU2" s="21" t="s">
        <v>20</v>
      </c>
      <c r="BV2" s="21" t="s">
        <v>21</v>
      </c>
      <c r="BW2" s="22" t="s">
        <v>42</v>
      </c>
      <c r="BX2" s="20" t="s">
        <v>19</v>
      </c>
      <c r="BY2" s="21" t="s">
        <v>20</v>
      </c>
      <c r="BZ2" s="21" t="s">
        <v>21</v>
      </c>
      <c r="CA2" s="22" t="s">
        <v>42</v>
      </c>
      <c r="CB2" s="20" t="s">
        <v>19</v>
      </c>
      <c r="CC2" s="21" t="s">
        <v>20</v>
      </c>
      <c r="CD2" s="21" t="s">
        <v>21</v>
      </c>
      <c r="CE2" s="22" t="s">
        <v>42</v>
      </c>
    </row>
    <row r="3" spans="1:85" ht="14" x14ac:dyDescent="0.3">
      <c r="A3" s="25">
        <v>1</v>
      </c>
      <c r="B3" s="62" t="s">
        <v>22</v>
      </c>
      <c r="C3" s="66">
        <v>1094.3258057</v>
      </c>
      <c r="D3" s="11">
        <v>0</v>
      </c>
      <c r="E3" s="11">
        <v>0</v>
      </c>
      <c r="F3" s="11">
        <v>0</v>
      </c>
      <c r="G3" s="12"/>
      <c r="H3" s="10">
        <v>569.51817999999992</v>
      </c>
      <c r="I3" s="11">
        <v>1.4678418E-4</v>
      </c>
      <c r="J3" s="11">
        <v>55446.387999999992</v>
      </c>
      <c r="K3" s="16">
        <v>868.97699999999998</v>
      </c>
      <c r="L3" s="10">
        <v>0</v>
      </c>
      <c r="M3" s="11">
        <v>0</v>
      </c>
      <c r="N3" s="11">
        <v>0</v>
      </c>
      <c r="O3" s="18"/>
      <c r="P3" s="10">
        <v>0</v>
      </c>
      <c r="Q3" s="11">
        <v>0</v>
      </c>
      <c r="R3" s="11">
        <v>0</v>
      </c>
      <c r="S3" s="18"/>
      <c r="T3" s="10">
        <v>0</v>
      </c>
      <c r="U3" s="11">
        <v>0</v>
      </c>
      <c r="V3" s="11">
        <v>0</v>
      </c>
      <c r="W3" s="18"/>
      <c r="X3" s="10">
        <v>0</v>
      </c>
      <c r="Y3" s="11">
        <v>0</v>
      </c>
      <c r="Z3" s="11">
        <v>0</v>
      </c>
      <c r="AA3" s="16"/>
      <c r="AB3" s="10">
        <v>0</v>
      </c>
      <c r="AC3" s="11">
        <v>0</v>
      </c>
      <c r="AD3" s="11">
        <v>0</v>
      </c>
      <c r="AE3" s="16"/>
      <c r="AF3" s="10">
        <v>0</v>
      </c>
      <c r="AG3" s="11">
        <v>0</v>
      </c>
      <c r="AH3" s="11">
        <v>0</v>
      </c>
      <c r="AI3" s="16"/>
      <c r="AJ3" s="10">
        <v>0</v>
      </c>
      <c r="AK3" s="11">
        <v>0</v>
      </c>
      <c r="AL3" s="11">
        <v>0</v>
      </c>
      <c r="AM3" s="16"/>
      <c r="AN3" s="10">
        <v>0</v>
      </c>
      <c r="AO3" s="11">
        <v>0</v>
      </c>
      <c r="AP3" s="11">
        <v>0</v>
      </c>
      <c r="AQ3" s="16"/>
      <c r="AR3" s="54">
        <v>0</v>
      </c>
      <c r="AS3" s="55">
        <v>0</v>
      </c>
      <c r="AT3" s="55">
        <v>0</v>
      </c>
      <c r="AU3" s="56"/>
      <c r="AV3" s="10">
        <v>0</v>
      </c>
      <c r="AW3" s="11">
        <v>0</v>
      </c>
      <c r="AX3" s="11">
        <v>0</v>
      </c>
      <c r="AY3" s="16"/>
      <c r="AZ3" s="10">
        <v>0</v>
      </c>
      <c r="BA3" s="11">
        <v>0</v>
      </c>
      <c r="BB3" s="11">
        <v>0</v>
      </c>
      <c r="BC3" s="16"/>
      <c r="BD3" s="10">
        <v>0</v>
      </c>
      <c r="BE3" s="11">
        <v>0</v>
      </c>
      <c r="BF3" s="11">
        <v>0</v>
      </c>
      <c r="BG3" s="16"/>
      <c r="BH3" s="10">
        <v>0</v>
      </c>
      <c r="BI3" s="11">
        <v>0</v>
      </c>
      <c r="BJ3" s="11">
        <v>0</v>
      </c>
      <c r="BK3" s="18"/>
      <c r="BL3" s="10">
        <v>0</v>
      </c>
      <c r="BM3" s="11">
        <v>0</v>
      </c>
      <c r="BN3" s="11">
        <v>0</v>
      </c>
      <c r="BO3" s="18"/>
      <c r="BP3" s="10">
        <v>0</v>
      </c>
      <c r="BQ3" s="11">
        <v>0</v>
      </c>
      <c r="BR3" s="11">
        <v>0</v>
      </c>
      <c r="BS3" s="18"/>
      <c r="BT3" s="10">
        <v>0</v>
      </c>
      <c r="BU3" s="11">
        <v>0</v>
      </c>
      <c r="BV3" s="11">
        <v>0</v>
      </c>
      <c r="BW3" s="18"/>
      <c r="BX3" s="10">
        <v>0</v>
      </c>
      <c r="BY3" s="11">
        <v>0</v>
      </c>
      <c r="BZ3" s="11">
        <v>0</v>
      </c>
      <c r="CA3" s="18"/>
      <c r="CB3" s="10">
        <v>0</v>
      </c>
      <c r="CC3" s="11">
        <v>0</v>
      </c>
      <c r="CD3" s="11">
        <v>0</v>
      </c>
      <c r="CE3" s="18"/>
    </row>
    <row r="4" spans="1:85" ht="14" x14ac:dyDescent="0.3">
      <c r="A4" s="26">
        <v>2</v>
      </c>
      <c r="B4" s="62" t="s">
        <v>23</v>
      </c>
      <c r="C4" s="66">
        <v>1086.9753418</v>
      </c>
      <c r="D4" s="11">
        <v>0</v>
      </c>
      <c r="E4" s="11">
        <v>0</v>
      </c>
      <c r="F4" s="11">
        <v>0</v>
      </c>
      <c r="G4" s="12"/>
      <c r="H4" s="10">
        <v>515.92029000000002</v>
      </c>
      <c r="I4" s="11">
        <v>1.6174749999999999E-4</v>
      </c>
      <c r="J4" s="11">
        <v>37940.076000000001</v>
      </c>
      <c r="K4" s="16"/>
      <c r="L4" s="10">
        <v>0</v>
      </c>
      <c r="M4" s="11">
        <v>0</v>
      </c>
      <c r="N4" s="11">
        <v>0</v>
      </c>
      <c r="O4" s="18"/>
      <c r="P4" s="10">
        <v>0</v>
      </c>
      <c r="Q4" s="11">
        <v>0</v>
      </c>
      <c r="R4" s="11">
        <v>0</v>
      </c>
      <c r="S4" s="18"/>
      <c r="T4" s="10">
        <v>0</v>
      </c>
      <c r="U4" s="11">
        <v>0</v>
      </c>
      <c r="V4" s="11">
        <v>0</v>
      </c>
      <c r="W4" s="18"/>
      <c r="X4" s="10">
        <v>0</v>
      </c>
      <c r="Y4" s="11">
        <v>0</v>
      </c>
      <c r="Z4" s="11">
        <v>0</v>
      </c>
      <c r="AA4" s="16"/>
      <c r="AB4" s="10">
        <v>0</v>
      </c>
      <c r="AC4" s="11">
        <v>0</v>
      </c>
      <c r="AD4" s="11">
        <v>0</v>
      </c>
      <c r="AE4" s="16"/>
      <c r="AF4" s="10">
        <v>0</v>
      </c>
      <c r="AG4" s="11">
        <v>0</v>
      </c>
      <c r="AH4" s="11">
        <v>0</v>
      </c>
      <c r="AI4" s="16"/>
      <c r="AJ4" s="10">
        <v>0</v>
      </c>
      <c r="AK4" s="11">
        <v>0</v>
      </c>
      <c r="AL4" s="11">
        <v>0</v>
      </c>
      <c r="AM4" s="16"/>
      <c r="AN4" s="10">
        <v>0</v>
      </c>
      <c r="AO4" s="11">
        <v>0</v>
      </c>
      <c r="AP4" s="11">
        <v>0</v>
      </c>
      <c r="AQ4" s="16"/>
      <c r="AR4" s="10">
        <v>0</v>
      </c>
      <c r="AS4" s="11">
        <v>0</v>
      </c>
      <c r="AT4" s="11">
        <v>0</v>
      </c>
      <c r="AU4" s="16"/>
      <c r="AV4" s="10">
        <v>0</v>
      </c>
      <c r="AW4" s="11">
        <v>0</v>
      </c>
      <c r="AX4" s="11">
        <v>0</v>
      </c>
      <c r="AY4" s="16"/>
      <c r="AZ4" s="10">
        <v>0</v>
      </c>
      <c r="BA4" s="11">
        <v>0</v>
      </c>
      <c r="BB4" s="11">
        <v>0</v>
      </c>
      <c r="BC4" s="16"/>
      <c r="BD4" s="10">
        <v>0</v>
      </c>
      <c r="BE4" s="11">
        <v>0</v>
      </c>
      <c r="BF4" s="11">
        <v>0</v>
      </c>
      <c r="BG4" s="16"/>
      <c r="BH4" s="10">
        <v>0</v>
      </c>
      <c r="BI4" s="11">
        <v>0</v>
      </c>
      <c r="BJ4" s="11">
        <v>0</v>
      </c>
      <c r="BK4" s="18"/>
      <c r="BL4" s="10">
        <v>0</v>
      </c>
      <c r="BM4" s="11">
        <v>0</v>
      </c>
      <c r="BN4" s="11">
        <v>0</v>
      </c>
      <c r="BO4" s="18"/>
      <c r="BP4" s="10">
        <v>0</v>
      </c>
      <c r="BQ4" s="11">
        <v>0</v>
      </c>
      <c r="BR4" s="11">
        <v>0</v>
      </c>
      <c r="BS4" s="18"/>
      <c r="BT4" s="10">
        <v>0</v>
      </c>
      <c r="BU4" s="11">
        <v>0</v>
      </c>
      <c r="BV4" s="11">
        <v>0</v>
      </c>
      <c r="BW4" s="18"/>
      <c r="BX4" s="10">
        <v>0</v>
      </c>
      <c r="BY4" s="11">
        <v>0</v>
      </c>
      <c r="BZ4" s="11">
        <v>0</v>
      </c>
      <c r="CA4" s="18"/>
      <c r="CB4" s="10">
        <v>0</v>
      </c>
      <c r="CC4" s="11">
        <v>0</v>
      </c>
      <c r="CD4" s="11">
        <v>0</v>
      </c>
      <c r="CE4" s="18"/>
    </row>
    <row r="5" spans="1:85" ht="14" x14ac:dyDescent="0.3">
      <c r="A5" s="26">
        <v>3</v>
      </c>
      <c r="B5" s="62">
        <v>42064</v>
      </c>
      <c r="C5" s="66">
        <v>1080.9576416</v>
      </c>
      <c r="D5" s="11">
        <v>0</v>
      </c>
      <c r="E5" s="11">
        <v>0</v>
      </c>
      <c r="F5" s="11">
        <v>0</v>
      </c>
      <c r="G5" s="12"/>
      <c r="H5" s="10">
        <v>485.77048000000002</v>
      </c>
      <c r="I5" s="11">
        <v>1.3771128000000002E-4</v>
      </c>
      <c r="J5" s="11">
        <v>37860.191999999995</v>
      </c>
      <c r="K5" s="16"/>
      <c r="L5" s="10">
        <v>0</v>
      </c>
      <c r="M5" s="11">
        <v>0</v>
      </c>
      <c r="N5" s="11">
        <v>0</v>
      </c>
      <c r="O5" s="18"/>
      <c r="P5" s="10">
        <v>0</v>
      </c>
      <c r="Q5" s="11">
        <v>0</v>
      </c>
      <c r="R5" s="11">
        <v>0</v>
      </c>
      <c r="S5" s="18"/>
      <c r="T5" s="10">
        <v>0</v>
      </c>
      <c r="U5" s="11">
        <v>0</v>
      </c>
      <c r="V5" s="11">
        <v>0</v>
      </c>
      <c r="W5" s="18"/>
      <c r="X5" s="10">
        <v>0</v>
      </c>
      <c r="Y5" s="11">
        <v>0</v>
      </c>
      <c r="Z5" s="11">
        <v>0</v>
      </c>
      <c r="AA5" s="16"/>
      <c r="AB5" s="10">
        <v>133.72919999999999</v>
      </c>
      <c r="AC5" s="11">
        <v>3.1992792000000001E-5</v>
      </c>
      <c r="AD5" s="11">
        <v>13087.518</v>
      </c>
      <c r="AE5" s="16"/>
      <c r="AF5" s="10">
        <v>271.03320000000002</v>
      </c>
      <c r="AG5" s="11">
        <v>6.9362269999999996E-5</v>
      </c>
      <c r="AH5" s="11">
        <v>21867.134000000002</v>
      </c>
      <c r="AI5" s="16"/>
      <c r="AJ5" s="10">
        <v>950.01811999999995</v>
      </c>
      <c r="AK5" s="11">
        <v>3.3307584000000001E-4</v>
      </c>
      <c r="AL5" s="11">
        <v>70985</v>
      </c>
      <c r="AM5" s="16"/>
      <c r="AN5" s="10">
        <v>0</v>
      </c>
      <c r="AO5" s="11">
        <v>0</v>
      </c>
      <c r="AP5" s="11">
        <v>0</v>
      </c>
      <c r="AQ5" s="16"/>
      <c r="AR5" s="10">
        <v>0</v>
      </c>
      <c r="AS5" s="11">
        <v>0</v>
      </c>
      <c r="AT5" s="11">
        <v>0</v>
      </c>
      <c r="AU5" s="16"/>
      <c r="AV5" s="10">
        <v>0</v>
      </c>
      <c r="AW5" s="11">
        <v>0</v>
      </c>
      <c r="AX5" s="11">
        <v>0</v>
      </c>
      <c r="AY5" s="16"/>
      <c r="AZ5" s="10">
        <v>0</v>
      </c>
      <c r="BA5" s="11">
        <v>0</v>
      </c>
      <c r="BB5" s="11">
        <v>0</v>
      </c>
      <c r="BC5" s="16"/>
      <c r="BD5" s="10">
        <v>0</v>
      </c>
      <c r="BE5" s="11">
        <v>0</v>
      </c>
      <c r="BF5" s="11">
        <v>0</v>
      </c>
      <c r="BG5" s="16"/>
      <c r="BH5" s="10">
        <v>0</v>
      </c>
      <c r="BI5" s="11">
        <v>0</v>
      </c>
      <c r="BJ5" s="11">
        <v>0</v>
      </c>
      <c r="BK5" s="18"/>
      <c r="BL5" s="10">
        <v>0</v>
      </c>
      <c r="BM5" s="11">
        <v>0</v>
      </c>
      <c r="BN5" s="11">
        <v>0</v>
      </c>
      <c r="BO5" s="18"/>
      <c r="BP5" s="10">
        <v>0</v>
      </c>
      <c r="BQ5" s="11">
        <v>0</v>
      </c>
      <c r="BR5" s="11">
        <v>0</v>
      </c>
      <c r="BS5" s="18"/>
      <c r="BT5" s="10">
        <v>0</v>
      </c>
      <c r="BU5" s="11">
        <v>0</v>
      </c>
      <c r="BV5" s="11">
        <v>0</v>
      </c>
      <c r="BW5" s="18"/>
      <c r="BX5" s="10">
        <v>819.57120000000009</v>
      </c>
      <c r="BY5" s="11">
        <v>2.9787324E-4</v>
      </c>
      <c r="BZ5" s="11">
        <v>49427.920000000006</v>
      </c>
      <c r="CA5" s="18"/>
      <c r="CB5" s="10">
        <v>0</v>
      </c>
      <c r="CC5" s="11">
        <v>0</v>
      </c>
      <c r="CD5" s="11">
        <v>0</v>
      </c>
      <c r="CE5" s="18"/>
    </row>
    <row r="6" spans="1:85" ht="14" x14ac:dyDescent="0.3">
      <c r="A6" s="26">
        <v>4</v>
      </c>
      <c r="B6" s="62" t="s">
        <v>26</v>
      </c>
      <c r="C6" s="66">
        <v>1047.3435059000001</v>
      </c>
      <c r="D6" s="11">
        <v>0</v>
      </c>
      <c r="E6" s="11">
        <v>0</v>
      </c>
      <c r="F6" s="11">
        <v>0</v>
      </c>
      <c r="G6" s="12"/>
      <c r="H6" s="10">
        <v>410.40440999999998</v>
      </c>
      <c r="I6" s="11">
        <v>1.9996774999999999E-4</v>
      </c>
      <c r="J6" s="11">
        <v>38082.546000000002</v>
      </c>
      <c r="K6" s="16"/>
      <c r="L6" s="10">
        <v>0</v>
      </c>
      <c r="M6" s="11">
        <v>0</v>
      </c>
      <c r="N6" s="11">
        <v>0</v>
      </c>
      <c r="O6" s="18"/>
      <c r="P6" s="10">
        <v>0</v>
      </c>
      <c r="Q6" s="11">
        <v>0</v>
      </c>
      <c r="R6" s="11">
        <v>0</v>
      </c>
      <c r="S6" s="18"/>
      <c r="T6" s="10">
        <v>0</v>
      </c>
      <c r="U6" s="11">
        <v>0</v>
      </c>
      <c r="V6" s="11">
        <v>0</v>
      </c>
      <c r="W6" s="18"/>
      <c r="X6" s="10">
        <v>0</v>
      </c>
      <c r="Y6" s="11">
        <v>0</v>
      </c>
      <c r="Z6" s="11">
        <v>0</v>
      </c>
      <c r="AA6" s="16"/>
      <c r="AB6" s="10">
        <v>140.04189</v>
      </c>
      <c r="AC6" s="11">
        <v>3.8473365000000001E-5</v>
      </c>
      <c r="AD6" s="11">
        <v>12742.578</v>
      </c>
      <c r="AE6" s="16"/>
      <c r="AF6" s="10">
        <v>231.10824</v>
      </c>
      <c r="AG6" s="11">
        <v>1.0628805999999999E-4</v>
      </c>
      <c r="AH6" s="11">
        <v>18847.984999999997</v>
      </c>
      <c r="AI6" s="16"/>
      <c r="AJ6" s="10">
        <v>581.31513000000007</v>
      </c>
      <c r="AK6" s="11">
        <v>3.255353E-4</v>
      </c>
      <c r="AL6" s="11">
        <v>56353.814999999995</v>
      </c>
      <c r="AM6" s="16"/>
      <c r="AN6" s="10">
        <v>0</v>
      </c>
      <c r="AO6" s="11">
        <v>0</v>
      </c>
      <c r="AP6" s="11">
        <v>0</v>
      </c>
      <c r="AQ6" s="16"/>
      <c r="AR6" s="10">
        <v>0</v>
      </c>
      <c r="AS6" s="11">
        <v>0</v>
      </c>
      <c r="AT6" s="11">
        <v>0</v>
      </c>
      <c r="AU6" s="16"/>
      <c r="AV6" s="10">
        <v>0</v>
      </c>
      <c r="AW6" s="11">
        <v>0</v>
      </c>
      <c r="AX6" s="11">
        <v>0</v>
      </c>
      <c r="AY6" s="16"/>
      <c r="AZ6" s="10">
        <v>0</v>
      </c>
      <c r="BA6" s="11">
        <v>0</v>
      </c>
      <c r="BB6" s="11">
        <v>0</v>
      </c>
      <c r="BC6" s="16"/>
      <c r="BD6" s="10">
        <v>0</v>
      </c>
      <c r="BE6" s="11">
        <v>0</v>
      </c>
      <c r="BF6" s="11">
        <v>0</v>
      </c>
      <c r="BG6" s="16"/>
      <c r="BH6" s="10">
        <v>0</v>
      </c>
      <c r="BI6" s="11">
        <v>0</v>
      </c>
      <c r="BJ6" s="11">
        <v>0</v>
      </c>
      <c r="BK6" s="18"/>
      <c r="BL6" s="10">
        <v>0</v>
      </c>
      <c r="BM6" s="11">
        <v>0</v>
      </c>
      <c r="BN6" s="11">
        <v>0</v>
      </c>
      <c r="BO6" s="18"/>
      <c r="BP6" s="10">
        <v>0</v>
      </c>
      <c r="BQ6" s="11">
        <v>0</v>
      </c>
      <c r="BR6" s="11">
        <v>0</v>
      </c>
      <c r="BS6" s="18"/>
      <c r="BT6" s="10">
        <v>0</v>
      </c>
      <c r="BU6" s="11">
        <v>0</v>
      </c>
      <c r="BV6" s="11">
        <v>0</v>
      </c>
      <c r="BW6" s="18"/>
      <c r="BX6" s="10">
        <v>574.37016000000006</v>
      </c>
      <c r="BY6" s="11">
        <v>2.7314811999999998E-4</v>
      </c>
      <c r="BZ6" s="11">
        <v>50094.667999999998</v>
      </c>
      <c r="CA6" s="18"/>
      <c r="CB6" s="10">
        <v>0</v>
      </c>
      <c r="CC6" s="11">
        <v>0</v>
      </c>
      <c r="CD6" s="11">
        <v>0</v>
      </c>
      <c r="CE6" s="18"/>
    </row>
    <row r="7" spans="1:85" ht="14" x14ac:dyDescent="0.3">
      <c r="A7" s="26">
        <v>5</v>
      </c>
      <c r="B7" s="62">
        <v>42125</v>
      </c>
      <c r="C7" s="66">
        <v>1022.2279053</v>
      </c>
      <c r="D7" s="11">
        <v>0</v>
      </c>
      <c r="E7" s="11">
        <v>0</v>
      </c>
      <c r="F7" s="11">
        <v>0</v>
      </c>
      <c r="G7" s="12"/>
      <c r="H7" s="10">
        <v>295.30259999999998</v>
      </c>
      <c r="I7" s="11">
        <v>1.4675976999999998E-4</v>
      </c>
      <c r="J7" s="11">
        <v>24656.293000000001</v>
      </c>
      <c r="K7" s="16"/>
      <c r="L7" s="10">
        <v>146.72274999999999</v>
      </c>
      <c r="M7" s="11">
        <v>5.7370618000000005E-5</v>
      </c>
      <c r="N7" s="11">
        <v>8833.3680000000004</v>
      </c>
      <c r="O7" s="18">
        <v>811.21199999999999</v>
      </c>
      <c r="P7" s="10">
        <v>95.650750000000002</v>
      </c>
      <c r="Q7" s="11">
        <v>6.3064761E-5</v>
      </c>
      <c r="R7" s="11">
        <v>8076.0924999999988</v>
      </c>
      <c r="S7" s="18"/>
      <c r="T7" s="10">
        <v>0</v>
      </c>
      <c r="U7" s="11">
        <v>0</v>
      </c>
      <c r="V7" s="11">
        <v>0</v>
      </c>
      <c r="W7" s="18"/>
      <c r="X7" s="10">
        <v>0</v>
      </c>
      <c r="Y7" s="11">
        <v>0</v>
      </c>
      <c r="Z7" s="11">
        <v>0</v>
      </c>
      <c r="AA7" s="16"/>
      <c r="AB7" s="10">
        <v>130.87085000000002</v>
      </c>
      <c r="AC7" s="11">
        <v>5.1374685E-5</v>
      </c>
      <c r="AD7" s="11">
        <v>8414.0419999999995</v>
      </c>
      <c r="AE7" s="16"/>
      <c r="AF7" s="10">
        <v>193.43191999999999</v>
      </c>
      <c r="AG7" s="11">
        <v>1.1163963000000001E-4</v>
      </c>
      <c r="AH7" s="11">
        <v>19487.16</v>
      </c>
      <c r="AI7" s="16">
        <v>773.71500000000003</v>
      </c>
      <c r="AJ7" s="10">
        <v>483.18507999999997</v>
      </c>
      <c r="AK7" s="11">
        <v>3.8991876000000006E-4</v>
      </c>
      <c r="AL7" s="11">
        <v>44127.164000000004</v>
      </c>
      <c r="AM7" s="16"/>
      <c r="AN7" s="10">
        <v>0</v>
      </c>
      <c r="AO7" s="11">
        <v>0</v>
      </c>
      <c r="AP7" s="11">
        <v>0</v>
      </c>
      <c r="AQ7" s="16"/>
      <c r="AR7" s="10">
        <v>0</v>
      </c>
      <c r="AS7" s="11">
        <v>0</v>
      </c>
      <c r="AT7" s="11">
        <v>0</v>
      </c>
      <c r="AU7" s="16"/>
      <c r="AV7" s="10">
        <v>0</v>
      </c>
      <c r="AW7" s="11">
        <v>0</v>
      </c>
      <c r="AX7" s="11">
        <v>0</v>
      </c>
      <c r="AY7" s="16"/>
      <c r="AZ7" s="10">
        <v>339.41904999999997</v>
      </c>
      <c r="BA7" s="11">
        <v>1.9328801E-4</v>
      </c>
      <c r="BB7" s="11">
        <v>23923.392</v>
      </c>
      <c r="BC7" s="16"/>
      <c r="BD7" s="10">
        <v>0</v>
      </c>
      <c r="BE7" s="11">
        <v>0</v>
      </c>
      <c r="BF7" s="11">
        <v>0</v>
      </c>
      <c r="BG7" s="16"/>
      <c r="BH7" s="10">
        <v>0</v>
      </c>
      <c r="BI7" s="11">
        <v>0</v>
      </c>
      <c r="BJ7" s="11">
        <v>0</v>
      </c>
      <c r="BK7" s="18"/>
      <c r="BL7" s="10">
        <v>455.80752000000001</v>
      </c>
      <c r="BM7" s="11">
        <v>2.3047053999999999E-4</v>
      </c>
      <c r="BN7" s="11">
        <v>29576.634999999998</v>
      </c>
      <c r="BO7" s="18"/>
      <c r="BP7" s="10">
        <v>0</v>
      </c>
      <c r="BQ7" s="11">
        <v>0</v>
      </c>
      <c r="BR7" s="11">
        <v>0</v>
      </c>
      <c r="BS7" s="18"/>
      <c r="BT7" s="10">
        <v>208.75038999999998</v>
      </c>
      <c r="BU7" s="11">
        <v>1.3562507999999998E-4</v>
      </c>
      <c r="BV7" s="11">
        <v>21190.173000000003</v>
      </c>
      <c r="BW7" s="18">
        <v>739.69100000000003</v>
      </c>
      <c r="BX7" s="10">
        <v>471.70782000000003</v>
      </c>
      <c r="BY7" s="11">
        <v>2.6700976000000002E-4</v>
      </c>
      <c r="BZ7" s="11">
        <v>30139.955999999998</v>
      </c>
      <c r="CA7" s="18"/>
      <c r="CB7" s="10">
        <v>0</v>
      </c>
      <c r="CC7" s="11">
        <v>0</v>
      </c>
      <c r="CD7" s="11">
        <v>0</v>
      </c>
      <c r="CE7" s="18"/>
    </row>
    <row r="8" spans="1:85" ht="14" x14ac:dyDescent="0.3">
      <c r="A8" s="26">
        <v>6</v>
      </c>
      <c r="B8" s="62" t="s">
        <v>27</v>
      </c>
      <c r="C8" s="66">
        <v>985.33160399999997</v>
      </c>
      <c r="D8" s="11">
        <v>0</v>
      </c>
      <c r="E8" s="11">
        <v>0</v>
      </c>
      <c r="F8" s="11">
        <v>0</v>
      </c>
      <c r="G8" s="12"/>
      <c r="H8" s="10">
        <v>318.16374000000002</v>
      </c>
      <c r="I8" s="11">
        <v>1.5106168000000002E-4</v>
      </c>
      <c r="J8" s="11">
        <v>23800.245999999999</v>
      </c>
      <c r="K8" s="16"/>
      <c r="L8" s="10">
        <v>93.501239999999996</v>
      </c>
      <c r="M8" s="11">
        <v>6.0166908000000003E-5</v>
      </c>
      <c r="N8" s="11">
        <v>10620.090299999998</v>
      </c>
      <c r="O8" s="18"/>
      <c r="P8" s="10">
        <v>90.070246000000012</v>
      </c>
      <c r="Q8" s="11">
        <v>5.7670095000000002E-5</v>
      </c>
      <c r="R8" s="11">
        <v>8457.8179</v>
      </c>
      <c r="S8" s="18"/>
      <c r="T8" s="10">
        <v>0</v>
      </c>
      <c r="U8" s="11">
        <v>0</v>
      </c>
      <c r="V8" s="11">
        <v>0</v>
      </c>
      <c r="W8" s="18"/>
      <c r="X8" s="10">
        <v>0</v>
      </c>
      <c r="Y8" s="11">
        <v>0</v>
      </c>
      <c r="Z8" s="11">
        <v>0</v>
      </c>
      <c r="AA8" s="16"/>
      <c r="AB8" s="10">
        <v>99.144509999999997</v>
      </c>
      <c r="AC8" s="11">
        <v>4.0103868E-5</v>
      </c>
      <c r="AD8" s="11">
        <v>9091.2321999999986</v>
      </c>
      <c r="AE8" s="16"/>
      <c r="AF8" s="10">
        <v>157.66968</v>
      </c>
      <c r="AG8" s="11">
        <v>9.0327347999999996E-5</v>
      </c>
      <c r="AH8" s="11">
        <v>13471.054999999998</v>
      </c>
      <c r="AI8" s="16"/>
      <c r="AJ8" s="10">
        <v>442.51057000000003</v>
      </c>
      <c r="AK8" s="11">
        <v>3.2316971000000003E-4</v>
      </c>
      <c r="AL8" s="11">
        <v>34963.152000000002</v>
      </c>
      <c r="AM8" s="16"/>
      <c r="AN8" s="10">
        <v>0</v>
      </c>
      <c r="AO8" s="11">
        <v>0</v>
      </c>
      <c r="AP8" s="11">
        <v>0</v>
      </c>
      <c r="AQ8" s="16">
        <v>1021.81</v>
      </c>
      <c r="AR8" s="10">
        <v>0</v>
      </c>
      <c r="AS8" s="11">
        <v>0</v>
      </c>
      <c r="AT8" s="11">
        <v>0</v>
      </c>
      <c r="AU8" s="16"/>
      <c r="AV8" s="10">
        <v>0</v>
      </c>
      <c r="AW8" s="11">
        <v>0</v>
      </c>
      <c r="AX8" s="11">
        <v>0</v>
      </c>
      <c r="AY8" s="16"/>
      <c r="AZ8" s="10">
        <v>295.86850999999996</v>
      </c>
      <c r="BA8" s="11">
        <v>1.5533730000000001E-4</v>
      </c>
      <c r="BB8" s="11">
        <v>21832.304</v>
      </c>
      <c r="BC8" s="16"/>
      <c r="BD8" s="10">
        <v>0</v>
      </c>
      <c r="BE8" s="11">
        <v>0</v>
      </c>
      <c r="BF8" s="11">
        <v>0</v>
      </c>
      <c r="BG8" s="16"/>
      <c r="BH8" s="10">
        <v>0</v>
      </c>
      <c r="BI8" s="11">
        <v>0</v>
      </c>
      <c r="BJ8" s="11">
        <v>0</v>
      </c>
      <c r="BK8" s="18"/>
      <c r="BL8" s="10">
        <v>295.17270000000002</v>
      </c>
      <c r="BM8" s="11">
        <v>2.0960603999999999E-4</v>
      </c>
      <c r="BN8" s="11">
        <v>25215.63</v>
      </c>
      <c r="BO8" s="18">
        <v>707.00599999999997</v>
      </c>
      <c r="BP8" s="10">
        <v>0</v>
      </c>
      <c r="BQ8" s="11">
        <v>0</v>
      </c>
      <c r="BR8" s="11">
        <v>0</v>
      </c>
      <c r="BS8" s="18"/>
      <c r="BT8" s="10">
        <v>171.67274999999998</v>
      </c>
      <c r="BU8" s="11">
        <v>1.6302881E-4</v>
      </c>
      <c r="BV8" s="11">
        <v>18826.703999999998</v>
      </c>
      <c r="BW8" s="18"/>
      <c r="BX8" s="10">
        <v>356.56636000000003</v>
      </c>
      <c r="BY8" s="11">
        <v>2.7619553000000002E-4</v>
      </c>
      <c r="BZ8" s="11">
        <v>27721.439999999999</v>
      </c>
      <c r="CA8" s="18"/>
      <c r="CB8" s="10">
        <v>0</v>
      </c>
      <c r="CC8" s="11">
        <v>0</v>
      </c>
      <c r="CD8" s="11">
        <v>0</v>
      </c>
      <c r="CE8" s="18"/>
    </row>
    <row r="9" spans="1:85" ht="14" x14ac:dyDescent="0.3">
      <c r="A9" s="26">
        <v>7</v>
      </c>
      <c r="B9" s="62" t="s">
        <v>28</v>
      </c>
      <c r="C9" s="66">
        <v>958.16088866999996</v>
      </c>
      <c r="D9" s="11">
        <v>0</v>
      </c>
      <c r="E9" s="11">
        <v>0</v>
      </c>
      <c r="F9" s="11">
        <v>0</v>
      </c>
      <c r="G9" s="12"/>
      <c r="H9" s="10">
        <v>260.04880000000003</v>
      </c>
      <c r="I9" s="11">
        <v>1.6535831999999999E-4</v>
      </c>
      <c r="J9" s="11">
        <v>21757.163000000004</v>
      </c>
      <c r="K9" s="16"/>
      <c r="L9" s="10">
        <v>83.571915000000004</v>
      </c>
      <c r="M9" s="11">
        <v>4.7618189999999997E-5</v>
      </c>
      <c r="N9" s="11">
        <v>9297.6463999999996</v>
      </c>
      <c r="O9" s="18"/>
      <c r="P9" s="10">
        <v>81.412883999999991</v>
      </c>
      <c r="Q9" s="11">
        <v>6.1343952000000003E-5</v>
      </c>
      <c r="R9" s="11">
        <v>5900.6554999999998</v>
      </c>
      <c r="S9" s="18"/>
      <c r="T9" s="10">
        <v>0</v>
      </c>
      <c r="U9" s="11">
        <v>0</v>
      </c>
      <c r="V9" s="11">
        <v>0</v>
      </c>
      <c r="W9" s="18"/>
      <c r="X9" s="10">
        <v>67.701059999999998</v>
      </c>
      <c r="Y9" s="11">
        <v>2.4235097999999999E-5</v>
      </c>
      <c r="Z9" s="11">
        <v>5716.2210000000005</v>
      </c>
      <c r="AA9" s="16"/>
      <c r="AB9" s="10">
        <v>77.447915999999992</v>
      </c>
      <c r="AC9" s="11">
        <v>4.7948699999999997E-5</v>
      </c>
      <c r="AD9" s="11">
        <v>7862.5873999999994</v>
      </c>
      <c r="AE9" s="16">
        <v>751.09400000000005</v>
      </c>
      <c r="AF9" s="10">
        <v>173.21626000000001</v>
      </c>
      <c r="AG9" s="11">
        <v>9.0309944999999997E-5</v>
      </c>
      <c r="AH9" s="11">
        <v>11539.136</v>
      </c>
      <c r="AI9" s="16"/>
      <c r="AJ9" s="10">
        <v>407.64283</v>
      </c>
      <c r="AK9" s="11">
        <v>2.3979395999999999E-4</v>
      </c>
      <c r="AL9" s="11">
        <v>26609.344000000001</v>
      </c>
      <c r="AM9" s="16">
        <v>682.40099999999995</v>
      </c>
      <c r="AN9" s="10">
        <v>64.836728000000008</v>
      </c>
      <c r="AO9" s="11">
        <v>2.8323125999999998E-5</v>
      </c>
      <c r="AP9" s="11">
        <v>7154.0119999999997</v>
      </c>
      <c r="AQ9" s="16"/>
      <c r="AR9" s="10">
        <v>67.873006000000004</v>
      </c>
      <c r="AS9" s="11">
        <v>2.8832495999999998E-5</v>
      </c>
      <c r="AT9" s="11">
        <v>5730.7389999999996</v>
      </c>
      <c r="AU9" s="16"/>
      <c r="AV9" s="10">
        <v>51.733086000000007</v>
      </c>
      <c r="AW9" s="11">
        <v>9.3206940000000007E-6</v>
      </c>
      <c r="AX9" s="11">
        <v>3486.7287000000001</v>
      </c>
      <c r="AY9" s="18">
        <v>862.928</v>
      </c>
      <c r="AZ9" s="10">
        <v>242.22905999999998</v>
      </c>
      <c r="BA9" s="11">
        <v>1.8527850000000002E-4</v>
      </c>
      <c r="BB9" s="11">
        <v>15746.391</v>
      </c>
      <c r="BC9" s="16"/>
      <c r="BD9" s="10">
        <v>55.143788999999998</v>
      </c>
      <c r="BE9" s="11">
        <v>2.9632823999999998E-5</v>
      </c>
      <c r="BF9" s="11">
        <v>5890.0905000000002</v>
      </c>
      <c r="BG9" s="16"/>
      <c r="BH9" s="10">
        <v>0</v>
      </c>
      <c r="BI9" s="11">
        <v>0</v>
      </c>
      <c r="BJ9" s="11">
        <v>0</v>
      </c>
      <c r="BK9" s="18"/>
      <c r="BL9" s="10">
        <v>267.82948000000005</v>
      </c>
      <c r="BM9" s="11">
        <v>1.9194587999999999E-4</v>
      </c>
      <c r="BN9" s="11">
        <v>20647.284</v>
      </c>
      <c r="BO9" s="18"/>
      <c r="BP9" s="10">
        <v>0</v>
      </c>
      <c r="BQ9" s="11">
        <v>0</v>
      </c>
      <c r="BR9" s="11">
        <v>0</v>
      </c>
      <c r="BS9" s="18"/>
      <c r="BT9" s="10">
        <v>192.96780000000004</v>
      </c>
      <c r="BU9" s="11">
        <v>1.5381719999999998E-4</v>
      </c>
      <c r="BV9" s="11">
        <v>12148.285</v>
      </c>
      <c r="BW9" s="18"/>
      <c r="BX9" s="10">
        <v>293.62858</v>
      </c>
      <c r="BY9" s="11">
        <v>2.8964988000000001E-4</v>
      </c>
      <c r="BZ9" s="11">
        <v>25803.858</v>
      </c>
      <c r="CA9" s="18"/>
      <c r="CB9" s="10">
        <v>0</v>
      </c>
      <c r="CC9" s="11">
        <v>0</v>
      </c>
      <c r="CD9" s="11">
        <v>0</v>
      </c>
      <c r="CE9" s="18"/>
    </row>
    <row r="10" spans="1:85" ht="14" x14ac:dyDescent="0.3">
      <c r="A10" s="26">
        <v>8</v>
      </c>
      <c r="B10" s="62" t="s">
        <v>29</v>
      </c>
      <c r="C10" s="66">
        <v>928.66259765999996</v>
      </c>
      <c r="D10" s="11">
        <v>0</v>
      </c>
      <c r="E10" s="11">
        <v>0</v>
      </c>
      <c r="F10" s="11">
        <v>0</v>
      </c>
      <c r="G10" s="12"/>
      <c r="H10" s="10">
        <v>211.51770999999999</v>
      </c>
      <c r="I10" s="11">
        <v>1.6555465E-4</v>
      </c>
      <c r="J10" s="11">
        <v>20286.629999999997</v>
      </c>
      <c r="K10" s="16">
        <v>695.61099999999999</v>
      </c>
      <c r="L10" s="10">
        <v>77.334387000000007</v>
      </c>
      <c r="M10" s="11">
        <v>5.315808E-5</v>
      </c>
      <c r="N10" s="11">
        <v>7130.0159999999996</v>
      </c>
      <c r="O10" s="18"/>
      <c r="P10" s="10">
        <v>60.801614999999998</v>
      </c>
      <c r="Q10" s="11">
        <v>4.4806944E-5</v>
      </c>
      <c r="R10" s="11">
        <v>4431.1734000000006</v>
      </c>
      <c r="S10" s="18">
        <v>699.60299999999995</v>
      </c>
      <c r="T10" s="10">
        <v>0</v>
      </c>
      <c r="U10" s="11">
        <v>0</v>
      </c>
      <c r="V10" s="11">
        <v>0</v>
      </c>
      <c r="W10" s="18"/>
      <c r="X10" s="10">
        <v>54.557040000000008</v>
      </c>
      <c r="Y10" s="11">
        <v>2.5330396000000003E-5</v>
      </c>
      <c r="Z10" s="11">
        <v>5366.7120000000004</v>
      </c>
      <c r="AA10" s="16"/>
      <c r="AB10" s="10">
        <v>65.397870000000012</v>
      </c>
      <c r="AC10" s="11">
        <v>5.3358840000000004E-5</v>
      </c>
      <c r="AD10" s="11">
        <v>6935.8655000000008</v>
      </c>
      <c r="AE10" s="16"/>
      <c r="AF10" s="10">
        <v>140.82675</v>
      </c>
      <c r="AG10" s="11">
        <v>8.5676224999999993E-5</v>
      </c>
      <c r="AH10" s="11">
        <v>12467.628000000001</v>
      </c>
      <c r="AI10" s="16"/>
      <c r="AJ10" s="10">
        <v>259.48349999999999</v>
      </c>
      <c r="AK10" s="11">
        <v>2.741024E-4</v>
      </c>
      <c r="AL10" s="11">
        <v>24456.671999999999</v>
      </c>
      <c r="AM10" s="16"/>
      <c r="AN10" s="10">
        <v>49.657943999999993</v>
      </c>
      <c r="AO10" s="11">
        <v>2.2048594000000001E-5</v>
      </c>
      <c r="AP10" s="11">
        <v>4342.5266999999994</v>
      </c>
      <c r="AQ10" s="16"/>
      <c r="AR10" s="10">
        <v>78.462944000000007</v>
      </c>
      <c r="AS10" s="11">
        <v>3.7372169999999999E-5</v>
      </c>
      <c r="AT10" s="11">
        <v>6743.1912000000002</v>
      </c>
      <c r="AU10" s="16"/>
      <c r="AV10" s="10">
        <v>35.541477999999998</v>
      </c>
      <c r="AW10" s="11">
        <v>1.3465522E-5</v>
      </c>
      <c r="AX10" s="11">
        <v>3908.1280000000006</v>
      </c>
      <c r="AY10" s="18"/>
      <c r="AZ10" s="10">
        <v>165.21374</v>
      </c>
      <c r="BA10" s="11">
        <v>1.7240272000000002E-4</v>
      </c>
      <c r="BB10" s="11">
        <v>15084.971999999998</v>
      </c>
      <c r="BC10" s="18">
        <v>695.24199999999996</v>
      </c>
      <c r="BD10" s="10">
        <v>48.593454000000001</v>
      </c>
      <c r="BE10" s="11">
        <v>2.6123548999999999E-5</v>
      </c>
      <c r="BF10" s="11">
        <v>5049.7327999999998</v>
      </c>
      <c r="BG10" s="18">
        <v>746.31</v>
      </c>
      <c r="BH10" s="10">
        <v>0</v>
      </c>
      <c r="BI10" s="11">
        <v>0</v>
      </c>
      <c r="BJ10" s="11">
        <v>0</v>
      </c>
      <c r="BK10" s="18"/>
      <c r="BL10" s="10">
        <v>294.51007999999996</v>
      </c>
      <c r="BM10" s="11">
        <v>2.2141455000000002E-4</v>
      </c>
      <c r="BN10" s="11">
        <v>18649.755000000001</v>
      </c>
      <c r="BO10" s="18"/>
      <c r="BP10" s="10">
        <v>0</v>
      </c>
      <c r="BQ10" s="11">
        <v>0</v>
      </c>
      <c r="BR10" s="11">
        <v>0</v>
      </c>
      <c r="BS10" s="18"/>
      <c r="BT10" s="10">
        <v>123.54940000000001</v>
      </c>
      <c r="BU10" s="11">
        <v>1.3267650000000001E-4</v>
      </c>
      <c r="BV10" s="11">
        <v>12594.384</v>
      </c>
      <c r="BW10" s="18"/>
      <c r="BX10" s="10">
        <v>224.99414999999999</v>
      </c>
      <c r="BY10" s="11">
        <v>2.4571188000000003E-4</v>
      </c>
      <c r="BZ10" s="11">
        <v>25701.81</v>
      </c>
      <c r="CA10" s="18"/>
      <c r="CB10" s="10">
        <v>0</v>
      </c>
      <c r="CC10" s="11">
        <v>0</v>
      </c>
      <c r="CD10" s="11">
        <v>0</v>
      </c>
      <c r="CE10" s="18"/>
    </row>
    <row r="11" spans="1:85" ht="14" x14ac:dyDescent="0.3">
      <c r="A11" s="26">
        <v>9</v>
      </c>
      <c r="B11" s="62" t="s">
        <v>30</v>
      </c>
      <c r="C11" s="66">
        <v>904.24255371000004</v>
      </c>
      <c r="D11" s="11">
        <v>59.605331999999997</v>
      </c>
      <c r="E11" s="11">
        <v>2.0050819999999999E-5</v>
      </c>
      <c r="F11" s="11">
        <v>5378.0491000000002</v>
      </c>
      <c r="G11" s="12"/>
      <c r="H11" s="10">
        <v>211.02765999999997</v>
      </c>
      <c r="I11" s="11">
        <v>1.3236046000000002E-4</v>
      </c>
      <c r="J11" s="11">
        <v>12683.831999999999</v>
      </c>
      <c r="K11" s="16"/>
      <c r="L11" s="10">
        <v>89.507958000000002</v>
      </c>
      <c r="M11" s="11">
        <v>5.3607906000000002E-5</v>
      </c>
      <c r="N11" s="11">
        <v>7421.2759000000005</v>
      </c>
      <c r="O11" s="18"/>
      <c r="P11" s="10">
        <v>49.083983999999994</v>
      </c>
      <c r="Q11" s="11">
        <v>5.4670933999999998E-5</v>
      </c>
      <c r="R11" s="11">
        <v>4481.6513999999997</v>
      </c>
      <c r="S11" s="18"/>
      <c r="T11" s="10">
        <v>171.10584000000003</v>
      </c>
      <c r="U11" s="11">
        <v>8.217720000000001E-5</v>
      </c>
      <c r="V11" s="11">
        <v>16067.141999999998</v>
      </c>
      <c r="W11" s="18">
        <v>764.48</v>
      </c>
      <c r="X11" s="10">
        <v>51.860366999999997</v>
      </c>
      <c r="Y11" s="11">
        <v>2.6155929000000001E-5</v>
      </c>
      <c r="Z11" s="11">
        <v>3330.8339000000001</v>
      </c>
      <c r="AA11" s="16"/>
      <c r="AB11" s="10">
        <v>78.557628000000008</v>
      </c>
      <c r="AC11" s="11">
        <v>4.6035850000000001E-5</v>
      </c>
      <c r="AD11" s="11">
        <v>6574.6903000000002</v>
      </c>
      <c r="AE11" s="16"/>
      <c r="AF11" s="10">
        <v>96.207319999999996</v>
      </c>
      <c r="AG11" s="11">
        <v>9.9117993999999992E-5</v>
      </c>
      <c r="AH11" s="11">
        <v>11194.005999999999</v>
      </c>
      <c r="AI11" s="16"/>
      <c r="AJ11" s="10">
        <v>307.02415999999994</v>
      </c>
      <c r="AK11" s="11">
        <v>1.928648E-4</v>
      </c>
      <c r="AL11" s="11">
        <v>21006.649999999998</v>
      </c>
      <c r="AM11" s="16"/>
      <c r="AN11" s="10">
        <v>50.136424000000005</v>
      </c>
      <c r="AO11" s="11">
        <v>2.9463407999999998E-5</v>
      </c>
      <c r="AP11" s="11">
        <v>4640.2218000000003</v>
      </c>
      <c r="AQ11" s="16"/>
      <c r="AR11" s="10">
        <v>52.022739999999992</v>
      </c>
      <c r="AS11" s="11">
        <v>3.7425190000000008E-5</v>
      </c>
      <c r="AT11" s="11">
        <v>5768.3999000000003</v>
      </c>
      <c r="AU11" s="16"/>
      <c r="AV11" s="10">
        <v>35.828584999999997</v>
      </c>
      <c r="AW11" s="11">
        <v>1.145358E-5</v>
      </c>
      <c r="AX11" s="11">
        <v>3088.8098</v>
      </c>
      <c r="AY11" s="18"/>
      <c r="AZ11" s="10">
        <v>158.83934999999997</v>
      </c>
      <c r="BA11" s="11">
        <v>1.3113555E-4</v>
      </c>
      <c r="BB11" s="11">
        <v>15141.84</v>
      </c>
      <c r="BC11" s="18"/>
      <c r="BD11" s="10">
        <v>50.811944000000004</v>
      </c>
      <c r="BE11" s="11">
        <v>2.5650605000000002E-5</v>
      </c>
      <c r="BF11" s="11">
        <v>2995.7606999999998</v>
      </c>
      <c r="BG11" s="18"/>
      <c r="BH11" s="10">
        <v>106.045524</v>
      </c>
      <c r="BI11" s="11">
        <v>1.7011840000000001E-5</v>
      </c>
      <c r="BJ11" s="11">
        <v>7805.8458000000001</v>
      </c>
      <c r="BK11" s="18"/>
      <c r="BL11" s="10">
        <v>203.29792</v>
      </c>
      <c r="BM11" s="11">
        <v>2.0812679999999999E-4</v>
      </c>
      <c r="BN11" s="11">
        <v>18844.378000000001</v>
      </c>
      <c r="BO11" s="18"/>
      <c r="BP11" s="10">
        <v>40.270908999999996</v>
      </c>
      <c r="BQ11" s="11">
        <v>1.4051085999999998E-5</v>
      </c>
      <c r="BR11" s="11">
        <v>3143.0520000000006</v>
      </c>
      <c r="BS11" s="18">
        <v>846.27599999999995</v>
      </c>
      <c r="BT11" s="10">
        <v>111.72145</v>
      </c>
      <c r="BU11" s="11">
        <v>1.0460413999999999E-4</v>
      </c>
      <c r="BV11" s="11">
        <v>9322.0680000000011</v>
      </c>
      <c r="BW11" s="18"/>
      <c r="BX11" s="10">
        <v>219.2809</v>
      </c>
      <c r="BY11" s="11">
        <v>2.2632977999999999E-4</v>
      </c>
      <c r="BZ11" s="11">
        <v>15591.279999999999</v>
      </c>
      <c r="CA11" s="18">
        <v>665.67899999999997</v>
      </c>
      <c r="CB11" s="10">
        <v>130.38927999999999</v>
      </c>
      <c r="CC11" s="11">
        <v>7.7699103999999994E-5</v>
      </c>
      <c r="CD11" s="11">
        <v>9955.1149999999998</v>
      </c>
      <c r="CE11" s="18"/>
    </row>
    <row r="12" spans="1:85" ht="14" x14ac:dyDescent="0.3">
      <c r="A12" s="26">
        <v>10</v>
      </c>
      <c r="B12" s="62" t="s">
        <v>31</v>
      </c>
      <c r="C12" s="66">
        <v>876.62261963000003</v>
      </c>
      <c r="D12" s="11">
        <v>60.163044000000006</v>
      </c>
      <c r="E12" s="11">
        <v>2.1408699000000001E-5</v>
      </c>
      <c r="F12" s="11">
        <v>4233.1334999999999</v>
      </c>
      <c r="G12" s="12"/>
      <c r="H12" s="10">
        <v>133.0658</v>
      </c>
      <c r="I12" s="11">
        <v>1.2453696E-4</v>
      </c>
      <c r="J12" s="11">
        <v>11499.573</v>
      </c>
      <c r="K12" s="16"/>
      <c r="L12" s="10">
        <v>72.617093999999994</v>
      </c>
      <c r="M12" s="11">
        <v>6.2493563999999996E-5</v>
      </c>
      <c r="N12" s="11">
        <v>6007.4330999999993</v>
      </c>
      <c r="O12" s="18">
        <v>721.79899999999998</v>
      </c>
      <c r="P12" s="10">
        <v>60.272511999999999</v>
      </c>
      <c r="Q12" s="11">
        <v>3.8615497999999998E-5</v>
      </c>
      <c r="R12" s="11">
        <v>3493.3032000000003</v>
      </c>
      <c r="S12" s="18"/>
      <c r="T12" s="10">
        <v>163.154</v>
      </c>
      <c r="U12" s="11">
        <v>6.5817326999999991E-5</v>
      </c>
      <c r="V12" s="11">
        <v>10212.93</v>
      </c>
      <c r="W12" s="18"/>
      <c r="X12" s="10">
        <v>37.275868000000003</v>
      </c>
      <c r="Y12" s="11">
        <v>2.4643919000000002E-5</v>
      </c>
      <c r="Z12" s="11">
        <v>2954.6352000000002</v>
      </c>
      <c r="AA12" s="16"/>
      <c r="AB12" s="10">
        <v>70.052462999999989</v>
      </c>
      <c r="AC12" s="11">
        <v>4.5001525000000008E-5</v>
      </c>
      <c r="AD12" s="11">
        <v>5308.1175000000003</v>
      </c>
      <c r="AE12" s="16"/>
      <c r="AF12" s="10">
        <v>82.650260000000017</v>
      </c>
      <c r="AG12" s="11">
        <v>8.1047190000000012E-5</v>
      </c>
      <c r="AH12" s="11">
        <v>7489.0727999999999</v>
      </c>
      <c r="AI12" s="16">
        <v>679.91200000000003</v>
      </c>
      <c r="AJ12" s="10">
        <v>209.51820000000001</v>
      </c>
      <c r="AK12" s="11">
        <v>2.1747527999999998E-4</v>
      </c>
      <c r="AL12" s="11">
        <v>23193.962</v>
      </c>
      <c r="AM12" s="16"/>
      <c r="AN12" s="10">
        <v>34.864485999999999</v>
      </c>
      <c r="AO12" s="11">
        <v>2.0083643999999999E-5</v>
      </c>
      <c r="AP12" s="11">
        <v>2738.3440000000001</v>
      </c>
      <c r="AQ12" s="16"/>
      <c r="AR12" s="10">
        <v>59.302530000000004</v>
      </c>
      <c r="AS12" s="11">
        <v>3.8245632000000006E-5</v>
      </c>
      <c r="AT12" s="11">
        <v>5722.4039999999995</v>
      </c>
      <c r="AU12" s="18">
        <v>740.38900000000001</v>
      </c>
      <c r="AV12" s="10">
        <v>35.146854000000005</v>
      </c>
      <c r="AW12" s="11">
        <v>1.1683827E-5</v>
      </c>
      <c r="AX12" s="11">
        <v>2880.2862</v>
      </c>
      <c r="AY12" s="18"/>
      <c r="AZ12" s="10">
        <v>136.5993</v>
      </c>
      <c r="BA12" s="11">
        <v>1.446714E-4</v>
      </c>
      <c r="BB12" s="11">
        <v>12558.699999999999</v>
      </c>
      <c r="BC12" s="18"/>
      <c r="BD12" s="10">
        <v>29.637040000000002</v>
      </c>
      <c r="BE12" s="11">
        <v>2.3410299999999998E-5</v>
      </c>
      <c r="BF12" s="11">
        <v>2564.9108000000001</v>
      </c>
      <c r="BG12" s="18"/>
      <c r="BH12" s="10">
        <v>94.393290000000007</v>
      </c>
      <c r="BI12" s="11">
        <v>2.6023173000000001E-5</v>
      </c>
      <c r="BJ12" s="11">
        <v>5744.0960000000005</v>
      </c>
      <c r="BK12" s="18">
        <v>883.24300000000005</v>
      </c>
      <c r="BL12" s="10">
        <v>190.98089999999999</v>
      </c>
      <c r="BM12" s="11">
        <v>1.909898E-4</v>
      </c>
      <c r="BN12" s="11">
        <v>17753.920000000002</v>
      </c>
      <c r="BO12" s="18"/>
      <c r="BP12" s="10">
        <v>34.527695999999999</v>
      </c>
      <c r="BQ12" s="11">
        <v>1.1159983999999999E-5</v>
      </c>
      <c r="BR12" s="11">
        <v>2707.0472</v>
      </c>
      <c r="BS12" s="18"/>
      <c r="BT12" s="10">
        <v>105.95916000000001</v>
      </c>
      <c r="BU12" s="11">
        <v>1.0416443999999999E-4</v>
      </c>
      <c r="BV12" s="11">
        <v>10599.6723</v>
      </c>
      <c r="BW12" s="18">
        <v>668.75900000000001</v>
      </c>
      <c r="BX12" s="10">
        <v>208.11870999999999</v>
      </c>
      <c r="BY12" s="11">
        <v>2.1521718000000001E-4</v>
      </c>
      <c r="BZ12" s="11">
        <v>14501.34</v>
      </c>
      <c r="CA12" s="18"/>
      <c r="CB12" s="10">
        <v>113.0937</v>
      </c>
      <c r="CC12" s="11">
        <v>8.1976104000000007E-5</v>
      </c>
      <c r="CD12" s="11">
        <v>8342.6619999999984</v>
      </c>
      <c r="CE12" s="18"/>
    </row>
    <row r="13" spans="1:85" ht="14" x14ac:dyDescent="0.3">
      <c r="A13" s="26">
        <v>11</v>
      </c>
      <c r="B13" s="62" t="s">
        <v>32</v>
      </c>
      <c r="C13" s="66">
        <v>852.68347168000003</v>
      </c>
      <c r="D13" s="11">
        <v>57.473548999999998</v>
      </c>
      <c r="E13" s="11">
        <v>2.6073111999999999E-5</v>
      </c>
      <c r="F13" s="11">
        <v>4771.1196</v>
      </c>
      <c r="G13" s="12">
        <v>784.35599999999999</v>
      </c>
      <c r="H13" s="10">
        <v>118.68429999999999</v>
      </c>
      <c r="I13" s="11">
        <v>1.2875652000000001E-4</v>
      </c>
      <c r="J13" s="11">
        <v>9554.8040000000019</v>
      </c>
      <c r="K13" s="16"/>
      <c r="L13" s="10">
        <v>57.650013999999992</v>
      </c>
      <c r="M13" s="11">
        <v>5.5722150000000003E-5</v>
      </c>
      <c r="N13" s="11">
        <v>4527.9839999999995</v>
      </c>
      <c r="O13" s="18"/>
      <c r="P13" s="10">
        <v>51.074097000000009</v>
      </c>
      <c r="Q13" s="11">
        <v>3.8552804999999995E-5</v>
      </c>
      <c r="R13" s="11">
        <v>3263.4</v>
      </c>
      <c r="S13" s="18"/>
      <c r="T13" s="10">
        <v>122.50032999999999</v>
      </c>
      <c r="U13" s="11">
        <v>7.4833525999999992E-5</v>
      </c>
      <c r="V13" s="11">
        <v>11302.78</v>
      </c>
      <c r="W13" s="18"/>
      <c r="X13" s="10">
        <v>38.03257</v>
      </c>
      <c r="Y13" s="11">
        <v>2.009955E-5</v>
      </c>
      <c r="Z13" s="11">
        <v>3211.2139999999999</v>
      </c>
      <c r="AA13" s="16"/>
      <c r="AB13" s="10">
        <v>51.329460000000005</v>
      </c>
      <c r="AC13" s="11">
        <v>4.6279953999999998E-5</v>
      </c>
      <c r="AD13" s="11">
        <v>5129.9375999999993</v>
      </c>
      <c r="AE13" s="16"/>
      <c r="AF13" s="10">
        <v>100.18547</v>
      </c>
      <c r="AG13" s="11">
        <v>6.0565328000000004E-5</v>
      </c>
      <c r="AH13" s="11">
        <v>7723.4220000000005</v>
      </c>
      <c r="AI13" s="16"/>
      <c r="AJ13" s="10">
        <v>217.161</v>
      </c>
      <c r="AK13" s="11">
        <v>1.9475174999999999E-4</v>
      </c>
      <c r="AL13" s="11">
        <v>14144.625000000002</v>
      </c>
      <c r="AM13" s="16"/>
      <c r="AN13" s="10">
        <v>38.103120000000004</v>
      </c>
      <c r="AO13" s="11">
        <v>2.0762993999999998E-5</v>
      </c>
      <c r="AP13" s="11">
        <v>2544.489</v>
      </c>
      <c r="AQ13" s="16">
        <v>692.58100000000002</v>
      </c>
      <c r="AR13" s="10">
        <v>49.115327999999998</v>
      </c>
      <c r="AS13" s="11">
        <v>3.7644444999999998E-5</v>
      </c>
      <c r="AT13" s="11">
        <v>4924.5150000000003</v>
      </c>
      <c r="AU13" s="18"/>
      <c r="AV13" s="10">
        <v>32.84008</v>
      </c>
      <c r="AW13" s="11">
        <v>1.6011195000000003E-5</v>
      </c>
      <c r="AX13" s="11">
        <v>2132.92</v>
      </c>
      <c r="AY13" s="18"/>
      <c r="AZ13" s="10">
        <v>159.43004999999997</v>
      </c>
      <c r="BA13" s="11">
        <v>1.3838814000000001E-4</v>
      </c>
      <c r="BB13" s="11">
        <v>10239.716999999999</v>
      </c>
      <c r="BC13" s="18"/>
      <c r="BD13" s="10">
        <v>36.872340000000001</v>
      </c>
      <c r="BE13" s="11">
        <v>2.5860960999999999E-5</v>
      </c>
      <c r="BF13" s="11">
        <v>2281.2640000000001</v>
      </c>
      <c r="BG13" s="18"/>
      <c r="BH13" s="10">
        <v>83.664255999999995</v>
      </c>
      <c r="BI13" s="11">
        <v>2.4338948999999999E-5</v>
      </c>
      <c r="BJ13" s="11">
        <v>5569.7270000000008</v>
      </c>
      <c r="BK13" s="18"/>
      <c r="BL13" s="10">
        <v>188.63229000000001</v>
      </c>
      <c r="BM13" s="11">
        <v>1.6906152000000001E-4</v>
      </c>
      <c r="BN13" s="11">
        <v>12770.165000000001</v>
      </c>
      <c r="BO13" s="18">
        <v>652.46199999999999</v>
      </c>
      <c r="BP13" s="10">
        <v>24.12079</v>
      </c>
      <c r="BQ13" s="11">
        <v>1.4198976000000002E-5</v>
      </c>
      <c r="BR13" s="11">
        <v>2348.08</v>
      </c>
      <c r="BS13" s="18"/>
      <c r="BT13" s="10">
        <v>83.85484000000001</v>
      </c>
      <c r="BU13" s="11">
        <v>7.5195600000000002E-5</v>
      </c>
      <c r="BV13" s="11">
        <v>7080.1096000000007</v>
      </c>
      <c r="BW13" s="18"/>
      <c r="BX13" s="10">
        <v>179.01300000000001</v>
      </c>
      <c r="BY13" s="11">
        <v>1.6888437999999998E-4</v>
      </c>
      <c r="BZ13" s="11">
        <v>15416.994000000001</v>
      </c>
      <c r="CA13" s="18"/>
      <c r="CB13" s="10">
        <v>105.73286</v>
      </c>
      <c r="CC13" s="11">
        <v>6.6279191999999999E-5</v>
      </c>
      <c r="CD13" s="11">
        <v>8308.6412</v>
      </c>
      <c r="CE13" s="18"/>
    </row>
    <row r="14" spans="1:85" ht="14" x14ac:dyDescent="0.3">
      <c r="A14" s="26">
        <v>12</v>
      </c>
      <c r="B14" s="62" t="s">
        <v>33</v>
      </c>
      <c r="C14" s="66">
        <v>832.03326416000004</v>
      </c>
      <c r="D14" s="11">
        <v>42.571103999999998</v>
      </c>
      <c r="E14" s="11">
        <v>2.8972639999999997E-5</v>
      </c>
      <c r="F14" s="11">
        <v>4268.3766000000005</v>
      </c>
      <c r="G14" s="12"/>
      <c r="H14" s="10">
        <v>125.32731000000001</v>
      </c>
      <c r="I14" s="11">
        <v>1.0024688E-4</v>
      </c>
      <c r="J14" s="11">
        <v>9965.3919999999998</v>
      </c>
      <c r="K14" s="16"/>
      <c r="L14" s="10">
        <v>55.715387000000007</v>
      </c>
      <c r="M14" s="11">
        <v>5.2934978E-5</v>
      </c>
      <c r="N14" s="11">
        <v>4342.3715999999995</v>
      </c>
      <c r="O14" s="18"/>
      <c r="P14" s="10">
        <v>43.13608</v>
      </c>
      <c r="Q14" s="11">
        <v>3.1762163999999994E-5</v>
      </c>
      <c r="R14" s="11">
        <v>4027.3459999999995</v>
      </c>
      <c r="S14" s="18"/>
      <c r="T14" s="10">
        <v>135.59692999999999</v>
      </c>
      <c r="U14" s="11">
        <v>7.901498E-5</v>
      </c>
      <c r="V14" s="11">
        <v>9717.1393000000007</v>
      </c>
      <c r="W14" s="18"/>
      <c r="X14" s="10">
        <v>28.552193999999997</v>
      </c>
      <c r="Y14" s="11">
        <v>1.7383034999999998E-5</v>
      </c>
      <c r="Z14" s="11">
        <v>2459.4611</v>
      </c>
      <c r="AA14" s="16">
        <v>687.09900000000005</v>
      </c>
      <c r="AB14" s="10">
        <v>40.745535000000004</v>
      </c>
      <c r="AC14" s="11">
        <v>3.8018505000000002E-5</v>
      </c>
      <c r="AD14" s="11">
        <v>4445.3019999999997</v>
      </c>
      <c r="AE14" s="16"/>
      <c r="AF14" s="10">
        <v>85.734270000000009</v>
      </c>
      <c r="AG14" s="11">
        <v>6.9388201000000004E-5</v>
      </c>
      <c r="AH14" s="11">
        <v>7492.8230000000003</v>
      </c>
      <c r="AI14" s="16"/>
      <c r="AJ14" s="10">
        <v>165.92670000000001</v>
      </c>
      <c r="AK14" s="11">
        <v>2.0720018999999997E-4</v>
      </c>
      <c r="AL14" s="11">
        <v>16811.712</v>
      </c>
      <c r="AM14" s="16"/>
      <c r="AN14" s="10">
        <v>26.157032000000001</v>
      </c>
      <c r="AO14" s="11">
        <v>1.871961E-5</v>
      </c>
      <c r="AP14" s="11">
        <v>2057.9376000000002</v>
      </c>
      <c r="AQ14" s="16"/>
      <c r="AR14" s="10">
        <v>46.286499999999997</v>
      </c>
      <c r="AS14" s="11">
        <v>3.1947613000000001E-5</v>
      </c>
      <c r="AT14" s="11">
        <v>4220.7696000000005</v>
      </c>
      <c r="AU14" s="18"/>
      <c r="AV14" s="10">
        <v>30.890150999999999</v>
      </c>
      <c r="AW14" s="11">
        <v>1.45711E-5</v>
      </c>
      <c r="AX14" s="11">
        <v>2900.6606999999999</v>
      </c>
      <c r="AY14" s="18"/>
      <c r="AZ14" s="10">
        <v>105.63809999999999</v>
      </c>
      <c r="BA14" s="11">
        <v>1.0661788000000001E-4</v>
      </c>
      <c r="BB14" s="11">
        <v>11512.254000000001</v>
      </c>
      <c r="BC14" s="18"/>
      <c r="BD14" s="10">
        <v>26.806038000000001</v>
      </c>
      <c r="BE14" s="11">
        <v>2.2132845000000002E-5</v>
      </c>
      <c r="BF14" s="11">
        <v>1847.6080000000002</v>
      </c>
      <c r="BG14" s="18"/>
      <c r="BH14" s="10">
        <v>61.633386000000002</v>
      </c>
      <c r="BI14" s="11">
        <v>3.1278967999999996E-5</v>
      </c>
      <c r="BJ14" s="11">
        <v>7581.0043999999998</v>
      </c>
      <c r="BK14" s="18"/>
      <c r="BL14" s="10">
        <v>177.03893999999997</v>
      </c>
      <c r="BM14" s="11">
        <v>1.3901087999999999E-4</v>
      </c>
      <c r="BN14" s="11">
        <v>14694.647999999997</v>
      </c>
      <c r="BO14" s="18"/>
      <c r="BP14" s="10">
        <v>29.811456000000003</v>
      </c>
      <c r="BQ14" s="11">
        <v>1.6105919999999999E-5</v>
      </c>
      <c r="BR14" s="11">
        <v>2163.8105999999998</v>
      </c>
      <c r="BS14" s="18"/>
      <c r="BT14" s="10">
        <v>73.000720000000001</v>
      </c>
      <c r="BU14" s="11">
        <v>7.6071776E-5</v>
      </c>
      <c r="BV14" s="11">
        <v>8552.1170999999995</v>
      </c>
      <c r="BW14" s="18"/>
      <c r="BX14" s="10">
        <v>143.3682</v>
      </c>
      <c r="BY14" s="11">
        <v>1.6670726000000001E-4</v>
      </c>
      <c r="BZ14" s="11">
        <v>11970.589</v>
      </c>
      <c r="CA14" s="18"/>
      <c r="CB14" s="10">
        <v>75.131388000000001</v>
      </c>
      <c r="CC14" s="11">
        <v>7.8730591999999993E-5</v>
      </c>
      <c r="CD14" s="11">
        <v>7283.3786999999993</v>
      </c>
      <c r="CE14" s="18"/>
    </row>
    <row r="15" spans="1:85" ht="14" x14ac:dyDescent="0.3">
      <c r="A15" s="26">
        <v>13</v>
      </c>
      <c r="B15" s="62" t="s">
        <v>24</v>
      </c>
      <c r="C15" s="66">
        <v>812.95849609000004</v>
      </c>
      <c r="D15" s="11">
        <v>35.167292000000003</v>
      </c>
      <c r="E15" s="11">
        <v>2.7316163E-5</v>
      </c>
      <c r="F15" s="11">
        <v>4074.1387999999997</v>
      </c>
      <c r="G15" s="12"/>
      <c r="H15" s="10">
        <v>122.82132000000001</v>
      </c>
      <c r="I15" s="11">
        <v>8.5521151999999999E-5</v>
      </c>
      <c r="J15" s="11">
        <v>9733.4369000000006</v>
      </c>
      <c r="K15" s="16"/>
      <c r="L15" s="10">
        <v>66.132627999999997</v>
      </c>
      <c r="M15" s="11">
        <v>3.7100240000000004E-5</v>
      </c>
      <c r="N15" s="11">
        <v>4353.4584000000004</v>
      </c>
      <c r="O15" s="18"/>
      <c r="P15" s="10">
        <v>44.662247000000001</v>
      </c>
      <c r="Q15" s="11">
        <v>3.0271570000000001E-5</v>
      </c>
      <c r="R15" s="11">
        <v>3770.9790999999996</v>
      </c>
      <c r="S15" s="18"/>
      <c r="T15" s="10">
        <v>97.084140000000005</v>
      </c>
      <c r="U15" s="11">
        <v>5.531576E-5</v>
      </c>
      <c r="V15" s="11">
        <v>8807.5332999999991</v>
      </c>
      <c r="W15" s="18"/>
      <c r="X15" s="10">
        <v>21.756451999999999</v>
      </c>
      <c r="Y15" s="11">
        <v>2.2245840000000002E-5</v>
      </c>
      <c r="Z15" s="11">
        <v>2520.4918000000002</v>
      </c>
      <c r="AA15" s="16"/>
      <c r="AB15" s="10">
        <v>36.142920000000004</v>
      </c>
      <c r="AC15" s="11">
        <v>3.9223317999999997E-5</v>
      </c>
      <c r="AD15" s="11">
        <v>3017.7585999999997</v>
      </c>
      <c r="AE15" s="16">
        <v>666.00099999999998</v>
      </c>
      <c r="AF15" s="10">
        <v>65.821801000000008</v>
      </c>
      <c r="AG15" s="11">
        <v>4.9279461999999997E-5</v>
      </c>
      <c r="AH15" s="11">
        <v>4402.0160000000005</v>
      </c>
      <c r="AI15" s="16"/>
      <c r="AJ15" s="10">
        <v>137.29527999999999</v>
      </c>
      <c r="AK15" s="11">
        <v>1.4773440000000001E-4</v>
      </c>
      <c r="AL15" s="11">
        <v>16480.588</v>
      </c>
      <c r="AM15" s="16">
        <v>639.84799999999996</v>
      </c>
      <c r="AN15" s="10">
        <v>25.173652000000001</v>
      </c>
      <c r="AO15" s="11">
        <v>2.0507587000000001E-5</v>
      </c>
      <c r="AP15" s="11">
        <v>1735.096</v>
      </c>
      <c r="AQ15" s="16"/>
      <c r="AR15" s="10">
        <v>49.073192999999996</v>
      </c>
      <c r="AS15" s="11">
        <v>2.5488707999999997E-5</v>
      </c>
      <c r="AT15" s="11">
        <v>2833.1040000000003</v>
      </c>
      <c r="AU15" s="18"/>
      <c r="AV15" s="10">
        <v>26.932182000000001</v>
      </c>
      <c r="AW15" s="11">
        <v>1.7152008E-5</v>
      </c>
      <c r="AX15" s="11">
        <v>2340.8595</v>
      </c>
      <c r="AY15" s="18"/>
      <c r="AZ15" s="10">
        <v>93.617999999999995</v>
      </c>
      <c r="BA15" s="11">
        <v>9.0620039999999999E-5</v>
      </c>
      <c r="BB15" s="11">
        <v>10068.753500000001</v>
      </c>
      <c r="BC15" s="18"/>
      <c r="BD15" s="10">
        <v>19.179666000000001</v>
      </c>
      <c r="BE15" s="11">
        <v>1.8722103999999999E-5</v>
      </c>
      <c r="BF15" s="11">
        <v>1819.3266000000001</v>
      </c>
      <c r="BG15" s="18"/>
      <c r="BH15" s="10">
        <v>83.493203999999992</v>
      </c>
      <c r="BI15" s="11">
        <v>2.9074395E-5</v>
      </c>
      <c r="BJ15" s="11">
        <v>6198.7847999999994</v>
      </c>
      <c r="BK15" s="18"/>
      <c r="BL15" s="10">
        <v>106.59520000000001</v>
      </c>
      <c r="BM15" s="11">
        <v>1.5269195999999998E-4</v>
      </c>
      <c r="BN15" s="11">
        <v>12600.224000000002</v>
      </c>
      <c r="BO15" s="18"/>
      <c r="BP15" s="10">
        <v>23.190432000000001</v>
      </c>
      <c r="BQ15" s="11">
        <v>1.2585411E-5</v>
      </c>
      <c r="BR15" s="11">
        <v>2263.9893000000002</v>
      </c>
      <c r="BS15" s="18"/>
      <c r="BT15" s="10">
        <v>77.908549999999991</v>
      </c>
      <c r="BU15" s="11">
        <v>7.4878425999999989E-5</v>
      </c>
      <c r="BV15" s="11">
        <v>5885.6464999999998</v>
      </c>
      <c r="BW15" s="18"/>
      <c r="BX15" s="10">
        <v>165.60507999999999</v>
      </c>
      <c r="BY15" s="11">
        <v>1.7127432000000001E-4</v>
      </c>
      <c r="BZ15" s="11">
        <v>14223.601999999999</v>
      </c>
      <c r="CA15" s="18"/>
      <c r="CB15" s="10">
        <v>96.02282799999999</v>
      </c>
      <c r="CC15" s="11">
        <v>7.3225444999999988E-5</v>
      </c>
      <c r="CD15" s="11">
        <v>6150.5311999999994</v>
      </c>
      <c r="CE15" s="18"/>
      <c r="CG15" s="61" t="s">
        <v>89</v>
      </c>
    </row>
    <row r="16" spans="1:85" ht="14" x14ac:dyDescent="0.3">
      <c r="A16" s="26">
        <v>14</v>
      </c>
      <c r="B16" s="62" t="s">
        <v>25</v>
      </c>
      <c r="C16" s="66">
        <v>795.81390381000006</v>
      </c>
      <c r="D16" s="11">
        <v>33.449504000000005</v>
      </c>
      <c r="E16" s="11">
        <v>2.9717519999999999E-5</v>
      </c>
      <c r="F16" s="11">
        <v>3209.38</v>
      </c>
      <c r="G16" s="12"/>
      <c r="H16" s="10">
        <v>82.953364000000008</v>
      </c>
      <c r="I16" s="11">
        <v>7.4790724000000001E-5</v>
      </c>
      <c r="J16" s="11">
        <v>6759.6943000000001</v>
      </c>
      <c r="K16" s="16"/>
      <c r="L16" s="10">
        <v>50.646694000000004</v>
      </c>
      <c r="M16" s="11">
        <v>5.3143919999999992E-5</v>
      </c>
      <c r="N16" s="11">
        <v>3709.009</v>
      </c>
      <c r="O16" s="18"/>
      <c r="P16" s="10">
        <v>38.731653999999992</v>
      </c>
      <c r="Q16" s="11">
        <v>3.8161796E-5</v>
      </c>
      <c r="R16" s="11">
        <v>2922.9602</v>
      </c>
      <c r="S16" s="18"/>
      <c r="T16" s="10">
        <v>83.095672000000008</v>
      </c>
      <c r="U16" s="11">
        <v>6.2386953999999992E-5</v>
      </c>
      <c r="V16" s="11">
        <v>8929.5024000000012</v>
      </c>
      <c r="W16" s="18"/>
      <c r="X16" s="10">
        <v>25.608162000000004</v>
      </c>
      <c r="Y16" s="11">
        <v>1.9606746000000002E-5</v>
      </c>
      <c r="Z16" s="11">
        <v>2238.047</v>
      </c>
      <c r="AA16" s="16"/>
      <c r="AB16" s="10">
        <v>41.674697999999999</v>
      </c>
      <c r="AC16" s="11">
        <v>2.6285728000000001E-5</v>
      </c>
      <c r="AD16" s="11">
        <v>3007.46</v>
      </c>
      <c r="AE16" s="16"/>
      <c r="AF16" s="10">
        <v>47.439479999999996</v>
      </c>
      <c r="AG16" s="11">
        <v>5.6957340000000007E-5</v>
      </c>
      <c r="AH16" s="11">
        <v>3957.2051999999999</v>
      </c>
      <c r="AI16" s="16"/>
      <c r="AJ16" s="10">
        <v>160.67976000000002</v>
      </c>
      <c r="AK16" s="11">
        <v>1.5333515999999998E-4</v>
      </c>
      <c r="AL16" s="11">
        <v>10650.528</v>
      </c>
      <c r="AM16" s="16"/>
      <c r="AN16" s="10">
        <v>19.130524999999999</v>
      </c>
      <c r="AO16" s="11">
        <v>1.377552E-5</v>
      </c>
      <c r="AP16" s="11">
        <v>1596.2436</v>
      </c>
      <c r="AQ16" s="16"/>
      <c r="AR16" s="10">
        <v>35.225051999999998</v>
      </c>
      <c r="AS16" s="11">
        <v>2.4091497E-5</v>
      </c>
      <c r="AT16" s="11">
        <v>3814.6922</v>
      </c>
      <c r="AU16" s="18"/>
      <c r="AV16" s="10">
        <v>28.420820999999997</v>
      </c>
      <c r="AW16" s="11">
        <v>1.580216E-5</v>
      </c>
      <c r="AX16" s="11">
        <v>2092.0097999999998</v>
      </c>
      <c r="AY16" s="18">
        <v>741.32600000000002</v>
      </c>
      <c r="AZ16" s="10">
        <v>98.130239999999986</v>
      </c>
      <c r="BA16" s="11">
        <v>1.1312448E-4</v>
      </c>
      <c r="BB16" s="11">
        <v>9234.8703999999998</v>
      </c>
      <c r="BC16" s="18"/>
      <c r="BD16" s="10">
        <v>20.558439</v>
      </c>
      <c r="BE16" s="11">
        <v>1.7422965E-5</v>
      </c>
      <c r="BF16" s="11">
        <v>1525.4144999999999</v>
      </c>
      <c r="BG16" s="18"/>
      <c r="BH16" s="10">
        <v>64.882720000000006</v>
      </c>
      <c r="BI16" s="11">
        <v>3.0603711999999999E-5</v>
      </c>
      <c r="BJ16" s="11">
        <v>6458.5808000000006</v>
      </c>
      <c r="BK16" s="18">
        <v>827.91099999999994</v>
      </c>
      <c r="BL16" s="10">
        <v>116.17011000000001</v>
      </c>
      <c r="BM16" s="11">
        <v>1.1690925000000001E-4</v>
      </c>
      <c r="BN16" s="11">
        <v>11325.44</v>
      </c>
      <c r="BO16" s="18"/>
      <c r="BP16" s="10">
        <v>20.21706</v>
      </c>
      <c r="BQ16" s="11">
        <v>1.1084432000000001E-5</v>
      </c>
      <c r="BR16" s="11">
        <v>2275.9920000000002</v>
      </c>
      <c r="BS16" s="18">
        <v>763.93499999999995</v>
      </c>
      <c r="BT16" s="10">
        <v>89.489159999999984</v>
      </c>
      <c r="BU16" s="11">
        <v>7.9065510000000011E-5</v>
      </c>
      <c r="BV16" s="11">
        <v>5289.1019999999999</v>
      </c>
      <c r="BW16" s="18"/>
      <c r="BX16" s="10">
        <v>111.36913999999999</v>
      </c>
      <c r="BY16" s="11">
        <v>1.3009206E-4</v>
      </c>
      <c r="BZ16" s="11">
        <v>9949.94</v>
      </c>
      <c r="CA16" s="18"/>
      <c r="CB16" s="10">
        <v>87.426963000000001</v>
      </c>
      <c r="CC16" s="11">
        <v>6.2783909999999994E-5</v>
      </c>
      <c r="CD16" s="11">
        <v>7381.7406000000001</v>
      </c>
      <c r="CE16" s="18">
        <v>673.41399999999999</v>
      </c>
    </row>
    <row r="17" spans="1:83" ht="14" x14ac:dyDescent="0.3">
      <c r="A17" s="26">
        <v>15</v>
      </c>
      <c r="B17" s="62">
        <v>42430</v>
      </c>
      <c r="C17" s="66">
        <v>781.24383545000001</v>
      </c>
      <c r="D17" s="11">
        <v>29.967600000000001</v>
      </c>
      <c r="E17" s="11">
        <v>2.0423424000000001E-5</v>
      </c>
      <c r="F17" s="11">
        <v>2708.8607000000002</v>
      </c>
      <c r="G17" s="12"/>
      <c r="H17" s="10">
        <v>92.087838000000005</v>
      </c>
      <c r="I17" s="11">
        <v>8.9846927999999999E-5</v>
      </c>
      <c r="J17" s="11">
        <v>7266.61</v>
      </c>
      <c r="K17" s="16"/>
      <c r="L17" s="10">
        <v>54.623044999999998</v>
      </c>
      <c r="M17" s="11">
        <v>4.2488579000000001E-5</v>
      </c>
      <c r="N17" s="11">
        <v>4050.5444000000002</v>
      </c>
      <c r="O17" s="18"/>
      <c r="P17" s="10">
        <v>28.09206</v>
      </c>
      <c r="Q17" s="11">
        <v>2.6018925000000001E-5</v>
      </c>
      <c r="R17" s="11">
        <v>2450.9684999999995</v>
      </c>
      <c r="S17" s="18"/>
      <c r="T17" s="10">
        <v>90.302835000000002</v>
      </c>
      <c r="U17" s="11">
        <v>5.628983E-5</v>
      </c>
      <c r="V17" s="11">
        <v>7915.0241000000005</v>
      </c>
      <c r="W17" s="18"/>
      <c r="X17" s="10">
        <v>22.056366000000001</v>
      </c>
      <c r="Y17" s="11">
        <v>1.265912E-5</v>
      </c>
      <c r="Z17" s="11">
        <v>1644.1851999999999</v>
      </c>
      <c r="AA17" s="16"/>
      <c r="AB17" s="10">
        <v>34.284205999999998</v>
      </c>
      <c r="AC17" s="11">
        <v>2.5931003999999997E-5</v>
      </c>
      <c r="AD17" s="11">
        <v>2151.1251000000002</v>
      </c>
      <c r="AE17" s="16"/>
      <c r="AF17" s="10">
        <v>46.384400999999997</v>
      </c>
      <c r="AG17" s="11">
        <v>4.5482094E-5</v>
      </c>
      <c r="AH17" s="11">
        <v>3958.4998000000001</v>
      </c>
      <c r="AI17" s="16"/>
      <c r="AJ17" s="10">
        <v>136.13900000000001</v>
      </c>
      <c r="AK17" s="11">
        <v>1.5532391000000001E-4</v>
      </c>
      <c r="AL17" s="11">
        <v>13793.640000000001</v>
      </c>
      <c r="AM17" s="16"/>
      <c r="AN17" s="10">
        <v>18.850655999999997</v>
      </c>
      <c r="AO17" s="11">
        <v>1.3740672000000001E-5</v>
      </c>
      <c r="AP17" s="11">
        <v>1392.6695999999999</v>
      </c>
      <c r="AQ17" s="16"/>
      <c r="AR17" s="10">
        <v>34.792000000000002</v>
      </c>
      <c r="AS17" s="11">
        <v>2.2871479999999998E-5</v>
      </c>
      <c r="AT17" s="11">
        <v>3201.9839999999999</v>
      </c>
      <c r="AU17" s="18"/>
      <c r="AV17" s="10">
        <v>19.121756000000001</v>
      </c>
      <c r="AW17" s="11">
        <v>1.5192036000000001E-5</v>
      </c>
      <c r="AX17" s="11">
        <v>2215.2611999999999</v>
      </c>
      <c r="AY17" s="18"/>
      <c r="AZ17" s="10">
        <v>88.026957999999993</v>
      </c>
      <c r="BA17" s="11">
        <v>1.06561034E-4</v>
      </c>
      <c r="BB17" s="11">
        <v>7353.3333000000002</v>
      </c>
      <c r="BC17" s="18"/>
      <c r="BD17" s="10">
        <v>17.585518</v>
      </c>
      <c r="BE17" s="11">
        <v>1.6213284000000002E-5</v>
      </c>
      <c r="BF17" s="11">
        <v>1316.4277999999999</v>
      </c>
      <c r="BG17" s="18"/>
      <c r="BH17" s="10">
        <v>74.869415999999987</v>
      </c>
      <c r="BI17" s="11">
        <v>2.5260522E-5</v>
      </c>
      <c r="BJ17" s="11">
        <v>6539.4479999999994</v>
      </c>
      <c r="BK17" s="18"/>
      <c r="BL17" s="10">
        <v>114.92549</v>
      </c>
      <c r="BM17" s="11">
        <v>1.1212452000000001E-4</v>
      </c>
      <c r="BN17" s="11">
        <v>7527.0292999999992</v>
      </c>
      <c r="BO17" s="18"/>
      <c r="BP17" s="10">
        <v>17.49174</v>
      </c>
      <c r="BQ17" s="11">
        <v>1.5275202000000001E-5</v>
      </c>
      <c r="BR17" s="11">
        <v>2092.2579999999998</v>
      </c>
      <c r="BS17" s="18"/>
      <c r="BT17" s="10">
        <v>75.844384000000005</v>
      </c>
      <c r="BU17" s="11">
        <v>6.2865071999999999E-5</v>
      </c>
      <c r="BV17" s="11">
        <v>4974.3642</v>
      </c>
      <c r="BW17" s="18"/>
      <c r="BX17" s="10">
        <v>95.02758</v>
      </c>
      <c r="BY17" s="11">
        <v>1.1477306E-4</v>
      </c>
      <c r="BZ17" s="11">
        <v>8221.5733</v>
      </c>
      <c r="CA17" s="18">
        <v>633.41800000000001</v>
      </c>
      <c r="CB17" s="10">
        <v>55.146312000000002</v>
      </c>
      <c r="CC17" s="11">
        <v>5.2439591999999997E-5</v>
      </c>
      <c r="CD17" s="11">
        <v>6643.5758999999998</v>
      </c>
      <c r="CE17" s="18"/>
    </row>
    <row r="18" spans="1:83" ht="14" x14ac:dyDescent="0.3">
      <c r="A18" s="26">
        <v>16</v>
      </c>
      <c r="B18" s="62" t="s">
        <v>34</v>
      </c>
      <c r="C18" s="66">
        <v>767.13085937999995</v>
      </c>
      <c r="D18" s="11">
        <v>32.186237999999996</v>
      </c>
      <c r="E18" s="11">
        <v>2.0209940000000001E-5</v>
      </c>
      <c r="F18" s="11">
        <v>2662.1280000000002</v>
      </c>
      <c r="G18" s="12"/>
      <c r="H18" s="10">
        <v>88.896609999999995</v>
      </c>
      <c r="I18" s="11">
        <v>9.1330200000000009E-5</v>
      </c>
      <c r="J18" s="11">
        <v>5743.5928000000004</v>
      </c>
      <c r="K18" s="16">
        <v>636.06299999999999</v>
      </c>
      <c r="L18" s="10">
        <v>43.408728000000004</v>
      </c>
      <c r="M18" s="11">
        <v>4.4746576000000004E-5</v>
      </c>
      <c r="N18" s="11">
        <v>4368.5487999999996</v>
      </c>
      <c r="O18" s="18"/>
      <c r="P18" s="10">
        <v>33.724399999999996</v>
      </c>
      <c r="Q18" s="11">
        <v>2.3693594999999999E-5</v>
      </c>
      <c r="R18" s="11">
        <v>2750.9340000000002</v>
      </c>
      <c r="S18" s="18"/>
      <c r="T18" s="10">
        <v>88.105360000000005</v>
      </c>
      <c r="U18" s="11">
        <v>5.7725376000000002E-5</v>
      </c>
      <c r="V18" s="11">
        <v>5977.7910000000002</v>
      </c>
      <c r="W18" s="18">
        <v>681.14200000000005</v>
      </c>
      <c r="X18" s="10">
        <v>17.340315999999998</v>
      </c>
      <c r="Y18" s="11">
        <v>1.382782E-5</v>
      </c>
      <c r="Z18" s="11">
        <v>1404.3411999999998</v>
      </c>
      <c r="AA18" s="16"/>
      <c r="AB18" s="10">
        <v>31.592539999999996</v>
      </c>
      <c r="AC18" s="11">
        <v>2.596971E-5</v>
      </c>
      <c r="AD18" s="11">
        <v>2573.0431000000003</v>
      </c>
      <c r="AE18" s="16"/>
      <c r="AF18" s="10">
        <v>38.123226000000003</v>
      </c>
      <c r="AG18" s="11">
        <v>4.6685184000000008E-5</v>
      </c>
      <c r="AH18" s="11">
        <v>3514.8574999999996</v>
      </c>
      <c r="AI18" s="16">
        <v>634.79499999999996</v>
      </c>
      <c r="AJ18" s="10">
        <v>104.40696</v>
      </c>
      <c r="AK18" s="11">
        <v>1.3303619E-4</v>
      </c>
      <c r="AL18" s="11">
        <v>9340.1049999999996</v>
      </c>
      <c r="AM18" s="16"/>
      <c r="AN18" s="10">
        <v>19.496002999999998</v>
      </c>
      <c r="AO18" s="11">
        <v>1.5857744000000003E-5</v>
      </c>
      <c r="AP18" s="11">
        <v>1238.229</v>
      </c>
      <c r="AQ18" s="16">
        <v>646.18600000000004</v>
      </c>
      <c r="AR18" s="10">
        <v>35.238726000000007</v>
      </c>
      <c r="AS18" s="11">
        <v>2.8190700000000001E-5</v>
      </c>
      <c r="AT18" s="11">
        <v>2948.5169999999998</v>
      </c>
      <c r="AU18" s="18"/>
      <c r="AV18" s="10">
        <v>16.536393</v>
      </c>
      <c r="AW18" s="11">
        <v>1.4096168E-5</v>
      </c>
      <c r="AX18" s="11">
        <v>1672.0181</v>
      </c>
      <c r="AY18" s="18"/>
      <c r="AZ18" s="10">
        <v>82.013784999999984</v>
      </c>
      <c r="BA18" s="11">
        <v>1.00707144E-4</v>
      </c>
      <c r="BB18" s="11">
        <v>7726.4884000000011</v>
      </c>
      <c r="BC18" s="18">
        <v>642.87599999999998</v>
      </c>
      <c r="BD18" s="10">
        <v>13.229120999999999</v>
      </c>
      <c r="BE18" s="11">
        <v>1.2094120999999999E-5</v>
      </c>
      <c r="BF18" s="11">
        <v>1157.3535999999999</v>
      </c>
      <c r="BG18" s="18">
        <v>643.82299999999998</v>
      </c>
      <c r="BH18" s="10">
        <v>61.676054000000001</v>
      </c>
      <c r="BI18" s="11">
        <v>3.2622283000000001E-5</v>
      </c>
      <c r="BJ18" s="11">
        <v>4537.2359999999999</v>
      </c>
      <c r="BK18" s="18"/>
      <c r="BL18" s="10">
        <v>80.527595999999988</v>
      </c>
      <c r="BM18" s="11">
        <v>1.0573815000000001E-4</v>
      </c>
      <c r="BN18" s="11">
        <v>8191.82</v>
      </c>
      <c r="BO18" s="18"/>
      <c r="BP18" s="10">
        <v>21.120167000000002</v>
      </c>
      <c r="BQ18" s="11">
        <v>1.3600841000000001E-5</v>
      </c>
      <c r="BR18" s="11">
        <v>1914.12</v>
      </c>
      <c r="BS18" s="18"/>
      <c r="BT18" s="10">
        <v>49.525360000000006</v>
      </c>
      <c r="BU18" s="11">
        <v>6.1527779E-5</v>
      </c>
      <c r="BV18" s="11">
        <v>4756.5518000000002</v>
      </c>
      <c r="BW18" s="18"/>
      <c r="BX18" s="10">
        <v>89.915279999999996</v>
      </c>
      <c r="BY18" s="11">
        <v>1.274979E-4</v>
      </c>
      <c r="BZ18" s="11">
        <v>7591.819199999999</v>
      </c>
      <c r="CA18" s="18"/>
      <c r="CB18" s="10">
        <v>54.793170000000003</v>
      </c>
      <c r="CC18" s="11">
        <v>5.3092223999999999E-5</v>
      </c>
      <c r="CD18" s="11">
        <v>4677.7640000000001</v>
      </c>
      <c r="CE18" s="18"/>
    </row>
    <row r="19" spans="1:83" ht="14" x14ac:dyDescent="0.3">
      <c r="A19" s="26">
        <v>17</v>
      </c>
      <c r="B19" s="62">
        <v>42491</v>
      </c>
      <c r="C19" s="66">
        <v>754.67822265999996</v>
      </c>
      <c r="D19" s="11">
        <v>29.356319999999997</v>
      </c>
      <c r="E19" s="11">
        <v>2.2914540000000002E-5</v>
      </c>
      <c r="F19" s="11">
        <v>2814.3036999999999</v>
      </c>
      <c r="G19" s="12">
        <v>716.99400000000003</v>
      </c>
      <c r="H19" s="10">
        <v>79.116113999999996</v>
      </c>
      <c r="I19" s="11">
        <v>5.5569680000000003E-5</v>
      </c>
      <c r="J19" s="11">
        <v>5976.8736000000008</v>
      </c>
      <c r="K19" s="16"/>
      <c r="L19" s="10">
        <v>47.323340999999992</v>
      </c>
      <c r="M19" s="11">
        <v>3.1397820999999997E-5</v>
      </c>
      <c r="N19" s="11">
        <v>4063.9571000000001</v>
      </c>
      <c r="O19" s="18">
        <v>667.28700000000003</v>
      </c>
      <c r="P19" s="10">
        <v>27.466950000000001</v>
      </c>
      <c r="Q19" s="11">
        <v>2.5771638999999999E-5</v>
      </c>
      <c r="R19" s="11">
        <v>2385.3852000000002</v>
      </c>
      <c r="S19" s="18"/>
      <c r="T19" s="10">
        <v>76.140012000000013</v>
      </c>
      <c r="U19" s="11">
        <v>5.4607391999999993E-5</v>
      </c>
      <c r="V19" s="11">
        <v>5822.2655999999997</v>
      </c>
      <c r="W19" s="18"/>
      <c r="X19" s="10">
        <v>12.904504000000001</v>
      </c>
      <c r="Y19" s="11">
        <v>1.265723E-5</v>
      </c>
      <c r="Z19" s="11">
        <v>1262.3125</v>
      </c>
      <c r="AA19" s="16"/>
      <c r="AB19" s="10">
        <v>22.837251999999999</v>
      </c>
      <c r="AC19" s="11">
        <v>2.3383015000000001E-5</v>
      </c>
      <c r="AD19" s="11">
        <v>2221.6433999999999</v>
      </c>
      <c r="AE19" s="16"/>
      <c r="AF19" s="10">
        <v>30.742720000000006</v>
      </c>
      <c r="AG19" s="11">
        <v>3.6153160999999998E-5</v>
      </c>
      <c r="AH19" s="11">
        <v>3471.7647999999999</v>
      </c>
      <c r="AI19" s="16"/>
      <c r="AJ19" s="10">
        <v>115.84344</v>
      </c>
      <c r="AK19" s="11">
        <v>1.3509144E-4</v>
      </c>
      <c r="AL19" s="11">
        <v>7767.2600999999995</v>
      </c>
      <c r="AM19" s="16"/>
      <c r="AN19" s="10">
        <v>13.012143999999999</v>
      </c>
      <c r="AO19" s="11">
        <v>1.1743892000000001E-5</v>
      </c>
      <c r="AP19" s="11">
        <v>1418.0361</v>
      </c>
      <c r="AQ19" s="16"/>
      <c r="AR19" s="10">
        <v>31.810680000000005</v>
      </c>
      <c r="AS19" s="11">
        <v>2.8539943999999998E-5</v>
      </c>
      <c r="AT19" s="11">
        <v>2221.9470000000001</v>
      </c>
      <c r="AU19" s="18"/>
      <c r="AV19" s="10">
        <v>22.44276</v>
      </c>
      <c r="AW19" s="11">
        <v>1.1634216E-5</v>
      </c>
      <c r="AX19" s="11">
        <v>1831.7559999999999</v>
      </c>
      <c r="AY19" s="18"/>
      <c r="AZ19" s="10">
        <v>78.041712000000004</v>
      </c>
      <c r="BA19" s="11">
        <v>7.6895468999999998E-5</v>
      </c>
      <c r="BB19" s="11">
        <v>8001.3100999999997</v>
      </c>
      <c r="BC19" s="18"/>
      <c r="BD19" s="10">
        <v>15.387790000000001</v>
      </c>
      <c r="BE19" s="11">
        <v>1.1746751999999999E-5</v>
      </c>
      <c r="BF19" s="11">
        <v>1074.8283000000001</v>
      </c>
      <c r="BG19" s="18"/>
      <c r="BH19" s="10">
        <v>64.555568000000008</v>
      </c>
      <c r="BI19" s="11">
        <v>2.9707622E-5</v>
      </c>
      <c r="BJ19" s="11">
        <v>4477.3088000000007</v>
      </c>
      <c r="BK19" s="18"/>
      <c r="BL19" s="10">
        <v>87.668000000000006</v>
      </c>
      <c r="BM19" s="11">
        <v>1.09653859E-4</v>
      </c>
      <c r="BN19" s="11">
        <v>8068.2781000000004</v>
      </c>
      <c r="BO19" s="18">
        <v>627.08699999999999</v>
      </c>
      <c r="BP19" s="10">
        <v>14.951205</v>
      </c>
      <c r="BQ19" s="11">
        <v>1.0480995000000001E-5</v>
      </c>
      <c r="BR19" s="11">
        <v>1399.2556000000002</v>
      </c>
      <c r="BS19" s="18"/>
      <c r="BT19" s="10">
        <v>51.525110000000005</v>
      </c>
      <c r="BU19" s="11">
        <v>5.1175314000000003E-5</v>
      </c>
      <c r="BV19" s="11">
        <v>5449.9866000000002</v>
      </c>
      <c r="BW19" s="18">
        <v>633.84299999999996</v>
      </c>
      <c r="BX19" s="10">
        <v>102.63004500000001</v>
      </c>
      <c r="BY19" s="11">
        <v>1.1567754000000001E-4</v>
      </c>
      <c r="BZ19" s="11">
        <v>9820.7724999999991</v>
      </c>
      <c r="CA19" s="18"/>
      <c r="CB19" s="10">
        <v>49.55274</v>
      </c>
      <c r="CC19" s="11">
        <v>4.9823983999999999E-5</v>
      </c>
      <c r="CD19" s="11">
        <v>4741.7454000000007</v>
      </c>
      <c r="CE19" s="18"/>
    </row>
    <row r="20" spans="1:83" ht="14" x14ac:dyDescent="0.3">
      <c r="A20" s="26">
        <v>18</v>
      </c>
      <c r="B20" s="62" t="s">
        <v>35</v>
      </c>
      <c r="C20" s="66">
        <v>742.94860840000001</v>
      </c>
      <c r="D20" s="11">
        <v>27.145965</v>
      </c>
      <c r="E20" s="11">
        <v>2.1806861E-5</v>
      </c>
      <c r="F20" s="11">
        <v>2533.2825000000003</v>
      </c>
      <c r="G20" s="12"/>
      <c r="H20" s="10">
        <v>67.047056000000012</v>
      </c>
      <c r="I20" s="11">
        <v>7.5043633999999994E-5</v>
      </c>
      <c r="J20" s="11">
        <v>6348.78</v>
      </c>
      <c r="K20" s="16"/>
      <c r="L20" s="10">
        <v>43.460560000000001</v>
      </c>
      <c r="M20" s="11">
        <v>4.0143152000000001E-5</v>
      </c>
      <c r="N20" s="11">
        <v>3416.4504000000002</v>
      </c>
      <c r="O20" s="18"/>
      <c r="P20" s="10">
        <v>24.0578</v>
      </c>
      <c r="Q20" s="11">
        <v>2.379744E-5</v>
      </c>
      <c r="R20" s="11">
        <v>1889.0903999999998</v>
      </c>
      <c r="S20" s="18">
        <v>637.51900000000001</v>
      </c>
      <c r="T20" s="10">
        <v>57.265661999999992</v>
      </c>
      <c r="U20" s="11">
        <v>5.9657172000000005E-5</v>
      </c>
      <c r="V20" s="11">
        <v>6557.9797999999992</v>
      </c>
      <c r="W20" s="18"/>
      <c r="X20" s="10">
        <v>12.241769999999999</v>
      </c>
      <c r="Y20" s="11">
        <v>1.2082256999999999E-5</v>
      </c>
      <c r="Z20" s="11">
        <v>1140.5375999999999</v>
      </c>
      <c r="AA20" s="16">
        <v>642.55899999999997</v>
      </c>
      <c r="AB20" s="10">
        <v>21.942261000000002</v>
      </c>
      <c r="AC20" s="11">
        <v>1.9402432E-5</v>
      </c>
      <c r="AD20" s="11">
        <v>1796.5151999999998</v>
      </c>
      <c r="AE20" s="16"/>
      <c r="AF20" s="10">
        <v>38.964759999999991</v>
      </c>
      <c r="AG20" s="11">
        <v>3.7408000000000005E-5</v>
      </c>
      <c r="AH20" s="11">
        <v>2403.0720000000001</v>
      </c>
      <c r="AI20" s="16"/>
      <c r="AJ20" s="10">
        <v>118.99434000000001</v>
      </c>
      <c r="AK20" s="11">
        <v>1.2647376000000002E-4</v>
      </c>
      <c r="AL20" s="11">
        <v>7491.2709999999997</v>
      </c>
      <c r="AM20" s="16"/>
      <c r="AN20" s="10">
        <v>10.936258</v>
      </c>
      <c r="AO20" s="11">
        <v>1.0593800000000002E-5</v>
      </c>
      <c r="AP20" s="11">
        <v>1238.6880000000001</v>
      </c>
      <c r="AQ20" s="16"/>
      <c r="AR20" s="10">
        <v>30.149010000000004</v>
      </c>
      <c r="AS20" s="11">
        <v>2.1781303999999999E-5</v>
      </c>
      <c r="AT20" s="11">
        <v>1853.3568</v>
      </c>
      <c r="AU20" s="18"/>
      <c r="AV20" s="10">
        <v>18.217796</v>
      </c>
      <c r="AW20" s="11">
        <v>1.5009127999999998E-5</v>
      </c>
      <c r="AX20" s="11">
        <v>1654.2768000000001</v>
      </c>
      <c r="AY20" s="18"/>
      <c r="AZ20" s="10">
        <v>81.953964000000013</v>
      </c>
      <c r="BA20" s="11">
        <v>9.0823004999999988E-5</v>
      </c>
      <c r="BB20" s="11">
        <v>5361.1625999999997</v>
      </c>
      <c r="BC20" s="18"/>
      <c r="BD20" s="10">
        <v>12.838280000000001</v>
      </c>
      <c r="BE20" s="11">
        <v>9.4867459999999993E-6</v>
      </c>
      <c r="BF20" s="11">
        <v>875.52359999999999</v>
      </c>
      <c r="BG20" s="18"/>
      <c r="BH20" s="10">
        <v>52.296672000000001</v>
      </c>
      <c r="BI20" s="11">
        <v>3.0515099999999999E-5</v>
      </c>
      <c r="BJ20" s="11">
        <v>4139.6040000000003</v>
      </c>
      <c r="BK20" s="18"/>
      <c r="BL20" s="10">
        <v>70.128432000000004</v>
      </c>
      <c r="BM20" s="11">
        <v>9.5666364999999994E-5</v>
      </c>
      <c r="BN20" s="11">
        <v>6997.7543999999998</v>
      </c>
      <c r="BO20" s="18"/>
      <c r="BP20" s="10">
        <v>13.948398999999998</v>
      </c>
      <c r="BQ20" s="11">
        <v>1.5161519999999998E-5</v>
      </c>
      <c r="BR20" s="11">
        <v>1504.0552000000002</v>
      </c>
      <c r="BS20" s="18"/>
      <c r="BT20" s="10">
        <v>46.860390000000002</v>
      </c>
      <c r="BU20" s="11">
        <v>4.4335593000000004E-5</v>
      </c>
      <c r="BV20" s="11">
        <v>5011.6566000000003</v>
      </c>
      <c r="BW20" s="18"/>
      <c r="BX20" s="10">
        <v>105.93001599999998</v>
      </c>
      <c r="BY20" s="11">
        <v>8.698851000000001E-5</v>
      </c>
      <c r="BZ20" s="11">
        <v>8792.4171999999999</v>
      </c>
      <c r="CA20" s="18"/>
      <c r="CB20" s="10">
        <v>58.026679999999999</v>
      </c>
      <c r="CC20" s="11">
        <v>4.5433638000000002E-5</v>
      </c>
      <c r="CD20" s="11">
        <v>4434.7905000000001</v>
      </c>
      <c r="CE20" s="18"/>
    </row>
    <row r="21" spans="1:83" ht="14" x14ac:dyDescent="0.3">
      <c r="A21" s="26">
        <v>19</v>
      </c>
      <c r="B21" s="62" t="s">
        <v>36</v>
      </c>
      <c r="C21" s="66">
        <v>732.54827881000006</v>
      </c>
      <c r="D21" s="11">
        <v>24.009029999999999</v>
      </c>
      <c r="E21" s="11">
        <v>2.0668674999999999E-5</v>
      </c>
      <c r="F21" s="11">
        <v>2410.0680000000002</v>
      </c>
      <c r="G21" s="12"/>
      <c r="H21" s="10">
        <v>67.81631999999999</v>
      </c>
      <c r="I21" s="11">
        <v>5.6343517E-5</v>
      </c>
      <c r="J21" s="11">
        <v>5153.3604000000005</v>
      </c>
      <c r="K21" s="16"/>
      <c r="L21" s="10">
        <v>35.718854999999998</v>
      </c>
      <c r="M21" s="11">
        <v>3.5571060000000006E-5</v>
      </c>
      <c r="N21" s="11">
        <v>3103.7012</v>
      </c>
      <c r="O21" s="18"/>
      <c r="P21" s="10">
        <v>25.426499999999997</v>
      </c>
      <c r="Q21" s="11">
        <v>1.9161379999999998E-5</v>
      </c>
      <c r="R21" s="11">
        <v>1792.1471999999999</v>
      </c>
      <c r="S21" s="18"/>
      <c r="T21" s="10">
        <v>62.591048000000001</v>
      </c>
      <c r="U21" s="11">
        <v>4.1959073000000002E-5</v>
      </c>
      <c r="V21" s="11">
        <v>5843.7365</v>
      </c>
      <c r="W21" s="18"/>
      <c r="X21" s="10">
        <v>14.436064999999999</v>
      </c>
      <c r="Y21" s="11">
        <v>9.6810120000000005E-6</v>
      </c>
      <c r="Z21" s="11">
        <v>964.50900000000013</v>
      </c>
      <c r="AA21" s="16"/>
      <c r="AB21" s="10">
        <v>16.986547999999999</v>
      </c>
      <c r="AC21" s="11">
        <v>2.1240849000000002E-5</v>
      </c>
      <c r="AD21" s="11">
        <v>1434.2306000000001</v>
      </c>
      <c r="AE21" s="16">
        <v>632.49900000000002</v>
      </c>
      <c r="AF21" s="10">
        <v>33.948630000000001</v>
      </c>
      <c r="AG21" s="11">
        <v>2.9785699999999998E-5</v>
      </c>
      <c r="AH21" s="11">
        <v>2388.6610000000001</v>
      </c>
      <c r="AI21" s="16"/>
      <c r="AJ21" s="10">
        <v>76.759920000000008</v>
      </c>
      <c r="AK21" s="11">
        <v>1.2250601999999998E-4</v>
      </c>
      <c r="AL21" s="11">
        <v>8749.4688000000006</v>
      </c>
      <c r="AM21" s="16">
        <v>623.12699999999995</v>
      </c>
      <c r="AN21" s="10">
        <v>9.605398000000001</v>
      </c>
      <c r="AO21" s="11">
        <v>1.1254359000000001E-5</v>
      </c>
      <c r="AP21" s="11">
        <v>830.79359999999997</v>
      </c>
      <c r="AQ21" s="16"/>
      <c r="AR21" s="10">
        <v>28.488149999999997</v>
      </c>
      <c r="AS21" s="11">
        <v>2.2819334999999999E-5</v>
      </c>
      <c r="AT21" s="11">
        <v>2201.5044000000003</v>
      </c>
      <c r="AU21" s="18">
        <v>660.17499999999995</v>
      </c>
      <c r="AV21" s="10">
        <v>15.916590000000001</v>
      </c>
      <c r="AW21" s="11">
        <v>1.3383810000000001E-5</v>
      </c>
      <c r="AX21" s="11">
        <v>1144.2988</v>
      </c>
      <c r="AY21" s="18"/>
      <c r="AZ21" s="10">
        <v>67.082273999999998</v>
      </c>
      <c r="BA21" s="11">
        <v>5.8972779000000001E-5</v>
      </c>
      <c r="BB21" s="11">
        <v>6704.301199999999</v>
      </c>
      <c r="BC21" s="18"/>
      <c r="BD21" s="10">
        <v>10.208493999999998</v>
      </c>
      <c r="BE21" s="11">
        <v>1.15735698E-5</v>
      </c>
      <c r="BF21" s="11">
        <v>990.31248000000005</v>
      </c>
      <c r="BG21" s="18"/>
      <c r="BH21" s="10">
        <v>42.123318000000005</v>
      </c>
      <c r="BI21" s="11">
        <v>2.7196531000000001E-5</v>
      </c>
      <c r="BJ21" s="11">
        <v>3686.7304999999997</v>
      </c>
      <c r="BK21" s="18">
        <v>771.75099999999998</v>
      </c>
      <c r="BL21" s="10">
        <v>58.652586000000007</v>
      </c>
      <c r="BM21" s="11">
        <v>6.6800328000000001E-5</v>
      </c>
      <c r="BN21" s="11">
        <v>5930.4441999999999</v>
      </c>
      <c r="BO21" s="18"/>
      <c r="BP21" s="10">
        <v>14.879754999999999</v>
      </c>
      <c r="BQ21" s="11">
        <v>1.0195139E-5</v>
      </c>
      <c r="BR21" s="11">
        <v>1229.8970999999999</v>
      </c>
      <c r="BS21" s="18">
        <v>714.49800000000005</v>
      </c>
      <c r="BT21" s="10">
        <v>40.68627</v>
      </c>
      <c r="BU21" s="11">
        <v>5.0868600000000003E-5</v>
      </c>
      <c r="BV21" s="11">
        <v>4728.5549999999994</v>
      </c>
      <c r="BW21" s="18"/>
      <c r="BX21" s="10">
        <v>97.295365999999987</v>
      </c>
      <c r="BY21" s="11">
        <v>1.0479807E-4</v>
      </c>
      <c r="BZ21" s="11">
        <v>5708.7006000000001</v>
      </c>
      <c r="CA21" s="18">
        <v>623.495</v>
      </c>
      <c r="CB21" s="10">
        <v>49.447632000000006</v>
      </c>
      <c r="CC21" s="11">
        <v>3.5839210000000001E-5</v>
      </c>
      <c r="CD21" s="11">
        <v>4289.9360000000006</v>
      </c>
      <c r="CE21" s="18"/>
    </row>
    <row r="22" spans="1:83" ht="14" x14ac:dyDescent="0.3">
      <c r="A22" s="26">
        <v>20</v>
      </c>
      <c r="B22" s="62" t="s">
        <v>37</v>
      </c>
      <c r="C22" s="66">
        <v>722.70959473000005</v>
      </c>
      <c r="D22" s="11">
        <v>20.942879999999999</v>
      </c>
      <c r="E22" s="11">
        <v>2.0165471999999999E-5</v>
      </c>
      <c r="F22" s="11">
        <v>2189.2936000000004</v>
      </c>
      <c r="G22" s="12"/>
      <c r="H22" s="10">
        <v>53.612369999999999</v>
      </c>
      <c r="I22" s="11">
        <v>5.1475862999999998E-5</v>
      </c>
      <c r="J22" s="11">
        <v>3707.5545999999995</v>
      </c>
      <c r="K22" s="16"/>
      <c r="L22" s="10">
        <v>34.080484000000006</v>
      </c>
      <c r="M22" s="11">
        <v>3.5845152000000002E-5</v>
      </c>
      <c r="N22" s="11">
        <v>3094.7010000000005</v>
      </c>
      <c r="O22" s="18"/>
      <c r="P22" s="10">
        <v>16.488603000000001</v>
      </c>
      <c r="Q22" s="11">
        <v>2.4735004999999996E-5</v>
      </c>
      <c r="R22" s="11">
        <v>1478.125</v>
      </c>
      <c r="S22" s="18"/>
      <c r="T22" s="10">
        <v>62.75278200000001</v>
      </c>
      <c r="U22" s="11">
        <v>4.3636703999999999E-5</v>
      </c>
      <c r="V22" s="11">
        <v>5344.9009999999989</v>
      </c>
      <c r="W22" s="18"/>
      <c r="X22" s="10">
        <v>13.449240000000001</v>
      </c>
      <c r="Y22" s="11">
        <v>8.8104029999999994E-6</v>
      </c>
      <c r="Z22" s="11">
        <v>870.59692000000007</v>
      </c>
      <c r="AA22" s="16"/>
      <c r="AB22" s="10">
        <v>17.447067000000001</v>
      </c>
      <c r="AC22" s="11">
        <v>1.8906050000000002E-5</v>
      </c>
      <c r="AD22" s="11">
        <v>1517.7498000000001</v>
      </c>
      <c r="AE22" s="16"/>
      <c r="AF22" s="10">
        <v>24.602808</v>
      </c>
      <c r="AG22" s="11">
        <v>2.3331704E-5</v>
      </c>
      <c r="AH22" s="11">
        <v>1944.7031999999999</v>
      </c>
      <c r="AI22" s="16">
        <v>620.79200000000003</v>
      </c>
      <c r="AJ22" s="10">
        <v>105.22206099999998</v>
      </c>
      <c r="AK22" s="11">
        <v>8.1680087999999991E-5</v>
      </c>
      <c r="AL22" s="11">
        <v>8436.2974999999988</v>
      </c>
      <c r="AM22" s="16"/>
      <c r="AN22" s="10">
        <v>10.900192000000001</v>
      </c>
      <c r="AO22" s="11">
        <v>8.8601567999999995E-6</v>
      </c>
      <c r="AP22" s="11">
        <v>894.29029000000003</v>
      </c>
      <c r="AQ22" s="16"/>
      <c r="AR22" s="10">
        <v>25.149312000000002</v>
      </c>
      <c r="AS22" s="11">
        <v>2.441268E-5</v>
      </c>
      <c r="AT22" s="11">
        <v>2123.4324000000001</v>
      </c>
      <c r="AU22" s="18"/>
      <c r="AV22" s="10">
        <v>14.4573</v>
      </c>
      <c r="AW22" s="11">
        <v>1.2635934E-5</v>
      </c>
      <c r="AX22" s="11">
        <v>1269.5072</v>
      </c>
      <c r="AY22" s="18"/>
      <c r="AZ22" s="10">
        <v>66.776430000000005</v>
      </c>
      <c r="BA22" s="11">
        <v>6.9714960000000003E-5</v>
      </c>
      <c r="BB22" s="11">
        <v>6389.9072999999999</v>
      </c>
      <c r="BC22" s="18">
        <v>631.59699999999998</v>
      </c>
      <c r="BD22" s="10">
        <v>7.8353870000000008</v>
      </c>
      <c r="BE22" s="11">
        <v>7.964721000000001E-6</v>
      </c>
      <c r="BF22" s="11">
        <v>742.24588000000006</v>
      </c>
      <c r="BG22" s="18"/>
      <c r="BH22" s="10">
        <v>40.191338999999999</v>
      </c>
      <c r="BI22" s="11">
        <v>2.9838844E-5</v>
      </c>
      <c r="BJ22" s="11">
        <v>3761.4476000000004</v>
      </c>
      <c r="BK22" s="18"/>
      <c r="BL22" s="10">
        <v>65.941800000000001</v>
      </c>
      <c r="BM22" s="11">
        <v>6.2070062999999999E-5</v>
      </c>
      <c r="BN22" s="11">
        <v>5010.9120000000003</v>
      </c>
      <c r="BO22" s="18"/>
      <c r="BP22" s="10">
        <v>15.638585000000003</v>
      </c>
      <c r="BQ22" s="11">
        <v>1.071486E-5</v>
      </c>
      <c r="BR22" s="11">
        <v>1295.7315000000001</v>
      </c>
      <c r="BS22" s="18"/>
      <c r="BT22" s="10">
        <v>51.150084</v>
      </c>
      <c r="BU22" s="11">
        <v>4.495172E-5</v>
      </c>
      <c r="BV22" s="11">
        <v>3201.8487999999998</v>
      </c>
      <c r="BW22" s="18"/>
      <c r="BX22" s="10">
        <v>72.878783999999996</v>
      </c>
      <c r="BY22" s="11">
        <v>8.1463284000000006E-5</v>
      </c>
      <c r="BZ22" s="11">
        <v>6922.5623999999998</v>
      </c>
      <c r="CA22" s="18"/>
      <c r="CB22" s="10">
        <v>44.056822000000004</v>
      </c>
      <c r="CC22" s="11">
        <v>4.5488173999999998E-5</v>
      </c>
      <c r="CD22" s="11">
        <v>3719.855</v>
      </c>
      <c r="CE22" s="18"/>
    </row>
    <row r="23" spans="1:83" ht="14" x14ac:dyDescent="0.3">
      <c r="A23" s="26">
        <v>21</v>
      </c>
      <c r="B23" s="62" t="s">
        <v>38</v>
      </c>
      <c r="C23" s="66">
        <v>713.68707274999997</v>
      </c>
      <c r="D23" s="11">
        <v>20.801347</v>
      </c>
      <c r="E23" s="11">
        <v>2.2898207E-5</v>
      </c>
      <c r="F23" s="11">
        <v>1716.8580000000002</v>
      </c>
      <c r="G23" s="12">
        <v>689.50300000000004</v>
      </c>
      <c r="H23" s="10">
        <v>49.118810000000003</v>
      </c>
      <c r="I23" s="11">
        <v>5.0084367999999997E-5</v>
      </c>
      <c r="J23" s="11">
        <v>3403.8837000000003</v>
      </c>
      <c r="K23" s="16"/>
      <c r="L23" s="10">
        <v>25.435485</v>
      </c>
      <c r="M23" s="11">
        <v>2.4224880000000001E-5</v>
      </c>
      <c r="N23" s="11">
        <v>2450.7923000000001</v>
      </c>
      <c r="O23" s="18"/>
      <c r="P23" s="10">
        <v>17.313572000000001</v>
      </c>
      <c r="Q23" s="11">
        <v>2.4109559999999998E-5</v>
      </c>
      <c r="R23" s="11">
        <v>1747.8450000000003</v>
      </c>
      <c r="S23" s="18"/>
      <c r="T23" s="10">
        <v>41.909024000000002</v>
      </c>
      <c r="U23" s="11">
        <v>5.1163730000000002E-5</v>
      </c>
      <c r="V23" s="11">
        <v>3538.5141000000003</v>
      </c>
      <c r="W23" s="18"/>
      <c r="X23" s="10">
        <v>11.249616000000001</v>
      </c>
      <c r="Y23" s="11">
        <v>9.041225199999999E-6</v>
      </c>
      <c r="Z23" s="11">
        <v>788.70602999999994</v>
      </c>
      <c r="AA23" s="16"/>
      <c r="AB23" s="10">
        <v>18.790099999999999</v>
      </c>
      <c r="AC23" s="11">
        <v>1.5594183000000001E-5</v>
      </c>
      <c r="AD23" s="11">
        <v>1266.54</v>
      </c>
      <c r="AE23" s="16"/>
      <c r="AF23" s="10">
        <v>23.999768</v>
      </c>
      <c r="AG23" s="11">
        <v>2.6703594999999996E-5</v>
      </c>
      <c r="AH23" s="11">
        <v>2084.8308000000002</v>
      </c>
      <c r="AI23" s="16"/>
      <c r="AJ23" s="10">
        <v>75.315799999999996</v>
      </c>
      <c r="AK23" s="11">
        <v>7.4318650000000007E-5</v>
      </c>
      <c r="AL23" s="11">
        <v>8156.3134</v>
      </c>
      <c r="AM23" s="16"/>
      <c r="AN23" s="10">
        <v>8.6895647999999994</v>
      </c>
      <c r="AO23" s="11">
        <v>8.4153569999999998E-6</v>
      </c>
      <c r="AP23" s="11">
        <v>611.40719999999999</v>
      </c>
      <c r="AQ23" s="16"/>
      <c r="AR23" s="10">
        <v>20.030075999999998</v>
      </c>
      <c r="AS23" s="11">
        <v>1.8100635E-5</v>
      </c>
      <c r="AT23" s="11">
        <v>1844.9424000000001</v>
      </c>
      <c r="AU23" s="18"/>
      <c r="AV23" s="10">
        <v>10.910264</v>
      </c>
      <c r="AW23" s="11">
        <v>1.0033751E-5</v>
      </c>
      <c r="AX23" s="11">
        <v>1134.634</v>
      </c>
      <c r="AY23" s="18"/>
      <c r="AZ23" s="10">
        <v>62.887256000000001</v>
      </c>
      <c r="BA23" s="11">
        <v>7.0132671000000001E-5</v>
      </c>
      <c r="BB23" s="11">
        <v>6011.0640000000003</v>
      </c>
      <c r="BC23" s="18"/>
      <c r="BD23" s="10">
        <v>6.8325525000000003</v>
      </c>
      <c r="BE23" s="11">
        <v>9.4295718999999988E-6</v>
      </c>
      <c r="BF23" s="11">
        <v>676.60424999999998</v>
      </c>
      <c r="BG23" s="18"/>
      <c r="BH23" s="10">
        <v>40.688931000000004</v>
      </c>
      <c r="BI23" s="11">
        <v>3.3231110000000002E-5</v>
      </c>
      <c r="BJ23" s="11">
        <v>3281.0934999999999</v>
      </c>
      <c r="BK23" s="18"/>
      <c r="BL23" s="10">
        <v>59.126535999999994</v>
      </c>
      <c r="BM23" s="11">
        <v>5.7213027000000003E-5</v>
      </c>
      <c r="BN23" s="11">
        <v>5756.3669</v>
      </c>
      <c r="BO23" s="18"/>
      <c r="BP23" s="10">
        <v>13.271927999999999</v>
      </c>
      <c r="BQ23" s="11">
        <v>1.0485020000000002E-5</v>
      </c>
      <c r="BR23" s="11">
        <v>1247.67</v>
      </c>
      <c r="BS23" s="18"/>
      <c r="BT23" s="10">
        <v>35.081894000000005</v>
      </c>
      <c r="BU23" s="11">
        <v>4.1055873000000001E-5</v>
      </c>
      <c r="BV23" s="11">
        <v>3960.922</v>
      </c>
      <c r="BW23" s="18"/>
      <c r="BX23" s="10">
        <v>68.108937999999995</v>
      </c>
      <c r="BY23" s="11">
        <v>8.3609927999999997E-5</v>
      </c>
      <c r="BZ23" s="11">
        <v>5217.0888000000004</v>
      </c>
      <c r="CA23" s="18"/>
      <c r="CB23" s="10">
        <v>30.000720000000001</v>
      </c>
      <c r="CC23" s="11">
        <v>3.5694400000000002E-5</v>
      </c>
      <c r="CD23" s="11">
        <v>3767.9326999999998</v>
      </c>
      <c r="CE23" s="18"/>
    </row>
    <row r="24" spans="1:83" ht="14" x14ac:dyDescent="0.3">
      <c r="A24" s="26">
        <v>22</v>
      </c>
      <c r="B24" s="62" t="s">
        <v>39</v>
      </c>
      <c r="C24" s="66">
        <v>705.64691161999997</v>
      </c>
      <c r="D24" s="11">
        <v>22.759879999999999</v>
      </c>
      <c r="E24" s="11">
        <v>2.2611415999999999E-5</v>
      </c>
      <c r="F24" s="11">
        <v>1995.6024</v>
      </c>
      <c r="G24" s="12"/>
      <c r="H24" s="10">
        <v>34.837755999999999</v>
      </c>
      <c r="I24" s="11">
        <v>4.1769463999999995E-5</v>
      </c>
      <c r="J24" s="11">
        <v>3614.8085999999998</v>
      </c>
      <c r="K24" s="16"/>
      <c r="L24" s="10">
        <v>31.171279999999999</v>
      </c>
      <c r="M24" s="11">
        <v>2.5452665000000002E-5</v>
      </c>
      <c r="N24" s="11">
        <v>2678.8974000000003</v>
      </c>
      <c r="O24" s="18"/>
      <c r="P24" s="10">
        <v>15.816801</v>
      </c>
      <c r="Q24" s="11">
        <v>1.6487504000000002E-5</v>
      </c>
      <c r="R24" s="11">
        <v>1731.6971999999998</v>
      </c>
      <c r="S24" s="18"/>
      <c r="T24" s="10">
        <v>40.644383999999995</v>
      </c>
      <c r="U24" s="11">
        <v>3.7400220000000003E-5</v>
      </c>
      <c r="V24" s="11">
        <v>3938.6969999999997</v>
      </c>
      <c r="W24" s="18"/>
      <c r="X24" s="10">
        <v>8.7902569999999987</v>
      </c>
      <c r="Y24" s="11">
        <v>7.3599063999999991E-6</v>
      </c>
      <c r="Z24" s="11">
        <v>764.90935999999999</v>
      </c>
      <c r="AA24" s="16"/>
      <c r="AB24" s="10">
        <v>12.551581000000001</v>
      </c>
      <c r="AC24" s="11">
        <v>1.5809952000000001E-5</v>
      </c>
      <c r="AD24" s="11">
        <v>1428.8999999999999</v>
      </c>
      <c r="AE24" s="16"/>
      <c r="AF24" s="10">
        <v>17.400724</v>
      </c>
      <c r="AG24" s="11">
        <v>1.8415055999999999E-5</v>
      </c>
      <c r="AH24" s="11">
        <v>1366.6959999999999</v>
      </c>
      <c r="AI24" s="16"/>
      <c r="AJ24" s="10">
        <v>68.185890000000001</v>
      </c>
      <c r="AK24" s="11">
        <v>6.8363190000000009E-5</v>
      </c>
      <c r="AL24" s="11">
        <v>5181.4404000000004</v>
      </c>
      <c r="AM24" s="16"/>
      <c r="AN24" s="10">
        <v>8.2351983999999998</v>
      </c>
      <c r="AO24" s="11">
        <v>7.4663898000000005E-6</v>
      </c>
      <c r="AP24" s="11">
        <v>788.92557999999997</v>
      </c>
      <c r="AQ24" s="16"/>
      <c r="AR24" s="10">
        <v>20.187672000000003</v>
      </c>
      <c r="AS24" s="11">
        <v>1.4760720000000001E-5</v>
      </c>
      <c r="AT24" s="11">
        <v>1626.3208</v>
      </c>
      <c r="AU24" s="18"/>
      <c r="AV24" s="10">
        <v>13.930458000000002</v>
      </c>
      <c r="AW24" s="11">
        <v>9.1880800000000013E-6</v>
      </c>
      <c r="AX24" s="11">
        <v>1114.29</v>
      </c>
      <c r="AY24" s="18"/>
      <c r="AZ24" s="10">
        <v>63.062064000000007</v>
      </c>
      <c r="BA24" s="11">
        <v>5.5059458999999998E-5</v>
      </c>
      <c r="BB24" s="11">
        <v>5604.768</v>
      </c>
      <c r="BC24" s="18"/>
      <c r="BD24" s="10">
        <v>6.8147896000000001</v>
      </c>
      <c r="BE24" s="11">
        <v>8.2474586999999999E-6</v>
      </c>
      <c r="BF24" s="11">
        <v>569.14039000000002</v>
      </c>
      <c r="BG24" s="18"/>
      <c r="BH24" s="10">
        <v>48.244448000000006</v>
      </c>
      <c r="BI24" s="11">
        <v>2.6562228000000001E-5</v>
      </c>
      <c r="BJ24" s="11">
        <v>3564.2501999999995</v>
      </c>
      <c r="BK24" s="18"/>
      <c r="BL24" s="10">
        <v>47.416874</v>
      </c>
      <c r="BM24" s="11">
        <v>6.2324887999999997E-5</v>
      </c>
      <c r="BN24" s="11">
        <v>3770.7930000000006</v>
      </c>
      <c r="BO24" s="18"/>
      <c r="BP24" s="10">
        <v>13.691827</v>
      </c>
      <c r="BQ24" s="11">
        <v>9.5597600000000001E-6</v>
      </c>
      <c r="BR24" s="11">
        <v>983.18220000000008</v>
      </c>
      <c r="BS24" s="18"/>
      <c r="BT24" s="10">
        <v>35.441289999999995</v>
      </c>
      <c r="BU24" s="11">
        <v>4.3181985E-5</v>
      </c>
      <c r="BV24" s="11">
        <v>2705.9154999999996</v>
      </c>
      <c r="BW24" s="18"/>
      <c r="BX24" s="10">
        <v>74.640059999999991</v>
      </c>
      <c r="BY24" s="11">
        <v>7.2021100000000001E-5</v>
      </c>
      <c r="BZ24" s="11">
        <v>5534.8909000000003</v>
      </c>
      <c r="CA24" s="18"/>
      <c r="CB24" s="10">
        <v>34.742322000000001</v>
      </c>
      <c r="CC24" s="11">
        <v>3.3250917000000004E-5</v>
      </c>
      <c r="CD24" s="11">
        <v>2789.6133</v>
      </c>
      <c r="CE24" s="18"/>
    </row>
    <row r="25" spans="1:83" ht="14" x14ac:dyDescent="0.3">
      <c r="A25" s="26">
        <v>23</v>
      </c>
      <c r="B25" s="62" t="s">
        <v>40</v>
      </c>
      <c r="C25" s="66">
        <v>698.00769043000003</v>
      </c>
      <c r="D25" s="11">
        <v>21.577290000000001</v>
      </c>
      <c r="E25" s="11">
        <v>1.5747144000000001E-5</v>
      </c>
      <c r="F25" s="11">
        <v>1509.5282999999999</v>
      </c>
      <c r="G25" s="12"/>
      <c r="H25" s="10">
        <v>42.364815</v>
      </c>
      <c r="I25" s="11">
        <v>4.4788590000000006E-5</v>
      </c>
      <c r="J25" s="11">
        <v>3576.9972000000002</v>
      </c>
      <c r="K25" s="16"/>
      <c r="L25" s="10">
        <v>25.202734</v>
      </c>
      <c r="M25" s="11">
        <v>2.2730231999999999E-5</v>
      </c>
      <c r="N25" s="11">
        <v>2369.2608000000005</v>
      </c>
      <c r="O25" s="18"/>
      <c r="P25" s="10">
        <v>14.50314</v>
      </c>
      <c r="Q25" s="11">
        <v>1.6466920000000001E-5</v>
      </c>
      <c r="R25" s="11">
        <v>1591.9136999999998</v>
      </c>
      <c r="S25" s="18"/>
      <c r="T25" s="10">
        <v>36.425386000000003</v>
      </c>
      <c r="U25" s="11">
        <v>3.4159136000000001E-5</v>
      </c>
      <c r="V25" s="11">
        <v>3361.6091999999999</v>
      </c>
      <c r="W25" s="18"/>
      <c r="X25" s="10">
        <v>7.6320435</v>
      </c>
      <c r="Y25" s="11">
        <v>6.2988368000000002E-6</v>
      </c>
      <c r="Z25" s="11">
        <v>685.09713999999997</v>
      </c>
      <c r="AA25" s="16"/>
      <c r="AB25" s="10">
        <v>14.407320000000002</v>
      </c>
      <c r="AC25" s="11">
        <v>1.0965425E-5</v>
      </c>
      <c r="AD25" s="11">
        <v>1269.8132999999998</v>
      </c>
      <c r="AE25" s="16"/>
      <c r="AF25" s="10">
        <v>20.078517999999999</v>
      </c>
      <c r="AG25" s="11">
        <v>1.6681500000000003E-5</v>
      </c>
      <c r="AH25" s="11">
        <v>1230.2132000000001</v>
      </c>
      <c r="AI25" s="16"/>
      <c r="AJ25" s="10">
        <v>73.222864000000001</v>
      </c>
      <c r="AK25" s="11">
        <v>9.0689804999999994E-5</v>
      </c>
      <c r="AL25" s="11">
        <v>6598.5726000000004</v>
      </c>
      <c r="AM25" s="16"/>
      <c r="AN25" s="10">
        <v>5.8251311999999995</v>
      </c>
      <c r="AO25" s="11">
        <v>7.202834400000001E-6</v>
      </c>
      <c r="AP25" s="11">
        <v>556.24210000000005</v>
      </c>
      <c r="AQ25" s="16"/>
      <c r="AR25" s="10">
        <v>14.121288</v>
      </c>
      <c r="AS25" s="11">
        <v>1.5619604E-5</v>
      </c>
      <c r="AT25" s="11">
        <v>1292.8679999999999</v>
      </c>
      <c r="AU25" s="18"/>
      <c r="AV25" s="10">
        <v>13.172796</v>
      </c>
      <c r="AW25" s="11">
        <v>9.6826057999999993E-6</v>
      </c>
      <c r="AX25" s="11">
        <v>817.52718000000004</v>
      </c>
      <c r="AY25" s="18"/>
      <c r="AZ25" s="10">
        <v>59.534464999999997</v>
      </c>
      <c r="BA25" s="11">
        <v>5.7049500000000003E-5</v>
      </c>
      <c r="BB25" s="11">
        <v>4808.1329999999998</v>
      </c>
      <c r="BC25" s="18"/>
      <c r="BD25" s="10">
        <v>7.6250654999999998</v>
      </c>
      <c r="BE25" s="11">
        <v>7.2121904999999992E-6</v>
      </c>
      <c r="BF25" s="11">
        <v>599.78776000000005</v>
      </c>
      <c r="BG25" s="18"/>
      <c r="BH25" s="10">
        <v>34.557855000000004</v>
      </c>
      <c r="BI25" s="11">
        <v>3.4387236E-5</v>
      </c>
      <c r="BJ25" s="11">
        <v>2814.8468000000003</v>
      </c>
      <c r="BK25" s="18"/>
      <c r="BL25" s="10">
        <v>47.051862</v>
      </c>
      <c r="BM25" s="11">
        <v>6.3676296000000015E-5</v>
      </c>
      <c r="BN25" s="11">
        <v>3972.7368000000001</v>
      </c>
      <c r="BO25" s="18"/>
      <c r="BP25" s="10">
        <v>13.085014000000001</v>
      </c>
      <c r="BQ25" s="11">
        <v>1.2111226999999999E-5</v>
      </c>
      <c r="BR25" s="11">
        <v>1084.5306</v>
      </c>
      <c r="BS25" s="18"/>
      <c r="BT25" s="10">
        <v>29.032735999999996</v>
      </c>
      <c r="BU25" s="11">
        <v>3.9571982000000004E-5</v>
      </c>
      <c r="BV25" s="11">
        <v>3337.3532999999993</v>
      </c>
      <c r="BW25" s="18"/>
      <c r="BX25" s="10">
        <v>53.612353999999996</v>
      </c>
      <c r="BY25" s="11">
        <v>5.7809199999999995E-5</v>
      </c>
      <c r="BZ25" s="11">
        <v>5645.6154000000006</v>
      </c>
      <c r="CA25" s="18"/>
      <c r="CB25" s="10">
        <v>26.37227</v>
      </c>
      <c r="CC25" s="11">
        <v>2.4315520000000003E-5</v>
      </c>
      <c r="CD25" s="11">
        <v>2252.8903999999998</v>
      </c>
      <c r="CE25" s="18"/>
    </row>
    <row r="26" spans="1:83" ht="14.5" thickBot="1" x14ac:dyDescent="0.35">
      <c r="A26" s="27">
        <v>24</v>
      </c>
      <c r="B26" s="63" t="s">
        <v>41</v>
      </c>
      <c r="C26" s="66">
        <v>691.18499756000006</v>
      </c>
      <c r="D26" s="14">
        <v>16.960415999999999</v>
      </c>
      <c r="E26" s="14">
        <v>1.9782400000000002E-5</v>
      </c>
      <c r="F26" s="14">
        <v>1659.846</v>
      </c>
      <c r="G26" s="15">
        <v>673.846</v>
      </c>
      <c r="H26" s="13">
        <v>38.430975000000004</v>
      </c>
      <c r="I26" s="14">
        <v>3.3480000000000005E-5</v>
      </c>
      <c r="J26" s="14">
        <v>2426.3307</v>
      </c>
      <c r="K26" s="17">
        <v>616.16300000000001</v>
      </c>
      <c r="L26" s="13">
        <v>22.785788</v>
      </c>
      <c r="M26" s="14">
        <v>3.0678720000000003E-5</v>
      </c>
      <c r="N26" s="14">
        <v>2333.2152000000006</v>
      </c>
      <c r="O26" s="19">
        <v>640.36300000000006</v>
      </c>
      <c r="P26" s="13">
        <v>12.536747999999999</v>
      </c>
      <c r="Q26" s="14">
        <v>1.8315696000000004E-5</v>
      </c>
      <c r="R26" s="14">
        <v>1121.5246000000002</v>
      </c>
      <c r="S26" s="19">
        <v>623.28700000000003</v>
      </c>
      <c r="T26" s="13">
        <v>40.267344000000001</v>
      </c>
      <c r="U26" s="14">
        <v>2.9606346000000004E-5</v>
      </c>
      <c r="V26" s="14">
        <v>2876.8344000000002</v>
      </c>
      <c r="W26" s="19">
        <v>639.99300000000005</v>
      </c>
      <c r="X26" s="13">
        <v>6.4473840000000004</v>
      </c>
      <c r="Y26" s="14">
        <v>5.8901485999999998E-6</v>
      </c>
      <c r="Z26" s="14">
        <v>538.32540000000006</v>
      </c>
      <c r="AA26" s="17">
        <v>621.68299999999999</v>
      </c>
      <c r="AB26" s="13">
        <v>12.971654999999998</v>
      </c>
      <c r="AC26" s="14">
        <v>9.3021600000000011E-6</v>
      </c>
      <c r="AD26" s="14">
        <v>1019.05195</v>
      </c>
      <c r="AE26" s="17">
        <v>618.56799999999998</v>
      </c>
      <c r="AF26" s="13">
        <v>13.62724</v>
      </c>
      <c r="AG26" s="14">
        <v>1.4816074000000001E-5</v>
      </c>
      <c r="AH26" s="14">
        <v>1268.2653</v>
      </c>
      <c r="AI26" s="17">
        <v>612.30600000000004</v>
      </c>
      <c r="AJ26" s="13">
        <v>68.657820000000001</v>
      </c>
      <c r="AK26" s="14">
        <v>7.2140935999999998E-5</v>
      </c>
      <c r="AL26" s="14">
        <v>5244.9024999999992</v>
      </c>
      <c r="AM26" s="17">
        <v>615.76499999999999</v>
      </c>
      <c r="AN26" s="13">
        <v>5.2999935999999996</v>
      </c>
      <c r="AO26" s="14">
        <v>6.269175E-6</v>
      </c>
      <c r="AP26" s="14">
        <v>467.83656000000002</v>
      </c>
      <c r="AQ26" s="17">
        <v>616.13900000000001</v>
      </c>
      <c r="AR26" s="13">
        <v>18.7194</v>
      </c>
      <c r="AS26" s="14">
        <v>1.6716456000000001E-5</v>
      </c>
      <c r="AT26" s="14">
        <v>1330.2911999999999</v>
      </c>
      <c r="AU26" s="19">
        <v>638.91</v>
      </c>
      <c r="AV26" s="13">
        <v>12.216657999999999</v>
      </c>
      <c r="AW26" s="14">
        <v>1.01524017E-5</v>
      </c>
      <c r="AX26" s="14">
        <v>926.59370000000001</v>
      </c>
      <c r="AY26" s="19">
        <v>660.4</v>
      </c>
      <c r="AZ26" s="13">
        <v>41.154959999999996</v>
      </c>
      <c r="BA26" s="14">
        <v>6.1256418000000008E-5</v>
      </c>
      <c r="BB26" s="14">
        <v>4292.4629999999997</v>
      </c>
      <c r="BC26" s="19">
        <v>624.06200000000001</v>
      </c>
      <c r="BD26" s="13">
        <v>5.6936799999999996</v>
      </c>
      <c r="BE26" s="14">
        <v>5.0927060000000001E-6</v>
      </c>
      <c r="BF26" s="14">
        <v>432.66239999999999</v>
      </c>
      <c r="BG26" s="19">
        <v>615.66999999999996</v>
      </c>
      <c r="BH26" s="13">
        <v>38.3001</v>
      </c>
      <c r="BI26" s="14">
        <v>2.7968009999999998E-5</v>
      </c>
      <c r="BJ26" s="14">
        <v>3298.4760000000001</v>
      </c>
      <c r="BK26" s="19">
        <v>728.24300000000005</v>
      </c>
      <c r="BL26" s="13">
        <v>43.108661999999995</v>
      </c>
      <c r="BM26" s="14">
        <v>5.8664514000000006E-5</v>
      </c>
      <c r="BN26" s="14">
        <v>4226.8716000000004</v>
      </c>
      <c r="BO26" s="19">
        <v>614.32799999999997</v>
      </c>
      <c r="BP26" s="13">
        <v>11.58853</v>
      </c>
      <c r="BQ26" s="14">
        <v>1.1234630000000001E-5</v>
      </c>
      <c r="BR26" s="14">
        <v>930.95884000000001</v>
      </c>
      <c r="BS26" s="19">
        <v>682.33699999999999</v>
      </c>
      <c r="BT26" s="13">
        <v>37.924613999999998</v>
      </c>
      <c r="BU26" s="14">
        <v>4.0134415999999997E-5</v>
      </c>
      <c r="BV26" s="14">
        <v>2818.9452000000001</v>
      </c>
      <c r="BW26" s="19">
        <v>619.38400000000001</v>
      </c>
      <c r="BX26" s="13">
        <v>61.447540000000011</v>
      </c>
      <c r="BY26" s="14">
        <v>5.2637676E-5</v>
      </c>
      <c r="BZ26" s="14">
        <v>3914.7447999999999</v>
      </c>
      <c r="CA26" s="19">
        <v>615.92200000000003</v>
      </c>
      <c r="CB26" s="13">
        <v>25.069697999999999</v>
      </c>
      <c r="CC26" s="14">
        <v>2.2634720999999999E-5</v>
      </c>
      <c r="CD26" s="14">
        <v>2045.3637999999999</v>
      </c>
      <c r="CE26" s="19">
        <v>627.71699999999998</v>
      </c>
    </row>
    <row r="27" spans="1:83" ht="14.5" x14ac:dyDescent="0.35">
      <c r="C27" s="65"/>
    </row>
    <row r="28" spans="1:83" ht="14.5" x14ac:dyDescent="0.35">
      <c r="C28" s="64"/>
    </row>
  </sheetData>
  <mergeCells count="20">
    <mergeCell ref="BX1:CA1"/>
    <mergeCell ref="CB1:CE1"/>
    <mergeCell ref="AR1:AU1"/>
    <mergeCell ref="AV1:AY1"/>
    <mergeCell ref="AZ1:BC1"/>
    <mergeCell ref="BD1:BG1"/>
    <mergeCell ref="BH1:BK1"/>
    <mergeCell ref="BL1:BO1"/>
    <mergeCell ref="BT1:BW1"/>
    <mergeCell ref="AB1:AE1"/>
    <mergeCell ref="AF1:AI1"/>
    <mergeCell ref="AJ1:AM1"/>
    <mergeCell ref="AN1:AQ1"/>
    <mergeCell ref="BP1:BS1"/>
    <mergeCell ref="X1:AA1"/>
    <mergeCell ref="D1:G1"/>
    <mergeCell ref="H1:K1"/>
    <mergeCell ref="L1:O1"/>
    <mergeCell ref="P1:S1"/>
    <mergeCell ref="T1:W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9"/>
  <sheetViews>
    <sheetView workbookViewId="0">
      <selection activeCell="B2" sqref="B2"/>
    </sheetView>
  </sheetViews>
  <sheetFormatPr defaultRowHeight="12.5" x14ac:dyDescent="0.25"/>
  <cols>
    <col min="1" max="1" width="3.36328125" customWidth="1"/>
    <col min="5" max="5" width="3.81640625" customWidth="1"/>
  </cols>
  <sheetData>
    <row r="2" spans="2:8" ht="15" x14ac:dyDescent="0.4">
      <c r="B2" s="5" t="s">
        <v>1</v>
      </c>
      <c r="C2" s="5" t="s">
        <v>2</v>
      </c>
      <c r="D2" s="5" t="s">
        <v>3</v>
      </c>
      <c r="E2" s="4"/>
      <c r="F2" s="5" t="s">
        <v>4</v>
      </c>
      <c r="G2" s="5" t="s">
        <v>5</v>
      </c>
      <c r="H2" s="5" t="s">
        <v>6</v>
      </c>
    </row>
    <row r="3" spans="2:8" x14ac:dyDescent="0.25">
      <c r="B3" s="3">
        <v>0.2</v>
      </c>
      <c r="C3" s="3">
        <v>0</v>
      </c>
      <c r="D3" s="3">
        <v>0.8</v>
      </c>
      <c r="F3" s="3">
        <v>0.4</v>
      </c>
      <c r="G3" s="3">
        <v>0.3</v>
      </c>
      <c r="H3" s="3">
        <v>0</v>
      </c>
    </row>
    <row r="4" spans="2:8" x14ac:dyDescent="0.25">
      <c r="B4" s="3">
        <v>0.22500000000000001</v>
      </c>
      <c r="C4" s="3">
        <v>1.17187E-3</v>
      </c>
      <c r="D4" s="3">
        <v>0.703125</v>
      </c>
      <c r="F4" s="3">
        <v>0.43437500000000001</v>
      </c>
      <c r="G4" s="3">
        <v>0.26367200000000002</v>
      </c>
      <c r="H4" s="3">
        <v>3.1250000000000002E-3</v>
      </c>
    </row>
    <row r="5" spans="2:8" x14ac:dyDescent="0.25">
      <c r="B5" s="3">
        <v>0.25</v>
      </c>
      <c r="C5" s="3">
        <v>4.6874999999999998E-3</v>
      </c>
      <c r="D5" s="3">
        <v>0.61250000000000004</v>
      </c>
      <c r="F5" s="3">
        <v>0.46875</v>
      </c>
      <c r="G5" s="3">
        <v>0.229688</v>
      </c>
      <c r="H5" s="3">
        <v>1.2500000000000001E-2</v>
      </c>
    </row>
    <row r="6" spans="2:8" x14ac:dyDescent="0.25">
      <c r="B6" s="3">
        <v>0.27500000000000002</v>
      </c>
      <c r="C6" s="3">
        <v>1.05469E-2</v>
      </c>
      <c r="D6" s="3">
        <v>0.52812499999999996</v>
      </c>
      <c r="F6" s="3">
        <v>0.50312500000000004</v>
      </c>
      <c r="G6" s="3">
        <v>0.198047</v>
      </c>
      <c r="H6" s="3">
        <v>2.8125000000000001E-2</v>
      </c>
    </row>
    <row r="7" spans="2:8" x14ac:dyDescent="0.25">
      <c r="B7" s="3">
        <v>0.3</v>
      </c>
      <c r="C7" s="3">
        <v>1.8749999999999999E-2</v>
      </c>
      <c r="D7" s="3">
        <v>0.45</v>
      </c>
      <c r="F7" s="3">
        <v>0.53749999999999998</v>
      </c>
      <c r="G7" s="3">
        <v>0.16875000000000001</v>
      </c>
      <c r="H7" s="3">
        <v>0.05</v>
      </c>
    </row>
    <row r="8" spans="2:8" x14ac:dyDescent="0.25">
      <c r="B8" s="3">
        <v>0.32500000000000001</v>
      </c>
      <c r="C8" s="3">
        <v>2.9296900000000001E-2</v>
      </c>
      <c r="D8" s="3">
        <v>0.37812499999999999</v>
      </c>
      <c r="F8" s="3">
        <v>0.57187500000000002</v>
      </c>
      <c r="G8" s="3">
        <v>0.14179700000000001</v>
      </c>
      <c r="H8" s="3">
        <v>7.8125E-2</v>
      </c>
    </row>
    <row r="9" spans="2:8" x14ac:dyDescent="0.25">
      <c r="B9" s="3">
        <v>0.35</v>
      </c>
      <c r="C9" s="3">
        <v>4.2187500000000003E-2</v>
      </c>
      <c r="D9" s="3">
        <v>0.3125</v>
      </c>
      <c r="F9" s="3">
        <v>0.60624999999999996</v>
      </c>
      <c r="G9" s="3">
        <v>0.117188</v>
      </c>
      <c r="H9" s="3">
        <v>0.1125</v>
      </c>
    </row>
    <row r="10" spans="2:8" x14ac:dyDescent="0.25">
      <c r="B10" s="3">
        <v>0.375</v>
      </c>
      <c r="C10" s="3">
        <v>5.7421899999999998E-2</v>
      </c>
      <c r="D10" s="3">
        <v>0.25312499999999999</v>
      </c>
      <c r="F10" s="3">
        <v>0.640625</v>
      </c>
      <c r="G10" s="3">
        <v>9.4921900000000003E-2</v>
      </c>
      <c r="H10" s="3">
        <v>0.15312500000000001</v>
      </c>
    </row>
    <row r="11" spans="2:8" x14ac:dyDescent="0.25">
      <c r="B11" s="3">
        <v>0.4</v>
      </c>
      <c r="C11" s="3">
        <v>7.4999999999999997E-2</v>
      </c>
      <c r="D11" s="3">
        <v>0.2</v>
      </c>
      <c r="F11" s="3">
        <v>0.67500000000000004</v>
      </c>
      <c r="G11" s="3">
        <v>7.4999999999999997E-2</v>
      </c>
      <c r="H11" s="3">
        <v>0.2</v>
      </c>
    </row>
    <row r="12" spans="2:8" x14ac:dyDescent="0.25">
      <c r="B12" s="3">
        <v>0.42499999999999999</v>
      </c>
      <c r="C12" s="3">
        <v>9.4921900000000003E-2</v>
      </c>
      <c r="D12" s="3">
        <v>0.15312500000000001</v>
      </c>
      <c r="F12" s="3">
        <v>0.70937499999999998</v>
      </c>
      <c r="G12" s="3">
        <v>5.7421899999999998E-2</v>
      </c>
      <c r="H12" s="3">
        <v>0.25312499999999999</v>
      </c>
    </row>
    <row r="13" spans="2:8" x14ac:dyDescent="0.25">
      <c r="B13" s="3">
        <v>0.45</v>
      </c>
      <c r="C13" s="3">
        <v>0.117187</v>
      </c>
      <c r="D13" s="3">
        <v>0.1125</v>
      </c>
      <c r="F13" s="3">
        <v>0.74375000000000002</v>
      </c>
      <c r="G13" s="3">
        <v>4.2187500000000003E-2</v>
      </c>
      <c r="H13" s="3">
        <v>0.3125</v>
      </c>
    </row>
    <row r="14" spans="2:8" x14ac:dyDescent="0.25">
      <c r="B14" s="3">
        <v>0.47499999999999998</v>
      </c>
      <c r="C14" s="3">
        <v>0.14179700000000001</v>
      </c>
      <c r="D14" s="3">
        <v>7.8125E-2</v>
      </c>
      <c r="F14" s="3">
        <v>0.77812499999999996</v>
      </c>
      <c r="G14" s="3">
        <v>2.9296900000000001E-2</v>
      </c>
      <c r="H14" s="3">
        <v>0.37812499999999999</v>
      </c>
    </row>
    <row r="15" spans="2:8" x14ac:dyDescent="0.25">
      <c r="B15" s="3">
        <v>0.5</v>
      </c>
      <c r="C15" s="3">
        <v>0.16875000000000001</v>
      </c>
      <c r="D15" s="3">
        <v>0.05</v>
      </c>
      <c r="F15" s="3">
        <v>0.8125</v>
      </c>
      <c r="G15" s="3">
        <v>1.8749999999999999E-2</v>
      </c>
      <c r="H15" s="3">
        <v>0.45</v>
      </c>
    </row>
    <row r="16" spans="2:8" x14ac:dyDescent="0.25">
      <c r="B16" s="3">
        <v>0.52500000000000002</v>
      </c>
      <c r="C16" s="3">
        <v>0.198047</v>
      </c>
      <c r="D16" s="3">
        <v>2.8125000000000001E-2</v>
      </c>
      <c r="F16" s="3">
        <v>0.84687500000000004</v>
      </c>
      <c r="G16" s="3">
        <v>1.05469E-2</v>
      </c>
      <c r="H16" s="3">
        <v>0.52812499999999996</v>
      </c>
    </row>
    <row r="17" spans="2:8" x14ac:dyDescent="0.25">
      <c r="B17" s="3">
        <v>0.55000000000000004</v>
      </c>
      <c r="C17" s="3">
        <v>0.229688</v>
      </c>
      <c r="D17" s="3">
        <v>1.2500000000000001E-2</v>
      </c>
      <c r="F17" s="3">
        <v>0.88124999999999998</v>
      </c>
      <c r="G17" s="3">
        <v>4.6874999999999998E-3</v>
      </c>
      <c r="H17" s="3">
        <v>0.61250000000000004</v>
      </c>
    </row>
    <row r="18" spans="2:8" x14ac:dyDescent="0.25">
      <c r="B18" s="3">
        <v>0.57499999999999996</v>
      </c>
      <c r="C18" s="3">
        <v>0.26367200000000002</v>
      </c>
      <c r="D18" s="3">
        <v>3.1250000000000002E-3</v>
      </c>
      <c r="F18" s="3">
        <v>0.91562500000000002</v>
      </c>
      <c r="G18" s="3">
        <v>1.1718799999999999E-3</v>
      </c>
      <c r="H18" s="3">
        <v>0.703125</v>
      </c>
    </row>
    <row r="19" spans="2:8" x14ac:dyDescent="0.25">
      <c r="B19" s="3">
        <v>0.6</v>
      </c>
      <c r="C19" s="3">
        <v>0.3</v>
      </c>
      <c r="D19" s="3">
        <v>0</v>
      </c>
      <c r="F19" s="3">
        <v>0.95</v>
      </c>
      <c r="G19" s="3">
        <v>0</v>
      </c>
      <c r="H19" s="3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3"/>
  <sheetViews>
    <sheetView tabSelected="1" zoomScale="85" zoomScaleNormal="85" workbookViewId="0">
      <selection activeCell="L31" sqref="L31"/>
    </sheetView>
  </sheetViews>
  <sheetFormatPr defaultRowHeight="12.5" x14ac:dyDescent="0.25"/>
  <cols>
    <col min="1" max="1" width="16.81640625" customWidth="1"/>
    <col min="2" max="2" width="23.81640625" customWidth="1"/>
    <col min="3" max="7" width="16.81640625" customWidth="1"/>
    <col min="8" max="8" width="6.1796875" customWidth="1"/>
    <col min="9" max="9" width="10.1796875" customWidth="1"/>
    <col min="10" max="12" width="14.81640625" customWidth="1"/>
    <col min="13" max="14" width="10.1796875" customWidth="1"/>
    <col min="15" max="15" width="9.1796875" bestFit="1" customWidth="1"/>
  </cols>
  <sheetData>
    <row r="1" spans="1:15" ht="13" thickBot="1" x14ac:dyDescent="0.3"/>
    <row r="2" spans="1:15" ht="13" x14ac:dyDescent="0.3">
      <c r="A2" s="74" t="s">
        <v>57</v>
      </c>
      <c r="B2" s="75"/>
      <c r="C2" s="75"/>
      <c r="D2" s="75"/>
      <c r="E2" s="75"/>
      <c r="F2" s="75"/>
      <c r="G2" s="76"/>
      <c r="I2" s="74" t="s">
        <v>58</v>
      </c>
      <c r="J2" s="75"/>
      <c r="K2" s="75"/>
      <c r="L2" s="75"/>
      <c r="M2" s="75"/>
      <c r="N2" s="75"/>
      <c r="O2" s="76"/>
    </row>
    <row r="3" spans="1:15" ht="15.5" thickBot="1" x14ac:dyDescent="0.45">
      <c r="A3" s="41" t="s">
        <v>7</v>
      </c>
      <c r="B3" s="42" t="s">
        <v>8</v>
      </c>
      <c r="C3" s="42" t="s">
        <v>9</v>
      </c>
      <c r="D3" s="42" t="s">
        <v>10</v>
      </c>
      <c r="E3" s="42" t="s">
        <v>11</v>
      </c>
      <c r="F3" s="42" t="s">
        <v>12</v>
      </c>
      <c r="G3" s="43" t="s">
        <v>13</v>
      </c>
      <c r="I3" s="41" t="s">
        <v>7</v>
      </c>
      <c r="J3" s="42" t="s">
        <v>8</v>
      </c>
      <c r="K3" s="42" t="s">
        <v>9</v>
      </c>
      <c r="L3" s="42" t="s">
        <v>10</v>
      </c>
      <c r="M3" s="42" t="s">
        <v>11</v>
      </c>
      <c r="N3" s="42" t="s">
        <v>12</v>
      </c>
      <c r="O3" s="43" t="s">
        <v>13</v>
      </c>
    </row>
    <row r="4" spans="1:15" x14ac:dyDescent="0.25">
      <c r="A4" s="31">
        <v>14.6959</v>
      </c>
      <c r="B4" s="32">
        <v>3.81175</v>
      </c>
      <c r="C4" s="33">
        <v>1.0455000000000001</v>
      </c>
      <c r="D4" s="32">
        <v>4.7471899999999998</v>
      </c>
      <c r="E4" s="33">
        <v>2.54115</v>
      </c>
      <c r="F4" s="34">
        <v>1.24995E-2</v>
      </c>
      <c r="G4" s="35">
        <v>3.0000000000000001E-5</v>
      </c>
      <c r="I4" s="31">
        <v>14.6959</v>
      </c>
      <c r="J4" s="32">
        <v>3.81175</v>
      </c>
      <c r="K4" s="33">
        <v>1.0455000000000001</v>
      </c>
      <c r="L4" s="32">
        <v>4.7471899999999998</v>
      </c>
      <c r="M4" s="33">
        <v>2.54115</v>
      </c>
      <c r="N4" s="34">
        <v>1.24995E-2</v>
      </c>
      <c r="O4" s="35">
        <v>3.0000000000000001E-5</v>
      </c>
    </row>
    <row r="5" spans="1:15" x14ac:dyDescent="0.25">
      <c r="A5" s="31">
        <v>76.566000000000003</v>
      </c>
      <c r="B5" s="32">
        <v>11.718500000000001</v>
      </c>
      <c r="C5" s="33">
        <v>1.0483800000000001</v>
      </c>
      <c r="D5" s="32">
        <v>24.900500000000001</v>
      </c>
      <c r="E5" s="33">
        <v>2.4080599999999999</v>
      </c>
      <c r="F5" s="34">
        <v>1.2540600000000001E-2</v>
      </c>
      <c r="G5" s="35">
        <v>3.0000000000000001E-5</v>
      </c>
      <c r="I5" s="31">
        <v>76.566000000000003</v>
      </c>
      <c r="J5" s="32">
        <v>11.718500000000001</v>
      </c>
      <c r="K5" s="33">
        <v>1.0483800000000001</v>
      </c>
      <c r="L5" s="32">
        <v>24.900500000000001</v>
      </c>
      <c r="M5" s="33">
        <v>2.4080599999999999</v>
      </c>
      <c r="N5" s="34">
        <v>1.2540600000000001E-2</v>
      </c>
      <c r="O5" s="35">
        <v>3.0000000000000001E-5</v>
      </c>
    </row>
    <row r="6" spans="1:15" x14ac:dyDescent="0.25">
      <c r="A6" s="31">
        <v>138.43600000000001</v>
      </c>
      <c r="B6" s="32">
        <v>20.742100000000001</v>
      </c>
      <c r="C6" s="33">
        <v>1.0517000000000001</v>
      </c>
      <c r="D6" s="32">
        <v>45.3262</v>
      </c>
      <c r="E6" s="33">
        <v>2.2745899999999999</v>
      </c>
      <c r="F6" s="34">
        <v>1.25947E-2</v>
      </c>
      <c r="G6" s="35">
        <v>3.0000000000000001E-5</v>
      </c>
      <c r="I6" s="31">
        <v>138.43600000000001</v>
      </c>
      <c r="J6" s="32">
        <v>20.742100000000001</v>
      </c>
      <c r="K6" s="33">
        <v>1.0517000000000001</v>
      </c>
      <c r="L6" s="32">
        <v>45.3262</v>
      </c>
      <c r="M6" s="33">
        <v>2.2745899999999999</v>
      </c>
      <c r="N6" s="34">
        <v>1.25947E-2</v>
      </c>
      <c r="O6" s="35">
        <v>3.0000000000000001E-5</v>
      </c>
    </row>
    <row r="7" spans="1:15" x14ac:dyDescent="0.25">
      <c r="A7" s="31">
        <v>200.30600000000001</v>
      </c>
      <c r="B7" s="32">
        <v>30.507999999999999</v>
      </c>
      <c r="C7" s="33">
        <v>1.05531</v>
      </c>
      <c r="D7" s="32">
        <v>66.025800000000004</v>
      </c>
      <c r="E7" s="33">
        <v>2.1482000000000001</v>
      </c>
      <c r="F7" s="34">
        <v>1.26575E-2</v>
      </c>
      <c r="G7" s="35">
        <v>3.0000000000000001E-5</v>
      </c>
      <c r="I7" s="31">
        <v>200.30600000000001</v>
      </c>
      <c r="J7" s="32">
        <v>30.507999999999999</v>
      </c>
      <c r="K7" s="33">
        <v>1.05531</v>
      </c>
      <c r="L7" s="32">
        <v>66.025800000000004</v>
      </c>
      <c r="M7" s="33">
        <v>2.1482000000000001</v>
      </c>
      <c r="N7" s="34">
        <v>1.26575E-2</v>
      </c>
      <c r="O7" s="35">
        <v>3.0000000000000001E-5</v>
      </c>
    </row>
    <row r="8" spans="1:15" x14ac:dyDescent="0.25">
      <c r="A8" s="31">
        <v>262.17599999999999</v>
      </c>
      <c r="B8" s="32">
        <v>40.8444</v>
      </c>
      <c r="C8" s="33">
        <v>1.0591699999999999</v>
      </c>
      <c r="D8" s="32">
        <v>87.000799999999998</v>
      </c>
      <c r="E8" s="33">
        <v>2.0310700000000002</v>
      </c>
      <c r="F8" s="34">
        <v>1.2727499999999999E-2</v>
      </c>
      <c r="G8" s="35">
        <v>3.0000000000000001E-5</v>
      </c>
      <c r="I8" s="31">
        <v>262.17599999999999</v>
      </c>
      <c r="J8" s="32">
        <v>40.8444</v>
      </c>
      <c r="K8" s="33">
        <v>1.0591699999999999</v>
      </c>
      <c r="L8" s="32">
        <v>87.000799999999998</v>
      </c>
      <c r="M8" s="33">
        <v>2.0310700000000002</v>
      </c>
      <c r="N8" s="34">
        <v>1.2727499999999999E-2</v>
      </c>
      <c r="O8" s="35">
        <v>3.0000000000000001E-5</v>
      </c>
    </row>
    <row r="9" spans="1:15" x14ac:dyDescent="0.25">
      <c r="A9" s="31">
        <v>324.04599999999999</v>
      </c>
      <c r="B9" s="32">
        <v>51.6496</v>
      </c>
      <c r="C9" s="33">
        <v>1.06324</v>
      </c>
      <c r="D9" s="32">
        <v>108.251</v>
      </c>
      <c r="E9" s="33">
        <v>1.9235500000000001</v>
      </c>
      <c r="F9" s="34">
        <v>1.2803999999999999E-2</v>
      </c>
      <c r="G9" s="35">
        <v>3.0000000000000001E-5</v>
      </c>
      <c r="I9" s="31">
        <v>324.04599999999999</v>
      </c>
      <c r="J9" s="32">
        <v>51.6496</v>
      </c>
      <c r="K9" s="33">
        <v>1.06324</v>
      </c>
      <c r="L9" s="32">
        <v>108.251</v>
      </c>
      <c r="M9" s="33">
        <v>1.9235500000000001</v>
      </c>
      <c r="N9" s="34">
        <v>1.2803999999999999E-2</v>
      </c>
      <c r="O9" s="35">
        <v>3.0000000000000001E-5</v>
      </c>
    </row>
    <row r="10" spans="1:15" x14ac:dyDescent="0.25">
      <c r="A10" s="31">
        <v>385.916</v>
      </c>
      <c r="B10" s="32">
        <v>62.855800000000002</v>
      </c>
      <c r="C10" s="33">
        <v>1.06749</v>
      </c>
      <c r="D10" s="32">
        <v>129.77600000000001</v>
      </c>
      <c r="E10" s="33">
        <v>1.8252600000000001</v>
      </c>
      <c r="F10" s="34">
        <v>1.28865E-2</v>
      </c>
      <c r="G10" s="35">
        <v>3.0000000000000001E-5</v>
      </c>
      <c r="I10" s="31">
        <v>385.916</v>
      </c>
      <c r="J10" s="32">
        <v>62.855800000000002</v>
      </c>
      <c r="K10" s="33">
        <v>1.06749</v>
      </c>
      <c r="L10" s="32">
        <v>129.77600000000001</v>
      </c>
      <c r="M10" s="33">
        <v>1.8252600000000001</v>
      </c>
      <c r="N10" s="34">
        <v>1.28865E-2</v>
      </c>
      <c r="O10" s="35">
        <v>3.0000000000000001E-5</v>
      </c>
    </row>
    <row r="11" spans="1:15" x14ac:dyDescent="0.25">
      <c r="A11" s="31">
        <v>447.78500000000003</v>
      </c>
      <c r="B11" s="32">
        <v>74.413399999999996</v>
      </c>
      <c r="C11" s="33">
        <v>1.0719000000000001</v>
      </c>
      <c r="D11" s="32">
        <v>151.57499999999999</v>
      </c>
      <c r="E11" s="33">
        <v>1.73552</v>
      </c>
      <c r="F11" s="34">
        <v>1.29747E-2</v>
      </c>
      <c r="G11" s="35">
        <v>3.0000000000000001E-5</v>
      </c>
      <c r="I11" s="31">
        <v>447.78500000000003</v>
      </c>
      <c r="J11" s="32">
        <v>74.413399999999996</v>
      </c>
      <c r="K11" s="33">
        <v>1.0719000000000001</v>
      </c>
      <c r="L11" s="32">
        <v>151.57499999999999</v>
      </c>
      <c r="M11" s="33">
        <v>1.73552</v>
      </c>
      <c r="N11" s="34">
        <v>1.29747E-2</v>
      </c>
      <c r="O11" s="35">
        <v>3.0000000000000001E-5</v>
      </c>
    </row>
    <row r="12" spans="1:15" x14ac:dyDescent="0.25">
      <c r="A12" s="31">
        <v>509.65499999999997</v>
      </c>
      <c r="B12" s="32">
        <v>86.286000000000001</v>
      </c>
      <c r="C12" s="33">
        <v>1.0764800000000001</v>
      </c>
      <c r="D12" s="32">
        <v>173.64599999999999</v>
      </c>
      <c r="E12" s="33">
        <v>1.65354</v>
      </c>
      <c r="F12" s="34">
        <v>1.30683E-2</v>
      </c>
      <c r="G12" s="35">
        <v>3.0000000000000001E-5</v>
      </c>
      <c r="I12" s="31">
        <v>509.65499999999997</v>
      </c>
      <c r="J12" s="32">
        <v>86.286000000000001</v>
      </c>
      <c r="K12" s="33">
        <v>1.0764800000000001</v>
      </c>
      <c r="L12" s="32">
        <v>173.64599999999999</v>
      </c>
      <c r="M12" s="33">
        <v>1.65354</v>
      </c>
      <c r="N12" s="34">
        <v>1.30683E-2</v>
      </c>
      <c r="O12" s="35">
        <v>3.0000000000000001E-5</v>
      </c>
    </row>
    <row r="13" spans="1:15" x14ac:dyDescent="0.25">
      <c r="A13" s="31">
        <v>571.52599999999995</v>
      </c>
      <c r="B13" s="32">
        <v>86.286000000000001</v>
      </c>
      <c r="C13" s="33">
        <v>1.0754814200340317</v>
      </c>
      <c r="D13" s="32"/>
      <c r="E13" s="33">
        <v>1.57856</v>
      </c>
      <c r="F13" s="34"/>
      <c r="G13" s="35">
        <v>3.0000000000000001E-5</v>
      </c>
      <c r="I13" s="31">
        <v>571.52599999999995</v>
      </c>
      <c r="J13" s="32">
        <v>98.443299999999994</v>
      </c>
      <c r="K13" s="33">
        <v>1.0811999999999999</v>
      </c>
      <c r="L13" s="32">
        <v>195.98599999999999</v>
      </c>
      <c r="M13" s="33">
        <v>1.57856</v>
      </c>
      <c r="N13" s="34">
        <v>1.31673E-2</v>
      </c>
      <c r="O13" s="35">
        <v>3.0000000000000001E-5</v>
      </c>
    </row>
    <row r="14" spans="1:15" x14ac:dyDescent="0.25">
      <c r="A14" s="31">
        <v>633.39599999999996</v>
      </c>
      <c r="B14" s="32">
        <v>86.286000000000001</v>
      </c>
      <c r="C14" s="33">
        <v>1.0744837825025282</v>
      </c>
      <c r="D14" s="32"/>
      <c r="E14" s="33">
        <v>1.50986</v>
      </c>
      <c r="F14" s="34"/>
      <c r="G14" s="35">
        <v>3.0000000000000001E-5</v>
      </c>
      <c r="I14" s="31">
        <v>633.39599999999996</v>
      </c>
      <c r="J14" s="32">
        <v>110.86199999999999</v>
      </c>
      <c r="K14" s="33">
        <v>1.08605</v>
      </c>
      <c r="L14" s="32">
        <v>218.59100000000001</v>
      </c>
      <c r="M14" s="33">
        <v>1.50986</v>
      </c>
      <c r="N14" s="34">
        <v>1.32716E-2</v>
      </c>
      <c r="O14" s="35">
        <v>3.0000000000000001E-5</v>
      </c>
    </row>
    <row r="15" spans="1:15" x14ac:dyDescent="0.25">
      <c r="A15" s="31">
        <v>695.26599999999996</v>
      </c>
      <c r="B15" s="32">
        <v>86.286000000000001</v>
      </c>
      <c r="C15" s="33">
        <v>1.0734870703990476</v>
      </c>
      <c r="D15" s="32"/>
      <c r="E15" s="33">
        <v>1.44678</v>
      </c>
      <c r="F15" s="34"/>
      <c r="G15" s="35">
        <v>3.0000000000000001E-5</v>
      </c>
      <c r="I15" s="31">
        <v>695.26599999999996</v>
      </c>
      <c r="J15" s="32">
        <v>123.523</v>
      </c>
      <c r="K15" s="33">
        <v>1.09104</v>
      </c>
      <c r="L15" s="32">
        <v>241.45599999999999</v>
      </c>
      <c r="M15" s="33">
        <v>1.44678</v>
      </c>
      <c r="N15" s="34">
        <v>1.33811E-2</v>
      </c>
      <c r="O15" s="35">
        <v>3.0000000000000001E-5</v>
      </c>
    </row>
    <row r="16" spans="1:15" x14ac:dyDescent="0.25">
      <c r="A16" s="31">
        <v>757.13599999999997</v>
      </c>
      <c r="B16" s="32">
        <v>86.286000000000001</v>
      </c>
      <c r="C16" s="33">
        <v>1.0724912828651449</v>
      </c>
      <c r="D16" s="32"/>
      <c r="E16" s="33">
        <v>1.3887100000000001</v>
      </c>
      <c r="F16" s="34"/>
      <c r="G16" s="35">
        <v>3.0000000000000001E-5</v>
      </c>
      <c r="I16" s="31">
        <v>757.13599999999997</v>
      </c>
      <c r="J16" s="32">
        <v>136.40700000000001</v>
      </c>
      <c r="K16" s="33">
        <v>1.09616</v>
      </c>
      <c r="L16" s="32">
        <v>264.57499999999999</v>
      </c>
      <c r="M16" s="33">
        <v>1.3887100000000001</v>
      </c>
      <c r="N16" s="34">
        <v>1.34959E-2</v>
      </c>
      <c r="O16" s="35">
        <v>3.0000000000000001E-5</v>
      </c>
    </row>
    <row r="17" spans="1:15" x14ac:dyDescent="0.25">
      <c r="A17" s="31">
        <v>819.005</v>
      </c>
      <c r="B17" s="32">
        <v>86.286000000000001</v>
      </c>
      <c r="C17" s="33">
        <v>1.0714964351156178</v>
      </c>
      <c r="D17" s="32"/>
      <c r="E17" s="33">
        <v>1.3351500000000001</v>
      </c>
      <c r="F17" s="34"/>
      <c r="G17" s="35">
        <v>3.0000000000000001E-5</v>
      </c>
      <c r="I17" s="31">
        <v>819.005</v>
      </c>
      <c r="J17" s="32">
        <v>149.50299999999999</v>
      </c>
      <c r="K17" s="33">
        <v>1.1013900000000001</v>
      </c>
      <c r="L17" s="32">
        <v>287.94</v>
      </c>
      <c r="M17" s="33">
        <v>1.3351500000000001</v>
      </c>
      <c r="N17" s="34">
        <v>1.3615800000000001E-2</v>
      </c>
      <c r="O17" s="35">
        <v>3.0000000000000001E-5</v>
      </c>
    </row>
    <row r="18" spans="1:15" x14ac:dyDescent="0.25">
      <c r="A18" s="31">
        <v>880.875</v>
      </c>
      <c r="B18" s="32">
        <v>86.286000000000001</v>
      </c>
      <c r="C18" s="33">
        <v>1.070502494133811</v>
      </c>
      <c r="D18" s="32"/>
      <c r="E18" s="33">
        <v>1.2856099999999999</v>
      </c>
      <c r="F18" s="34"/>
      <c r="G18" s="35">
        <v>3.0000000000000001E-5</v>
      </c>
      <c r="I18" s="31">
        <v>880.875</v>
      </c>
      <c r="J18" s="32">
        <v>162.797</v>
      </c>
      <c r="K18" s="33">
        <v>1.1067499999999999</v>
      </c>
      <c r="L18" s="32">
        <v>311.54300000000001</v>
      </c>
      <c r="M18" s="33">
        <v>1.2856099999999999</v>
      </c>
      <c r="N18" s="34">
        <v>1.3740799999999999E-2</v>
      </c>
      <c r="O18" s="35">
        <v>3.0000000000000001E-5</v>
      </c>
    </row>
    <row r="19" spans="1:15" x14ac:dyDescent="0.25">
      <c r="A19" s="31">
        <v>942.745</v>
      </c>
      <c r="B19" s="32">
        <v>86.286000000000001</v>
      </c>
      <c r="C19" s="33">
        <v>1.0695094751510399</v>
      </c>
      <c r="D19" s="32"/>
      <c r="E19" s="33">
        <v>1.2397</v>
      </c>
      <c r="F19" s="34"/>
      <c r="G19" s="35">
        <v>3.0000000000000001E-5</v>
      </c>
      <c r="I19" s="31">
        <v>942.745</v>
      </c>
      <c r="J19" s="32">
        <v>176.27699999999999</v>
      </c>
      <c r="K19" s="33">
        <v>1.1122099999999999</v>
      </c>
      <c r="L19" s="32">
        <v>335.37099999999998</v>
      </c>
      <c r="M19" s="33">
        <v>1.2397</v>
      </c>
      <c r="N19" s="34">
        <v>1.3871E-2</v>
      </c>
      <c r="O19" s="35">
        <v>3.0000000000000001E-5</v>
      </c>
    </row>
    <row r="20" spans="1:15" x14ac:dyDescent="0.25">
      <c r="A20" s="31">
        <v>1356.1025</v>
      </c>
      <c r="B20" s="32">
        <v>86.286000000000001</v>
      </c>
      <c r="C20" s="33">
        <v>1.0641365933230762</v>
      </c>
      <c r="D20" s="32"/>
      <c r="E20" s="33">
        <v>1.0426875</v>
      </c>
      <c r="F20" s="34"/>
      <c r="G20" s="35">
        <v>2.7249650000000001E-5</v>
      </c>
      <c r="I20" s="31">
        <f t="shared" ref="I20:O20" si="0">AVERAGE(I19,I21)</f>
        <v>1356.1025</v>
      </c>
      <c r="J20" s="32">
        <f t="shared" si="0"/>
        <v>273.55399999999997</v>
      </c>
      <c r="K20" s="33">
        <f t="shared" si="0"/>
        <v>1.1534949999999999</v>
      </c>
      <c r="L20" s="32">
        <f t="shared" si="0"/>
        <v>501.53699999999998</v>
      </c>
      <c r="M20" s="33">
        <f t="shared" si="0"/>
        <v>1.0426875</v>
      </c>
      <c r="N20" s="34">
        <f t="shared" si="0"/>
        <v>1.4980150000000001E-2</v>
      </c>
      <c r="O20" s="44">
        <f t="shared" si="0"/>
        <v>2.7249650000000001E-5</v>
      </c>
    </row>
    <row r="21" spans="1:15" ht="13" thickBot="1" x14ac:dyDescent="0.3">
      <c r="A21" s="36">
        <v>1769.46</v>
      </c>
      <c r="B21" s="37">
        <v>86.286000000000001</v>
      </c>
      <c r="C21" s="38">
        <v>1.0599951033202279</v>
      </c>
      <c r="D21" s="37"/>
      <c r="E21" s="38">
        <v>0.84567499999999995</v>
      </c>
      <c r="F21" s="39"/>
      <c r="G21" s="40">
        <v>2.4499300000000001E-5</v>
      </c>
      <c r="I21" s="36">
        <v>1769.46</v>
      </c>
      <c r="J21" s="37">
        <v>370.83100000000002</v>
      </c>
      <c r="K21" s="38">
        <v>1.19478</v>
      </c>
      <c r="L21" s="37">
        <v>667.70299999999997</v>
      </c>
      <c r="M21" s="38">
        <v>0.84567499999999995</v>
      </c>
      <c r="N21" s="39">
        <v>1.6089300000000001E-2</v>
      </c>
      <c r="O21" s="40">
        <v>2.4499300000000001E-5</v>
      </c>
    </row>
    <row r="23" spans="1:15" ht="17.5" x14ac:dyDescent="0.45">
      <c r="A23" s="30" t="s">
        <v>61</v>
      </c>
      <c r="B23">
        <v>53</v>
      </c>
      <c r="C23" s="2" t="s">
        <v>51</v>
      </c>
    </row>
    <row r="24" spans="1:15" ht="17.5" x14ac:dyDescent="0.45">
      <c r="A24" s="30" t="s">
        <v>63</v>
      </c>
      <c r="B24">
        <v>0.65</v>
      </c>
    </row>
    <row r="25" spans="1:15" ht="13" thickBot="1" x14ac:dyDescent="0.3"/>
    <row r="26" spans="1:15" ht="13.5" thickBot="1" x14ac:dyDescent="0.35">
      <c r="A26" s="77" t="s">
        <v>52</v>
      </c>
      <c r="B26" s="78"/>
      <c r="C26" s="78"/>
      <c r="D26" s="79"/>
    </row>
    <row r="27" spans="1:15" ht="15" x14ac:dyDescent="0.4">
      <c r="A27" s="51" t="s">
        <v>59</v>
      </c>
      <c r="B27" s="45">
        <v>1.01501</v>
      </c>
      <c r="C27" s="46" t="s">
        <v>53</v>
      </c>
      <c r="D27" s="47" t="s">
        <v>56</v>
      </c>
    </row>
    <row r="28" spans="1:15" ht="15" x14ac:dyDescent="0.4">
      <c r="A28" s="51" t="s">
        <v>60</v>
      </c>
      <c r="B28" s="48">
        <v>2.9388999999999999E-6</v>
      </c>
      <c r="C28" s="46" t="s">
        <v>54</v>
      </c>
      <c r="D28" s="16"/>
    </row>
    <row r="29" spans="1:15" ht="15" x14ac:dyDescent="0.4">
      <c r="A29" s="51" t="s">
        <v>64</v>
      </c>
      <c r="B29" s="53">
        <v>0.44025799999999998</v>
      </c>
      <c r="C29" s="46" t="s">
        <v>55</v>
      </c>
      <c r="D29" s="16"/>
    </row>
    <row r="30" spans="1:15" ht="18" thickBot="1" x14ac:dyDescent="0.5">
      <c r="A30" s="52" t="s">
        <v>62</v>
      </c>
      <c r="B30" s="49">
        <v>61.9</v>
      </c>
      <c r="C30" s="50" t="s">
        <v>51</v>
      </c>
      <c r="D30" s="17"/>
    </row>
    <row r="31" spans="1:15" x14ac:dyDescent="0.25">
      <c r="L31">
        <f>(1100-81101)/(-74904)</f>
        <v>1.0680471002883691</v>
      </c>
    </row>
    <row r="32" spans="1:15" ht="13" x14ac:dyDescent="0.3">
      <c r="B32" s="28" t="s">
        <v>90</v>
      </c>
      <c r="C32" s="29">
        <v>9.9999999999999995E-7</v>
      </c>
      <c r="D32" s="2" t="s">
        <v>54</v>
      </c>
    </row>
    <row r="33" spans="2:5" ht="13" x14ac:dyDescent="0.3">
      <c r="B33" s="28" t="s">
        <v>91</v>
      </c>
      <c r="C33">
        <v>1100</v>
      </c>
      <c r="D33" s="2" t="s">
        <v>65</v>
      </c>
      <c r="E33" s="2" t="s">
        <v>66</v>
      </c>
    </row>
  </sheetData>
  <mergeCells count="3">
    <mergeCell ref="I2:O2"/>
    <mergeCell ref="A2:G2"/>
    <mergeCell ref="A26:D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E2"/>
    </sheetView>
  </sheetViews>
  <sheetFormatPr defaultRowHeight="12.5" x14ac:dyDescent="0.25"/>
  <cols>
    <col min="1" max="1" width="30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Permeability</vt:lpstr>
      <vt:lpstr>DrillingSchedule</vt:lpstr>
      <vt:lpstr>Prod_Pressure_History</vt:lpstr>
      <vt:lpstr>RelPerm</vt:lpstr>
      <vt:lpstr>FluidProp</vt:lpstr>
      <vt:lpstr>Information</vt:lpstr>
    </vt:vector>
  </TitlesOfParts>
  <Company>Computer Modelling Group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</dc:creator>
  <cp:lastModifiedBy>Muhammed Furkan Ekinci</cp:lastModifiedBy>
  <dcterms:created xsi:type="dcterms:W3CDTF">2004-03-09T20:59:10Z</dcterms:created>
  <dcterms:modified xsi:type="dcterms:W3CDTF">2023-08-23T10:04:20Z</dcterms:modified>
</cp:coreProperties>
</file>