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ice\jsroot\"/>
    </mc:Choice>
  </mc:AlternateContent>
  <xr:revisionPtr revIDLastSave="0" documentId="13_ncr:1_{4FFC2F79-5EA7-4361-8276-9F7E3A9033ED}" xr6:coauthVersionLast="43" xr6:coauthVersionMax="43" xr10:uidLastSave="{00000000-0000-0000-0000-000000000000}"/>
  <bookViews>
    <workbookView xWindow="-108" yWindow="-108" windowWidth="23256" windowHeight="1225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4" i="1"/>
  <c r="O35" i="1" l="1"/>
  <c r="U33" i="1"/>
  <c r="T33" i="1"/>
  <c r="U28" i="1"/>
  <c r="T28" i="1"/>
  <c r="U23" i="1"/>
  <c r="T23" i="1"/>
  <c r="U18" i="1"/>
  <c r="T18" i="1"/>
  <c r="U13" i="1"/>
  <c r="T13" i="1"/>
  <c r="U8" i="1"/>
  <c r="T8" i="1"/>
  <c r="S33" i="1"/>
  <c r="S32" i="1"/>
  <c r="S31" i="1"/>
  <c r="R31" i="1"/>
  <c r="Q32" i="1" s="1"/>
  <c r="R32" i="1" s="1"/>
  <c r="Q33" i="1" s="1"/>
  <c r="R33" i="1" s="1"/>
  <c r="Q31" i="1"/>
  <c r="R30" i="1" s="1"/>
  <c r="Q30" i="1" s="1"/>
  <c r="R29" i="1" s="1"/>
  <c r="Q29" i="1" s="1"/>
  <c r="S30" i="1"/>
  <c r="S29" i="1"/>
  <c r="S28" i="1"/>
  <c r="S27" i="1"/>
  <c r="S26" i="1"/>
  <c r="R26" i="1"/>
  <c r="Q27" i="1" s="1"/>
  <c r="R27" i="1" s="1"/>
  <c r="Q28" i="1" s="1"/>
  <c r="R28" i="1" s="1"/>
  <c r="Q26" i="1"/>
  <c r="R25" i="1" s="1"/>
  <c r="Q25" i="1" s="1"/>
  <c r="R24" i="1" s="1"/>
  <c r="Q24" i="1" s="1"/>
  <c r="S25" i="1"/>
  <c r="S24" i="1"/>
  <c r="S23" i="1"/>
  <c r="S22" i="1"/>
  <c r="S21" i="1"/>
  <c r="R21" i="1"/>
  <c r="Q22" i="1" s="1"/>
  <c r="R22" i="1" s="1"/>
  <c r="Q23" i="1" s="1"/>
  <c r="R23" i="1" s="1"/>
  <c r="Q21" i="1"/>
  <c r="S20" i="1"/>
  <c r="R20" i="1"/>
  <c r="Q20" i="1" s="1"/>
  <c r="R19" i="1" s="1"/>
  <c r="Q19" i="1" s="1"/>
  <c r="S19" i="1"/>
  <c r="S18" i="1"/>
  <c r="S17" i="1"/>
  <c r="Q17" i="1"/>
  <c r="R17" i="1" s="1"/>
  <c r="Q18" i="1" s="1"/>
  <c r="R18" i="1" s="1"/>
  <c r="S16" i="1"/>
  <c r="R16" i="1"/>
  <c r="Q16" i="1"/>
  <c r="R15" i="1" s="1"/>
  <c r="Q15" i="1" s="1"/>
  <c r="R14" i="1" s="1"/>
  <c r="Q14" i="1" s="1"/>
  <c r="S15" i="1"/>
  <c r="S14" i="1"/>
  <c r="S13" i="1"/>
  <c r="S12" i="1"/>
  <c r="S11" i="1"/>
  <c r="R11" i="1"/>
  <c r="Q12" i="1" s="1"/>
  <c r="R12" i="1" s="1"/>
  <c r="Q13" i="1" s="1"/>
  <c r="R13" i="1" s="1"/>
  <c r="Q11" i="1"/>
  <c r="R10" i="1" s="1"/>
  <c r="Q10" i="1" s="1"/>
  <c r="R9" i="1" s="1"/>
  <c r="Q9" i="1" s="1"/>
  <c r="S10" i="1"/>
  <c r="S9" i="1"/>
  <c r="S8" i="1"/>
  <c r="S7" i="1"/>
  <c r="Q7" i="1"/>
  <c r="R7" i="1" s="1"/>
  <c r="Q8" i="1" s="1"/>
  <c r="R8" i="1" s="1"/>
  <c r="S6" i="1"/>
  <c r="R6" i="1"/>
  <c r="Q6" i="1"/>
  <c r="S5" i="1"/>
  <c r="R5" i="1"/>
  <c r="Q5" i="1" s="1"/>
  <c r="R4" i="1" s="1"/>
  <c r="Q4" i="1" s="1"/>
  <c r="S4" i="1"/>
</calcChain>
</file>

<file path=xl/sharedStrings.xml><?xml version="1.0" encoding="utf-8"?>
<sst xmlns="http://schemas.openxmlformats.org/spreadsheetml/2006/main" count="86" uniqueCount="36">
  <si>
    <t>Layer</t>
  </si>
  <si>
    <t>Module</t>
  </si>
  <si>
    <t>Area</t>
  </si>
  <si>
    <t>[0-5]</t>
  </si>
  <si>
    <t>[0-4]</t>
  </si>
  <si>
    <t>[cm]</t>
  </si>
  <si>
    <t>#</t>
  </si>
  <si>
    <t>[cm2]</t>
  </si>
  <si>
    <t>Width (y)</t>
  </si>
  <si>
    <t>Length (z)</t>
  </si>
  <si>
    <t>Pad width (w)</t>
  </si>
  <si>
    <t>Pad rows</t>
  </si>
  <si>
    <t>Pad length (l)</t>
  </si>
  <si>
    <t>MinLocalY</t>
  </si>
  <si>
    <t>MaxLocalY</t>
  </si>
  <si>
    <t>MinBinY</t>
  </si>
  <si>
    <t>MaxBinY</t>
  </si>
  <si>
    <t>layer</t>
  </si>
  <si>
    <t>yrange</t>
  </si>
  <si>
    <t>zrange</t>
  </si>
  <si>
    <t>zsize</t>
  </si>
  <si>
    <t>ysize</t>
  </si>
  <si>
    <t>zegments</t>
  </si>
  <si>
    <t>ysegments</t>
  </si>
  <si>
    <t>minLocalY</t>
  </si>
  <si>
    <t>maxLocalY</t>
  </si>
  <si>
    <t>minBinY</t>
  </si>
  <si>
    <t>maxBinY</t>
  </si>
  <si>
    <t>area</t>
  </si>
  <si>
    <t>minR</t>
  </si>
  <si>
    <t>maxR</t>
  </si>
  <si>
    <t>minZ</t>
  </si>
  <si>
    <t>maxZ</t>
  </si>
  <si>
    <t>zrange_round</t>
  </si>
  <si>
    <t>stack</t>
  </si>
  <si>
    <t>midR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</si>
</sst>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opLeftCell="A7" zoomScaleNormal="100" workbookViewId="0">
      <selection sqref="A1:S3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12</v>
      </c>
      <c r="G1" t="s">
        <v>10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21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21" x14ac:dyDescent="0.3">
      <c r="A3" t="s">
        <v>17</v>
      </c>
      <c r="B3" t="s">
        <v>34</v>
      </c>
      <c r="C3" t="s">
        <v>18</v>
      </c>
      <c r="D3" t="s">
        <v>33</v>
      </c>
      <c r="E3" t="s">
        <v>22</v>
      </c>
      <c r="F3" t="s">
        <v>20</v>
      </c>
      <c r="G3" t="s">
        <v>21</v>
      </c>
      <c r="H3" t="s">
        <v>23</v>
      </c>
      <c r="I3" t="s">
        <v>28</v>
      </c>
      <c r="J3" t="s">
        <v>24</v>
      </c>
      <c r="K3" t="s">
        <v>25</v>
      </c>
      <c r="L3" t="s">
        <v>26</v>
      </c>
      <c r="M3" t="s">
        <v>27</v>
      </c>
      <c r="N3" t="s">
        <v>29</v>
      </c>
      <c r="O3" t="s">
        <v>30</v>
      </c>
      <c r="P3" t="s">
        <v>35</v>
      </c>
      <c r="Q3" t="s">
        <v>31</v>
      </c>
      <c r="R3" t="s">
        <v>32</v>
      </c>
      <c r="S3" t="s">
        <v>19</v>
      </c>
    </row>
    <row r="4" spans="1:21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7.53</v>
      </c>
      <c r="G4">
        <v>0.65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  <c r="N4">
        <v>294.5</v>
      </c>
      <c r="O4">
        <v>306.5</v>
      </c>
      <c r="P4">
        <f>(N4+O4) /2</f>
        <v>300.5</v>
      </c>
      <c r="Q4">
        <f>R4-E4*F4</f>
        <v>-294.42</v>
      </c>
      <c r="R4">
        <f>Q5</f>
        <v>-173.94</v>
      </c>
      <c r="S4">
        <f t="shared" ref="S4:S33" si="0">E4*F4</f>
        <v>120.48</v>
      </c>
    </row>
    <row r="5" spans="1:21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7.53</v>
      </c>
      <c r="G5">
        <v>0.65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  <c r="N5">
        <v>294.5</v>
      </c>
      <c r="O5">
        <v>306.5</v>
      </c>
      <c r="P5">
        <f t="shared" ref="P5:P33" si="1">(N5+O5) /2</f>
        <v>300.5</v>
      </c>
      <c r="Q5">
        <f>R5-E5*F5</f>
        <v>-173.94</v>
      </c>
      <c r="R5">
        <f>Q6</f>
        <v>-53.46</v>
      </c>
      <c r="S5">
        <f t="shared" si="0"/>
        <v>120.48</v>
      </c>
    </row>
    <row r="6" spans="1:21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8.91</v>
      </c>
      <c r="G6">
        <v>0.65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  <c r="N6">
        <v>294.5</v>
      </c>
      <c r="O6">
        <v>306.5</v>
      </c>
      <c r="P6">
        <f t="shared" si="1"/>
        <v>300.5</v>
      </c>
      <c r="Q6">
        <f>-E6/2*F6</f>
        <v>-53.46</v>
      </c>
      <c r="R6">
        <f>E6/2*F6</f>
        <v>53.46</v>
      </c>
      <c r="S6">
        <f t="shared" si="0"/>
        <v>106.92</v>
      </c>
    </row>
    <row r="7" spans="1:21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7.53</v>
      </c>
      <c r="G7">
        <v>0.65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  <c r="N7">
        <v>294.5</v>
      </c>
      <c r="O7">
        <v>306.5</v>
      </c>
      <c r="P7">
        <f t="shared" si="1"/>
        <v>300.5</v>
      </c>
      <c r="Q7">
        <f>R6</f>
        <v>53.46</v>
      </c>
      <c r="R7">
        <f>Q7+E7*F7</f>
        <v>173.94</v>
      </c>
      <c r="S7">
        <f t="shared" si="0"/>
        <v>120.48</v>
      </c>
    </row>
    <row r="8" spans="1:21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7.53</v>
      </c>
      <c r="G8">
        <v>0.65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  <c r="N8">
        <v>294.5</v>
      </c>
      <c r="O8">
        <v>306.5</v>
      </c>
      <c r="P8">
        <f t="shared" si="1"/>
        <v>300.5</v>
      </c>
      <c r="Q8">
        <f>R7</f>
        <v>173.94</v>
      </c>
      <c r="R8">
        <f>Q8+E8*F8</f>
        <v>294.42</v>
      </c>
      <c r="S8">
        <f t="shared" si="0"/>
        <v>120.48</v>
      </c>
      <c r="T8">
        <f>R8-Q4</f>
        <v>588.84</v>
      </c>
      <c r="U8">
        <f>SUM(D4:D8)</f>
        <v>589</v>
      </c>
    </row>
    <row r="9" spans="1:21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8</v>
      </c>
      <c r="G9">
        <v>0.68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  <c r="N9">
        <v>307.10000000000002</v>
      </c>
      <c r="O9">
        <v>319.10000000000002</v>
      </c>
      <c r="P9">
        <f t="shared" si="1"/>
        <v>313.10000000000002</v>
      </c>
      <c r="Q9">
        <f>R9-E9*F9</f>
        <v>-309.46000000000004</v>
      </c>
      <c r="R9">
        <f>Q10</f>
        <v>-181.46</v>
      </c>
      <c r="S9">
        <f t="shared" si="0"/>
        <v>128</v>
      </c>
    </row>
    <row r="10" spans="1:21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8</v>
      </c>
      <c r="G10">
        <v>0.68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  <c r="N10">
        <v>307.10000000000002</v>
      </c>
      <c r="O10">
        <v>319.10000000000002</v>
      </c>
      <c r="P10">
        <f t="shared" si="1"/>
        <v>313.10000000000002</v>
      </c>
      <c r="Q10">
        <f>R10-E10*F10</f>
        <v>-181.46</v>
      </c>
      <c r="R10">
        <f>Q11</f>
        <v>-53.46</v>
      </c>
      <c r="S10">
        <f t="shared" si="0"/>
        <v>128</v>
      </c>
    </row>
    <row r="11" spans="1:21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8.91</v>
      </c>
      <c r="G11">
        <v>0.68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  <c r="N11">
        <v>307.10000000000002</v>
      </c>
      <c r="O11">
        <v>319.10000000000002</v>
      </c>
      <c r="P11">
        <f t="shared" si="1"/>
        <v>313.10000000000002</v>
      </c>
      <c r="Q11">
        <f>-E11/2*F11</f>
        <v>-53.46</v>
      </c>
      <c r="R11">
        <f>E11/2*F11</f>
        <v>53.46</v>
      </c>
      <c r="S11">
        <f t="shared" si="0"/>
        <v>106.92</v>
      </c>
    </row>
    <row r="12" spans="1:21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8</v>
      </c>
      <c r="G12">
        <v>0.68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  <c r="N12">
        <v>307.10000000000002</v>
      </c>
      <c r="O12">
        <v>319.10000000000002</v>
      </c>
      <c r="P12">
        <f t="shared" si="1"/>
        <v>313.10000000000002</v>
      </c>
      <c r="Q12">
        <f>R11</f>
        <v>53.46</v>
      </c>
      <c r="R12">
        <f>Q12+E12*F12</f>
        <v>181.46</v>
      </c>
      <c r="S12">
        <f t="shared" si="0"/>
        <v>128</v>
      </c>
    </row>
    <row r="13" spans="1:21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8</v>
      </c>
      <c r="G13">
        <v>0.68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  <c r="N13">
        <v>307.10000000000002</v>
      </c>
      <c r="O13">
        <v>319.10000000000002</v>
      </c>
      <c r="P13">
        <f t="shared" si="1"/>
        <v>313.10000000000002</v>
      </c>
      <c r="Q13">
        <f>R12</f>
        <v>181.46</v>
      </c>
      <c r="R13">
        <f>Q13+E13*F13</f>
        <v>309.46000000000004</v>
      </c>
      <c r="S13">
        <f t="shared" si="0"/>
        <v>128</v>
      </c>
      <c r="T13">
        <f>R13-Q9</f>
        <v>618.92000000000007</v>
      </c>
      <c r="U13">
        <f>SUM(D9:D13)</f>
        <v>619</v>
      </c>
    </row>
    <row r="14" spans="1:21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8.2100000000000009</v>
      </c>
      <c r="G14">
        <v>0.71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  <c r="N14">
        <v>319.7</v>
      </c>
      <c r="O14">
        <v>331.7</v>
      </c>
      <c r="P14">
        <f t="shared" si="1"/>
        <v>325.7</v>
      </c>
      <c r="Q14">
        <f>R14-E14*F14</f>
        <v>-320.18000000000006</v>
      </c>
      <c r="R14">
        <f>Q15</f>
        <v>-188.82000000000002</v>
      </c>
      <c r="S14">
        <f t="shared" si="0"/>
        <v>131.36000000000001</v>
      </c>
    </row>
    <row r="15" spans="1:21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8.4600000000000009</v>
      </c>
      <c r="G15">
        <v>0.71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  <c r="N15">
        <v>319.7</v>
      </c>
      <c r="O15">
        <v>331.7</v>
      </c>
      <c r="P15">
        <f t="shared" si="1"/>
        <v>325.7</v>
      </c>
      <c r="Q15">
        <f>R15-E15*F15</f>
        <v>-188.82000000000002</v>
      </c>
      <c r="R15">
        <f>Q16</f>
        <v>-53.46</v>
      </c>
      <c r="S15">
        <f t="shared" si="0"/>
        <v>135.36000000000001</v>
      </c>
    </row>
    <row r="16" spans="1:21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8.91</v>
      </c>
      <c r="G16">
        <v>0.71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  <c r="N16">
        <v>319.7</v>
      </c>
      <c r="O16">
        <v>331.7</v>
      </c>
      <c r="P16">
        <f t="shared" si="1"/>
        <v>325.7</v>
      </c>
      <c r="Q16">
        <f>-E16/2*F16</f>
        <v>-53.46</v>
      </c>
      <c r="R16">
        <f>E16/2*F16</f>
        <v>53.46</v>
      </c>
      <c r="S16">
        <f t="shared" si="0"/>
        <v>106.92</v>
      </c>
    </row>
    <row r="17" spans="1:21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8.4600000000000009</v>
      </c>
      <c r="G17">
        <v>0.71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  <c r="N17">
        <v>319.7</v>
      </c>
      <c r="O17">
        <v>331.7</v>
      </c>
      <c r="P17">
        <f t="shared" si="1"/>
        <v>325.7</v>
      </c>
      <c r="Q17">
        <f>R16</f>
        <v>53.46</v>
      </c>
      <c r="R17">
        <f>Q17+E17*F17</f>
        <v>188.82000000000002</v>
      </c>
      <c r="S17">
        <f t="shared" si="0"/>
        <v>135.36000000000001</v>
      </c>
    </row>
    <row r="18" spans="1:21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8.2100000000000009</v>
      </c>
      <c r="G18">
        <v>0.71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  <c r="N18">
        <v>319.7</v>
      </c>
      <c r="O18">
        <v>331.7</v>
      </c>
      <c r="P18">
        <f t="shared" si="1"/>
        <v>325.7</v>
      </c>
      <c r="Q18">
        <f>R17</f>
        <v>188.82000000000002</v>
      </c>
      <c r="R18">
        <f>Q18+E18*F18</f>
        <v>320.18000000000006</v>
      </c>
      <c r="S18">
        <f t="shared" si="0"/>
        <v>131.36000000000001</v>
      </c>
      <c r="T18">
        <f>R18-Q14</f>
        <v>640.36000000000013</v>
      </c>
      <c r="U18">
        <f>SUM(D14:D18)</f>
        <v>641</v>
      </c>
    </row>
    <row r="19" spans="1:21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8.68</v>
      </c>
      <c r="G19">
        <v>0.74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  <c r="N19">
        <v>332.3</v>
      </c>
      <c r="O19">
        <v>344.3</v>
      </c>
      <c r="P19">
        <f t="shared" si="1"/>
        <v>338.3</v>
      </c>
      <c r="Q19">
        <f>R19-E19*F19</f>
        <v>-335.22</v>
      </c>
      <c r="R19">
        <f>Q20</f>
        <v>-196.34</v>
      </c>
      <c r="S19">
        <f t="shared" si="0"/>
        <v>138.88</v>
      </c>
    </row>
    <row r="20" spans="1:21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8.93</v>
      </c>
      <c r="G20">
        <v>0.74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  <c r="N20">
        <v>332.3</v>
      </c>
      <c r="O20">
        <v>344.3</v>
      </c>
      <c r="P20">
        <f t="shared" si="1"/>
        <v>338.3</v>
      </c>
      <c r="Q20">
        <f>R20-E20*F20</f>
        <v>-196.34</v>
      </c>
      <c r="R20">
        <f>Q21</f>
        <v>-53.46</v>
      </c>
      <c r="S20">
        <f t="shared" si="0"/>
        <v>142.88</v>
      </c>
    </row>
    <row r="21" spans="1:21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8.91</v>
      </c>
      <c r="G21">
        <v>0.74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  <c r="N21">
        <v>332.3</v>
      </c>
      <c r="O21">
        <v>344.3</v>
      </c>
      <c r="P21">
        <f t="shared" si="1"/>
        <v>338.3</v>
      </c>
      <c r="Q21">
        <f>-E21/2*F21</f>
        <v>-53.46</v>
      </c>
      <c r="R21">
        <f>E21/2*F21</f>
        <v>53.46</v>
      </c>
      <c r="S21">
        <f t="shared" si="0"/>
        <v>106.92</v>
      </c>
    </row>
    <row r="22" spans="1:21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8.93</v>
      </c>
      <c r="G22">
        <v>0.74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  <c r="N22">
        <v>332.3</v>
      </c>
      <c r="O22">
        <v>344.3</v>
      </c>
      <c r="P22">
        <f t="shared" si="1"/>
        <v>338.3</v>
      </c>
      <c r="Q22">
        <f>R21</f>
        <v>53.46</v>
      </c>
      <c r="R22">
        <f>Q22+E22*F22</f>
        <v>196.34</v>
      </c>
      <c r="S22">
        <f t="shared" si="0"/>
        <v>142.88</v>
      </c>
    </row>
    <row r="23" spans="1:21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8.68</v>
      </c>
      <c r="G23">
        <v>0.74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  <c r="N23">
        <v>332.3</v>
      </c>
      <c r="O23">
        <v>344.3</v>
      </c>
      <c r="P23">
        <f t="shared" si="1"/>
        <v>338.3</v>
      </c>
      <c r="Q23">
        <f>R22</f>
        <v>196.34</v>
      </c>
      <c r="R23">
        <f>Q23+E23*F23</f>
        <v>335.22</v>
      </c>
      <c r="S23">
        <f t="shared" si="0"/>
        <v>138.88</v>
      </c>
      <c r="T23">
        <f>R23-Q19</f>
        <v>670.44</v>
      </c>
      <c r="U23">
        <f>SUM(D19:D23)</f>
        <v>671</v>
      </c>
    </row>
    <row r="24" spans="1:21" x14ac:dyDescent="0.3">
      <c r="A24">
        <v>4</v>
      </c>
      <c r="B24">
        <v>0</v>
      </c>
      <c r="C24">
        <v>111.4</v>
      </c>
      <c r="D24">
        <v>139</v>
      </c>
      <c r="E24">
        <v>14</v>
      </c>
      <c r="F24">
        <v>9.92</v>
      </c>
      <c r="G24">
        <v>0.77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  <c r="N24">
        <v>344.9</v>
      </c>
      <c r="O24">
        <v>356.9</v>
      </c>
      <c r="P24">
        <f t="shared" si="1"/>
        <v>350.9</v>
      </c>
      <c r="Q24">
        <f>R24-E24*F24</f>
        <v>-342.26</v>
      </c>
      <c r="R24">
        <f>Q25</f>
        <v>-203.38</v>
      </c>
      <c r="S24">
        <f t="shared" si="0"/>
        <v>138.88</v>
      </c>
    </row>
    <row r="25" spans="1:21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9.3699999999999992</v>
      </c>
      <c r="G25">
        <v>0.77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  <c r="N25">
        <v>344.9</v>
      </c>
      <c r="O25">
        <v>356.9</v>
      </c>
      <c r="P25">
        <f t="shared" si="1"/>
        <v>350.9</v>
      </c>
      <c r="Q25">
        <f>R25-E25*F25</f>
        <v>-203.38</v>
      </c>
      <c r="R25">
        <f>Q26</f>
        <v>-53.46</v>
      </c>
      <c r="S25">
        <f t="shared" si="0"/>
        <v>149.91999999999999</v>
      </c>
    </row>
    <row r="26" spans="1:21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8.91</v>
      </c>
      <c r="G26">
        <v>0.77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  <c r="N26">
        <v>344.9</v>
      </c>
      <c r="O26">
        <v>356.9</v>
      </c>
      <c r="P26">
        <f t="shared" si="1"/>
        <v>350.9</v>
      </c>
      <c r="Q26">
        <f>-E26/2*F26</f>
        <v>-53.46</v>
      </c>
      <c r="R26">
        <f>E26/2*F26</f>
        <v>53.46</v>
      </c>
      <c r="S26">
        <f t="shared" si="0"/>
        <v>106.92</v>
      </c>
    </row>
    <row r="27" spans="1:21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9.3699999999999992</v>
      </c>
      <c r="G27">
        <v>0.77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  <c r="N27">
        <v>344.9</v>
      </c>
      <c r="O27">
        <v>356.9</v>
      </c>
      <c r="P27">
        <f t="shared" si="1"/>
        <v>350.9</v>
      </c>
      <c r="Q27">
        <f>R26</f>
        <v>53.46</v>
      </c>
      <c r="R27">
        <f>Q27+E27*F27</f>
        <v>203.38</v>
      </c>
      <c r="S27">
        <f t="shared" si="0"/>
        <v>149.91999999999999</v>
      </c>
    </row>
    <row r="28" spans="1:21" x14ac:dyDescent="0.3">
      <c r="A28">
        <v>4</v>
      </c>
      <c r="B28">
        <v>4</v>
      </c>
      <c r="C28">
        <v>111.4</v>
      </c>
      <c r="D28">
        <v>139</v>
      </c>
      <c r="E28">
        <v>14</v>
      </c>
      <c r="F28">
        <v>9.92</v>
      </c>
      <c r="G28">
        <v>0.77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  <c r="N28">
        <v>344.9</v>
      </c>
      <c r="O28">
        <v>356.9</v>
      </c>
      <c r="P28">
        <f t="shared" si="1"/>
        <v>350.9</v>
      </c>
      <c r="Q28">
        <f>R27</f>
        <v>203.38</v>
      </c>
      <c r="R28">
        <f>Q28+E28*F28</f>
        <v>342.26</v>
      </c>
      <c r="S28">
        <f t="shared" si="0"/>
        <v>138.88</v>
      </c>
      <c r="T28">
        <f>R28-Q24</f>
        <v>684.52</v>
      </c>
      <c r="U28">
        <f>SUM(D24:D28)</f>
        <v>685</v>
      </c>
    </row>
    <row r="29" spans="1:21" x14ac:dyDescent="0.3">
      <c r="A29">
        <v>5</v>
      </c>
      <c r="B29">
        <v>0</v>
      </c>
      <c r="C29">
        <v>115.8</v>
      </c>
      <c r="D29">
        <v>131.5</v>
      </c>
      <c r="E29">
        <v>13</v>
      </c>
      <c r="F29">
        <v>10.11</v>
      </c>
      <c r="G29">
        <v>0.8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  <c r="N29">
        <v>357.5</v>
      </c>
      <c r="O29">
        <v>369.5</v>
      </c>
      <c r="P29">
        <f t="shared" si="1"/>
        <v>363.5</v>
      </c>
      <c r="Q29">
        <f>R29-E29*F29</f>
        <v>-342.33000000000004</v>
      </c>
      <c r="R29">
        <f>Q30</f>
        <v>-210.9</v>
      </c>
      <c r="S29">
        <f t="shared" si="0"/>
        <v>131.43</v>
      </c>
    </row>
    <row r="30" spans="1:21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9.84</v>
      </c>
      <c r="G30">
        <v>0.8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  <c r="N30">
        <v>357.5</v>
      </c>
      <c r="O30">
        <v>369.5</v>
      </c>
      <c r="P30">
        <f t="shared" si="1"/>
        <v>363.5</v>
      </c>
      <c r="Q30">
        <f>R30-E30*F30</f>
        <v>-210.9</v>
      </c>
      <c r="R30">
        <f>Q31</f>
        <v>-53.46</v>
      </c>
      <c r="S30">
        <f t="shared" si="0"/>
        <v>157.44</v>
      </c>
    </row>
    <row r="31" spans="1:21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8.91</v>
      </c>
      <c r="G31">
        <v>0.8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  <c r="N31">
        <v>357.5</v>
      </c>
      <c r="O31">
        <v>369.5</v>
      </c>
      <c r="P31">
        <f t="shared" si="1"/>
        <v>363.5</v>
      </c>
      <c r="Q31">
        <f>-E31/2*F31</f>
        <v>-53.46</v>
      </c>
      <c r="R31">
        <f>E31/2*F31</f>
        <v>53.46</v>
      </c>
      <c r="S31">
        <f t="shared" si="0"/>
        <v>106.92</v>
      </c>
    </row>
    <row r="32" spans="1:21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9.84</v>
      </c>
      <c r="G32">
        <v>0.8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  <c r="N32">
        <v>357.5</v>
      </c>
      <c r="O32">
        <v>369.5</v>
      </c>
      <c r="P32">
        <f t="shared" si="1"/>
        <v>363.5</v>
      </c>
      <c r="Q32">
        <f>R31</f>
        <v>53.46</v>
      </c>
      <c r="R32">
        <f>Q32+E32*F32</f>
        <v>210.9</v>
      </c>
      <c r="S32">
        <f t="shared" si="0"/>
        <v>157.44</v>
      </c>
    </row>
    <row r="33" spans="1:21" x14ac:dyDescent="0.3">
      <c r="A33">
        <v>5</v>
      </c>
      <c r="B33">
        <v>4</v>
      </c>
      <c r="C33">
        <v>115.8</v>
      </c>
      <c r="D33">
        <v>131.5</v>
      </c>
      <c r="E33">
        <v>13</v>
      </c>
      <c r="F33">
        <v>10.11</v>
      </c>
      <c r="G33">
        <v>0.8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  <c r="N33">
        <v>357.5</v>
      </c>
      <c r="O33">
        <v>369.5</v>
      </c>
      <c r="P33">
        <f t="shared" si="1"/>
        <v>363.5</v>
      </c>
      <c r="Q33">
        <f>R32</f>
        <v>210.9</v>
      </c>
      <c r="R33">
        <f>Q33+E33*F33</f>
        <v>342.33000000000004</v>
      </c>
      <c r="S33">
        <f t="shared" si="0"/>
        <v>131.43</v>
      </c>
      <c r="T33">
        <f>R33-Q29</f>
        <v>684.66000000000008</v>
      </c>
      <c r="U33">
        <f>SUM(D29:D33)</f>
        <v>685</v>
      </c>
    </row>
    <row r="35" spans="1:21" x14ac:dyDescent="0.3">
      <c r="O35">
        <f>O33-N4</f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tabSelected="1" workbookViewId="0">
      <selection sqref="A1:S3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12</v>
      </c>
      <c r="G1" t="s">
        <v>10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9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9" x14ac:dyDescent="0.3">
      <c r="A3" t="s">
        <v>17</v>
      </c>
      <c r="B3" t="s">
        <v>34</v>
      </c>
      <c r="C3" t="s">
        <v>18</v>
      </c>
      <c r="D3" t="s">
        <v>33</v>
      </c>
      <c r="E3" t="s">
        <v>22</v>
      </c>
      <c r="F3" t="s">
        <v>20</v>
      </c>
      <c r="G3" t="s">
        <v>21</v>
      </c>
      <c r="H3" t="s">
        <v>23</v>
      </c>
      <c r="I3" t="s">
        <v>28</v>
      </c>
      <c r="J3" t="s">
        <v>24</v>
      </c>
      <c r="K3" t="s">
        <v>25</v>
      </c>
      <c r="L3" t="s">
        <v>26</v>
      </c>
      <c r="M3" t="s">
        <v>27</v>
      </c>
      <c r="N3" t="s">
        <v>29</v>
      </c>
      <c r="O3" t="s">
        <v>30</v>
      </c>
      <c r="P3" t="s">
        <v>35</v>
      </c>
      <c r="Q3" t="s">
        <v>31</v>
      </c>
      <c r="R3" t="s">
        <v>32</v>
      </c>
      <c r="S3" t="s">
        <v>19</v>
      </c>
    </row>
    <row r="4" spans="1:19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7.53</v>
      </c>
      <c r="G4">
        <v>0.65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  <c r="N4">
        <v>294.5</v>
      </c>
      <c r="O4">
        <v>306.5</v>
      </c>
      <c r="P4">
        <v>300.5</v>
      </c>
      <c r="Q4">
        <v>-294.42</v>
      </c>
      <c r="R4">
        <v>-173.94</v>
      </c>
      <c r="S4">
        <v>120.48</v>
      </c>
    </row>
    <row r="5" spans="1:19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7.53</v>
      </c>
      <c r="G5">
        <v>0.65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  <c r="N5">
        <v>294.5</v>
      </c>
      <c r="O5">
        <v>306.5</v>
      </c>
      <c r="P5">
        <v>300.5</v>
      </c>
      <c r="Q5">
        <v>-173.94</v>
      </c>
      <c r="R5">
        <v>-53.46</v>
      </c>
      <c r="S5">
        <v>120.48</v>
      </c>
    </row>
    <row r="6" spans="1:19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8.91</v>
      </c>
      <c r="G6">
        <v>0.65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  <c r="N6">
        <v>294.5</v>
      </c>
      <c r="O6">
        <v>306.5</v>
      </c>
      <c r="P6">
        <v>300.5</v>
      </c>
      <c r="Q6">
        <v>-53.46</v>
      </c>
      <c r="R6">
        <v>53.46</v>
      </c>
      <c r="S6">
        <v>106.92</v>
      </c>
    </row>
    <row r="7" spans="1:19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7.53</v>
      </c>
      <c r="G7">
        <v>0.65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  <c r="N7">
        <v>294.5</v>
      </c>
      <c r="O7">
        <v>306.5</v>
      </c>
      <c r="P7">
        <v>300.5</v>
      </c>
      <c r="Q7">
        <v>53.46</v>
      </c>
      <c r="R7">
        <v>173.94</v>
      </c>
      <c r="S7">
        <v>120.48</v>
      </c>
    </row>
    <row r="8" spans="1:19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7.53</v>
      </c>
      <c r="G8">
        <v>0.65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  <c r="N8">
        <v>294.5</v>
      </c>
      <c r="O8">
        <v>306.5</v>
      </c>
      <c r="P8">
        <v>300.5</v>
      </c>
      <c r="Q8">
        <v>173.94</v>
      </c>
      <c r="R8">
        <v>294.42</v>
      </c>
      <c r="S8">
        <v>120.48</v>
      </c>
    </row>
    <row r="9" spans="1:19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8</v>
      </c>
      <c r="G9">
        <v>0.68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  <c r="N9">
        <v>307.10000000000002</v>
      </c>
      <c r="O9">
        <v>319.10000000000002</v>
      </c>
      <c r="P9">
        <v>313.10000000000002</v>
      </c>
      <c r="Q9">
        <v>-309.46000000000004</v>
      </c>
      <c r="R9">
        <v>-181.46</v>
      </c>
      <c r="S9">
        <v>128</v>
      </c>
    </row>
    <row r="10" spans="1:19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8</v>
      </c>
      <c r="G10">
        <v>0.68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  <c r="N10">
        <v>307.10000000000002</v>
      </c>
      <c r="O10">
        <v>319.10000000000002</v>
      </c>
      <c r="P10">
        <v>313.10000000000002</v>
      </c>
      <c r="Q10">
        <v>-181.46</v>
      </c>
      <c r="R10">
        <v>-53.46</v>
      </c>
      <c r="S10">
        <v>128</v>
      </c>
    </row>
    <row r="11" spans="1:19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8.91</v>
      </c>
      <c r="G11">
        <v>0.68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  <c r="N11">
        <v>307.10000000000002</v>
      </c>
      <c r="O11">
        <v>319.10000000000002</v>
      </c>
      <c r="P11">
        <v>313.10000000000002</v>
      </c>
      <c r="Q11">
        <v>-53.46</v>
      </c>
      <c r="R11">
        <v>53.46</v>
      </c>
      <c r="S11">
        <v>106.92</v>
      </c>
    </row>
    <row r="12" spans="1:19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8</v>
      </c>
      <c r="G12">
        <v>0.68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  <c r="N12">
        <v>307.10000000000002</v>
      </c>
      <c r="O12">
        <v>319.10000000000002</v>
      </c>
      <c r="P12">
        <v>313.10000000000002</v>
      </c>
      <c r="Q12">
        <v>53.46</v>
      </c>
      <c r="R12">
        <v>181.46</v>
      </c>
      <c r="S12">
        <v>128</v>
      </c>
    </row>
    <row r="13" spans="1:19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8</v>
      </c>
      <c r="G13">
        <v>0.68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  <c r="N13">
        <v>307.10000000000002</v>
      </c>
      <c r="O13">
        <v>319.10000000000002</v>
      </c>
      <c r="P13">
        <v>313.10000000000002</v>
      </c>
      <c r="Q13">
        <v>181.46</v>
      </c>
      <c r="R13">
        <v>309.46000000000004</v>
      </c>
      <c r="S13">
        <v>128</v>
      </c>
    </row>
    <row r="14" spans="1:19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8.2100000000000009</v>
      </c>
      <c r="G14">
        <v>0.71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  <c r="N14">
        <v>319.7</v>
      </c>
      <c r="O14">
        <v>331.7</v>
      </c>
      <c r="P14">
        <v>325.7</v>
      </c>
      <c r="Q14">
        <v>-320.18000000000006</v>
      </c>
      <c r="R14">
        <v>-188.82000000000002</v>
      </c>
      <c r="S14">
        <v>131.36000000000001</v>
      </c>
    </row>
    <row r="15" spans="1:19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8.4600000000000009</v>
      </c>
      <c r="G15">
        <v>0.71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  <c r="N15">
        <v>319.7</v>
      </c>
      <c r="O15">
        <v>331.7</v>
      </c>
      <c r="P15">
        <v>325.7</v>
      </c>
      <c r="Q15">
        <v>-188.82000000000002</v>
      </c>
      <c r="R15">
        <v>-53.46</v>
      </c>
      <c r="S15">
        <v>135.36000000000001</v>
      </c>
    </row>
    <row r="16" spans="1:19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8.91</v>
      </c>
      <c r="G16">
        <v>0.71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  <c r="N16">
        <v>319.7</v>
      </c>
      <c r="O16">
        <v>331.7</v>
      </c>
      <c r="P16">
        <v>325.7</v>
      </c>
      <c r="Q16">
        <v>-53.46</v>
      </c>
      <c r="R16">
        <v>53.46</v>
      </c>
      <c r="S16">
        <v>106.92</v>
      </c>
    </row>
    <row r="17" spans="1:19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8.4600000000000009</v>
      </c>
      <c r="G17">
        <v>0.71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  <c r="N17">
        <v>319.7</v>
      </c>
      <c r="O17">
        <v>331.7</v>
      </c>
      <c r="P17">
        <v>325.7</v>
      </c>
      <c r="Q17">
        <v>53.46</v>
      </c>
      <c r="R17">
        <v>188.82000000000002</v>
      </c>
      <c r="S17">
        <v>135.36000000000001</v>
      </c>
    </row>
    <row r="18" spans="1:19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8.2100000000000009</v>
      </c>
      <c r="G18">
        <v>0.71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  <c r="N18">
        <v>319.7</v>
      </c>
      <c r="O18">
        <v>331.7</v>
      </c>
      <c r="P18">
        <v>325.7</v>
      </c>
      <c r="Q18">
        <v>188.82000000000002</v>
      </c>
      <c r="R18">
        <v>320.18000000000006</v>
      </c>
      <c r="S18">
        <v>131.36000000000001</v>
      </c>
    </row>
    <row r="19" spans="1:19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8.68</v>
      </c>
      <c r="G19">
        <v>0.74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  <c r="N19">
        <v>332.3</v>
      </c>
      <c r="O19">
        <v>344.3</v>
      </c>
      <c r="P19">
        <v>338.3</v>
      </c>
      <c r="Q19">
        <v>-335.22</v>
      </c>
      <c r="R19">
        <v>-196.34</v>
      </c>
      <c r="S19">
        <v>138.88</v>
      </c>
    </row>
    <row r="20" spans="1:19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8.93</v>
      </c>
      <c r="G20">
        <v>0.74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  <c r="N20">
        <v>332.3</v>
      </c>
      <c r="O20">
        <v>344.3</v>
      </c>
      <c r="P20">
        <v>338.3</v>
      </c>
      <c r="Q20">
        <v>-196.34</v>
      </c>
      <c r="R20">
        <v>-53.46</v>
      </c>
      <c r="S20">
        <v>142.88</v>
      </c>
    </row>
    <row r="21" spans="1:19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8.91</v>
      </c>
      <c r="G21">
        <v>0.74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  <c r="N21">
        <v>332.3</v>
      </c>
      <c r="O21">
        <v>344.3</v>
      </c>
      <c r="P21">
        <v>338.3</v>
      </c>
      <c r="Q21">
        <v>-53.46</v>
      </c>
      <c r="R21">
        <v>53.46</v>
      </c>
      <c r="S21">
        <v>106.92</v>
      </c>
    </row>
    <row r="22" spans="1:19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8.93</v>
      </c>
      <c r="G22">
        <v>0.74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  <c r="N22">
        <v>332.3</v>
      </c>
      <c r="O22">
        <v>344.3</v>
      </c>
      <c r="P22">
        <v>338.3</v>
      </c>
      <c r="Q22">
        <v>53.46</v>
      </c>
      <c r="R22">
        <v>196.34</v>
      </c>
      <c r="S22">
        <v>142.88</v>
      </c>
    </row>
    <row r="23" spans="1:19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8.68</v>
      </c>
      <c r="G23">
        <v>0.74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  <c r="N23">
        <v>332.3</v>
      </c>
      <c r="O23">
        <v>344.3</v>
      </c>
      <c r="P23">
        <v>338.3</v>
      </c>
      <c r="Q23">
        <v>196.34</v>
      </c>
      <c r="R23">
        <v>335.22</v>
      </c>
      <c r="S23">
        <v>138.88</v>
      </c>
    </row>
    <row r="24" spans="1:19" x14ac:dyDescent="0.3">
      <c r="A24">
        <v>4</v>
      </c>
      <c r="B24">
        <v>0</v>
      </c>
      <c r="C24">
        <v>111.4</v>
      </c>
      <c r="D24">
        <v>139</v>
      </c>
      <c r="E24">
        <v>14</v>
      </c>
      <c r="F24">
        <v>9.92</v>
      </c>
      <c r="G24">
        <v>0.77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  <c r="N24">
        <v>344.9</v>
      </c>
      <c r="O24">
        <v>356.9</v>
      </c>
      <c r="P24">
        <v>350.9</v>
      </c>
      <c r="Q24">
        <v>-342.26</v>
      </c>
      <c r="R24">
        <v>-203.38</v>
      </c>
      <c r="S24">
        <v>138.88</v>
      </c>
    </row>
    <row r="25" spans="1:19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9.3699999999999992</v>
      </c>
      <c r="G25">
        <v>0.77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  <c r="N25">
        <v>344.9</v>
      </c>
      <c r="O25">
        <v>356.9</v>
      </c>
      <c r="P25">
        <v>350.9</v>
      </c>
      <c r="Q25">
        <v>-203.38</v>
      </c>
      <c r="R25">
        <v>-53.46</v>
      </c>
      <c r="S25">
        <v>149.91999999999999</v>
      </c>
    </row>
    <row r="26" spans="1:19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8.91</v>
      </c>
      <c r="G26">
        <v>0.77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  <c r="N26">
        <v>344.9</v>
      </c>
      <c r="O26">
        <v>356.9</v>
      </c>
      <c r="P26">
        <v>350.9</v>
      </c>
      <c r="Q26">
        <v>-53.46</v>
      </c>
      <c r="R26">
        <v>53.46</v>
      </c>
      <c r="S26">
        <v>106.92</v>
      </c>
    </row>
    <row r="27" spans="1:19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9.3699999999999992</v>
      </c>
      <c r="G27">
        <v>0.77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  <c r="N27">
        <v>344.9</v>
      </c>
      <c r="O27">
        <v>356.9</v>
      </c>
      <c r="P27">
        <v>350.9</v>
      </c>
      <c r="Q27">
        <v>53.46</v>
      </c>
      <c r="R27">
        <v>203.38</v>
      </c>
      <c r="S27">
        <v>149.91999999999999</v>
      </c>
    </row>
    <row r="28" spans="1:19" x14ac:dyDescent="0.3">
      <c r="A28">
        <v>4</v>
      </c>
      <c r="B28">
        <v>4</v>
      </c>
      <c r="C28">
        <v>111.4</v>
      </c>
      <c r="D28">
        <v>139</v>
      </c>
      <c r="E28">
        <v>14</v>
      </c>
      <c r="F28">
        <v>9.92</v>
      </c>
      <c r="G28">
        <v>0.77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  <c r="N28">
        <v>344.9</v>
      </c>
      <c r="O28">
        <v>356.9</v>
      </c>
      <c r="P28">
        <v>350.9</v>
      </c>
      <c r="Q28">
        <v>203.38</v>
      </c>
      <c r="R28">
        <v>342.26</v>
      </c>
      <c r="S28">
        <v>138.88</v>
      </c>
    </row>
    <row r="29" spans="1:19" x14ac:dyDescent="0.3">
      <c r="A29">
        <v>5</v>
      </c>
      <c r="B29">
        <v>0</v>
      </c>
      <c r="C29">
        <v>115.8</v>
      </c>
      <c r="D29">
        <v>131.5</v>
      </c>
      <c r="E29">
        <v>13</v>
      </c>
      <c r="F29">
        <v>10.11</v>
      </c>
      <c r="G29">
        <v>0.8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  <c r="N29">
        <v>357.5</v>
      </c>
      <c r="O29">
        <v>369.5</v>
      </c>
      <c r="P29">
        <v>363.5</v>
      </c>
      <c r="Q29">
        <v>-342.33000000000004</v>
      </c>
      <c r="R29">
        <v>-210.9</v>
      </c>
      <c r="S29">
        <v>131.43</v>
      </c>
    </row>
    <row r="30" spans="1:19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9.84</v>
      </c>
      <c r="G30">
        <v>0.8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  <c r="N30">
        <v>357.5</v>
      </c>
      <c r="O30">
        <v>369.5</v>
      </c>
      <c r="P30">
        <v>363.5</v>
      </c>
      <c r="Q30">
        <v>-210.9</v>
      </c>
      <c r="R30">
        <v>-53.46</v>
      </c>
      <c r="S30">
        <v>157.44</v>
      </c>
    </row>
    <row r="31" spans="1:19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8.91</v>
      </c>
      <c r="G31">
        <v>0.8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  <c r="N31">
        <v>357.5</v>
      </c>
      <c r="O31">
        <v>369.5</v>
      </c>
      <c r="P31">
        <v>363.5</v>
      </c>
      <c r="Q31">
        <v>-53.46</v>
      </c>
      <c r="R31">
        <v>53.46</v>
      </c>
      <c r="S31">
        <v>106.92</v>
      </c>
    </row>
    <row r="32" spans="1:19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9.84</v>
      </c>
      <c r="G32">
        <v>0.8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  <c r="N32">
        <v>357.5</v>
      </c>
      <c r="O32">
        <v>369.5</v>
      </c>
      <c r="P32">
        <v>363.5</v>
      </c>
      <c r="Q32">
        <v>53.46</v>
      </c>
      <c r="R32">
        <v>210.9</v>
      </c>
      <c r="S32">
        <v>157.44</v>
      </c>
    </row>
    <row r="33" spans="1:19" x14ac:dyDescent="0.3">
      <c r="A33">
        <v>5</v>
      </c>
      <c r="B33">
        <v>4</v>
      </c>
      <c r="C33">
        <v>115.8</v>
      </c>
      <c r="D33">
        <v>131.5</v>
      </c>
      <c r="E33">
        <v>13</v>
      </c>
      <c r="F33">
        <v>10.11</v>
      </c>
      <c r="G33">
        <v>0.8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  <c r="N33">
        <v>357.5</v>
      </c>
      <c r="O33">
        <v>369.5</v>
      </c>
      <c r="P33">
        <v>363.5</v>
      </c>
      <c r="Q33">
        <v>210.9</v>
      </c>
      <c r="R33">
        <v>342.33000000000004</v>
      </c>
      <c r="S33">
        <v>131.43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Perumal</dc:creator>
  <cp:lastModifiedBy>Sam Perumal</cp:lastModifiedBy>
  <dcterms:created xsi:type="dcterms:W3CDTF">2019-04-23T11:19:56Z</dcterms:created>
  <dcterms:modified xsi:type="dcterms:W3CDTF">2019-05-24T07:30:07Z</dcterms:modified>
</cp:coreProperties>
</file>