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8195" windowHeight="69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1" i="1" l="1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2" i="1"/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H3" i="1"/>
  <c r="H4" i="1"/>
  <c r="H5" i="1"/>
  <c r="H6" i="1"/>
  <c r="H7" i="1"/>
  <c r="H8" i="1"/>
  <c r="H9" i="1"/>
  <c r="H10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<sst xmlns="http://schemas.openxmlformats.org/spreadsheetml/2006/main" count="32" uniqueCount="31">
  <si>
    <t>Student ID</t>
  </si>
  <si>
    <t>Tarana</t>
  </si>
  <si>
    <t>Tanni</t>
  </si>
  <si>
    <t>Raqib</t>
  </si>
  <si>
    <t>Shammi</t>
  </si>
  <si>
    <t>Shima</t>
  </si>
  <si>
    <t>Mahbuba</t>
  </si>
  <si>
    <t>Rahim</t>
  </si>
  <si>
    <t>Karim</t>
  </si>
  <si>
    <t>Shuvon</t>
  </si>
  <si>
    <t>Junayed</t>
  </si>
  <si>
    <t>Bangla</t>
  </si>
  <si>
    <t>English</t>
  </si>
  <si>
    <t>Mathematics</t>
  </si>
  <si>
    <t>Total marks</t>
  </si>
  <si>
    <t>Average marks</t>
  </si>
  <si>
    <t>Grade</t>
  </si>
  <si>
    <t>Min</t>
  </si>
  <si>
    <t>Max</t>
  </si>
  <si>
    <r>
      <rPr>
        <sz val="11"/>
        <color theme="6"/>
        <rFont val="Calibri"/>
        <family val="2"/>
        <scheme val="minor"/>
      </rPr>
      <t>Chemistr</t>
    </r>
    <r>
      <rPr>
        <sz val="11"/>
        <color theme="1"/>
        <rFont val="Calibri"/>
        <family val="2"/>
        <scheme val="minor"/>
      </rPr>
      <t>y</t>
    </r>
  </si>
  <si>
    <t>B</t>
  </si>
  <si>
    <t>70-79</t>
  </si>
  <si>
    <t>50-69</t>
  </si>
  <si>
    <t>C</t>
  </si>
  <si>
    <t>A</t>
  </si>
  <si>
    <t>&gt;=80</t>
  </si>
  <si>
    <t>F</t>
  </si>
  <si>
    <t>&lt;50</t>
  </si>
  <si>
    <t xml:space="preserve"> </t>
  </si>
  <si>
    <t>Student name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</si>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</sst>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Average marks</c:v>
                </c:pt>
              </c:strCache>
            </c:strRef>
          </c:tx>
          <c:marker>
            <c:symbol val="none"/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60.25</c:v>
                </c:pt>
                <c:pt idx="1">
                  <c:v>61.5</c:v>
                </c:pt>
                <c:pt idx="2">
                  <c:v>59</c:v>
                </c:pt>
                <c:pt idx="3">
                  <c:v>63.5</c:v>
                </c:pt>
                <c:pt idx="4">
                  <c:v>65.5</c:v>
                </c:pt>
                <c:pt idx="5">
                  <c:v>74.5</c:v>
                </c:pt>
                <c:pt idx="6">
                  <c:v>76.75</c:v>
                </c:pt>
                <c:pt idx="7">
                  <c:v>70</c:v>
                </c:pt>
                <c:pt idx="8">
                  <c:v>69</c:v>
                </c:pt>
                <c:pt idx="9">
                  <c:v>67.75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6128"/>
        <c:axId val="150659072"/>
      </c:lineChart>
      <c:catAx>
        <c:axId val="15369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59072"/>
        <c:crosses val="autoZero"/>
        <c:auto val="1"/>
        <c:lblAlgn val="ctr"/>
        <c:lblOffset val="100"/>
        <c:noMultiLvlLbl val="0"/>
      </c:catAx>
      <c:valAx>
        <c:axId val="15065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9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 marks</c:v>
                </c:pt>
              </c:strCache>
            </c:strRef>
          </c:tx>
          <c:invertIfNegative val="0"/>
          <c:val>
            <c:numRef>
              <c:f>Sheet1!$G$2:$G$11</c:f>
              <c:numCache>
                <c:formatCode>General</c:formatCode>
                <c:ptCount val="10"/>
                <c:pt idx="0">
                  <c:v>241</c:v>
                </c:pt>
                <c:pt idx="1">
                  <c:v>246</c:v>
                </c:pt>
                <c:pt idx="2">
                  <c:v>236</c:v>
                </c:pt>
                <c:pt idx="3">
                  <c:v>254</c:v>
                </c:pt>
                <c:pt idx="4">
                  <c:v>262</c:v>
                </c:pt>
                <c:pt idx="5">
                  <c:v>298</c:v>
                </c:pt>
                <c:pt idx="6">
                  <c:v>307</c:v>
                </c:pt>
                <c:pt idx="7">
                  <c:v>280</c:v>
                </c:pt>
                <c:pt idx="8">
                  <c:v>276</c:v>
                </c:pt>
                <c:pt idx="9">
                  <c:v>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431296"/>
        <c:axId val="49438720"/>
        <c:axId val="0"/>
      </c:bar3DChart>
      <c:catAx>
        <c:axId val="49431296"/>
        <c:scaling>
          <c:orientation val="minMax"/>
        </c:scaling>
        <c:delete val="0"/>
        <c:axPos val="l"/>
        <c:majorTickMark val="out"/>
        <c:minorTickMark val="none"/>
        <c:tickLblPos val="nextTo"/>
        <c:crossAx val="49438720"/>
        <c:crosses val="autoZero"/>
        <c:auto val="1"/>
        <c:lblAlgn val="ctr"/>
        <c:lblOffset val="100"/>
        <c:noMultiLvlLbl val="0"/>
      </c:catAx>
      <c:valAx>
        <c:axId val="49438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943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Sheet1!$L$1</c:f>
              <c:strCache>
                <c:ptCount val="1"/>
                <c:pt idx="0">
                  <c:v>percentage</c:v>
                </c:pt>
              </c:strCache>
            </c:strRef>
          </c:tx>
          <c:dLbls>
            <c:dLbl>
              <c:idx val="0"/>
              <c:layout>
                <c:manualLayout>
                  <c:x val="-5.8988407699037619E-2"/>
                  <c:y val="0.10647637795275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60.25%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7.2323490813648292E-2"/>
                  <c:y val="8.75291630212890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61.5%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59%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63.5%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65.5%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74.5%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76.75%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70%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69%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layout>
                <c:manualLayout>
                  <c:x val="5.8937335958005252E-2"/>
                  <c:y val="8.95946340040828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67.75%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Sheet1!$L$2:$L$11</c:f>
              <c:numCache>
                <c:formatCode>General</c:formatCode>
                <c:ptCount val="10"/>
                <c:pt idx="0">
                  <c:v>60.25</c:v>
                </c:pt>
                <c:pt idx="1">
                  <c:v>61.5</c:v>
                </c:pt>
                <c:pt idx="2">
                  <c:v>59</c:v>
                </c:pt>
                <c:pt idx="3">
                  <c:v>63.5</c:v>
                </c:pt>
                <c:pt idx="4">
                  <c:v>65.5</c:v>
                </c:pt>
                <c:pt idx="5">
                  <c:v>74.5</c:v>
                </c:pt>
                <c:pt idx="6">
                  <c:v>76.75</c:v>
                </c:pt>
                <c:pt idx="7">
                  <c:v>70</c:v>
                </c:pt>
                <c:pt idx="8">
                  <c:v>69</c:v>
                </c:pt>
                <c:pt idx="9">
                  <c:v>67.75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33</xdr:row>
      <xdr:rowOff>128587</xdr:rowOff>
    </xdr:from>
    <xdr:to>
      <xdr:col>6</xdr:col>
      <xdr:colOff>157162</xdr:colOff>
      <xdr:row>48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252412</xdr:colOff>
      <xdr:row>18</xdr:row>
      <xdr:rowOff>61912</xdr:rowOff>
    </xdr:from>
    <xdr:to>
      <xdr:col>6</xdr:col>
      <xdr:colOff>233362</xdr:colOff>
      <xdr:row>32</xdr:row>
      <xdr:rowOff>138112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481012</xdr:colOff>
      <xdr:row>18</xdr:row>
      <xdr:rowOff>4762</xdr:rowOff>
    </xdr:from>
    <xdr:to>
      <xdr:col>12</xdr:col>
      <xdr:colOff>242887</xdr:colOff>
      <xdr:row>32</xdr:row>
      <xdr:rowOff>80962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I1" sqref="I1:I11"/>
    </sheetView>
  </sheetViews>
  <sheetFormatPr defaultRowHeight="15" x14ac:dyDescent="0.25"/>
  <cols>
    <col min="1" max="1" width="15.28515625" customWidth="1"/>
    <col min="2" max="2" width="11.5703125" customWidth="1"/>
    <col min="5" max="5" width="13.28515625" customWidth="1"/>
    <col min="6" max="6" width="10.42578125" customWidth="1"/>
    <col min="7" max="7" width="15.7109375" customWidth="1"/>
    <col min="8" max="8" width="19.85546875" customWidth="1"/>
  </cols>
  <sheetData>
    <row r="1" spans="1:12" x14ac:dyDescent="0.25">
      <c r="A1" s="1" t="s">
        <v>29</v>
      </c>
      <c r="B1" s="1" t="s">
        <v>0</v>
      </c>
      <c r="C1" s="1" t="s">
        <v>11</v>
      </c>
      <c r="D1" s="1" t="s">
        <v>12</v>
      </c>
      <c r="E1" s="2" t="s">
        <v>13</v>
      </c>
      <c r="F1" t="s">
        <v>19</v>
      </c>
      <c r="G1" s="1" t="s">
        <v>14</v>
      </c>
      <c r="H1" s="2" t="s">
        <v>15</v>
      </c>
      <c r="I1" t="s">
        <v>16</v>
      </c>
      <c r="J1" t="s">
        <v>17</v>
      </c>
      <c r="K1" t="s">
        <v>18</v>
      </c>
      <c r="L1" t="s">
        <v>30</v>
      </c>
    </row>
    <row r="2" spans="1:12" x14ac:dyDescent="0.25">
      <c r="A2" t="s">
        <v>1</v>
      </c>
      <c r="B2">
        <v>1</v>
      </c>
      <c r="C2">
        <v>65</v>
      </c>
      <c r="D2">
        <v>71</v>
      </c>
      <c r="E2">
        <v>60</v>
      </c>
      <c r="F2">
        <v>45</v>
      </c>
      <c r="G2">
        <f>SUM(C2,D2,E2,F2)</f>
        <v>241</v>
      </c>
      <c r="H2">
        <f>AVERAGE(C2,D2,E2,F2)</f>
        <v>60.25</v>
      </c>
      <c r="I2" s="3" t="str">
        <f>IF(H2&gt;=80,"A",IF(H2&gt;=70,"B",IF(H2&gt;=50,"C",IF(H2&lt;50,"F"))))</f>
        <v>C</v>
      </c>
      <c r="J2">
        <f>MIN(C2,D2,E2,F2)</f>
        <v>45</v>
      </c>
      <c r="K2">
        <f>MAX(C2,D2,E2,F2)</f>
        <v>71</v>
      </c>
      <c r="L2">
        <f>G2/400*100</f>
        <v>60.25</v>
      </c>
    </row>
    <row r="3" spans="1:12" x14ac:dyDescent="0.25">
      <c r="A3" t="s">
        <v>2</v>
      </c>
      <c r="B3">
        <v>2</v>
      </c>
      <c r="C3">
        <v>70</v>
      </c>
      <c r="D3">
        <v>72</v>
      </c>
      <c r="E3">
        <v>64</v>
      </c>
      <c r="F3">
        <v>40</v>
      </c>
      <c r="G3">
        <f t="shared" ref="G3:G11" si="0">SUM(C3,D3,E3,F3)</f>
        <v>246</v>
      </c>
      <c r="H3">
        <f t="shared" ref="H3:H11" si="1">AVERAGE(C3,D3,E3,F3)</f>
        <v>61.5</v>
      </c>
      <c r="I3" s="3" t="str">
        <f t="shared" ref="I3:I11" si="2">IF(H3&gt;=80,"A",IF(H3&gt;=70,"B",IF(H3&gt;=50,"C",IF(H3&lt;50,"F"))))</f>
        <v>C</v>
      </c>
      <c r="J3">
        <f t="shared" ref="J3:J11" si="3">MIN(C3,D3,E3,F3)</f>
        <v>40</v>
      </c>
      <c r="K3">
        <f t="shared" ref="K3:K11" si="4">MAX(C3,D3,E3,F3)</f>
        <v>72</v>
      </c>
      <c r="L3">
        <f t="shared" ref="L3:L11" si="5">G3/400*100</f>
        <v>61.5</v>
      </c>
    </row>
    <row r="4" spans="1:12" x14ac:dyDescent="0.25">
      <c r="A4" t="s">
        <v>3</v>
      </c>
      <c r="B4">
        <v>3</v>
      </c>
      <c r="C4">
        <v>75</v>
      </c>
      <c r="D4">
        <v>73</v>
      </c>
      <c r="E4">
        <v>55</v>
      </c>
      <c r="F4">
        <v>33</v>
      </c>
      <c r="G4">
        <f t="shared" si="0"/>
        <v>236</v>
      </c>
      <c r="H4">
        <f t="shared" si="1"/>
        <v>59</v>
      </c>
      <c r="I4" s="3" t="str">
        <f t="shared" si="2"/>
        <v>C</v>
      </c>
      <c r="J4">
        <f t="shared" si="3"/>
        <v>33</v>
      </c>
      <c r="K4">
        <f t="shared" si="4"/>
        <v>75</v>
      </c>
      <c r="L4">
        <f t="shared" si="5"/>
        <v>59</v>
      </c>
    </row>
    <row r="5" spans="1:12" x14ac:dyDescent="0.25">
      <c r="A5" t="s">
        <v>4</v>
      </c>
      <c r="B5">
        <v>4</v>
      </c>
      <c r="C5">
        <v>80</v>
      </c>
      <c r="D5">
        <v>74</v>
      </c>
      <c r="E5">
        <v>68</v>
      </c>
      <c r="F5">
        <v>32</v>
      </c>
      <c r="G5">
        <f t="shared" si="0"/>
        <v>254</v>
      </c>
      <c r="H5">
        <f t="shared" si="1"/>
        <v>63.5</v>
      </c>
      <c r="I5" s="3" t="str">
        <f t="shared" si="2"/>
        <v>C</v>
      </c>
      <c r="J5">
        <f t="shared" si="3"/>
        <v>32</v>
      </c>
      <c r="K5">
        <f t="shared" si="4"/>
        <v>80</v>
      </c>
      <c r="L5">
        <f t="shared" si="5"/>
        <v>63.5</v>
      </c>
    </row>
    <row r="6" spans="1:12" x14ac:dyDescent="0.25">
      <c r="A6" t="s">
        <v>5</v>
      </c>
      <c r="B6">
        <v>5</v>
      </c>
      <c r="C6">
        <v>82</v>
      </c>
      <c r="D6">
        <v>75</v>
      </c>
      <c r="E6">
        <v>70</v>
      </c>
      <c r="F6">
        <v>35</v>
      </c>
      <c r="G6">
        <f t="shared" si="0"/>
        <v>262</v>
      </c>
      <c r="H6">
        <f t="shared" si="1"/>
        <v>65.5</v>
      </c>
      <c r="I6" s="3" t="str">
        <f t="shared" si="2"/>
        <v>C</v>
      </c>
      <c r="J6">
        <f t="shared" si="3"/>
        <v>35</v>
      </c>
      <c r="K6">
        <f t="shared" si="4"/>
        <v>82</v>
      </c>
      <c r="L6">
        <f t="shared" si="5"/>
        <v>65.5</v>
      </c>
    </row>
    <row r="7" spans="1:12" x14ac:dyDescent="0.25">
      <c r="A7" t="s">
        <v>6</v>
      </c>
      <c r="B7">
        <v>6</v>
      </c>
      <c r="C7">
        <v>85</v>
      </c>
      <c r="D7">
        <v>76</v>
      </c>
      <c r="E7">
        <v>90</v>
      </c>
      <c r="F7">
        <v>47</v>
      </c>
      <c r="G7">
        <f t="shared" si="0"/>
        <v>298</v>
      </c>
      <c r="H7">
        <f t="shared" si="1"/>
        <v>74.5</v>
      </c>
      <c r="I7" s="3" t="str">
        <f t="shared" si="2"/>
        <v>B</v>
      </c>
      <c r="J7">
        <f t="shared" si="3"/>
        <v>47</v>
      </c>
      <c r="K7">
        <f t="shared" si="4"/>
        <v>90</v>
      </c>
      <c r="L7">
        <f t="shared" si="5"/>
        <v>74.5</v>
      </c>
    </row>
    <row r="8" spans="1:12" x14ac:dyDescent="0.25">
      <c r="A8" t="s">
        <v>7</v>
      </c>
      <c r="B8">
        <v>7</v>
      </c>
      <c r="C8">
        <v>87</v>
      </c>
      <c r="D8">
        <v>77</v>
      </c>
      <c r="E8">
        <v>95</v>
      </c>
      <c r="F8">
        <v>48</v>
      </c>
      <c r="G8">
        <f t="shared" si="0"/>
        <v>307</v>
      </c>
      <c r="H8">
        <f t="shared" si="1"/>
        <v>76.75</v>
      </c>
      <c r="I8" s="3" t="str">
        <f t="shared" si="2"/>
        <v>B</v>
      </c>
      <c r="J8">
        <f t="shared" si="3"/>
        <v>48</v>
      </c>
      <c r="K8">
        <f t="shared" si="4"/>
        <v>95</v>
      </c>
      <c r="L8">
        <f t="shared" si="5"/>
        <v>76.75</v>
      </c>
    </row>
    <row r="9" spans="1:12" x14ac:dyDescent="0.25">
      <c r="A9" t="s">
        <v>8</v>
      </c>
      <c r="B9">
        <v>8</v>
      </c>
      <c r="C9">
        <v>60</v>
      </c>
      <c r="D9">
        <v>78</v>
      </c>
      <c r="E9">
        <v>93</v>
      </c>
      <c r="F9">
        <v>49</v>
      </c>
      <c r="G9">
        <f t="shared" si="0"/>
        <v>280</v>
      </c>
      <c r="H9">
        <f t="shared" si="1"/>
        <v>70</v>
      </c>
      <c r="I9" s="3" t="str">
        <f t="shared" si="2"/>
        <v>B</v>
      </c>
      <c r="J9">
        <f t="shared" si="3"/>
        <v>49</v>
      </c>
      <c r="K9">
        <f t="shared" si="4"/>
        <v>93</v>
      </c>
      <c r="L9">
        <f t="shared" si="5"/>
        <v>70</v>
      </c>
    </row>
    <row r="10" spans="1:12" x14ac:dyDescent="0.25">
      <c r="A10" t="s">
        <v>9</v>
      </c>
      <c r="B10">
        <v>9</v>
      </c>
      <c r="C10">
        <v>67</v>
      </c>
      <c r="D10">
        <v>79</v>
      </c>
      <c r="E10">
        <v>92</v>
      </c>
      <c r="F10">
        <v>38</v>
      </c>
      <c r="G10">
        <f t="shared" si="0"/>
        <v>276</v>
      </c>
      <c r="H10">
        <f t="shared" si="1"/>
        <v>69</v>
      </c>
      <c r="I10" s="3" t="str">
        <f t="shared" si="2"/>
        <v>C</v>
      </c>
      <c r="J10">
        <f t="shared" si="3"/>
        <v>38</v>
      </c>
      <c r="K10">
        <f t="shared" si="4"/>
        <v>92</v>
      </c>
      <c r="L10">
        <f t="shared" si="5"/>
        <v>69</v>
      </c>
    </row>
    <row r="11" spans="1:12" x14ac:dyDescent="0.25">
      <c r="A11" t="s">
        <v>10</v>
      </c>
      <c r="B11">
        <v>10</v>
      </c>
      <c r="C11">
        <v>77</v>
      </c>
      <c r="D11">
        <v>72</v>
      </c>
      <c r="E11">
        <v>80</v>
      </c>
      <c r="F11">
        <v>42</v>
      </c>
      <c r="G11">
        <f t="shared" si="0"/>
        <v>271</v>
      </c>
      <c r="H11">
        <f>AVERAGE(C11,D11,E11,F11)</f>
        <v>67.75</v>
      </c>
      <c r="I11" s="3" t="str">
        <f t="shared" si="2"/>
        <v>C</v>
      </c>
      <c r="J11">
        <f t="shared" si="3"/>
        <v>42</v>
      </c>
      <c r="K11">
        <f t="shared" si="4"/>
        <v>80</v>
      </c>
      <c r="L11">
        <f t="shared" si="5"/>
        <v>67.75</v>
      </c>
    </row>
    <row r="14" spans="1:12" x14ac:dyDescent="0.25">
      <c r="D14" t="s">
        <v>28</v>
      </c>
      <c r="F14" s="4" t="s">
        <v>16</v>
      </c>
      <c r="G14" s="4"/>
    </row>
    <row r="15" spans="1:12" x14ac:dyDescent="0.25">
      <c r="F15" t="s">
        <v>24</v>
      </c>
      <c r="G15" t="s">
        <v>25</v>
      </c>
    </row>
    <row r="16" spans="1:12" x14ac:dyDescent="0.25">
      <c r="F16" t="s">
        <v>20</v>
      </c>
      <c r="G16" t="s">
        <v>21</v>
      </c>
    </row>
    <row r="17" spans="6:7" x14ac:dyDescent="0.25">
      <c r="F17" t="s">
        <v>23</v>
      </c>
      <c r="G17" t="s">
        <v>22</v>
      </c>
    </row>
    <row r="18" spans="6:7" x14ac:dyDescent="0.25">
      <c r="F18" t="s">
        <v>26</v>
      </c>
      <c r="G18" t="s">
        <v>27</v>
      </c>
    </row>
  </sheetData>
  <mergeCells count="1">
    <mergeCell ref="F14:G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Halima</dc:creator>
  <cp:lastModifiedBy>Halima</cp:lastModifiedBy>
  <dcterms:created xsi:type="dcterms:W3CDTF">2025-01-11T08:13:06Z</dcterms:created>
  <dcterms:modified xsi:type="dcterms:W3CDTF">2025-01-11T16:40:46Z</dcterms:modified>
</cp:coreProperties>
</file>