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821CFA2F-03F0-42B8-AE64-EB37C2D765FA}" xr6:coauthVersionLast="47" xr6:coauthVersionMax="47" xr10:uidLastSave="{00000000-0000-0000-0000-000000000000}"/>
  <bookViews>
    <workbookView xWindow="8790" yWindow="1485" windowWidth="19065" windowHeight="13350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5" i="2" l="1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T19" i="2" s="1"/>
  <c r="S20" i="2"/>
  <c r="T20" i="2" s="1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T33" i="2" s="1"/>
  <c r="S34" i="2"/>
  <c r="S35" i="2"/>
  <c r="T35" i="2" s="1"/>
  <c r="S36" i="2"/>
  <c r="T36" i="2" s="1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T51" i="2" s="1"/>
  <c r="S52" i="2"/>
  <c r="T52" i="2" s="1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T66" i="2" s="1"/>
  <c r="S67" i="2"/>
  <c r="T67" i="2" s="1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T82" i="2" s="1"/>
  <c r="S83" i="2"/>
  <c r="T83" i="2" s="1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T98" i="2" s="1"/>
  <c r="S99" i="2"/>
  <c r="T99" i="2" s="1"/>
  <c r="S100" i="2"/>
  <c r="S101" i="2"/>
  <c r="S102" i="2"/>
  <c r="S103" i="2"/>
  <c r="S4" i="2"/>
  <c r="T17" i="2"/>
  <c r="T18" i="2"/>
  <c r="T32" i="2"/>
  <c r="T34" i="2"/>
  <c r="T40" i="2"/>
  <c r="T49" i="2"/>
  <c r="T50" i="2"/>
  <c r="T56" i="2"/>
  <c r="T68" i="2"/>
  <c r="T81" i="2"/>
  <c r="T84" i="2"/>
  <c r="T88" i="2"/>
  <c r="T96" i="2"/>
  <c r="T97" i="2"/>
  <c r="T100" i="2"/>
  <c r="T4" i="2"/>
  <c r="T26" i="2"/>
  <c r="T13" i="2"/>
  <c r="T77" i="2"/>
  <c r="T5" i="2"/>
  <c r="T10" i="2"/>
  <c r="T24" i="2"/>
  <c r="T25" i="2"/>
  <c r="T37" i="2"/>
  <c r="T38" i="2"/>
  <c r="T57" i="2"/>
  <c r="T58" i="2"/>
  <c r="T8" i="2"/>
  <c r="T9" i="2"/>
  <c r="T72" i="2"/>
  <c r="O4" i="2"/>
  <c r="T6" i="2"/>
  <c r="T7" i="2"/>
  <c r="T11" i="2"/>
  <c r="T12" i="2"/>
  <c r="T14" i="2"/>
  <c r="T15" i="2"/>
  <c r="T16" i="2"/>
  <c r="T21" i="2"/>
  <c r="T22" i="2"/>
  <c r="T23" i="2"/>
  <c r="T27" i="2"/>
  <c r="T28" i="2"/>
  <c r="T29" i="2"/>
  <c r="T30" i="2"/>
  <c r="T31" i="2"/>
  <c r="T39" i="2"/>
  <c r="T41" i="2"/>
  <c r="T42" i="2"/>
  <c r="T43" i="2"/>
  <c r="T44" i="2"/>
  <c r="T45" i="2"/>
  <c r="T46" i="2"/>
  <c r="T47" i="2"/>
  <c r="T48" i="2"/>
  <c r="T53" i="2"/>
  <c r="T54" i="2"/>
  <c r="T55" i="2"/>
  <c r="T59" i="2"/>
  <c r="T60" i="2"/>
  <c r="T61" i="2"/>
  <c r="T62" i="2"/>
  <c r="T63" i="2"/>
  <c r="T64" i="2"/>
  <c r="T65" i="2"/>
  <c r="T69" i="2"/>
  <c r="T70" i="2"/>
  <c r="T71" i="2"/>
  <c r="T73" i="2"/>
  <c r="T74" i="2"/>
  <c r="T75" i="2"/>
  <c r="T76" i="2"/>
  <c r="T78" i="2"/>
  <c r="T79" i="2"/>
  <c r="T80" i="2"/>
  <c r="T85" i="2"/>
  <c r="T86" i="2"/>
  <c r="T87" i="2"/>
  <c r="T89" i="2"/>
  <c r="T90" i="2"/>
  <c r="T91" i="2"/>
  <c r="T92" i="2"/>
  <c r="T93" i="2"/>
  <c r="T94" i="2"/>
  <c r="T95" i="2"/>
  <c r="T101" i="2"/>
  <c r="T102" i="2"/>
  <c r="T103" i="2"/>
  <c r="M4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M20" i="2" s="1"/>
  <c r="L21" i="2"/>
  <c r="L22" i="2"/>
  <c r="L23" i="2"/>
  <c r="L24" i="2"/>
  <c r="M24" i="2" s="1"/>
  <c r="L25" i="2"/>
  <c r="M25" i="2" s="1"/>
  <c r="L26" i="2"/>
  <c r="M26" i="2" s="1"/>
  <c r="L27" i="2"/>
  <c r="L28" i="2"/>
  <c r="L29" i="2"/>
  <c r="L30" i="2"/>
  <c r="L31" i="2"/>
  <c r="L32" i="2"/>
  <c r="L33" i="2"/>
  <c r="M33" i="2" s="1"/>
  <c r="L34" i="2"/>
  <c r="M34" i="2" s="1"/>
  <c r="L35" i="2"/>
  <c r="M35" i="2" s="1"/>
  <c r="L36" i="2"/>
  <c r="M36" i="2" s="1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M49" i="2" s="1"/>
  <c r="L50" i="2"/>
  <c r="M50" i="2" s="1"/>
  <c r="L51" i="2"/>
  <c r="M51" i="2" s="1"/>
  <c r="L52" i="2"/>
  <c r="M52" i="2" s="1"/>
  <c r="L53" i="2"/>
  <c r="L54" i="2"/>
  <c r="L55" i="2"/>
  <c r="M55" i="2" s="1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M68" i="2" s="1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M84" i="2" s="1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M98" i="2" s="1"/>
  <c r="L99" i="2"/>
  <c r="L100" i="2"/>
  <c r="M100" i="2" s="1"/>
  <c r="L101" i="2"/>
  <c r="L102" i="2"/>
  <c r="L103" i="2"/>
  <c r="M103" i="2" s="1"/>
  <c r="M19" i="2"/>
  <c r="M67" i="2"/>
  <c r="M82" i="2"/>
  <c r="M83" i="2"/>
  <c r="M99" i="2"/>
  <c r="M23" i="2"/>
  <c r="M40" i="2"/>
  <c r="M56" i="2"/>
  <c r="M65" i="2"/>
  <c r="M71" i="2"/>
  <c r="M66" i="2"/>
  <c r="M8" i="2"/>
  <c r="M48" i="2"/>
  <c r="M72" i="2"/>
  <c r="M88" i="2"/>
  <c r="M97" i="2"/>
  <c r="M17" i="2"/>
  <c r="M18" i="2"/>
  <c r="M87" i="2"/>
  <c r="M7" i="2"/>
  <c r="M39" i="2"/>
  <c r="M81" i="2"/>
  <c r="M5" i="2"/>
  <c r="M6" i="2"/>
  <c r="M9" i="2"/>
  <c r="M10" i="2"/>
  <c r="M11" i="2"/>
  <c r="M12" i="2"/>
  <c r="M13" i="2"/>
  <c r="M14" i="2"/>
  <c r="M15" i="2"/>
  <c r="M16" i="2"/>
  <c r="M21" i="2"/>
  <c r="M22" i="2"/>
  <c r="M27" i="2"/>
  <c r="M28" i="2"/>
  <c r="M29" i="2"/>
  <c r="M30" i="2"/>
  <c r="M31" i="2"/>
  <c r="M32" i="2"/>
  <c r="M37" i="2"/>
  <c r="M38" i="2"/>
  <c r="M41" i="2"/>
  <c r="M42" i="2"/>
  <c r="M43" i="2"/>
  <c r="M44" i="2"/>
  <c r="M45" i="2"/>
  <c r="M46" i="2"/>
  <c r="M47" i="2"/>
  <c r="M53" i="2"/>
  <c r="M54" i="2"/>
  <c r="M57" i="2"/>
  <c r="M58" i="2"/>
  <c r="M59" i="2"/>
  <c r="M60" i="2"/>
  <c r="M61" i="2"/>
  <c r="M62" i="2"/>
  <c r="M63" i="2"/>
  <c r="M64" i="2"/>
  <c r="M69" i="2"/>
  <c r="M70" i="2"/>
  <c r="M73" i="2"/>
  <c r="M74" i="2"/>
  <c r="M75" i="2"/>
  <c r="M76" i="2"/>
  <c r="M77" i="2"/>
  <c r="M78" i="2"/>
  <c r="M79" i="2"/>
  <c r="M80" i="2"/>
  <c r="M85" i="2"/>
  <c r="M86" i="2"/>
  <c r="M89" i="2"/>
  <c r="M90" i="2"/>
  <c r="M91" i="2"/>
  <c r="M92" i="2"/>
  <c r="M93" i="2"/>
  <c r="M94" i="2"/>
  <c r="M95" i="2"/>
  <c r="M96" i="2"/>
  <c r="M101" i="2"/>
  <c r="M102" i="2"/>
  <c r="H4" i="2"/>
  <c r="F4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F17" i="2" s="1"/>
  <c r="E18" i="2"/>
  <c r="F18" i="2" s="1"/>
  <c r="E19" i="2"/>
  <c r="F19" i="2" s="1"/>
  <c r="E20" i="2"/>
  <c r="F20" i="2" s="1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F34" i="2" s="1"/>
  <c r="E35" i="2"/>
  <c r="F35" i="2" s="1"/>
  <c r="E36" i="2"/>
  <c r="F36" i="2" s="1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F50" i="2" s="1"/>
  <c r="E51" i="2"/>
  <c r="F51" i="2" s="1"/>
  <c r="E52" i="2"/>
  <c r="F52" i="2" s="1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F65" i="2" s="1"/>
  <c r="E66" i="2"/>
  <c r="E67" i="2"/>
  <c r="F67" i="2" s="1"/>
  <c r="E68" i="2"/>
  <c r="F68" i="2" s="1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F83" i="2" s="1"/>
  <c r="E84" i="2"/>
  <c r="F84" i="2" s="1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F98" i="2" s="1"/>
  <c r="E99" i="2"/>
  <c r="F99" i="2" s="1"/>
  <c r="E100" i="2"/>
  <c r="E101" i="2"/>
  <c r="E102" i="2"/>
  <c r="E103" i="2"/>
  <c r="F55" i="2"/>
  <c r="F66" i="2"/>
  <c r="F100" i="2"/>
  <c r="F23" i="2"/>
  <c r="F39" i="2"/>
  <c r="F82" i="2"/>
  <c r="F103" i="2"/>
  <c r="F97" i="2"/>
  <c r="F32" i="2"/>
  <c r="F49" i="2"/>
  <c r="F9" i="2"/>
  <c r="F5" i="2"/>
  <c r="F6" i="2"/>
  <c r="F7" i="2"/>
  <c r="F21" i="2"/>
  <c r="F22" i="2"/>
  <c r="F33" i="2"/>
  <c r="F37" i="2"/>
  <c r="F38" i="2"/>
  <c r="F53" i="2"/>
  <c r="F54" i="2"/>
  <c r="F69" i="2"/>
  <c r="F70" i="2"/>
  <c r="F71" i="2"/>
  <c r="F85" i="2"/>
  <c r="F86" i="2"/>
  <c r="F87" i="2"/>
  <c r="F101" i="2"/>
  <c r="F102" i="2"/>
  <c r="F8" i="2"/>
  <c r="F10" i="2"/>
  <c r="F11" i="2"/>
  <c r="F12" i="2"/>
  <c r="F13" i="2"/>
  <c r="F14" i="2"/>
  <c r="F15" i="2"/>
  <c r="F16" i="2"/>
  <c r="F24" i="2"/>
  <c r="F25" i="2"/>
  <c r="F26" i="2"/>
  <c r="F27" i="2"/>
  <c r="F28" i="2"/>
  <c r="F29" i="2"/>
  <c r="F30" i="2"/>
  <c r="F31" i="2"/>
  <c r="F40" i="2"/>
  <c r="F41" i="2"/>
  <c r="F42" i="2"/>
  <c r="F43" i="2"/>
  <c r="F44" i="2"/>
  <c r="F45" i="2"/>
  <c r="F46" i="2"/>
  <c r="F47" i="2"/>
  <c r="F48" i="2"/>
  <c r="F56" i="2"/>
  <c r="F57" i="2"/>
  <c r="F58" i="2"/>
  <c r="F59" i="2"/>
  <c r="F60" i="2"/>
  <c r="F61" i="2"/>
  <c r="F62" i="2"/>
  <c r="F63" i="2"/>
  <c r="F64" i="2"/>
  <c r="F72" i="2"/>
  <c r="F73" i="2"/>
  <c r="F74" i="2"/>
  <c r="F75" i="2"/>
  <c r="F76" i="2"/>
  <c r="F77" i="2"/>
  <c r="F78" i="2"/>
  <c r="F79" i="2"/>
  <c r="F80" i="2"/>
  <c r="F81" i="2"/>
  <c r="F88" i="2"/>
  <c r="F89" i="2"/>
  <c r="F90" i="2"/>
  <c r="F91" i="2"/>
  <c r="F92" i="2"/>
  <c r="F93" i="2"/>
  <c r="F94" i="2"/>
  <c r="F95" i="2"/>
  <c r="F96" i="2"/>
  <c r="V7" i="2" l="1"/>
  <c r="W7" i="2" s="1"/>
  <c r="V4" i="2"/>
  <c r="W4" i="2" s="1"/>
  <c r="V5" i="2"/>
  <c r="W5" i="2" s="1"/>
  <c r="V6" i="2"/>
  <c r="W6" i="2" s="1"/>
  <c r="O6" i="2"/>
  <c r="P6" i="2" s="1"/>
  <c r="P4" i="2"/>
  <c r="O5" i="2"/>
  <c r="P5" i="2" s="1"/>
  <c r="O7" i="2"/>
  <c r="P7" i="2" s="1"/>
  <c r="H7" i="2"/>
  <c r="I7" i="2" s="1"/>
  <c r="I4" i="2"/>
  <c r="H5" i="2"/>
  <c r="I5" i="2" s="1"/>
  <c r="H6" i="2"/>
  <c r="I6" i="2" s="1"/>
</calcChain>
</file>

<file path=xl/sharedStrings.xml><?xml version="1.0" encoding="utf-8"?>
<sst xmlns="http://schemas.openxmlformats.org/spreadsheetml/2006/main" count="41" uniqueCount="27">
  <si>
    <t>id</t>
    <phoneticPr fontId="1" type="noConversion"/>
  </si>
  <si>
    <t>P(Y=1)</t>
    <phoneticPr fontId="1" type="noConversion"/>
  </si>
  <si>
    <t>result</t>
    <phoneticPr fontId="1" type="noConversion"/>
  </si>
  <si>
    <t>Y</t>
    <phoneticPr fontId="1" type="noConversion"/>
  </si>
  <si>
    <t>Y-hat</t>
    <phoneticPr fontId="1" type="noConversion"/>
  </si>
  <si>
    <t>Model A</t>
    <phoneticPr fontId="1" type="noConversion"/>
  </si>
  <si>
    <t>specificiy=3, FP=4</t>
    <phoneticPr fontId="1" type="noConversion"/>
  </si>
  <si>
    <t>sensitivity=1, FN=2</t>
    <phoneticPr fontId="1" type="noConversion"/>
  </si>
  <si>
    <t>#1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</si>
  <si>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</si>
  <si>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</si>
  <si>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</si>
  <si>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FP</t>
    <phoneticPr fontId="1" type="noConversion"/>
  </si>
  <si>
    <t>sensitivity</t>
    <phoneticPr fontId="1" type="noConversion"/>
  </si>
  <si>
    <t>cutoff=</t>
    <phoneticPr fontId="1" type="noConversion"/>
  </si>
  <si>
    <t>Model B (better model)</t>
    <phoneticPr fontId="1" type="noConversion"/>
  </si>
  <si>
    <t>cutoff=</t>
    <phoneticPr fontId="1" type="noConversion"/>
  </si>
  <si>
    <t>result</t>
    <phoneticPr fontId="1" type="noConversion"/>
  </si>
  <si>
    <t>cutoff</t>
    <phoneticPr fontId="1" type="noConversion"/>
  </si>
  <si>
    <t>Model B</t>
    <phoneticPr fontId="1" type="noConversion"/>
  </si>
  <si>
    <t>FP</t>
    <phoneticPr fontId="1" type="noConversion"/>
  </si>
  <si>
    <t>sensitivity</t>
    <phoneticPr fontId="1" type="noConversion"/>
  </si>
  <si>
    <t>Model C (random model)</t>
    <phoneticPr fontId="1" type="noConversion"/>
  </si>
  <si>
    <t>FP</t>
    <phoneticPr fontId="1" type="noConversion"/>
  </si>
  <si>
    <t>sensitivity</t>
    <phoneticPr fontId="1" type="noConversion"/>
  </si>
  <si>
    <t>Model C</t>
    <phoneticPr fontId="1" type="noConversion"/>
  </si>
  <si>
    <t>Model 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</si>
</sst>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indexed="12"/>
      <name val="돋움"/>
      <family val="3"/>
      <charset val="129"/>
    </font>
    <font>
      <b/>
      <sz val="11"/>
      <color indexed="12"/>
      <name val="돋움"/>
      <family val="3"/>
      <charset val="129"/>
    </font>
    <font>
      <sz val="11"/>
      <color indexed="10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0" xfId="0" quotePrefix="1" applyNumberFormat="1">
      <alignment vertical="center"/>
    </xf>
    <xf numFmtId="0" fontId="0" fillId="0" borderId="0" xfId="0" applyNumberFormat="1">
      <alignment vertical="center"/>
    </xf>
    <xf numFmtId="0" fontId="0" fillId="0" borderId="0" xfId="0" quotePrefix="1" applyNumberFormat="1" applyFill="1">
      <alignment vertical="center"/>
    </xf>
    <xf numFmtId="0" fontId="0" fillId="0" borderId="0" xfId="0" applyFill="1">
      <alignment vertical="center"/>
    </xf>
    <xf numFmtId="0" fontId="0" fillId="0" borderId="0" xfId="0" applyNumberFormat="1" applyFill="1">
      <alignment vertical="center"/>
    </xf>
    <xf numFmtId="0" fontId="3" fillId="0" borderId="0" xfId="0" applyFont="1" applyFill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quotePrefix="1" applyNumberFormat="1" applyFill="1" applyBorder="1">
      <alignment vertical="center"/>
    </xf>
    <xf numFmtId="0" fontId="0" fillId="0" borderId="2" xfId="0" quotePrefix="1" applyNumberFormat="1" applyFill="1" applyBorder="1">
      <alignment vertical="center"/>
    </xf>
    <xf numFmtId="0" fontId="0" fillId="0" borderId="4" xfId="0" quotePrefix="1" applyNumberFormat="1" applyFill="1" applyBorder="1">
      <alignment vertical="center"/>
    </xf>
    <xf numFmtId="0" fontId="0" fillId="0" borderId="3" xfId="0" applyNumberFormat="1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3" fillId="2" borderId="0" xfId="0" applyFont="1" applyFill="1">
      <alignment vertical="center"/>
    </xf>
    <xf numFmtId="0" fontId="0" fillId="2" borderId="0" xfId="0" applyNumberFormat="1" applyFill="1">
      <alignment vertical="center"/>
    </xf>
    <xf numFmtId="0" fontId="0" fillId="2" borderId="1" xfId="0" applyNumberFormat="1" applyFill="1" applyBorder="1">
      <alignment vertical="center"/>
    </xf>
    <xf numFmtId="0" fontId="0" fillId="2" borderId="2" xfId="0" quotePrefix="1" applyNumberFormat="1" applyFill="1" applyBorder="1">
      <alignment vertical="center"/>
    </xf>
    <xf numFmtId="0" fontId="0" fillId="2" borderId="5" xfId="0" applyNumberFormat="1" applyFill="1" applyBorder="1">
      <alignment vertical="center"/>
    </xf>
    <xf numFmtId="0" fontId="0" fillId="2" borderId="6" xfId="0" quotePrefix="1" applyNumberFormat="1" applyFill="1" applyBorder="1">
      <alignment vertical="center"/>
    </xf>
    <xf numFmtId="0" fontId="3" fillId="3" borderId="0" xfId="0" applyFont="1" applyFill="1">
      <alignment vertical="center"/>
    </xf>
    <xf numFmtId="0" fontId="0" fillId="3" borderId="0" xfId="0" applyNumberFormat="1" applyFill="1">
      <alignment vertical="center"/>
    </xf>
    <xf numFmtId="0" fontId="0" fillId="3" borderId="1" xfId="0" applyNumberFormat="1" applyFill="1" applyBorder="1">
      <alignment vertical="center"/>
    </xf>
    <xf numFmtId="0" fontId="0" fillId="3" borderId="2" xfId="0" quotePrefix="1" applyNumberFormat="1" applyFill="1" applyBorder="1">
      <alignment vertical="center"/>
    </xf>
    <xf numFmtId="0" fontId="0" fillId="3" borderId="5" xfId="0" applyNumberFormat="1" applyFill="1" applyBorder="1">
      <alignment vertical="center"/>
    </xf>
    <xf numFmtId="0" fontId="0" fillId="3" borderId="6" xfId="0" quotePrefix="1" applyNumberForma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8" xfId="0" applyFill="1" applyBorder="1">
      <alignment vertical="center"/>
    </xf>
    <xf numFmtId="0" fontId="4" fillId="4" borderId="7" xfId="0" applyFont="1" applyFill="1" applyBorder="1">
      <alignment vertical="center"/>
    </xf>
    <xf numFmtId="0" fontId="4" fillId="4" borderId="2" xfId="0" applyFont="1" applyFill="1" applyBorder="1">
      <alignment vertical="center"/>
    </xf>
    <xf numFmtId="0" fontId="4" fillId="4" borderId="0" xfId="0" applyFont="1" applyFill="1" applyBorder="1">
      <alignment vertical="center"/>
    </xf>
    <xf numFmtId="0" fontId="4" fillId="4" borderId="4" xfId="0" applyFont="1" applyFill="1" applyBorder="1">
      <alignment vertical="center"/>
    </xf>
    <xf numFmtId="0" fontId="4" fillId="4" borderId="8" xfId="0" applyFont="1" applyFill="1" applyBorder="1">
      <alignment vertical="center"/>
    </xf>
    <xf numFmtId="0" fontId="4" fillId="4" borderId="6" xfId="0" applyFont="1" applyFill="1" applyBorder="1">
      <alignment vertical="center"/>
    </xf>
    <xf numFmtId="0" fontId="0" fillId="4" borderId="0" xfId="0" applyNumberFormat="1" applyFill="1">
      <alignment vertical="center"/>
    </xf>
    <xf numFmtId="0" fontId="0" fillId="4" borderId="1" xfId="0" applyNumberFormat="1" applyFill="1" applyBorder="1">
      <alignment vertical="center"/>
    </xf>
    <xf numFmtId="0" fontId="0" fillId="4" borderId="2" xfId="0" quotePrefix="1" applyNumberFormat="1" applyFill="1" applyBorder="1">
      <alignment vertical="center"/>
    </xf>
    <xf numFmtId="0" fontId="0" fillId="4" borderId="5" xfId="0" applyNumberFormat="1" applyFill="1" applyBorder="1">
      <alignment vertical="center"/>
    </xf>
    <xf numFmtId="0" fontId="0" fillId="4" borderId="6" xfId="0" quotePrefix="1" applyNumberFormat="1" applyFill="1" applyBorder="1">
      <alignment vertical="center"/>
    </xf>
    <xf numFmtId="0" fontId="3" fillId="5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Sheet2!$Z$5:$Z$15</c:f>
              <c:numCache>
                <c:formatCode>General</c:formatCode>
                <c:ptCount val="11"/>
                <c:pt idx="0">
                  <c:v>1</c:v>
                </c:pt>
                <c:pt idx="1">
                  <c:v>0.88</c:v>
                </c:pt>
                <c:pt idx="2">
                  <c:v>0.78</c:v>
                </c:pt>
                <c:pt idx="3">
                  <c:v>0.6</c:v>
                </c:pt>
                <c:pt idx="4">
                  <c:v>0.36</c:v>
                </c:pt>
                <c:pt idx="5">
                  <c:v>0.22</c:v>
                </c:pt>
                <c:pt idx="6">
                  <c:v>0.14000000000000001</c:v>
                </c:pt>
                <c:pt idx="7">
                  <c:v>0.08</c:v>
                </c:pt>
                <c:pt idx="8">
                  <c:v>0.04</c:v>
                </c:pt>
                <c:pt idx="9">
                  <c:v>0.02</c:v>
                </c:pt>
                <c:pt idx="10">
                  <c:v>0</c:v>
                </c:pt>
              </c:numCache>
            </c:numRef>
          </c:xVal>
          <c:yVal>
            <c:numRef>
              <c:f>Sheet2!$AA$5:$AA$15</c:f>
              <c:numCache>
                <c:formatCode>General</c:formatCode>
                <c:ptCount val="11"/>
                <c:pt idx="0">
                  <c:v>1</c:v>
                </c:pt>
                <c:pt idx="1">
                  <c:v>0.94</c:v>
                </c:pt>
                <c:pt idx="2">
                  <c:v>0.88</c:v>
                </c:pt>
                <c:pt idx="3">
                  <c:v>0.82</c:v>
                </c:pt>
                <c:pt idx="4">
                  <c:v>0.78</c:v>
                </c:pt>
                <c:pt idx="5">
                  <c:v>0.62</c:v>
                </c:pt>
                <c:pt idx="6">
                  <c:v>0.46</c:v>
                </c:pt>
                <c:pt idx="7">
                  <c:v>0.18</c:v>
                </c:pt>
                <c:pt idx="8">
                  <c:v>0.06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7E-4D08-BF3F-BEA11499BA60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Sheet2!$AB$5:$AB$15</c:f>
              <c:numCache>
                <c:formatCode>General</c:formatCode>
                <c:ptCount val="11"/>
                <c:pt idx="0">
                  <c:v>1</c:v>
                </c:pt>
                <c:pt idx="1">
                  <c:v>0.88</c:v>
                </c:pt>
                <c:pt idx="2">
                  <c:v>0.72</c:v>
                </c:pt>
                <c:pt idx="3">
                  <c:v>0.62</c:v>
                </c:pt>
                <c:pt idx="4">
                  <c:v>0.42</c:v>
                </c:pt>
                <c:pt idx="5">
                  <c:v>0.3</c:v>
                </c:pt>
                <c:pt idx="6">
                  <c:v>0.2</c:v>
                </c:pt>
                <c:pt idx="7">
                  <c:v>0.14000000000000001</c:v>
                </c:pt>
                <c:pt idx="8">
                  <c:v>0.06</c:v>
                </c:pt>
                <c:pt idx="9">
                  <c:v>0.02</c:v>
                </c:pt>
                <c:pt idx="10">
                  <c:v>0</c:v>
                </c:pt>
              </c:numCache>
            </c:numRef>
          </c:xVal>
          <c:yVal>
            <c:numRef>
              <c:f>Sheet2!$AC$5:$AC$15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0.98</c:v>
                </c:pt>
                <c:pt idx="3">
                  <c:v>0.94</c:v>
                </c:pt>
                <c:pt idx="4">
                  <c:v>0.84</c:v>
                </c:pt>
                <c:pt idx="5">
                  <c:v>0.78</c:v>
                </c:pt>
                <c:pt idx="6">
                  <c:v>0.62</c:v>
                </c:pt>
                <c:pt idx="7">
                  <c:v>0.38</c:v>
                </c:pt>
                <c:pt idx="8">
                  <c:v>0.22</c:v>
                </c:pt>
                <c:pt idx="9">
                  <c:v>0.1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7E-4D08-BF3F-BEA11499BA60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Sheet2!$AD$5:$AD$15</c:f>
              <c:numCache>
                <c:formatCode>General</c:formatCode>
                <c:ptCount val="11"/>
                <c:pt idx="0">
                  <c:v>1</c:v>
                </c:pt>
                <c:pt idx="1">
                  <c:v>0.94</c:v>
                </c:pt>
                <c:pt idx="2">
                  <c:v>0.86</c:v>
                </c:pt>
                <c:pt idx="3">
                  <c:v>0.74</c:v>
                </c:pt>
                <c:pt idx="4">
                  <c:v>0.64</c:v>
                </c:pt>
                <c:pt idx="5">
                  <c:v>0.46</c:v>
                </c:pt>
                <c:pt idx="6">
                  <c:v>0.42</c:v>
                </c:pt>
                <c:pt idx="7">
                  <c:v>0.32</c:v>
                </c:pt>
                <c:pt idx="8">
                  <c:v>0.18</c:v>
                </c:pt>
                <c:pt idx="9">
                  <c:v>0.04</c:v>
                </c:pt>
                <c:pt idx="10">
                  <c:v>0</c:v>
                </c:pt>
              </c:numCache>
            </c:numRef>
          </c:xVal>
          <c:yVal>
            <c:numRef>
              <c:f>Sheet2!$AE$5:$AE$15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0.72</c:v>
                </c:pt>
                <c:pt idx="3">
                  <c:v>0.57999999999999996</c:v>
                </c:pt>
                <c:pt idx="4">
                  <c:v>0.46</c:v>
                </c:pt>
                <c:pt idx="5">
                  <c:v>0.34</c:v>
                </c:pt>
                <c:pt idx="6">
                  <c:v>0.3</c:v>
                </c:pt>
                <c:pt idx="7">
                  <c:v>0.28000000000000003</c:v>
                </c:pt>
                <c:pt idx="8">
                  <c:v>0.18</c:v>
                </c:pt>
                <c:pt idx="9">
                  <c:v>0.12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7E-4D08-BF3F-BEA11499B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652144"/>
        <c:axId val="1647652560"/>
      </c:scatterChart>
      <c:valAx>
        <c:axId val="1647652144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7652560"/>
        <c:crosses val="autoZero"/>
        <c:crossBetween val="midCat"/>
      </c:valAx>
      <c:valAx>
        <c:axId val="16476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765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482600</xdr:colOff>
      <xdr:row>19</xdr:row>
      <xdr:rowOff>38100</xdr:rowOff>
    </xdr:from>
    <xdr:to>
      <xdr:col>28</xdr:col>
      <xdr:colOff>596900</xdr:colOff>
      <xdr:row>39</xdr:row>
      <xdr:rowOff>88900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566A43C-FFD5-5627-89C3-9AD67D9C0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3"/>
  <sheetViews>
    <sheetView tabSelected="1" zoomScale="51" zoomScaleNormal="51" workbookViewId="0">
      <selection activeCell="I24" sqref="I24"/>
    </sheetView>
  </sheetViews>
  <sheetFormatPr defaultRowHeight="13.5" x14ac:dyDescent="0.15"/>
  <cols>
    <col min="2" max="2" width="5.44140625" customWidth="1"/>
    <col min="3" max="3" width="7" customWidth="1"/>
    <col min="4" max="4" width="10.109375" style="4" customWidth="1"/>
    <col min="5" max="5" width="8.88671875" style="4" customWidth="1"/>
    <col min="6" max="6" width="7.109375" style="4" customWidth="1"/>
    <col min="7" max="7" width="6.5546875" style="4" customWidth="1"/>
    <col min="8" max="8" width="6.77734375" style="4" customWidth="1"/>
    <col min="9" max="10" width="5.77734375" style="4" customWidth="1"/>
    <col min="14" max="15" width="6" customWidth="1"/>
    <col min="16" max="17" width="6.109375" customWidth="1"/>
    <col min="21" max="22" width="6" customWidth="1"/>
    <col min="23" max="24" width="6.109375" customWidth="1"/>
    <col min="27" max="27" width="9.109375" customWidth="1"/>
  </cols>
  <sheetData>
    <row r="1" spans="1:31" x14ac:dyDescent="0.15">
      <c r="D1" s="49" t="s">
        <v>26</v>
      </c>
      <c r="F1" s="6" t="s">
        <v>7</v>
      </c>
      <c r="K1" s="15" t="s">
        <v>15</v>
      </c>
      <c r="R1" s="21" t="s">
        <v>22</v>
      </c>
    </row>
    <row r="2" spans="1:31" x14ac:dyDescent="0.15">
      <c r="E2" s="4" t="s">
        <v>14</v>
      </c>
      <c r="F2" s="6" t="s">
        <v>6</v>
      </c>
      <c r="L2" t="s">
        <v>16</v>
      </c>
      <c r="S2" t="s">
        <v>16</v>
      </c>
      <c r="Z2">
        <v>4</v>
      </c>
      <c r="AA2">
        <v>1</v>
      </c>
      <c r="AB2">
        <v>4</v>
      </c>
      <c r="AC2">
        <v>1</v>
      </c>
    </row>
    <row r="3" spans="1:31" ht="14.25" thickBot="1" x14ac:dyDescent="0.2">
      <c r="A3" s="2" t="s">
        <v>0</v>
      </c>
      <c r="B3" s="2" t="s">
        <v>3</v>
      </c>
      <c r="C3" s="1"/>
      <c r="D3" s="5" t="s">
        <v>1</v>
      </c>
      <c r="E3" s="5" t="s">
        <v>4</v>
      </c>
      <c r="F3" s="5" t="s">
        <v>2</v>
      </c>
      <c r="G3" s="5"/>
      <c r="H3" s="5"/>
      <c r="I3" s="5"/>
      <c r="J3" s="5"/>
      <c r="K3" s="5" t="s">
        <v>1</v>
      </c>
      <c r="L3" s="5" t="s">
        <v>4</v>
      </c>
      <c r="M3" t="s">
        <v>17</v>
      </c>
      <c r="R3" s="5" t="s">
        <v>1</v>
      </c>
      <c r="S3" s="5" t="s">
        <v>4</v>
      </c>
      <c r="T3" t="s">
        <v>17</v>
      </c>
      <c r="Z3" t="s">
        <v>5</v>
      </c>
      <c r="AB3" s="7" t="s">
        <v>19</v>
      </c>
      <c r="AC3" s="7"/>
      <c r="AD3" s="8" t="s">
        <v>25</v>
      </c>
      <c r="AE3" s="8"/>
    </row>
    <row r="4" spans="1:31" ht="14.25" thickBot="1" x14ac:dyDescent="0.2">
      <c r="A4" s="1">
        <v>201</v>
      </c>
      <c r="B4" s="1">
        <v>1</v>
      </c>
      <c r="C4" s="1"/>
      <c r="D4" s="3">
        <v>0.50421901909948086</v>
      </c>
      <c r="E4" s="9">
        <f>IF(D4&gt;0.9,1,0)</f>
        <v>0</v>
      </c>
      <c r="F4" s="10">
        <f>IF((B4=1)*AND(E4=1),1,IF((B4=1)*AND(E4=0),2,IF((B4=0)*AND(E4=0),3,4)))</f>
        <v>2</v>
      </c>
      <c r="G4" s="22" t="s">
        <v>8</v>
      </c>
      <c r="H4" s="23">
        <f>COUNTIF($F$4:$F$203,1)</f>
        <v>0</v>
      </c>
      <c r="I4" s="24">
        <f>H4/50</f>
        <v>0</v>
      </c>
      <c r="J4" s="3"/>
      <c r="K4">
        <v>0.82744306924027677</v>
      </c>
      <c r="L4" s="13">
        <f>IF(K4&gt;0.9,1,0)</f>
        <v>0</v>
      </c>
      <c r="M4" s="14">
        <f>IF((B4=1)*AND(L4=1),1,IF((B4=1)*AND(L4=0),2,IF((B4=0)*AND(L4=0),3,4)))</f>
        <v>2</v>
      </c>
      <c r="N4" s="16" t="s">
        <v>8</v>
      </c>
      <c r="O4" s="17">
        <f>COUNTIF($M$4:$M$203,1)</f>
        <v>5</v>
      </c>
      <c r="P4" s="18">
        <f>O4/50</f>
        <v>0.1</v>
      </c>
      <c r="Q4" s="3"/>
      <c r="R4">
        <v>0.27168308607823749</v>
      </c>
      <c r="S4" s="13">
        <f>IF(R4&gt;0.9,1,0)</f>
        <v>0</v>
      </c>
      <c r="T4" s="14">
        <f>IF((B4=1)*AND(S4=1),1,IF((B4=1)*AND(S4=0),2,IF((B4=0)*AND(S4=0),3,4)))</f>
        <v>2</v>
      </c>
      <c r="U4" s="44" t="s">
        <v>8</v>
      </c>
      <c r="V4" s="45">
        <f>COUNTIF($T$4:$T$203,1)</f>
        <v>6</v>
      </c>
      <c r="W4" s="46">
        <f>V4/50</f>
        <v>0.12</v>
      </c>
      <c r="X4" s="3"/>
      <c r="Y4" s="8" t="s">
        <v>18</v>
      </c>
      <c r="Z4" t="s">
        <v>12</v>
      </c>
      <c r="AA4" t="s">
        <v>13</v>
      </c>
      <c r="AB4" s="7" t="s">
        <v>20</v>
      </c>
      <c r="AC4" s="7" t="s">
        <v>21</v>
      </c>
      <c r="AD4" s="8" t="s">
        <v>23</v>
      </c>
      <c r="AE4" s="8" t="s">
        <v>24</v>
      </c>
    </row>
    <row r="5" spans="1:31" ht="14.25" thickBot="1" x14ac:dyDescent="0.2">
      <c r="A5" s="1">
        <v>202</v>
      </c>
      <c r="B5" s="1">
        <v>1</v>
      </c>
      <c r="C5" s="1"/>
      <c r="D5" s="3">
        <v>0.4778853946311149</v>
      </c>
      <c r="E5" s="9">
        <f t="shared" ref="E5:E68" si="0">IF(D5&gt;0.9,1,0)</f>
        <v>0</v>
      </c>
      <c r="F5" s="10">
        <f t="shared" ref="F5:F68" si="1">IF((B5=1)*AND(E5=1),1,IF((B5=1)*AND(E5=0),2,IF((B5=0)*AND(E5=0),3,4)))</f>
        <v>2</v>
      </c>
      <c r="G5" s="5" t="s">
        <v>9</v>
      </c>
      <c r="H5" s="12">
        <f>COUNTIF($F$4:$F$203,2)</f>
        <v>50</v>
      </c>
      <c r="I5" s="11">
        <f t="shared" ref="I5:I7" si="2">H5/50</f>
        <v>1</v>
      </c>
      <c r="J5" s="3"/>
      <c r="K5">
        <v>0.67</v>
      </c>
      <c r="L5" s="13">
        <f t="shared" ref="L5:L68" si="3">IF(K5&gt;0.9,1,0)</f>
        <v>0</v>
      </c>
      <c r="M5" s="14">
        <f t="shared" ref="M5:M68" si="4">IF((B5=1)*AND(L5=1),1,IF((B5=1)*AND(L5=0),2,IF((B5=0)*AND(L5=0),3,4)))</f>
        <v>2</v>
      </c>
      <c r="N5" s="5" t="s">
        <v>9</v>
      </c>
      <c r="O5" s="12">
        <f>COUNTIF($M$4:$M$203,2)</f>
        <v>45</v>
      </c>
      <c r="P5" s="11">
        <f t="shared" ref="P5:P7" si="5">O5/50</f>
        <v>0.9</v>
      </c>
      <c r="Q5" s="3"/>
      <c r="R5">
        <v>0.34775036459306774</v>
      </c>
      <c r="S5" s="13">
        <f t="shared" ref="S5:S68" si="6">IF(R5&gt;0.9,1,0)</f>
        <v>0</v>
      </c>
      <c r="T5" s="14">
        <f t="shared" ref="T5:T68" si="7">IF((B5=1)*AND(S5=1),1,IF((B5=1)*AND(S5=0),2,IF((B5=0)*AND(S5=0),3,4)))</f>
        <v>2</v>
      </c>
      <c r="U5" s="5" t="s">
        <v>9</v>
      </c>
      <c r="V5" s="12">
        <f>COUNTIF($T$4:$T$203,2)</f>
        <v>44</v>
      </c>
      <c r="W5" s="11">
        <f t="shared" ref="W5:W7" si="8">V5/50</f>
        <v>0.88</v>
      </c>
      <c r="X5" s="3"/>
      <c r="Y5" s="8">
        <v>0</v>
      </c>
      <c r="Z5" s="32">
        <v>1</v>
      </c>
      <c r="AA5" s="33">
        <v>1</v>
      </c>
      <c r="AB5" s="27">
        <v>1</v>
      </c>
      <c r="AC5" s="27">
        <v>1</v>
      </c>
      <c r="AD5" s="38">
        <v>1</v>
      </c>
      <c r="AE5" s="39">
        <v>1</v>
      </c>
    </row>
    <row r="6" spans="1:31" ht="14.25" thickBot="1" x14ac:dyDescent="0.2">
      <c r="A6" s="1">
        <v>203</v>
      </c>
      <c r="B6" s="1">
        <v>1</v>
      </c>
      <c r="C6" s="1"/>
      <c r="D6" s="3">
        <v>0.63008944335591233</v>
      </c>
      <c r="E6" s="9">
        <f t="shared" si="0"/>
        <v>0</v>
      </c>
      <c r="F6" s="10">
        <f t="shared" si="1"/>
        <v>2</v>
      </c>
      <c r="G6" s="5" t="s">
        <v>10</v>
      </c>
      <c r="H6" s="12">
        <f>COUNTIF($F$4:$F$203,3)</f>
        <v>49</v>
      </c>
      <c r="I6" s="11">
        <f t="shared" si="2"/>
        <v>0.98</v>
      </c>
      <c r="J6" s="3"/>
      <c r="K6">
        <v>0.77</v>
      </c>
      <c r="L6" s="13">
        <f t="shared" si="3"/>
        <v>0</v>
      </c>
      <c r="M6" s="14">
        <f t="shared" si="4"/>
        <v>2</v>
      </c>
      <c r="N6" s="5" t="s">
        <v>10</v>
      </c>
      <c r="O6" s="12">
        <f>COUNTIF($M$4:$M$203,3)</f>
        <v>49</v>
      </c>
      <c r="P6" s="11">
        <f t="shared" si="5"/>
        <v>0.98</v>
      </c>
      <c r="Q6" s="3"/>
      <c r="R6">
        <v>0.46765766851827517</v>
      </c>
      <c r="S6" s="13">
        <f t="shared" si="6"/>
        <v>0</v>
      </c>
      <c r="T6" s="14">
        <f t="shared" si="7"/>
        <v>2</v>
      </c>
      <c r="U6" s="5" t="s">
        <v>10</v>
      </c>
      <c r="V6" s="12">
        <f>COUNTIF($T$4:$T$203,3)</f>
        <v>48</v>
      </c>
      <c r="W6" s="11">
        <f t="shared" si="8"/>
        <v>0.96</v>
      </c>
      <c r="X6" s="3"/>
      <c r="Y6" s="8">
        <v>0.1</v>
      </c>
      <c r="Z6" s="34">
        <v>0.88</v>
      </c>
      <c r="AA6" s="35">
        <v>0.94</v>
      </c>
      <c r="AB6" s="28">
        <v>0.88</v>
      </c>
      <c r="AC6" s="28">
        <v>1</v>
      </c>
      <c r="AD6" s="40">
        <v>0.94</v>
      </c>
      <c r="AE6" s="41">
        <v>0.9</v>
      </c>
    </row>
    <row r="7" spans="1:31" ht="14.25" thickBot="1" x14ac:dyDescent="0.2">
      <c r="A7" s="1">
        <v>204</v>
      </c>
      <c r="B7" s="1">
        <v>1</v>
      </c>
      <c r="C7" s="1"/>
      <c r="D7" s="3">
        <v>0.61225156513643841</v>
      </c>
      <c r="E7" s="9">
        <f t="shared" si="0"/>
        <v>0</v>
      </c>
      <c r="F7" s="10">
        <f t="shared" si="1"/>
        <v>2</v>
      </c>
      <c r="G7" s="22" t="s">
        <v>11</v>
      </c>
      <c r="H7" s="25">
        <f>COUNTIF($F$4:$F$203,4)</f>
        <v>1</v>
      </c>
      <c r="I7" s="26">
        <f t="shared" si="2"/>
        <v>0.02</v>
      </c>
      <c r="J7" s="3"/>
      <c r="K7">
        <v>0.90268625513462553</v>
      </c>
      <c r="L7" s="13">
        <f t="shared" si="3"/>
        <v>1</v>
      </c>
      <c r="M7" s="14">
        <f t="shared" si="4"/>
        <v>1</v>
      </c>
      <c r="N7" s="16" t="s">
        <v>11</v>
      </c>
      <c r="O7" s="19">
        <f>COUNTIF($M$4:$M$203,4)</f>
        <v>1</v>
      </c>
      <c r="P7" s="20">
        <f t="shared" si="5"/>
        <v>0.02</v>
      </c>
      <c r="Q7" s="3"/>
      <c r="R7">
        <v>7.7289517980458022E-2</v>
      </c>
      <c r="S7" s="13">
        <f t="shared" si="6"/>
        <v>0</v>
      </c>
      <c r="T7" s="14">
        <f t="shared" si="7"/>
        <v>2</v>
      </c>
      <c r="U7" s="44" t="s">
        <v>11</v>
      </c>
      <c r="V7" s="47">
        <f>COUNTIF($T$4:$T$203,4)</f>
        <v>2</v>
      </c>
      <c r="W7" s="48">
        <f t="shared" si="8"/>
        <v>0.04</v>
      </c>
      <c r="X7" s="3"/>
      <c r="Y7" s="8">
        <v>0.2</v>
      </c>
      <c r="Z7" s="34">
        <v>0.78</v>
      </c>
      <c r="AA7" s="35">
        <v>0.88</v>
      </c>
      <c r="AB7" s="28">
        <v>0.72</v>
      </c>
      <c r="AC7" s="28">
        <v>0.98</v>
      </c>
      <c r="AD7" s="40">
        <v>0.86</v>
      </c>
      <c r="AE7" s="41">
        <v>0.72</v>
      </c>
    </row>
    <row r="8" spans="1:31" ht="14.25" thickBot="1" x14ac:dyDescent="0.2">
      <c r="A8" s="1">
        <v>205</v>
      </c>
      <c r="B8" s="1">
        <v>1</v>
      </c>
      <c r="C8" s="1"/>
      <c r="D8" s="3">
        <v>0.81073006142124548</v>
      </c>
      <c r="E8" s="9">
        <f t="shared" si="0"/>
        <v>0</v>
      </c>
      <c r="F8" s="10">
        <f t="shared" si="1"/>
        <v>2</v>
      </c>
      <c r="G8" s="3"/>
      <c r="H8" s="3"/>
      <c r="I8" s="3"/>
      <c r="J8" s="3"/>
      <c r="K8">
        <v>0.95</v>
      </c>
      <c r="L8" s="13">
        <f t="shared" si="3"/>
        <v>1</v>
      </c>
      <c r="M8" s="14">
        <f t="shared" si="4"/>
        <v>1</v>
      </c>
      <c r="Q8" s="3"/>
      <c r="R8">
        <v>0.25925001330497377</v>
      </c>
      <c r="S8" s="13">
        <f t="shared" si="6"/>
        <v>0</v>
      </c>
      <c r="T8" s="14">
        <f t="shared" si="7"/>
        <v>2</v>
      </c>
      <c r="Y8" s="8">
        <v>0.3</v>
      </c>
      <c r="Z8" s="34">
        <v>0.6</v>
      </c>
      <c r="AA8" s="35">
        <v>0.82</v>
      </c>
      <c r="AB8" s="28">
        <v>0.62</v>
      </c>
      <c r="AC8" s="28">
        <v>0.94</v>
      </c>
      <c r="AD8" s="40">
        <v>0.74</v>
      </c>
      <c r="AE8" s="41">
        <v>0.57999999999999996</v>
      </c>
    </row>
    <row r="9" spans="1:31" ht="14.25" thickBot="1" x14ac:dyDescent="0.2">
      <c r="A9" s="1">
        <v>206</v>
      </c>
      <c r="B9" s="1">
        <v>1</v>
      </c>
      <c r="C9" s="1"/>
      <c r="D9" s="3">
        <v>0.76449294650115163</v>
      </c>
      <c r="E9" s="9">
        <f t="shared" si="0"/>
        <v>0</v>
      </c>
      <c r="F9" s="10">
        <f t="shared" si="1"/>
        <v>2</v>
      </c>
      <c r="G9" s="3"/>
      <c r="H9" s="3"/>
      <c r="I9" s="3"/>
      <c r="J9" s="3"/>
      <c r="K9">
        <v>0.55000000000000004</v>
      </c>
      <c r="L9" s="13">
        <f t="shared" si="3"/>
        <v>0</v>
      </c>
      <c r="M9" s="14">
        <f t="shared" si="4"/>
        <v>2</v>
      </c>
      <c r="Q9" s="3"/>
      <c r="R9">
        <v>0.30570766814739359</v>
      </c>
      <c r="S9" s="13">
        <f t="shared" si="6"/>
        <v>0</v>
      </c>
      <c r="T9" s="14">
        <f t="shared" si="7"/>
        <v>2</v>
      </c>
      <c r="Y9" s="8">
        <v>0.4</v>
      </c>
      <c r="Z9" s="34">
        <v>0.36</v>
      </c>
      <c r="AA9" s="35">
        <v>0.78</v>
      </c>
      <c r="AB9" s="28">
        <v>0.42</v>
      </c>
      <c r="AC9" s="28">
        <v>0.84</v>
      </c>
      <c r="AD9" s="40">
        <v>0.64</v>
      </c>
      <c r="AE9" s="41">
        <v>0.46</v>
      </c>
    </row>
    <row r="10" spans="1:31" ht="14.25" thickBot="1" x14ac:dyDescent="0.2">
      <c r="A10" s="1">
        <v>207</v>
      </c>
      <c r="B10" s="1">
        <v>1</v>
      </c>
      <c r="C10" s="1"/>
      <c r="D10" s="3">
        <v>0.47464701871612669</v>
      </c>
      <c r="E10" s="9">
        <f t="shared" si="0"/>
        <v>0</v>
      </c>
      <c r="F10" s="10">
        <f t="shared" si="1"/>
        <v>2</v>
      </c>
      <c r="G10" s="3"/>
      <c r="H10" s="3"/>
      <c r="I10" s="3"/>
      <c r="J10" s="3"/>
      <c r="K10">
        <v>0.87</v>
      </c>
      <c r="L10" s="13">
        <f t="shared" si="3"/>
        <v>0</v>
      </c>
      <c r="M10" s="14">
        <f t="shared" si="4"/>
        <v>2</v>
      </c>
      <c r="Q10" s="3"/>
      <c r="R10">
        <v>0.56633587555240128</v>
      </c>
      <c r="S10" s="13">
        <f t="shared" si="6"/>
        <v>0</v>
      </c>
      <c r="T10" s="14">
        <f t="shared" si="7"/>
        <v>2</v>
      </c>
      <c r="Y10" s="8">
        <v>0.5</v>
      </c>
      <c r="Z10" s="34">
        <v>0.22</v>
      </c>
      <c r="AA10" s="35">
        <v>0.62</v>
      </c>
      <c r="AB10" s="28">
        <v>0.3</v>
      </c>
      <c r="AC10" s="28">
        <v>0.78</v>
      </c>
      <c r="AD10" s="40">
        <v>0.46</v>
      </c>
      <c r="AE10" s="41">
        <v>0.34</v>
      </c>
    </row>
    <row r="11" spans="1:31" ht="14.25" thickBot="1" x14ac:dyDescent="0.2">
      <c r="A11" s="1">
        <v>208</v>
      </c>
      <c r="B11" s="1">
        <v>1</v>
      </c>
      <c r="C11" s="1"/>
      <c r="D11" s="3">
        <v>0.57047264783284313</v>
      </c>
      <c r="E11" s="9">
        <f t="shared" si="0"/>
        <v>0</v>
      </c>
      <c r="F11" s="10">
        <f t="shared" si="1"/>
        <v>2</v>
      </c>
      <c r="G11" s="3"/>
      <c r="H11" s="3"/>
      <c r="I11" s="3"/>
      <c r="J11" s="3"/>
      <c r="K11">
        <v>0.75570109490746118</v>
      </c>
      <c r="L11" s="13">
        <f t="shared" si="3"/>
        <v>0</v>
      </c>
      <c r="M11" s="14">
        <f t="shared" si="4"/>
        <v>2</v>
      </c>
      <c r="Q11" s="3"/>
      <c r="R11">
        <v>0.19596080013297046</v>
      </c>
      <c r="S11" s="13">
        <f t="shared" si="6"/>
        <v>0</v>
      </c>
      <c r="T11" s="14">
        <f t="shared" si="7"/>
        <v>2</v>
      </c>
      <c r="Y11" s="8">
        <v>0.6</v>
      </c>
      <c r="Z11" s="34">
        <v>0.14000000000000001</v>
      </c>
      <c r="AA11" s="35">
        <v>0.46</v>
      </c>
      <c r="AB11" s="28">
        <v>0.2</v>
      </c>
      <c r="AC11" s="28">
        <v>0.62</v>
      </c>
      <c r="AD11" s="40">
        <v>0.42</v>
      </c>
      <c r="AE11" s="41">
        <v>0.3</v>
      </c>
    </row>
    <row r="12" spans="1:31" ht="14.25" thickBot="1" x14ac:dyDescent="0.2">
      <c r="A12" s="1">
        <v>209</v>
      </c>
      <c r="B12" s="1">
        <v>1</v>
      </c>
      <c r="C12" s="1"/>
      <c r="D12" s="3">
        <v>8.0636963767631367E-3</v>
      </c>
      <c r="E12" s="9">
        <f t="shared" si="0"/>
        <v>0</v>
      </c>
      <c r="F12" s="10">
        <f t="shared" si="1"/>
        <v>2</v>
      </c>
      <c r="G12" s="3"/>
      <c r="H12" s="3"/>
      <c r="I12" s="3"/>
      <c r="J12" s="3"/>
      <c r="K12">
        <v>0.95178008617624288</v>
      </c>
      <c r="L12" s="13">
        <f t="shared" si="3"/>
        <v>1</v>
      </c>
      <c r="M12" s="14">
        <f t="shared" si="4"/>
        <v>1</v>
      </c>
      <c r="Q12" s="3"/>
      <c r="R12">
        <v>0.74234510590287317</v>
      </c>
      <c r="S12" s="13">
        <f t="shared" si="6"/>
        <v>0</v>
      </c>
      <c r="T12" s="14">
        <f t="shared" si="7"/>
        <v>2</v>
      </c>
      <c r="Y12" s="8">
        <v>0.7</v>
      </c>
      <c r="Z12" s="34">
        <v>0.08</v>
      </c>
      <c r="AA12" s="35">
        <v>0.18</v>
      </c>
      <c r="AB12" s="28">
        <v>0.14000000000000001</v>
      </c>
      <c r="AC12" s="28">
        <v>0.38</v>
      </c>
      <c r="AD12" s="40">
        <v>0.32</v>
      </c>
      <c r="AE12" s="41">
        <v>0.28000000000000003</v>
      </c>
    </row>
    <row r="13" spans="1:31" ht="14.25" thickBot="1" x14ac:dyDescent="0.2">
      <c r="A13" s="1">
        <v>210</v>
      </c>
      <c r="B13" s="1">
        <v>1</v>
      </c>
      <c r="C13" s="1"/>
      <c r="D13" s="3">
        <v>0.56308523299647051</v>
      </c>
      <c r="E13" s="9">
        <f t="shared" si="0"/>
        <v>0</v>
      </c>
      <c r="F13" s="10">
        <f t="shared" si="1"/>
        <v>2</v>
      </c>
      <c r="G13" s="3"/>
      <c r="H13" s="3"/>
      <c r="I13" s="3"/>
      <c r="J13" s="3"/>
      <c r="K13">
        <v>0.643553336881312</v>
      </c>
      <c r="L13" s="13">
        <f t="shared" si="3"/>
        <v>0</v>
      </c>
      <c r="M13" s="14">
        <f t="shared" si="4"/>
        <v>2</v>
      </c>
      <c r="Q13" s="3"/>
      <c r="R13">
        <v>0.7826120721174048</v>
      </c>
      <c r="S13" s="13">
        <f t="shared" si="6"/>
        <v>0</v>
      </c>
      <c r="T13" s="14">
        <f t="shared" si="7"/>
        <v>2</v>
      </c>
      <c r="Y13" s="8">
        <v>0.8</v>
      </c>
      <c r="Z13" s="34">
        <v>0.04</v>
      </c>
      <c r="AA13" s="35">
        <v>0.06</v>
      </c>
      <c r="AB13" s="28">
        <v>0.06</v>
      </c>
      <c r="AC13" s="28">
        <v>0.22</v>
      </c>
      <c r="AD13" s="40">
        <v>0.18</v>
      </c>
      <c r="AE13" s="41">
        <v>0.18</v>
      </c>
    </row>
    <row r="14" spans="1:31" ht="14.25" thickBot="1" x14ac:dyDescent="0.2">
      <c r="A14" s="1">
        <v>211</v>
      </c>
      <c r="B14" s="1">
        <v>1</v>
      </c>
      <c r="C14" s="1"/>
      <c r="D14" s="3">
        <v>0.86336138379558591</v>
      </c>
      <c r="E14" s="9">
        <f t="shared" si="0"/>
        <v>0</v>
      </c>
      <c r="F14" s="10">
        <f t="shared" si="1"/>
        <v>2</v>
      </c>
      <c r="G14" s="3"/>
      <c r="H14" s="3"/>
      <c r="I14" s="3"/>
      <c r="J14" s="3"/>
      <c r="K14">
        <v>0.54864851136514403</v>
      </c>
      <c r="L14" s="13">
        <f t="shared" si="3"/>
        <v>0</v>
      </c>
      <c r="M14" s="14">
        <f t="shared" si="4"/>
        <v>2</v>
      </c>
      <c r="Q14" s="3"/>
      <c r="R14">
        <v>0.24448726503254115</v>
      </c>
      <c r="S14" s="13">
        <f t="shared" si="6"/>
        <v>0</v>
      </c>
      <c r="T14" s="14">
        <f t="shared" si="7"/>
        <v>2</v>
      </c>
      <c r="Y14" s="8">
        <v>0.9</v>
      </c>
      <c r="Z14" s="34">
        <v>0.02</v>
      </c>
      <c r="AA14" s="35">
        <v>0</v>
      </c>
      <c r="AB14" s="28">
        <v>0.02</v>
      </c>
      <c r="AC14" s="28">
        <v>0.1</v>
      </c>
      <c r="AD14" s="40">
        <v>0.04</v>
      </c>
      <c r="AE14" s="41">
        <v>0.12</v>
      </c>
    </row>
    <row r="15" spans="1:31" ht="14.25" thickBot="1" x14ac:dyDescent="0.2">
      <c r="A15" s="1">
        <v>212</v>
      </c>
      <c r="B15" s="1">
        <v>1</v>
      </c>
      <c r="C15" s="1"/>
      <c r="D15" s="3">
        <v>0.22999089025510228</v>
      </c>
      <c r="E15" s="9">
        <f t="shared" si="0"/>
        <v>0</v>
      </c>
      <c r="F15" s="10">
        <f t="shared" si="1"/>
        <v>2</v>
      </c>
      <c r="G15" s="3"/>
      <c r="H15" s="3"/>
      <c r="I15" s="3"/>
      <c r="J15" s="3"/>
      <c r="K15">
        <v>0.48835711707953333</v>
      </c>
      <c r="L15" s="13">
        <f t="shared" si="3"/>
        <v>0</v>
      </c>
      <c r="M15" s="14">
        <f t="shared" si="4"/>
        <v>2</v>
      </c>
      <c r="Q15" s="3"/>
      <c r="R15">
        <v>0.32075688458659113</v>
      </c>
      <c r="S15" s="13">
        <f t="shared" si="6"/>
        <v>0</v>
      </c>
      <c r="T15" s="14">
        <f t="shared" si="7"/>
        <v>2</v>
      </c>
      <c r="Y15" s="8">
        <v>1</v>
      </c>
      <c r="Z15" s="36">
        <v>0</v>
      </c>
      <c r="AA15" s="37">
        <v>0</v>
      </c>
      <c r="AB15" s="29">
        <v>0</v>
      </c>
      <c r="AC15" s="29">
        <v>0</v>
      </c>
      <c r="AD15" s="42">
        <v>0</v>
      </c>
      <c r="AE15" s="43">
        <v>0</v>
      </c>
    </row>
    <row r="16" spans="1:31" ht="14.25" thickBot="1" x14ac:dyDescent="0.2">
      <c r="A16" s="1">
        <v>213</v>
      </c>
      <c r="B16" s="1">
        <v>1</v>
      </c>
      <c r="C16" s="1"/>
      <c r="D16" s="3">
        <v>0.80554956931423061</v>
      </c>
      <c r="E16" s="9">
        <f t="shared" si="0"/>
        <v>0</v>
      </c>
      <c r="F16" s="10">
        <f t="shared" si="1"/>
        <v>2</v>
      </c>
      <c r="G16" s="3"/>
      <c r="H16" s="3"/>
      <c r="I16" s="3"/>
      <c r="J16" s="3"/>
      <c r="K16">
        <v>0.36657383809684951</v>
      </c>
      <c r="L16" s="13">
        <f t="shared" si="3"/>
        <v>0</v>
      </c>
      <c r="M16" s="14">
        <f t="shared" si="4"/>
        <v>2</v>
      </c>
      <c r="Q16" s="3"/>
      <c r="R16">
        <v>0.36469052491147691</v>
      </c>
      <c r="S16" s="13">
        <f t="shared" si="6"/>
        <v>0</v>
      </c>
      <c r="T16" s="14">
        <f t="shared" si="7"/>
        <v>2</v>
      </c>
    </row>
    <row r="17" spans="1:20" ht="14.25" thickBot="1" x14ac:dyDescent="0.2">
      <c r="A17" s="1">
        <v>214</v>
      </c>
      <c r="B17" s="1">
        <v>1</v>
      </c>
      <c r="C17" s="1"/>
      <c r="D17" s="3">
        <v>0.55776945802642253</v>
      </c>
      <c r="E17" s="9">
        <f t="shared" si="0"/>
        <v>0</v>
      </c>
      <c r="F17" s="10">
        <f t="shared" si="1"/>
        <v>2</v>
      </c>
      <c r="G17" s="3"/>
      <c r="H17" s="3"/>
      <c r="I17" s="3"/>
      <c r="J17" s="3"/>
      <c r="K17">
        <v>0.66</v>
      </c>
      <c r="L17" s="13">
        <f t="shared" si="3"/>
        <v>0</v>
      </c>
      <c r="M17" s="14">
        <f t="shared" si="4"/>
        <v>2</v>
      </c>
      <c r="Q17" s="3"/>
      <c r="R17">
        <v>0.83697215561473182</v>
      </c>
      <c r="S17" s="13">
        <f t="shared" si="6"/>
        <v>0</v>
      </c>
      <c r="T17" s="14">
        <f t="shared" si="7"/>
        <v>2</v>
      </c>
    </row>
    <row r="18" spans="1:20" ht="14.25" thickBot="1" x14ac:dyDescent="0.2">
      <c r="A18" s="1">
        <v>215</v>
      </c>
      <c r="B18" s="1">
        <v>1</v>
      </c>
      <c r="C18" s="1"/>
      <c r="D18" s="3">
        <v>0.4241069334306321</v>
      </c>
      <c r="E18" s="9">
        <f t="shared" si="0"/>
        <v>0</v>
      </c>
      <c r="F18" s="10">
        <f t="shared" si="1"/>
        <v>2</v>
      </c>
      <c r="G18" s="3"/>
      <c r="H18" s="3"/>
      <c r="I18" s="3"/>
      <c r="J18" s="3"/>
      <c r="K18">
        <v>0.51543869125606134</v>
      </c>
      <c r="L18" s="13">
        <f t="shared" si="3"/>
        <v>0</v>
      </c>
      <c r="M18" s="14">
        <f t="shared" si="4"/>
        <v>2</v>
      </c>
      <c r="Q18" s="3"/>
      <c r="R18">
        <v>0.11486729228116932</v>
      </c>
      <c r="S18" s="13">
        <f t="shared" si="6"/>
        <v>0</v>
      </c>
      <c r="T18" s="14">
        <f t="shared" si="7"/>
        <v>2</v>
      </c>
    </row>
    <row r="19" spans="1:20" ht="14.25" thickBot="1" x14ac:dyDescent="0.2">
      <c r="A19" s="1">
        <v>216</v>
      </c>
      <c r="B19" s="1">
        <v>1</v>
      </c>
      <c r="C19" s="1"/>
      <c r="D19" s="3">
        <v>0.46875036188707697</v>
      </c>
      <c r="E19" s="9">
        <f t="shared" si="0"/>
        <v>0</v>
      </c>
      <c r="F19" s="10">
        <f t="shared" si="1"/>
        <v>2</v>
      </c>
      <c r="G19" s="3"/>
      <c r="H19" s="3"/>
      <c r="I19" s="3"/>
      <c r="J19" s="3"/>
      <c r="K19">
        <v>0.84</v>
      </c>
      <c r="L19" s="13">
        <f t="shared" si="3"/>
        <v>0</v>
      </c>
      <c r="M19" s="14">
        <f t="shared" si="4"/>
        <v>2</v>
      </c>
      <c r="Q19" s="3"/>
      <c r="R19">
        <v>0.32300449336388959</v>
      </c>
      <c r="S19" s="13">
        <f t="shared" si="6"/>
        <v>0</v>
      </c>
      <c r="T19" s="14">
        <f t="shared" si="7"/>
        <v>2</v>
      </c>
    </row>
    <row r="20" spans="1:20" ht="14.25" thickBot="1" x14ac:dyDescent="0.2">
      <c r="A20" s="1">
        <v>217</v>
      </c>
      <c r="B20" s="1">
        <v>1</v>
      </c>
      <c r="C20" s="1"/>
      <c r="D20" s="3">
        <v>0.25438051797556799</v>
      </c>
      <c r="E20" s="9">
        <f t="shared" si="0"/>
        <v>0</v>
      </c>
      <c r="F20" s="10">
        <f t="shared" si="1"/>
        <v>2</v>
      </c>
      <c r="G20" s="3"/>
      <c r="H20" s="3"/>
      <c r="I20" s="3"/>
      <c r="J20" s="3"/>
      <c r="K20">
        <v>0.65</v>
      </c>
      <c r="L20" s="13">
        <f t="shared" si="3"/>
        <v>0</v>
      </c>
      <c r="M20" s="14">
        <f t="shared" si="4"/>
        <v>2</v>
      </c>
      <c r="Q20" s="3"/>
      <c r="R20">
        <v>0.43845632675965129</v>
      </c>
      <c r="S20" s="13">
        <f t="shared" si="6"/>
        <v>0</v>
      </c>
      <c r="T20" s="14">
        <f t="shared" si="7"/>
        <v>2</v>
      </c>
    </row>
    <row r="21" spans="1:20" ht="14.25" thickBot="1" x14ac:dyDescent="0.2">
      <c r="A21" s="1">
        <v>218</v>
      </c>
      <c r="B21" s="1">
        <v>1</v>
      </c>
      <c r="C21" s="1"/>
      <c r="D21" s="3">
        <v>0.47417036752439162</v>
      </c>
      <c r="E21" s="9">
        <f t="shared" si="0"/>
        <v>0</v>
      </c>
      <c r="F21" s="10">
        <f t="shared" si="1"/>
        <v>2</v>
      </c>
      <c r="G21" s="3"/>
      <c r="H21" s="3"/>
      <c r="I21" s="3"/>
      <c r="J21" s="3"/>
      <c r="K21">
        <v>0.91</v>
      </c>
      <c r="L21" s="13">
        <f t="shared" si="3"/>
        <v>1</v>
      </c>
      <c r="M21" s="14">
        <f t="shared" si="4"/>
        <v>1</v>
      </c>
      <c r="Q21" s="3"/>
      <c r="R21">
        <v>0.29091210653535482</v>
      </c>
      <c r="S21" s="13">
        <f t="shared" si="6"/>
        <v>0</v>
      </c>
      <c r="T21" s="14">
        <f t="shared" si="7"/>
        <v>2</v>
      </c>
    </row>
    <row r="22" spans="1:20" ht="14.25" thickBot="1" x14ac:dyDescent="0.2">
      <c r="A22" s="1">
        <v>219</v>
      </c>
      <c r="B22" s="1">
        <v>1</v>
      </c>
      <c r="C22" s="1"/>
      <c r="D22" s="3">
        <v>0.17365635591754466</v>
      </c>
      <c r="E22" s="9">
        <f t="shared" si="0"/>
        <v>0</v>
      </c>
      <c r="F22" s="10">
        <f t="shared" si="1"/>
        <v>2</v>
      </c>
      <c r="G22" s="3"/>
      <c r="H22" s="3"/>
      <c r="I22" s="3"/>
      <c r="J22" s="3"/>
      <c r="K22">
        <v>0.76477793748924339</v>
      </c>
      <c r="L22" s="13">
        <f t="shared" si="3"/>
        <v>0</v>
      </c>
      <c r="M22" s="14">
        <f t="shared" si="4"/>
        <v>2</v>
      </c>
      <c r="Q22" s="3"/>
      <c r="R22">
        <v>0.25912528371968402</v>
      </c>
      <c r="S22" s="13">
        <f t="shared" si="6"/>
        <v>0</v>
      </c>
      <c r="T22" s="14">
        <f t="shared" si="7"/>
        <v>2</v>
      </c>
    </row>
    <row r="23" spans="1:20" ht="14.25" thickBot="1" x14ac:dyDescent="0.2">
      <c r="A23" s="1">
        <v>220</v>
      </c>
      <c r="B23" s="1">
        <v>1</v>
      </c>
      <c r="C23" s="1"/>
      <c r="D23" s="3">
        <v>0.72888528160355304</v>
      </c>
      <c r="E23" s="9">
        <f t="shared" si="0"/>
        <v>0</v>
      </c>
      <c r="F23" s="10">
        <f t="shared" si="1"/>
        <v>2</v>
      </c>
      <c r="G23" s="3"/>
      <c r="H23" s="3"/>
      <c r="I23" s="3"/>
      <c r="J23" s="3"/>
      <c r="K23">
        <v>0.51</v>
      </c>
      <c r="L23" s="13">
        <f t="shared" si="3"/>
        <v>0</v>
      </c>
      <c r="M23" s="14">
        <f t="shared" si="4"/>
        <v>2</v>
      </c>
      <c r="Q23" s="3"/>
      <c r="R23">
        <v>8.0738411016747058E-2</v>
      </c>
      <c r="S23" s="13">
        <f t="shared" si="6"/>
        <v>0</v>
      </c>
      <c r="T23" s="14">
        <f t="shared" si="7"/>
        <v>2</v>
      </c>
    </row>
    <row r="24" spans="1:20" ht="14.25" thickBot="1" x14ac:dyDescent="0.2">
      <c r="A24" s="1">
        <v>221</v>
      </c>
      <c r="B24" s="1">
        <v>1</v>
      </c>
      <c r="C24" s="1"/>
      <c r="D24" s="3">
        <v>0.74145220810684354</v>
      </c>
      <c r="E24" s="9">
        <f t="shared" si="0"/>
        <v>0</v>
      </c>
      <c r="F24" s="10">
        <f t="shared" si="1"/>
        <v>2</v>
      </c>
      <c r="G24" s="3"/>
      <c r="H24" s="3"/>
      <c r="I24" s="3"/>
      <c r="J24" s="3"/>
      <c r="K24">
        <v>0.63640194019796881</v>
      </c>
      <c r="L24" s="13">
        <f t="shared" si="3"/>
        <v>0</v>
      </c>
      <c r="M24" s="14">
        <f t="shared" si="4"/>
        <v>2</v>
      </c>
      <c r="Q24" s="3"/>
      <c r="R24">
        <v>0.14326159547285772</v>
      </c>
      <c r="S24" s="13">
        <f t="shared" si="6"/>
        <v>0</v>
      </c>
      <c r="T24" s="14">
        <f t="shared" si="7"/>
        <v>2</v>
      </c>
    </row>
    <row r="25" spans="1:20" ht="14.25" thickBot="1" x14ac:dyDescent="0.2">
      <c r="A25" s="1">
        <v>222</v>
      </c>
      <c r="B25" s="1">
        <v>1</v>
      </c>
      <c r="C25" s="1"/>
      <c r="D25" s="3">
        <v>0.48762069746429737</v>
      </c>
      <c r="E25" s="9">
        <f t="shared" si="0"/>
        <v>0</v>
      </c>
      <c r="F25" s="10">
        <f t="shared" si="1"/>
        <v>2</v>
      </c>
      <c r="G25" s="3"/>
      <c r="H25" s="3"/>
      <c r="I25" s="3"/>
      <c r="J25" s="3"/>
      <c r="K25">
        <v>0.57999999999999996</v>
      </c>
      <c r="L25" s="13">
        <f t="shared" si="3"/>
        <v>0</v>
      </c>
      <c r="M25" s="14">
        <f t="shared" si="4"/>
        <v>2</v>
      </c>
      <c r="Q25" s="3"/>
      <c r="R25">
        <v>0.18345613893563661</v>
      </c>
      <c r="S25" s="13">
        <f t="shared" si="6"/>
        <v>0</v>
      </c>
      <c r="T25" s="14">
        <f t="shared" si="7"/>
        <v>2</v>
      </c>
    </row>
    <row r="26" spans="1:20" ht="14.25" thickBot="1" x14ac:dyDescent="0.2">
      <c r="A26" s="1">
        <v>223</v>
      </c>
      <c r="B26" s="1">
        <v>1</v>
      </c>
      <c r="C26" s="1"/>
      <c r="D26" s="3">
        <v>0.40357015585857764</v>
      </c>
      <c r="E26" s="9">
        <f t="shared" si="0"/>
        <v>0</v>
      </c>
      <c r="F26" s="10">
        <f t="shared" si="1"/>
        <v>2</v>
      </c>
      <c r="G26" s="3"/>
      <c r="H26" s="3"/>
      <c r="I26" s="3"/>
      <c r="J26" s="3"/>
      <c r="K26">
        <v>0.68224803551555913</v>
      </c>
      <c r="L26" s="13">
        <f t="shared" si="3"/>
        <v>0</v>
      </c>
      <c r="M26" s="14">
        <f t="shared" si="4"/>
        <v>2</v>
      </c>
      <c r="Q26" s="3"/>
      <c r="R26">
        <v>0.93406748688719166</v>
      </c>
      <c r="S26" s="13">
        <f t="shared" si="6"/>
        <v>1</v>
      </c>
      <c r="T26" s="14">
        <f t="shared" si="7"/>
        <v>1</v>
      </c>
    </row>
    <row r="27" spans="1:20" ht="14.25" thickBot="1" x14ac:dyDescent="0.2">
      <c r="A27" s="1">
        <v>224</v>
      </c>
      <c r="B27" s="1">
        <v>1</v>
      </c>
      <c r="C27" s="1"/>
      <c r="D27" s="3">
        <v>0.58563257435576177</v>
      </c>
      <c r="E27" s="9">
        <f t="shared" si="0"/>
        <v>0</v>
      </c>
      <c r="F27" s="10">
        <f t="shared" si="1"/>
        <v>2</v>
      </c>
      <c r="G27" s="3"/>
      <c r="H27" s="3"/>
      <c r="I27" s="3"/>
      <c r="J27" s="3"/>
      <c r="K27">
        <v>0.56928379830617448</v>
      </c>
      <c r="L27" s="13">
        <f t="shared" si="3"/>
        <v>0</v>
      </c>
      <c r="M27" s="14">
        <f t="shared" si="4"/>
        <v>2</v>
      </c>
      <c r="Q27" s="3"/>
      <c r="R27">
        <v>0.68811571910925196</v>
      </c>
      <c r="S27" s="13">
        <f t="shared" si="6"/>
        <v>0</v>
      </c>
      <c r="T27" s="14">
        <f t="shared" si="7"/>
        <v>2</v>
      </c>
    </row>
    <row r="28" spans="1:20" ht="14.25" thickBot="1" x14ac:dyDescent="0.2">
      <c r="A28" s="1">
        <v>225</v>
      </c>
      <c r="B28" s="1">
        <v>1</v>
      </c>
      <c r="C28" s="1"/>
      <c r="D28" s="3">
        <v>0.63402975912918058</v>
      </c>
      <c r="E28" s="9">
        <f t="shared" si="0"/>
        <v>0</v>
      </c>
      <c r="F28" s="10">
        <f t="shared" si="1"/>
        <v>2</v>
      </c>
      <c r="G28" s="3"/>
      <c r="H28" s="3"/>
      <c r="I28" s="3"/>
      <c r="J28" s="3"/>
      <c r="K28">
        <v>0.64</v>
      </c>
      <c r="L28" s="13">
        <f t="shared" si="3"/>
        <v>0</v>
      </c>
      <c r="M28" s="14">
        <f t="shared" si="4"/>
        <v>2</v>
      </c>
      <c r="Q28" s="3"/>
      <c r="R28">
        <v>0.19580437196345368</v>
      </c>
      <c r="S28" s="13">
        <f t="shared" si="6"/>
        <v>0</v>
      </c>
      <c r="T28" s="14">
        <f t="shared" si="7"/>
        <v>2</v>
      </c>
    </row>
    <row r="29" spans="1:20" ht="14.25" thickBot="1" x14ac:dyDescent="0.2">
      <c r="A29" s="1">
        <v>226</v>
      </c>
      <c r="B29" s="1">
        <v>1</v>
      </c>
      <c r="C29" s="1"/>
      <c r="D29" s="3">
        <v>0.50393031251626963</v>
      </c>
      <c r="E29" s="9">
        <f t="shared" si="0"/>
        <v>0</v>
      </c>
      <c r="F29" s="10">
        <f t="shared" si="1"/>
        <v>2</v>
      </c>
      <c r="G29" s="3"/>
      <c r="H29" s="3"/>
      <c r="I29" s="3"/>
      <c r="J29" s="3"/>
      <c r="K29">
        <v>0.90865687170918652</v>
      </c>
      <c r="L29" s="13">
        <f t="shared" si="3"/>
        <v>1</v>
      </c>
      <c r="M29" s="14">
        <f t="shared" si="4"/>
        <v>1</v>
      </c>
      <c r="Q29" s="3"/>
      <c r="R29">
        <v>0.20606405307861864</v>
      </c>
      <c r="S29" s="13">
        <f t="shared" si="6"/>
        <v>0</v>
      </c>
      <c r="T29" s="14">
        <f t="shared" si="7"/>
        <v>2</v>
      </c>
    </row>
    <row r="30" spans="1:20" ht="14.25" thickBot="1" x14ac:dyDescent="0.2">
      <c r="A30" s="1">
        <v>227</v>
      </c>
      <c r="B30" s="1">
        <v>1</v>
      </c>
      <c r="C30" s="1"/>
      <c r="D30" s="3">
        <v>0.3820055247348319</v>
      </c>
      <c r="E30" s="9">
        <f t="shared" si="0"/>
        <v>0</v>
      </c>
      <c r="F30" s="10">
        <f t="shared" si="1"/>
        <v>2</v>
      </c>
      <c r="G30" s="3"/>
      <c r="H30" s="3"/>
      <c r="I30" s="3"/>
      <c r="J30" s="3"/>
      <c r="K30">
        <v>0.34</v>
      </c>
      <c r="L30" s="13">
        <f t="shared" si="3"/>
        <v>0</v>
      </c>
      <c r="M30" s="14">
        <f t="shared" si="4"/>
        <v>2</v>
      </c>
      <c r="Q30" s="3"/>
      <c r="R30">
        <v>0.96639228511362818</v>
      </c>
      <c r="S30" s="13">
        <f t="shared" si="6"/>
        <v>1</v>
      </c>
      <c r="T30" s="14">
        <f t="shared" si="7"/>
        <v>1</v>
      </c>
    </row>
    <row r="31" spans="1:20" ht="14.25" thickBot="1" x14ac:dyDescent="0.2">
      <c r="A31" s="1">
        <v>228</v>
      </c>
      <c r="B31" s="1">
        <v>1</v>
      </c>
      <c r="C31" s="1"/>
      <c r="D31" s="3">
        <v>0.71467979754709121</v>
      </c>
      <c r="E31" s="9">
        <f t="shared" si="0"/>
        <v>0</v>
      </c>
      <c r="F31" s="10">
        <f t="shared" si="1"/>
        <v>2</v>
      </c>
      <c r="G31" s="3"/>
      <c r="H31" s="3"/>
      <c r="I31" s="3"/>
      <c r="J31" s="3"/>
      <c r="K31">
        <v>0.4988201982936149</v>
      </c>
      <c r="L31" s="13">
        <f t="shared" si="3"/>
        <v>0</v>
      </c>
      <c r="M31" s="14">
        <f t="shared" si="4"/>
        <v>2</v>
      </c>
      <c r="Q31" s="3"/>
      <c r="R31">
        <v>0.14995910094235487</v>
      </c>
      <c r="S31" s="13">
        <f t="shared" si="6"/>
        <v>0</v>
      </c>
      <c r="T31" s="14">
        <f t="shared" si="7"/>
        <v>2</v>
      </c>
    </row>
    <row r="32" spans="1:20" ht="14.25" thickBot="1" x14ac:dyDescent="0.2">
      <c r="A32" s="1">
        <v>229</v>
      </c>
      <c r="B32" s="1">
        <v>1</v>
      </c>
      <c r="C32" s="1"/>
      <c r="D32" s="3">
        <v>0.42431865143194464</v>
      </c>
      <c r="E32" s="9">
        <f t="shared" si="0"/>
        <v>0</v>
      </c>
      <c r="F32" s="10">
        <f t="shared" si="1"/>
        <v>2</v>
      </c>
      <c r="G32" s="3"/>
      <c r="H32" s="3"/>
      <c r="I32" s="3"/>
      <c r="J32" s="3"/>
      <c r="K32">
        <v>0.35</v>
      </c>
      <c r="L32" s="13">
        <f t="shared" si="3"/>
        <v>0</v>
      </c>
      <c r="M32" s="14">
        <f t="shared" si="4"/>
        <v>2</v>
      </c>
      <c r="Q32" s="3"/>
      <c r="R32">
        <v>0.95965735486720427</v>
      </c>
      <c r="S32" s="13">
        <f t="shared" si="6"/>
        <v>1</v>
      </c>
      <c r="T32" s="14">
        <f t="shared" si="7"/>
        <v>1</v>
      </c>
    </row>
    <row r="33" spans="1:20" ht="14.25" thickBot="1" x14ac:dyDescent="0.2">
      <c r="A33" s="1">
        <v>230</v>
      </c>
      <c r="B33" s="1">
        <v>1</v>
      </c>
      <c r="C33" s="1"/>
      <c r="D33" s="3">
        <v>0.71248162389432546</v>
      </c>
      <c r="E33" s="9">
        <f t="shared" si="0"/>
        <v>0</v>
      </c>
      <c r="F33" s="10">
        <f t="shared" si="1"/>
        <v>2</v>
      </c>
      <c r="G33" s="3"/>
      <c r="H33" s="3"/>
      <c r="I33" s="3"/>
      <c r="J33" s="3"/>
      <c r="K33">
        <v>0.87123787461945779</v>
      </c>
      <c r="L33" s="13">
        <f t="shared" si="3"/>
        <v>0</v>
      </c>
      <c r="M33" s="14">
        <f t="shared" si="4"/>
        <v>2</v>
      </c>
      <c r="Q33" s="3"/>
      <c r="R33">
        <v>6.2091508131434381E-3</v>
      </c>
      <c r="S33" s="13">
        <f t="shared" si="6"/>
        <v>0</v>
      </c>
      <c r="T33" s="14">
        <f t="shared" si="7"/>
        <v>2</v>
      </c>
    </row>
    <row r="34" spans="1:20" ht="14.25" thickBot="1" x14ac:dyDescent="0.2">
      <c r="A34" s="1">
        <v>231</v>
      </c>
      <c r="B34" s="1">
        <v>1</v>
      </c>
      <c r="C34" s="1"/>
      <c r="D34" s="3">
        <v>0.12777241967691411</v>
      </c>
      <c r="E34" s="9">
        <f t="shared" si="0"/>
        <v>0</v>
      </c>
      <c r="F34" s="10">
        <f t="shared" si="1"/>
        <v>2</v>
      </c>
      <c r="G34" s="3"/>
      <c r="H34" s="3"/>
      <c r="I34" s="3"/>
      <c r="J34" s="3"/>
      <c r="K34">
        <v>0.63849363769491685</v>
      </c>
      <c r="L34" s="13">
        <f t="shared" si="3"/>
        <v>0</v>
      </c>
      <c r="M34" s="14">
        <f t="shared" si="4"/>
        <v>2</v>
      </c>
      <c r="Q34" s="3"/>
      <c r="R34">
        <v>0.19139713588170543</v>
      </c>
      <c r="S34" s="13">
        <f t="shared" si="6"/>
        <v>0</v>
      </c>
      <c r="T34" s="14">
        <f t="shared" si="7"/>
        <v>2</v>
      </c>
    </row>
    <row r="35" spans="1:20" ht="14.25" thickBot="1" x14ac:dyDescent="0.2">
      <c r="A35" s="1">
        <v>232</v>
      </c>
      <c r="B35" s="1">
        <v>1</v>
      </c>
      <c r="C35" s="1"/>
      <c r="D35" s="3">
        <v>0.63953021329805237</v>
      </c>
      <c r="E35" s="9">
        <f t="shared" si="0"/>
        <v>0</v>
      </c>
      <c r="F35" s="10">
        <f t="shared" si="1"/>
        <v>2</v>
      </c>
      <c r="G35" s="3"/>
      <c r="H35" s="3"/>
      <c r="I35" s="3"/>
      <c r="J35" s="3"/>
      <c r="K35">
        <v>0.85734280177837441</v>
      </c>
      <c r="L35" s="13">
        <f t="shared" si="3"/>
        <v>0</v>
      </c>
      <c r="M35" s="14">
        <f t="shared" si="4"/>
        <v>2</v>
      </c>
      <c r="Q35" s="3"/>
      <c r="R35">
        <v>0.92259849422899776</v>
      </c>
      <c r="S35" s="13">
        <f t="shared" si="6"/>
        <v>1</v>
      </c>
      <c r="T35" s="14">
        <f t="shared" si="7"/>
        <v>1</v>
      </c>
    </row>
    <row r="36" spans="1:20" ht="14.25" thickBot="1" x14ac:dyDescent="0.2">
      <c r="A36" s="1">
        <v>233</v>
      </c>
      <c r="B36" s="1">
        <v>1</v>
      </c>
      <c r="C36" s="1"/>
      <c r="D36" s="3">
        <v>0.66086578907193549</v>
      </c>
      <c r="E36" s="9">
        <f t="shared" si="0"/>
        <v>0</v>
      </c>
      <c r="F36" s="10">
        <f t="shared" si="1"/>
        <v>2</v>
      </c>
      <c r="G36" s="3"/>
      <c r="H36" s="3"/>
      <c r="I36" s="3"/>
      <c r="J36" s="3"/>
      <c r="K36">
        <v>0.45</v>
      </c>
      <c r="L36" s="13">
        <f t="shared" si="3"/>
        <v>0</v>
      </c>
      <c r="M36" s="14">
        <f t="shared" si="4"/>
        <v>2</v>
      </c>
      <c r="Q36" s="3"/>
      <c r="R36">
        <v>5.1138822986965593E-2</v>
      </c>
      <c r="S36" s="13">
        <f t="shared" si="6"/>
        <v>0</v>
      </c>
      <c r="T36" s="14">
        <f t="shared" si="7"/>
        <v>2</v>
      </c>
    </row>
    <row r="37" spans="1:20" ht="14.25" thickBot="1" x14ac:dyDescent="0.2">
      <c r="A37" s="1">
        <v>234</v>
      </c>
      <c r="B37" s="1">
        <v>1</v>
      </c>
      <c r="C37" s="1"/>
      <c r="D37" s="3">
        <v>0.60560729628544985</v>
      </c>
      <c r="E37" s="9">
        <f t="shared" si="0"/>
        <v>0</v>
      </c>
      <c r="F37" s="10">
        <f t="shared" si="1"/>
        <v>2</v>
      </c>
      <c r="G37" s="3"/>
      <c r="H37" s="3"/>
      <c r="I37" s="3"/>
      <c r="J37" s="3"/>
      <c r="K37">
        <v>0.35</v>
      </c>
      <c r="L37" s="13">
        <f t="shared" si="3"/>
        <v>0</v>
      </c>
      <c r="M37" s="14">
        <f t="shared" si="4"/>
        <v>2</v>
      </c>
      <c r="Q37" s="3"/>
      <c r="R37">
        <v>0.44570755498908915</v>
      </c>
      <c r="S37" s="13">
        <f t="shared" si="6"/>
        <v>0</v>
      </c>
      <c r="T37" s="14">
        <f t="shared" si="7"/>
        <v>2</v>
      </c>
    </row>
    <row r="38" spans="1:20" ht="14.25" thickBot="1" x14ac:dyDescent="0.2">
      <c r="A38" s="1">
        <v>235</v>
      </c>
      <c r="B38" s="1">
        <v>1</v>
      </c>
      <c r="C38" s="1"/>
      <c r="D38" s="3">
        <v>0.67580583815423312</v>
      </c>
      <c r="E38" s="9">
        <f t="shared" si="0"/>
        <v>0</v>
      </c>
      <c r="F38" s="10">
        <f t="shared" si="1"/>
        <v>2</v>
      </c>
      <c r="G38" s="3"/>
      <c r="H38" s="3"/>
      <c r="I38" s="3"/>
      <c r="J38" s="3"/>
      <c r="K38">
        <v>0.74392148865991281</v>
      </c>
      <c r="L38" s="13">
        <f t="shared" si="3"/>
        <v>0</v>
      </c>
      <c r="M38" s="14">
        <f t="shared" si="4"/>
        <v>2</v>
      </c>
      <c r="Q38" s="3"/>
      <c r="R38">
        <v>0.50522454784453918</v>
      </c>
      <c r="S38" s="13">
        <f t="shared" si="6"/>
        <v>0</v>
      </c>
      <c r="T38" s="14">
        <f t="shared" si="7"/>
        <v>2</v>
      </c>
    </row>
    <row r="39" spans="1:20" ht="14.25" thickBot="1" x14ac:dyDescent="0.2">
      <c r="A39" s="1">
        <v>236</v>
      </c>
      <c r="B39" s="1">
        <v>1</v>
      </c>
      <c r="C39" s="1"/>
      <c r="D39" s="3">
        <v>0.73626704101852991</v>
      </c>
      <c r="E39" s="9">
        <f t="shared" si="0"/>
        <v>0</v>
      </c>
      <c r="F39" s="10">
        <f t="shared" si="1"/>
        <v>2</v>
      </c>
      <c r="G39" s="3"/>
      <c r="H39" s="3"/>
      <c r="I39" s="3"/>
      <c r="J39" s="3"/>
      <c r="K39">
        <v>0.26426712900371374</v>
      </c>
      <c r="L39" s="13">
        <f t="shared" si="3"/>
        <v>0</v>
      </c>
      <c r="M39" s="14">
        <f t="shared" si="4"/>
        <v>2</v>
      </c>
      <c r="Q39" s="3"/>
      <c r="R39">
        <v>2.1611381219332149E-2</v>
      </c>
      <c r="S39" s="13">
        <f t="shared" si="6"/>
        <v>0</v>
      </c>
      <c r="T39" s="14">
        <f t="shared" si="7"/>
        <v>2</v>
      </c>
    </row>
    <row r="40" spans="1:20" ht="14.25" thickBot="1" x14ac:dyDescent="0.2">
      <c r="A40" s="1">
        <v>237</v>
      </c>
      <c r="B40" s="1">
        <v>1</v>
      </c>
      <c r="C40" s="1"/>
      <c r="D40" s="3">
        <v>0.69042653409807664</v>
      </c>
      <c r="E40" s="9">
        <f t="shared" si="0"/>
        <v>0</v>
      </c>
      <c r="F40" s="10">
        <f t="shared" si="1"/>
        <v>2</v>
      </c>
      <c r="G40" s="3"/>
      <c r="H40" s="3"/>
      <c r="I40" s="3"/>
      <c r="J40" s="3"/>
      <c r="K40">
        <v>0.57880094547265082</v>
      </c>
      <c r="L40" s="13">
        <f t="shared" si="3"/>
        <v>0</v>
      </c>
      <c r="M40" s="14">
        <f t="shared" si="4"/>
        <v>2</v>
      </c>
      <c r="Q40" s="3"/>
      <c r="R40">
        <v>0.45670195506103156</v>
      </c>
      <c r="S40" s="13">
        <f t="shared" si="6"/>
        <v>0</v>
      </c>
      <c r="T40" s="14">
        <f t="shared" si="7"/>
        <v>2</v>
      </c>
    </row>
    <row r="41" spans="1:20" ht="14.25" thickBot="1" x14ac:dyDescent="0.2">
      <c r="A41" s="1">
        <v>238</v>
      </c>
      <c r="B41" s="1">
        <v>1</v>
      </c>
      <c r="C41" s="1"/>
      <c r="D41" s="3">
        <v>0.61190132308688916</v>
      </c>
      <c r="E41" s="9">
        <f t="shared" si="0"/>
        <v>0</v>
      </c>
      <c r="F41" s="10">
        <f t="shared" si="1"/>
        <v>2</v>
      </c>
      <c r="G41" s="3"/>
      <c r="H41" s="3"/>
      <c r="I41" s="3"/>
      <c r="J41" s="3"/>
      <c r="K41">
        <v>0.61541248690368811</v>
      </c>
      <c r="L41" s="13">
        <f t="shared" si="3"/>
        <v>0</v>
      </c>
      <c r="M41" s="14">
        <f t="shared" si="4"/>
        <v>2</v>
      </c>
      <c r="Q41" s="3"/>
      <c r="R41">
        <v>0.48122765439096504</v>
      </c>
      <c r="S41" s="13">
        <f t="shared" si="6"/>
        <v>0</v>
      </c>
      <c r="T41" s="14">
        <f t="shared" si="7"/>
        <v>2</v>
      </c>
    </row>
    <row r="42" spans="1:20" ht="14.25" thickBot="1" x14ac:dyDescent="0.2">
      <c r="A42" s="1">
        <v>239</v>
      </c>
      <c r="B42" s="1">
        <v>1</v>
      </c>
      <c r="C42" s="1"/>
      <c r="D42" s="3">
        <v>6.5308490900289257E-2</v>
      </c>
      <c r="E42" s="9">
        <f t="shared" si="0"/>
        <v>0</v>
      </c>
      <c r="F42" s="10">
        <f t="shared" si="1"/>
        <v>2</v>
      </c>
      <c r="G42" s="3"/>
      <c r="H42" s="3"/>
      <c r="I42" s="3"/>
      <c r="J42" s="3"/>
      <c r="K42">
        <v>0.88</v>
      </c>
      <c r="L42" s="13">
        <f t="shared" si="3"/>
        <v>0</v>
      </c>
      <c r="M42" s="14">
        <f t="shared" si="4"/>
        <v>2</v>
      </c>
      <c r="Q42" s="3"/>
      <c r="R42">
        <v>0.34812077366768523</v>
      </c>
      <c r="S42" s="13">
        <f t="shared" si="6"/>
        <v>0</v>
      </c>
      <c r="T42" s="14">
        <f t="shared" si="7"/>
        <v>2</v>
      </c>
    </row>
    <row r="43" spans="1:20" ht="14.25" thickBot="1" x14ac:dyDescent="0.2">
      <c r="A43" s="1">
        <v>240</v>
      </c>
      <c r="B43" s="1">
        <v>1</v>
      </c>
      <c r="C43" s="1"/>
      <c r="D43" s="3">
        <v>0.64788515413114789</v>
      </c>
      <c r="E43" s="9">
        <f t="shared" si="0"/>
        <v>0</v>
      </c>
      <c r="F43" s="10">
        <f t="shared" si="1"/>
        <v>2</v>
      </c>
      <c r="G43" s="3"/>
      <c r="H43" s="3"/>
      <c r="I43" s="3"/>
      <c r="J43" s="3"/>
      <c r="K43">
        <v>0.75</v>
      </c>
      <c r="L43" s="13">
        <f t="shared" si="3"/>
        <v>0</v>
      </c>
      <c r="M43" s="14">
        <f t="shared" si="4"/>
        <v>2</v>
      </c>
      <c r="Q43" s="3"/>
      <c r="R43">
        <v>0.10544519033669197</v>
      </c>
      <c r="S43" s="13">
        <f t="shared" si="6"/>
        <v>0</v>
      </c>
      <c r="T43" s="14">
        <f t="shared" si="7"/>
        <v>2</v>
      </c>
    </row>
    <row r="44" spans="1:20" ht="14.25" thickBot="1" x14ac:dyDescent="0.2">
      <c r="A44" s="1">
        <v>241</v>
      </c>
      <c r="B44" s="1">
        <v>1</v>
      </c>
      <c r="C44" s="1"/>
      <c r="D44" s="3">
        <v>0.14885232362018094</v>
      </c>
      <c r="E44" s="9">
        <f t="shared" si="0"/>
        <v>0</v>
      </c>
      <c r="F44" s="10">
        <f t="shared" si="1"/>
        <v>2</v>
      </c>
      <c r="G44" s="3"/>
      <c r="H44" s="3"/>
      <c r="I44" s="3"/>
      <c r="J44" s="3"/>
      <c r="K44">
        <v>0.62</v>
      </c>
      <c r="L44" s="13">
        <f t="shared" si="3"/>
        <v>0</v>
      </c>
      <c r="M44" s="14">
        <f t="shared" si="4"/>
        <v>2</v>
      </c>
      <c r="Q44" s="3"/>
      <c r="R44">
        <v>0.78854129665187722</v>
      </c>
      <c r="S44" s="13">
        <f t="shared" si="6"/>
        <v>0</v>
      </c>
      <c r="T44" s="14">
        <f t="shared" si="7"/>
        <v>2</v>
      </c>
    </row>
    <row r="45" spans="1:20" ht="14.25" thickBot="1" x14ac:dyDescent="0.2">
      <c r="A45" s="1">
        <v>242</v>
      </c>
      <c r="B45" s="1">
        <v>1</v>
      </c>
      <c r="C45" s="1"/>
      <c r="D45" s="3">
        <v>0.68755512090594051</v>
      </c>
      <c r="E45" s="9">
        <f t="shared" si="0"/>
        <v>0</v>
      </c>
      <c r="F45" s="10">
        <f t="shared" si="1"/>
        <v>2</v>
      </c>
      <c r="G45" s="3"/>
      <c r="H45" s="3"/>
      <c r="I45" s="3"/>
      <c r="J45" s="3"/>
      <c r="K45">
        <v>0.79262074942926786</v>
      </c>
      <c r="L45" s="13">
        <f t="shared" si="3"/>
        <v>0</v>
      </c>
      <c r="M45" s="14">
        <f t="shared" si="4"/>
        <v>2</v>
      </c>
      <c r="Q45" s="3"/>
      <c r="R45">
        <v>0.47540141808619252</v>
      </c>
      <c r="S45" s="13">
        <f t="shared" si="6"/>
        <v>0</v>
      </c>
      <c r="T45" s="14">
        <f t="shared" si="7"/>
        <v>2</v>
      </c>
    </row>
    <row r="46" spans="1:20" ht="14.25" thickBot="1" x14ac:dyDescent="0.2">
      <c r="A46" s="1">
        <v>243</v>
      </c>
      <c r="B46" s="1">
        <v>1</v>
      </c>
      <c r="C46" s="1"/>
      <c r="D46" s="3">
        <v>0.27999153918832698</v>
      </c>
      <c r="E46" s="9">
        <f t="shared" si="0"/>
        <v>0</v>
      </c>
      <c r="F46" s="10">
        <f t="shared" si="1"/>
        <v>2</v>
      </c>
      <c r="G46" s="3"/>
      <c r="H46" s="3"/>
      <c r="I46" s="3"/>
      <c r="J46" s="3"/>
      <c r="K46">
        <v>0.53970714483962157</v>
      </c>
      <c r="L46" s="13">
        <f t="shared" si="3"/>
        <v>0</v>
      </c>
      <c r="M46" s="14">
        <f t="shared" si="4"/>
        <v>2</v>
      </c>
      <c r="Q46" s="3"/>
      <c r="R46">
        <v>0.12865402449671537</v>
      </c>
      <c r="S46" s="13">
        <f t="shared" si="6"/>
        <v>0</v>
      </c>
      <c r="T46" s="14">
        <f t="shared" si="7"/>
        <v>2</v>
      </c>
    </row>
    <row r="47" spans="1:20" ht="14.25" thickBot="1" x14ac:dyDescent="0.2">
      <c r="A47" s="1">
        <v>244</v>
      </c>
      <c r="B47" s="1">
        <v>1</v>
      </c>
      <c r="C47" s="1"/>
      <c r="D47" s="3">
        <v>0.66458800493551062</v>
      </c>
      <c r="E47" s="9">
        <f t="shared" si="0"/>
        <v>0</v>
      </c>
      <c r="F47" s="10">
        <f t="shared" si="1"/>
        <v>2</v>
      </c>
      <c r="G47" s="3"/>
      <c r="H47" s="3"/>
      <c r="I47" s="3"/>
      <c r="J47" s="3"/>
      <c r="K47">
        <v>0.67519646992340432</v>
      </c>
      <c r="L47" s="13">
        <f t="shared" si="3"/>
        <v>0</v>
      </c>
      <c r="M47" s="14">
        <f t="shared" si="4"/>
        <v>2</v>
      </c>
      <c r="Q47" s="3"/>
      <c r="R47">
        <v>0.72250158224163896</v>
      </c>
      <c r="S47" s="13">
        <f t="shared" si="6"/>
        <v>0</v>
      </c>
      <c r="T47" s="14">
        <f t="shared" si="7"/>
        <v>2</v>
      </c>
    </row>
    <row r="48" spans="1:20" ht="14.25" thickBot="1" x14ac:dyDescent="0.2">
      <c r="A48" s="1">
        <v>245</v>
      </c>
      <c r="B48" s="1">
        <v>1</v>
      </c>
      <c r="C48" s="1"/>
      <c r="D48" s="3">
        <v>0.69459544556851693</v>
      </c>
      <c r="E48" s="9">
        <f t="shared" si="0"/>
        <v>0</v>
      </c>
      <c r="F48" s="10">
        <f t="shared" si="1"/>
        <v>2</v>
      </c>
      <c r="G48" s="3"/>
      <c r="H48" s="3"/>
      <c r="I48" s="3"/>
      <c r="J48" s="3"/>
      <c r="K48">
        <v>0.31585811775381467</v>
      </c>
      <c r="L48" s="13">
        <f t="shared" si="3"/>
        <v>0</v>
      </c>
      <c r="M48" s="14">
        <f t="shared" si="4"/>
        <v>2</v>
      </c>
      <c r="Q48" s="3"/>
      <c r="R48">
        <v>0.89936619513624727</v>
      </c>
      <c r="S48" s="13">
        <f t="shared" si="6"/>
        <v>0</v>
      </c>
      <c r="T48" s="14">
        <f t="shared" si="7"/>
        <v>2</v>
      </c>
    </row>
    <row r="49" spans="1:20" ht="14.25" thickBot="1" x14ac:dyDescent="0.2">
      <c r="A49" s="1">
        <v>246</v>
      </c>
      <c r="B49" s="1">
        <v>1</v>
      </c>
      <c r="C49" s="1"/>
      <c r="D49" s="3">
        <v>0.50593751481528604</v>
      </c>
      <c r="E49" s="9">
        <f t="shared" si="0"/>
        <v>0</v>
      </c>
      <c r="F49" s="10">
        <f t="shared" si="1"/>
        <v>2</v>
      </c>
      <c r="G49" s="3"/>
      <c r="H49" s="3"/>
      <c r="I49" s="3"/>
      <c r="J49" s="3"/>
      <c r="K49">
        <v>0.25390146021388538</v>
      </c>
      <c r="L49" s="13">
        <f t="shared" si="3"/>
        <v>0</v>
      </c>
      <c r="M49" s="14">
        <f t="shared" si="4"/>
        <v>2</v>
      </c>
      <c r="Q49" s="3"/>
      <c r="R49">
        <v>0.88672943308444463</v>
      </c>
      <c r="S49" s="13">
        <f t="shared" si="6"/>
        <v>0</v>
      </c>
      <c r="T49" s="14">
        <f t="shared" si="7"/>
        <v>2</v>
      </c>
    </row>
    <row r="50" spans="1:20" ht="14.25" thickBot="1" x14ac:dyDescent="0.2">
      <c r="A50" s="1">
        <v>247</v>
      </c>
      <c r="B50" s="1">
        <v>1</v>
      </c>
      <c r="C50" s="1"/>
      <c r="D50" s="3">
        <v>9.0688399610859366E-2</v>
      </c>
      <c r="E50" s="9">
        <f t="shared" si="0"/>
        <v>0</v>
      </c>
      <c r="F50" s="10">
        <f t="shared" si="1"/>
        <v>2</v>
      </c>
      <c r="G50" s="3"/>
      <c r="H50" s="3"/>
      <c r="I50" s="3"/>
      <c r="J50" s="3"/>
      <c r="K50">
        <v>0.77756776056828869</v>
      </c>
      <c r="L50" s="13">
        <f t="shared" si="3"/>
        <v>0</v>
      </c>
      <c r="M50" s="14">
        <f t="shared" si="4"/>
        <v>2</v>
      </c>
      <c r="Q50" s="3"/>
      <c r="R50">
        <v>0.78108932233070405</v>
      </c>
      <c r="S50" s="13">
        <f t="shared" si="6"/>
        <v>0</v>
      </c>
      <c r="T50" s="14">
        <f t="shared" si="7"/>
        <v>2</v>
      </c>
    </row>
    <row r="51" spans="1:20" ht="14.25" thickBot="1" x14ac:dyDescent="0.2">
      <c r="A51" s="1">
        <v>248</v>
      </c>
      <c r="B51" s="1">
        <v>1</v>
      </c>
      <c r="C51" s="1"/>
      <c r="D51" s="3">
        <v>0.54926321826426505</v>
      </c>
      <c r="E51" s="9">
        <f t="shared" si="0"/>
        <v>0</v>
      </c>
      <c r="F51" s="10">
        <f t="shared" si="1"/>
        <v>2</v>
      </c>
      <c r="G51" s="3"/>
      <c r="H51" s="3"/>
      <c r="I51" s="3"/>
      <c r="J51" s="3"/>
      <c r="K51">
        <v>0.70430354116323013</v>
      </c>
      <c r="L51" s="13">
        <f t="shared" si="3"/>
        <v>0</v>
      </c>
      <c r="M51" s="14">
        <f t="shared" si="4"/>
        <v>2</v>
      </c>
      <c r="Q51" s="3"/>
      <c r="R51">
        <v>0.28956160984447532</v>
      </c>
      <c r="S51" s="13">
        <f t="shared" si="6"/>
        <v>0</v>
      </c>
      <c r="T51" s="14">
        <f t="shared" si="7"/>
        <v>2</v>
      </c>
    </row>
    <row r="52" spans="1:20" ht="14.25" thickBot="1" x14ac:dyDescent="0.2">
      <c r="A52" s="1">
        <v>249</v>
      </c>
      <c r="B52" s="1">
        <v>1</v>
      </c>
      <c r="C52" s="1"/>
      <c r="D52" s="3">
        <v>0.35865961710934824</v>
      </c>
      <c r="E52" s="9">
        <f t="shared" si="0"/>
        <v>0</v>
      </c>
      <c r="F52" s="10">
        <f t="shared" si="1"/>
        <v>2</v>
      </c>
      <c r="G52" s="3"/>
      <c r="H52" s="3"/>
      <c r="I52" s="3"/>
      <c r="J52" s="3"/>
      <c r="K52">
        <v>0.17640476408309702</v>
      </c>
      <c r="L52" s="13">
        <f t="shared" si="3"/>
        <v>0</v>
      </c>
      <c r="M52" s="14">
        <f t="shared" si="4"/>
        <v>2</v>
      </c>
      <c r="Q52" s="3"/>
      <c r="R52">
        <v>0.99589728259212351</v>
      </c>
      <c r="S52" s="13">
        <f t="shared" si="6"/>
        <v>1</v>
      </c>
      <c r="T52" s="14">
        <f t="shared" si="7"/>
        <v>1</v>
      </c>
    </row>
    <row r="53" spans="1:20" s="4" customFormat="1" ht="14.25" thickBot="1" x14ac:dyDescent="0.2">
      <c r="A53" s="3">
        <v>250</v>
      </c>
      <c r="B53" s="3">
        <v>1</v>
      </c>
      <c r="C53" s="3"/>
      <c r="D53" s="3">
        <v>0.60116964817257124</v>
      </c>
      <c r="E53" s="9">
        <f t="shared" si="0"/>
        <v>0</v>
      </c>
      <c r="F53" s="10">
        <f t="shared" si="1"/>
        <v>2</v>
      </c>
      <c r="G53" s="3"/>
      <c r="H53" s="3"/>
      <c r="I53" s="3"/>
      <c r="J53" s="3"/>
      <c r="K53" s="4">
        <v>0.68251506009584273</v>
      </c>
      <c r="L53" s="30">
        <f t="shared" si="3"/>
        <v>0</v>
      </c>
      <c r="M53" s="31">
        <f t="shared" si="4"/>
        <v>2</v>
      </c>
      <c r="Q53" s="3"/>
      <c r="R53" s="4">
        <v>0.91853933724500791</v>
      </c>
      <c r="S53" s="30">
        <f t="shared" si="6"/>
        <v>1</v>
      </c>
      <c r="T53" s="31">
        <f t="shared" si="7"/>
        <v>1</v>
      </c>
    </row>
    <row r="54" spans="1:20" ht="14.25" thickBot="1" x14ac:dyDescent="0.2">
      <c r="A54" s="1">
        <v>251</v>
      </c>
      <c r="B54" s="1">
        <v>0</v>
      </c>
      <c r="C54" s="1"/>
      <c r="D54" s="3">
        <v>0.26188927145768998</v>
      </c>
      <c r="E54" s="9">
        <f t="shared" si="0"/>
        <v>0</v>
      </c>
      <c r="F54" s="10">
        <f t="shared" si="1"/>
        <v>3</v>
      </c>
      <c r="G54" s="3"/>
      <c r="H54" s="3"/>
      <c r="I54" s="3"/>
      <c r="J54" s="3"/>
      <c r="K54">
        <v>0.19173220127144486</v>
      </c>
      <c r="L54" s="13">
        <f t="shared" si="3"/>
        <v>0</v>
      </c>
      <c r="M54" s="14">
        <f t="shared" si="4"/>
        <v>3</v>
      </c>
      <c r="Q54" s="3"/>
      <c r="R54">
        <v>0.18615808322272454</v>
      </c>
      <c r="S54" s="13">
        <f t="shared" si="6"/>
        <v>0</v>
      </c>
      <c r="T54" s="14">
        <f t="shared" si="7"/>
        <v>3</v>
      </c>
    </row>
    <row r="55" spans="1:20" ht="14.25" thickBot="1" x14ac:dyDescent="0.2">
      <c r="A55" s="1">
        <v>252</v>
      </c>
      <c r="B55" s="1">
        <v>0</v>
      </c>
      <c r="C55" s="1"/>
      <c r="D55" s="3">
        <v>0.31434230384261941</v>
      </c>
      <c r="E55" s="9">
        <f t="shared" si="0"/>
        <v>0</v>
      </c>
      <c r="F55" s="10">
        <f t="shared" si="1"/>
        <v>3</v>
      </c>
      <c r="G55" s="3"/>
      <c r="H55" s="3"/>
      <c r="I55" s="3"/>
      <c r="J55" s="3"/>
      <c r="K55">
        <v>0.21327568685994636</v>
      </c>
      <c r="L55" s="13">
        <f t="shared" si="3"/>
        <v>0</v>
      </c>
      <c r="M55" s="14">
        <f t="shared" si="4"/>
        <v>3</v>
      </c>
      <c r="Q55" s="3"/>
      <c r="R55">
        <v>0.46986233037766056</v>
      </c>
      <c r="S55" s="13">
        <f t="shared" si="6"/>
        <v>0</v>
      </c>
      <c r="T55" s="14">
        <f t="shared" si="7"/>
        <v>3</v>
      </c>
    </row>
    <row r="56" spans="1:20" ht="14.25" thickBot="1" x14ac:dyDescent="0.2">
      <c r="A56" s="1">
        <v>253</v>
      </c>
      <c r="B56" s="1">
        <v>0</v>
      </c>
      <c r="C56" s="1"/>
      <c r="D56" s="3">
        <v>0.50931923558283043</v>
      </c>
      <c r="E56" s="9">
        <f t="shared" si="0"/>
        <v>0</v>
      </c>
      <c r="F56" s="10">
        <f t="shared" si="1"/>
        <v>3</v>
      </c>
      <c r="G56" s="3"/>
      <c r="H56" s="3"/>
      <c r="I56" s="3"/>
      <c r="J56" s="3"/>
      <c r="K56">
        <v>0.33</v>
      </c>
      <c r="L56" s="13">
        <f t="shared" si="3"/>
        <v>0</v>
      </c>
      <c r="M56" s="14">
        <f t="shared" si="4"/>
        <v>3</v>
      </c>
      <c r="Q56" s="3"/>
      <c r="R56">
        <v>0.72927363900440056</v>
      </c>
      <c r="S56" s="13">
        <f t="shared" si="6"/>
        <v>0</v>
      </c>
      <c r="T56" s="14">
        <f t="shared" si="7"/>
        <v>3</v>
      </c>
    </row>
    <row r="57" spans="1:20" ht="14.25" thickBot="1" x14ac:dyDescent="0.2">
      <c r="A57" s="1">
        <v>254</v>
      </c>
      <c r="B57" s="1">
        <v>0</v>
      </c>
      <c r="C57" s="1"/>
      <c r="D57" s="3">
        <v>0.46562567422993995</v>
      </c>
      <c r="E57" s="9">
        <f t="shared" si="0"/>
        <v>0</v>
      </c>
      <c r="F57" s="10">
        <f t="shared" si="1"/>
        <v>3</v>
      </c>
      <c r="G57" s="3"/>
      <c r="H57" s="3"/>
      <c r="I57" s="3"/>
      <c r="J57" s="3"/>
      <c r="K57">
        <v>0.44</v>
      </c>
      <c r="L57" s="13">
        <f t="shared" si="3"/>
        <v>0</v>
      </c>
      <c r="M57" s="14">
        <f t="shared" si="4"/>
        <v>3</v>
      </c>
      <c r="Q57" s="3"/>
      <c r="R57">
        <v>0.40773566221794422</v>
      </c>
      <c r="S57" s="13">
        <f t="shared" si="6"/>
        <v>0</v>
      </c>
      <c r="T57" s="14">
        <f t="shared" si="7"/>
        <v>3</v>
      </c>
    </row>
    <row r="58" spans="1:20" ht="14.25" thickBot="1" x14ac:dyDescent="0.2">
      <c r="A58" s="1">
        <v>255</v>
      </c>
      <c r="B58" s="1">
        <v>0</v>
      </c>
      <c r="C58" s="1"/>
      <c r="D58" s="3">
        <v>0.31936085367040146</v>
      </c>
      <c r="E58" s="9">
        <f t="shared" si="0"/>
        <v>0</v>
      </c>
      <c r="F58" s="10">
        <f t="shared" si="1"/>
        <v>3</v>
      </c>
      <c r="G58" s="3"/>
      <c r="H58" s="3"/>
      <c r="I58" s="3"/>
      <c r="J58" s="3"/>
      <c r="K58">
        <v>0.55000000000000004</v>
      </c>
      <c r="L58" s="13">
        <f t="shared" si="3"/>
        <v>0</v>
      </c>
      <c r="M58" s="14">
        <f t="shared" si="4"/>
        <v>3</v>
      </c>
      <c r="Q58" s="3"/>
      <c r="R58">
        <v>0.58326564243015455</v>
      </c>
      <c r="S58" s="13">
        <f t="shared" si="6"/>
        <v>0</v>
      </c>
      <c r="T58" s="14">
        <f t="shared" si="7"/>
        <v>3</v>
      </c>
    </row>
    <row r="59" spans="1:20" ht="14.25" thickBot="1" x14ac:dyDescent="0.2">
      <c r="A59" s="1">
        <v>256</v>
      </c>
      <c r="B59" s="1">
        <v>0</v>
      </c>
      <c r="C59" s="1"/>
      <c r="D59" s="3">
        <v>0.22336159085659354</v>
      </c>
      <c r="E59" s="9">
        <f t="shared" si="0"/>
        <v>0</v>
      </c>
      <c r="F59" s="10">
        <f t="shared" si="1"/>
        <v>3</v>
      </c>
      <c r="G59" s="3"/>
      <c r="H59" s="3"/>
      <c r="I59" s="3"/>
      <c r="J59" s="3"/>
      <c r="K59">
        <v>0.66</v>
      </c>
      <c r="L59" s="13">
        <f t="shared" si="3"/>
        <v>0</v>
      </c>
      <c r="M59" s="14">
        <f t="shared" si="4"/>
        <v>3</v>
      </c>
      <c r="Q59" s="3"/>
      <c r="R59">
        <v>0.46320130654785174</v>
      </c>
      <c r="S59" s="13">
        <f t="shared" si="6"/>
        <v>0</v>
      </c>
      <c r="T59" s="14">
        <f t="shared" si="7"/>
        <v>3</v>
      </c>
    </row>
    <row r="60" spans="1:20" ht="14.25" thickBot="1" x14ac:dyDescent="0.2">
      <c r="A60" s="1">
        <v>257</v>
      </c>
      <c r="B60" s="1">
        <v>0</v>
      </c>
      <c r="C60" s="1"/>
      <c r="D60" s="3">
        <v>0.2101800975201725</v>
      </c>
      <c r="E60" s="9">
        <f t="shared" si="0"/>
        <v>0</v>
      </c>
      <c r="F60" s="10">
        <f t="shared" si="1"/>
        <v>3</v>
      </c>
      <c r="G60" s="3"/>
      <c r="H60" s="3"/>
      <c r="I60" s="3"/>
      <c r="J60" s="3"/>
      <c r="K60">
        <v>0.88</v>
      </c>
      <c r="L60" s="13">
        <f t="shared" si="3"/>
        <v>0</v>
      </c>
      <c r="M60" s="14">
        <f t="shared" si="4"/>
        <v>3</v>
      </c>
      <c r="Q60" s="3"/>
      <c r="R60">
        <v>0.31135860645197067</v>
      </c>
      <c r="S60" s="13">
        <f t="shared" si="6"/>
        <v>0</v>
      </c>
      <c r="T60" s="14">
        <f t="shared" si="7"/>
        <v>3</v>
      </c>
    </row>
    <row r="61" spans="1:20" ht="14.25" thickBot="1" x14ac:dyDescent="0.2">
      <c r="A61" s="1">
        <v>258</v>
      </c>
      <c r="B61" s="1">
        <v>0</v>
      </c>
      <c r="C61" s="1"/>
      <c r="D61" s="3">
        <v>0.43827166165722076</v>
      </c>
      <c r="E61" s="9">
        <f t="shared" si="0"/>
        <v>0</v>
      </c>
      <c r="F61" s="10">
        <f t="shared" si="1"/>
        <v>3</v>
      </c>
      <c r="G61" s="3"/>
      <c r="H61" s="3"/>
      <c r="I61" s="3"/>
      <c r="J61" s="3"/>
      <c r="K61">
        <v>0.77</v>
      </c>
      <c r="L61" s="13">
        <f t="shared" si="3"/>
        <v>0</v>
      </c>
      <c r="M61" s="14">
        <f t="shared" si="4"/>
        <v>3</v>
      </c>
      <c r="Q61" s="3"/>
      <c r="R61">
        <v>6.4200964803904137E-2</v>
      </c>
      <c r="S61" s="13">
        <f t="shared" si="6"/>
        <v>0</v>
      </c>
      <c r="T61" s="14">
        <f t="shared" si="7"/>
        <v>3</v>
      </c>
    </row>
    <row r="62" spans="1:20" ht="14.25" thickBot="1" x14ac:dyDescent="0.2">
      <c r="A62" s="1">
        <v>259</v>
      </c>
      <c r="B62" s="1">
        <v>0</v>
      </c>
      <c r="C62" s="1"/>
      <c r="D62" s="3">
        <v>0.15678939776999579</v>
      </c>
      <c r="E62" s="9">
        <f t="shared" si="0"/>
        <v>0</v>
      </c>
      <c r="F62" s="10">
        <f t="shared" si="1"/>
        <v>3</v>
      </c>
      <c r="G62" s="3"/>
      <c r="H62" s="3"/>
      <c r="I62" s="3"/>
      <c r="J62" s="3"/>
      <c r="K62">
        <v>0.99</v>
      </c>
      <c r="L62" s="13">
        <f t="shared" si="3"/>
        <v>1</v>
      </c>
      <c r="M62" s="14">
        <f t="shared" si="4"/>
        <v>4</v>
      </c>
      <c r="Q62" s="3"/>
      <c r="R62">
        <v>0.7290023391425291</v>
      </c>
      <c r="S62" s="13">
        <f t="shared" si="6"/>
        <v>0</v>
      </c>
      <c r="T62" s="14">
        <f t="shared" si="7"/>
        <v>3</v>
      </c>
    </row>
    <row r="63" spans="1:20" ht="14.25" thickBot="1" x14ac:dyDescent="0.2">
      <c r="A63" s="1">
        <v>260</v>
      </c>
      <c r="B63" s="1">
        <v>0</v>
      </c>
      <c r="C63" s="1"/>
      <c r="D63" s="3">
        <v>0.37827885056729793</v>
      </c>
      <c r="E63" s="9">
        <f t="shared" si="0"/>
        <v>0</v>
      </c>
      <c r="F63" s="10">
        <f t="shared" si="1"/>
        <v>3</v>
      </c>
      <c r="G63" s="3"/>
      <c r="H63" s="3"/>
      <c r="I63" s="3"/>
      <c r="J63" s="3"/>
      <c r="K63">
        <v>0.33</v>
      </c>
      <c r="L63" s="13">
        <f t="shared" si="3"/>
        <v>0</v>
      </c>
      <c r="M63" s="14">
        <f t="shared" si="4"/>
        <v>3</v>
      </c>
      <c r="Q63" s="3"/>
      <c r="R63">
        <v>0.74329971877827949</v>
      </c>
      <c r="S63" s="13">
        <f t="shared" si="6"/>
        <v>0</v>
      </c>
      <c r="T63" s="14">
        <f t="shared" si="7"/>
        <v>3</v>
      </c>
    </row>
    <row r="64" spans="1:20" ht="14.25" thickBot="1" x14ac:dyDescent="0.2">
      <c r="A64" s="1">
        <v>261</v>
      </c>
      <c r="B64" s="1">
        <v>0</v>
      </c>
      <c r="C64" s="1"/>
      <c r="D64" s="3">
        <v>2.7054059654572072E-2</v>
      </c>
      <c r="E64" s="9">
        <f t="shared" si="0"/>
        <v>0</v>
      </c>
      <c r="F64" s="10">
        <f t="shared" si="1"/>
        <v>3</v>
      </c>
      <c r="G64" s="3"/>
      <c r="H64" s="3"/>
      <c r="I64" s="3"/>
      <c r="J64" s="3"/>
      <c r="K64">
        <v>0.22</v>
      </c>
      <c r="L64" s="13">
        <f t="shared" si="3"/>
        <v>0</v>
      </c>
      <c r="M64" s="14">
        <f t="shared" si="4"/>
        <v>3</v>
      </c>
      <c r="Q64" s="3"/>
      <c r="R64">
        <v>0.15786512148291587</v>
      </c>
      <c r="S64" s="13">
        <f t="shared" si="6"/>
        <v>0</v>
      </c>
      <c r="T64" s="14">
        <f t="shared" si="7"/>
        <v>3</v>
      </c>
    </row>
    <row r="65" spans="1:20" ht="14.25" thickBot="1" x14ac:dyDescent="0.2">
      <c r="A65" s="1">
        <v>262</v>
      </c>
      <c r="B65" s="1">
        <v>0</v>
      </c>
      <c r="C65" s="1"/>
      <c r="D65" s="3">
        <v>0.19246195676590377</v>
      </c>
      <c r="E65" s="9">
        <f t="shared" si="0"/>
        <v>0</v>
      </c>
      <c r="F65" s="10">
        <f t="shared" si="1"/>
        <v>3</v>
      </c>
      <c r="G65" s="3"/>
      <c r="H65" s="3"/>
      <c r="I65" s="3"/>
      <c r="J65" s="3"/>
      <c r="K65">
        <v>0.11</v>
      </c>
      <c r="L65" s="13">
        <f t="shared" si="3"/>
        <v>0</v>
      </c>
      <c r="M65" s="14">
        <f t="shared" si="4"/>
        <v>3</v>
      </c>
      <c r="Q65" s="3"/>
      <c r="R65">
        <v>0.6046850837167701</v>
      </c>
      <c r="S65" s="13">
        <f t="shared" si="6"/>
        <v>0</v>
      </c>
      <c r="T65" s="14">
        <f t="shared" si="7"/>
        <v>3</v>
      </c>
    </row>
    <row r="66" spans="1:20" ht="14.25" thickBot="1" x14ac:dyDescent="0.2">
      <c r="A66" s="1">
        <v>263</v>
      </c>
      <c r="B66" s="1">
        <v>0</v>
      </c>
      <c r="C66" s="1"/>
      <c r="D66" s="3">
        <v>0.41814290347094996</v>
      </c>
      <c r="E66" s="9">
        <f t="shared" si="0"/>
        <v>0</v>
      </c>
      <c r="F66" s="10">
        <f t="shared" si="1"/>
        <v>3</v>
      </c>
      <c r="G66" s="3"/>
      <c r="H66" s="3"/>
      <c r="I66" s="3"/>
      <c r="J66" s="3"/>
      <c r="K66">
        <v>0.05</v>
      </c>
      <c r="L66" s="13">
        <f t="shared" si="3"/>
        <v>0</v>
      </c>
      <c r="M66" s="14">
        <f t="shared" si="4"/>
        <v>3</v>
      </c>
      <c r="Q66" s="3"/>
      <c r="R66">
        <v>0.82353418239915044</v>
      </c>
      <c r="S66" s="13">
        <f t="shared" si="6"/>
        <v>0</v>
      </c>
      <c r="T66" s="14">
        <f t="shared" si="7"/>
        <v>3</v>
      </c>
    </row>
    <row r="67" spans="1:20" ht="14.25" thickBot="1" x14ac:dyDescent="0.2">
      <c r="A67" s="1">
        <v>264</v>
      </c>
      <c r="B67" s="1">
        <v>0</v>
      </c>
      <c r="C67" s="1"/>
      <c r="D67" s="3">
        <v>0.72376150651186977</v>
      </c>
      <c r="E67" s="9">
        <f t="shared" si="0"/>
        <v>0</v>
      </c>
      <c r="F67" s="10">
        <f t="shared" si="1"/>
        <v>3</v>
      </c>
      <c r="G67" s="3"/>
      <c r="H67" s="3"/>
      <c r="I67" s="3"/>
      <c r="J67" s="3"/>
      <c r="K67">
        <v>0.03</v>
      </c>
      <c r="L67" s="13">
        <f t="shared" si="3"/>
        <v>0</v>
      </c>
      <c r="M67" s="14">
        <f t="shared" si="4"/>
        <v>3</v>
      </c>
      <c r="Q67" s="3"/>
      <c r="R67">
        <v>0.14053234205645548</v>
      </c>
      <c r="S67" s="13">
        <f t="shared" si="6"/>
        <v>0</v>
      </c>
      <c r="T67" s="14">
        <f t="shared" si="7"/>
        <v>3</v>
      </c>
    </row>
    <row r="68" spans="1:20" ht="14.25" thickBot="1" x14ac:dyDescent="0.2">
      <c r="A68" s="1">
        <v>265</v>
      </c>
      <c r="B68" s="1">
        <v>0</v>
      </c>
      <c r="C68" s="1"/>
      <c r="D68" s="3">
        <v>0.4317865810463159</v>
      </c>
      <c r="E68" s="9">
        <f t="shared" si="0"/>
        <v>0</v>
      </c>
      <c r="F68" s="10">
        <f t="shared" si="1"/>
        <v>3</v>
      </c>
      <c r="G68" s="3"/>
      <c r="H68" s="3"/>
      <c r="I68" s="3"/>
      <c r="J68" s="3"/>
      <c r="K68">
        <v>0.27190006492191232</v>
      </c>
      <c r="L68" s="13">
        <f t="shared" si="3"/>
        <v>0</v>
      </c>
      <c r="M68" s="14">
        <f t="shared" si="4"/>
        <v>3</v>
      </c>
      <c r="Q68" s="3"/>
      <c r="R68">
        <v>0.3794583364493056</v>
      </c>
      <c r="S68" s="13">
        <f t="shared" si="6"/>
        <v>0</v>
      </c>
      <c r="T68" s="14">
        <f t="shared" si="7"/>
        <v>3</v>
      </c>
    </row>
    <row r="69" spans="1:20" ht="14.25" thickBot="1" x14ac:dyDescent="0.2">
      <c r="A69" s="1">
        <v>266</v>
      </c>
      <c r="B69" s="1">
        <v>0</v>
      </c>
      <c r="C69" s="1"/>
      <c r="D69" s="3">
        <v>0.65682789740523551</v>
      </c>
      <c r="E69" s="9">
        <f t="shared" ref="E69:E103" si="9">IF(D69&gt;0.9,1,0)</f>
        <v>0</v>
      </c>
      <c r="F69" s="10">
        <f t="shared" ref="F69:F103" si="10">IF((B69=1)*AND(E69=1),1,IF((B69=1)*AND(E69=0),2,IF((B69=0)*AND(E69=0),3,4)))</f>
        <v>3</v>
      </c>
      <c r="G69" s="3"/>
      <c r="H69" s="3"/>
      <c r="I69" s="3"/>
      <c r="J69" s="3"/>
      <c r="K69">
        <v>0.54186459810090581</v>
      </c>
      <c r="L69" s="13">
        <f t="shared" ref="L69:L103" si="11">IF(K69&gt;0.9,1,0)</f>
        <v>0</v>
      </c>
      <c r="M69" s="14">
        <f t="shared" ref="M69:M103" si="12">IF((B69=1)*AND(L69=1),1,IF((B69=1)*AND(L69=0),2,IF((B69=0)*AND(L69=0),3,4)))</f>
        <v>3</v>
      </c>
      <c r="Q69" s="3"/>
      <c r="R69">
        <v>0.87164926863029679</v>
      </c>
      <c r="S69" s="13">
        <f t="shared" ref="S69:S103" si="13">IF(R69&gt;0.9,1,0)</f>
        <v>0</v>
      </c>
      <c r="T69" s="14">
        <f t="shared" ref="T69:T103" si="14">IF((B69=1)*AND(S69=1),1,IF((B69=1)*AND(S69=0),2,IF((B69=0)*AND(S69=0),3,4)))</f>
        <v>3</v>
      </c>
    </row>
    <row r="70" spans="1:20" ht="14.25" thickBot="1" x14ac:dyDescent="0.2">
      <c r="A70" s="1">
        <v>267</v>
      </c>
      <c r="B70" s="1">
        <v>0</v>
      </c>
      <c r="C70" s="1"/>
      <c r="D70" s="3">
        <v>0.48306339053864256</v>
      </c>
      <c r="E70" s="9">
        <f t="shared" si="9"/>
        <v>0</v>
      </c>
      <c r="F70" s="10">
        <f t="shared" si="10"/>
        <v>3</v>
      </c>
      <c r="G70" s="3"/>
      <c r="H70" s="3"/>
      <c r="I70" s="3"/>
      <c r="J70" s="3"/>
      <c r="K70">
        <v>0.34</v>
      </c>
      <c r="L70" s="13">
        <f t="shared" si="11"/>
        <v>0</v>
      </c>
      <c r="M70" s="14">
        <f t="shared" si="12"/>
        <v>3</v>
      </c>
      <c r="Q70" s="3"/>
      <c r="R70">
        <v>0.67879421814479191</v>
      </c>
      <c r="S70" s="13">
        <f t="shared" si="13"/>
        <v>0</v>
      </c>
      <c r="T70" s="14">
        <f t="shared" si="14"/>
        <v>3</v>
      </c>
    </row>
    <row r="71" spans="1:20" ht="14.25" thickBot="1" x14ac:dyDescent="0.2">
      <c r="A71" s="1">
        <v>268</v>
      </c>
      <c r="B71" s="1">
        <v>0</v>
      </c>
      <c r="C71" s="1"/>
      <c r="D71" s="3">
        <v>0.38519430508752783</v>
      </c>
      <c r="E71" s="9">
        <f t="shared" si="9"/>
        <v>0</v>
      </c>
      <c r="F71" s="10">
        <f t="shared" si="10"/>
        <v>3</v>
      </c>
      <c r="G71" s="3"/>
      <c r="H71" s="3"/>
      <c r="I71" s="3"/>
      <c r="J71" s="3"/>
      <c r="K71">
        <v>8.6271089743097384E-2</v>
      </c>
      <c r="L71" s="13">
        <f t="shared" si="11"/>
        <v>0</v>
      </c>
      <c r="M71" s="14">
        <f t="shared" si="12"/>
        <v>3</v>
      </c>
      <c r="Q71" s="3"/>
      <c r="R71">
        <v>0.64934340000130319</v>
      </c>
      <c r="S71" s="13">
        <f t="shared" si="13"/>
        <v>0</v>
      </c>
      <c r="T71" s="14">
        <f t="shared" si="14"/>
        <v>3</v>
      </c>
    </row>
    <row r="72" spans="1:20" ht="14.25" thickBot="1" x14ac:dyDescent="0.2">
      <c r="A72" s="1">
        <v>269</v>
      </c>
      <c r="B72" s="1">
        <v>0</v>
      </c>
      <c r="C72" s="1"/>
      <c r="D72" s="3">
        <v>0.15533717365704228</v>
      </c>
      <c r="E72" s="9">
        <f t="shared" si="9"/>
        <v>0</v>
      </c>
      <c r="F72" s="10">
        <f t="shared" si="10"/>
        <v>3</v>
      </c>
      <c r="G72" s="3"/>
      <c r="H72" s="3"/>
      <c r="I72" s="3"/>
      <c r="J72" s="3"/>
      <c r="K72">
        <v>0.47969936695941245</v>
      </c>
      <c r="L72" s="13">
        <f t="shared" si="11"/>
        <v>0</v>
      </c>
      <c r="M72" s="14">
        <f t="shared" si="12"/>
        <v>3</v>
      </c>
      <c r="Q72" s="3"/>
      <c r="R72">
        <v>0.41285841279867608</v>
      </c>
      <c r="S72" s="13">
        <f t="shared" si="13"/>
        <v>0</v>
      </c>
      <c r="T72" s="14">
        <f t="shared" si="14"/>
        <v>3</v>
      </c>
    </row>
    <row r="73" spans="1:20" ht="14.25" thickBot="1" x14ac:dyDescent="0.2">
      <c r="A73" s="1">
        <v>270</v>
      </c>
      <c r="B73" s="1">
        <v>0</v>
      </c>
      <c r="C73" s="1"/>
      <c r="D73" s="3">
        <v>0.37404233689118471</v>
      </c>
      <c r="E73" s="9">
        <f t="shared" si="9"/>
        <v>0</v>
      </c>
      <c r="F73" s="10">
        <f t="shared" si="10"/>
        <v>3</v>
      </c>
      <c r="G73" s="3"/>
      <c r="H73" s="3"/>
      <c r="I73" s="3"/>
      <c r="J73" s="3"/>
      <c r="K73">
        <v>0.33880990838971359</v>
      </c>
      <c r="L73" s="13">
        <f t="shared" si="11"/>
        <v>0</v>
      </c>
      <c r="M73" s="14">
        <f t="shared" si="12"/>
        <v>3</v>
      </c>
      <c r="Q73" s="3"/>
      <c r="R73">
        <v>0.89379909579775885</v>
      </c>
      <c r="S73" s="13">
        <f t="shared" si="13"/>
        <v>0</v>
      </c>
      <c r="T73" s="14">
        <f t="shared" si="14"/>
        <v>3</v>
      </c>
    </row>
    <row r="74" spans="1:20" ht="14.25" thickBot="1" x14ac:dyDescent="0.2">
      <c r="A74" s="1">
        <v>271</v>
      </c>
      <c r="B74" s="1">
        <v>0</v>
      </c>
      <c r="C74" s="1"/>
      <c r="D74" s="3">
        <v>3.6303772887916599E-2</v>
      </c>
      <c r="E74" s="9">
        <f t="shared" si="9"/>
        <v>0</v>
      </c>
      <c r="F74" s="10">
        <f t="shared" si="10"/>
        <v>3</v>
      </c>
      <c r="G74" s="3"/>
      <c r="H74" s="3"/>
      <c r="I74" s="3"/>
      <c r="J74" s="3"/>
      <c r="K74">
        <v>0.6634372953771448</v>
      </c>
      <c r="L74" s="13">
        <f t="shared" si="11"/>
        <v>0</v>
      </c>
      <c r="M74" s="14">
        <f t="shared" si="12"/>
        <v>3</v>
      </c>
      <c r="Q74" s="3"/>
      <c r="R74">
        <v>0.21224682978963472</v>
      </c>
      <c r="S74" s="13">
        <f t="shared" si="13"/>
        <v>0</v>
      </c>
      <c r="T74" s="14">
        <f t="shared" si="14"/>
        <v>3</v>
      </c>
    </row>
    <row r="75" spans="1:20" ht="14.25" thickBot="1" x14ac:dyDescent="0.2">
      <c r="A75" s="1">
        <v>272</v>
      </c>
      <c r="B75" s="1">
        <v>0</v>
      </c>
      <c r="C75" s="1"/>
      <c r="D75" s="3">
        <v>0.24146350151646118</v>
      </c>
      <c r="E75" s="9">
        <f t="shared" si="9"/>
        <v>0</v>
      </c>
      <c r="F75" s="10">
        <f t="shared" si="10"/>
        <v>3</v>
      </c>
      <c r="G75" s="3"/>
      <c r="H75" s="3"/>
      <c r="I75" s="3"/>
      <c r="J75" s="3"/>
      <c r="K75">
        <v>0.49</v>
      </c>
      <c r="L75" s="13">
        <f t="shared" si="11"/>
        <v>0</v>
      </c>
      <c r="M75" s="14">
        <f t="shared" si="12"/>
        <v>3</v>
      </c>
      <c r="Q75" s="3"/>
      <c r="R75">
        <v>0.68744236400255265</v>
      </c>
      <c r="S75" s="13">
        <f t="shared" si="13"/>
        <v>0</v>
      </c>
      <c r="T75" s="14">
        <f t="shared" si="14"/>
        <v>3</v>
      </c>
    </row>
    <row r="76" spans="1:20" ht="14.25" thickBot="1" x14ac:dyDescent="0.2">
      <c r="A76" s="1">
        <v>273</v>
      </c>
      <c r="B76" s="1">
        <v>0</v>
      </c>
      <c r="C76" s="1"/>
      <c r="D76" s="3">
        <v>0.76286712339994933</v>
      </c>
      <c r="E76" s="9">
        <f t="shared" si="9"/>
        <v>0</v>
      </c>
      <c r="F76" s="10">
        <f t="shared" si="10"/>
        <v>3</v>
      </c>
      <c r="G76" s="3"/>
      <c r="H76" s="3"/>
      <c r="I76" s="3"/>
      <c r="J76" s="3"/>
      <c r="K76">
        <v>0.39</v>
      </c>
      <c r="L76" s="13">
        <f t="shared" si="11"/>
        <v>0</v>
      </c>
      <c r="M76" s="14">
        <f t="shared" si="12"/>
        <v>3</v>
      </c>
      <c r="Q76" s="3"/>
      <c r="R76">
        <v>0.58278386906960211</v>
      </c>
      <c r="S76" s="13">
        <f t="shared" si="13"/>
        <v>0</v>
      </c>
      <c r="T76" s="14">
        <f t="shared" si="14"/>
        <v>3</v>
      </c>
    </row>
    <row r="77" spans="1:20" ht="14.25" thickBot="1" x14ac:dyDescent="0.2">
      <c r="A77" s="1">
        <v>274</v>
      </c>
      <c r="B77" s="1">
        <v>0</v>
      </c>
      <c r="C77" s="1"/>
      <c r="D77" s="3">
        <v>3.6693182309596002E-4</v>
      </c>
      <c r="E77" s="9">
        <f t="shared" si="9"/>
        <v>0</v>
      </c>
      <c r="F77" s="10">
        <f t="shared" si="10"/>
        <v>3</v>
      </c>
      <c r="G77" s="3"/>
      <c r="H77" s="3"/>
      <c r="I77" s="3"/>
      <c r="J77" s="3"/>
      <c r="K77">
        <v>0.15546502213077673</v>
      </c>
      <c r="L77" s="13">
        <f t="shared" si="11"/>
        <v>0</v>
      </c>
      <c r="M77" s="14">
        <f t="shared" si="12"/>
        <v>3</v>
      </c>
      <c r="Q77" s="3"/>
      <c r="R77">
        <v>0.7317051325623396</v>
      </c>
      <c r="S77" s="13">
        <f t="shared" si="13"/>
        <v>0</v>
      </c>
      <c r="T77" s="14">
        <f t="shared" si="14"/>
        <v>3</v>
      </c>
    </row>
    <row r="78" spans="1:20" ht="14.25" thickBot="1" x14ac:dyDescent="0.2">
      <c r="A78" s="1">
        <v>275</v>
      </c>
      <c r="B78" s="1">
        <v>0</v>
      </c>
      <c r="C78" s="1"/>
      <c r="D78" s="3">
        <v>0.61091717587305261</v>
      </c>
      <c r="E78" s="9">
        <f t="shared" si="9"/>
        <v>0</v>
      </c>
      <c r="F78" s="10">
        <f t="shared" si="10"/>
        <v>3</v>
      </c>
      <c r="G78" s="3"/>
      <c r="H78" s="3"/>
      <c r="I78" s="3"/>
      <c r="J78" s="3"/>
      <c r="K78">
        <v>3.3309346358275649E-2</v>
      </c>
      <c r="L78" s="13">
        <f t="shared" si="11"/>
        <v>0</v>
      </c>
      <c r="M78" s="14">
        <f t="shared" si="12"/>
        <v>3</v>
      </c>
      <c r="Q78" s="3"/>
      <c r="R78">
        <v>0.28743389473720793</v>
      </c>
      <c r="S78" s="13">
        <f t="shared" si="13"/>
        <v>0</v>
      </c>
      <c r="T78" s="14">
        <f t="shared" si="14"/>
        <v>3</v>
      </c>
    </row>
    <row r="79" spans="1:20" ht="14.25" thickBot="1" x14ac:dyDescent="0.2">
      <c r="A79" s="1">
        <v>276</v>
      </c>
      <c r="B79" s="1">
        <v>0</v>
      </c>
      <c r="C79" s="1"/>
      <c r="D79" s="3">
        <v>0.349419747110917</v>
      </c>
      <c r="E79" s="9">
        <f t="shared" si="9"/>
        <v>0</v>
      </c>
      <c r="F79" s="10">
        <f t="shared" si="10"/>
        <v>3</v>
      </c>
      <c r="G79" s="3"/>
      <c r="H79" s="3"/>
      <c r="I79" s="3"/>
      <c r="J79" s="3"/>
      <c r="K79">
        <v>0.3424175846251471</v>
      </c>
      <c r="L79" s="13">
        <f t="shared" si="11"/>
        <v>0</v>
      </c>
      <c r="M79" s="14">
        <f t="shared" si="12"/>
        <v>3</v>
      </c>
      <c r="Q79" s="3"/>
      <c r="R79">
        <v>9.9607214119070031E-2</v>
      </c>
      <c r="S79" s="13">
        <f t="shared" si="13"/>
        <v>0</v>
      </c>
      <c r="T79" s="14">
        <f t="shared" si="14"/>
        <v>3</v>
      </c>
    </row>
    <row r="80" spans="1:20" ht="14.25" thickBot="1" x14ac:dyDescent="0.2">
      <c r="A80" s="1">
        <v>277</v>
      </c>
      <c r="B80" s="1">
        <v>0</v>
      </c>
      <c r="C80" s="1"/>
      <c r="D80" s="3">
        <v>0.27494203085043051</v>
      </c>
      <c r="E80" s="9">
        <f t="shared" si="9"/>
        <v>0</v>
      </c>
      <c r="F80" s="10">
        <f t="shared" si="10"/>
        <v>3</v>
      </c>
      <c r="G80" s="3"/>
      <c r="H80" s="3"/>
      <c r="I80" s="3"/>
      <c r="J80" s="3"/>
      <c r="K80">
        <v>9.4425603569647798E-2</v>
      </c>
      <c r="L80" s="13">
        <f t="shared" si="11"/>
        <v>0</v>
      </c>
      <c r="M80" s="14">
        <f t="shared" si="12"/>
        <v>3</v>
      </c>
      <c r="Q80" s="3"/>
      <c r="R80">
        <v>0.45377686338677531</v>
      </c>
      <c r="S80" s="13">
        <f t="shared" si="13"/>
        <v>0</v>
      </c>
      <c r="T80" s="14">
        <f t="shared" si="14"/>
        <v>3</v>
      </c>
    </row>
    <row r="81" spans="1:20" ht="14.25" thickBot="1" x14ac:dyDescent="0.2">
      <c r="A81" s="1">
        <v>278</v>
      </c>
      <c r="B81" s="1">
        <v>0</v>
      </c>
      <c r="C81" s="1"/>
      <c r="D81" s="3">
        <v>0.29315167836269734</v>
      </c>
      <c r="E81" s="9">
        <f t="shared" si="9"/>
        <v>0</v>
      </c>
      <c r="F81" s="10">
        <f t="shared" si="10"/>
        <v>3</v>
      </c>
      <c r="G81" s="3"/>
      <c r="H81" s="3"/>
      <c r="I81" s="3"/>
      <c r="J81" s="3"/>
      <c r="K81">
        <v>0.56517965751102417</v>
      </c>
      <c r="L81" s="13">
        <f t="shared" si="11"/>
        <v>0</v>
      </c>
      <c r="M81" s="14">
        <f t="shared" si="12"/>
        <v>3</v>
      </c>
      <c r="Q81" s="3"/>
      <c r="R81">
        <v>0.7539023215203069</v>
      </c>
      <c r="S81" s="13">
        <f t="shared" si="13"/>
        <v>0</v>
      </c>
      <c r="T81" s="14">
        <f t="shared" si="14"/>
        <v>3</v>
      </c>
    </row>
    <row r="82" spans="1:20" ht="14.25" thickBot="1" x14ac:dyDescent="0.2">
      <c r="A82" s="1">
        <v>279</v>
      </c>
      <c r="B82" s="1">
        <v>0</v>
      </c>
      <c r="C82" s="1"/>
      <c r="D82" s="3">
        <v>0.16996279406209561</v>
      </c>
      <c r="E82" s="9">
        <f t="shared" si="9"/>
        <v>0</v>
      </c>
      <c r="F82" s="10">
        <f t="shared" si="10"/>
        <v>3</v>
      </c>
      <c r="G82" s="3"/>
      <c r="H82" s="3"/>
      <c r="I82" s="3"/>
      <c r="J82" s="3"/>
      <c r="K82">
        <v>0.84074341576836709</v>
      </c>
      <c r="L82" s="13">
        <f t="shared" si="11"/>
        <v>0</v>
      </c>
      <c r="M82" s="14">
        <f t="shared" si="12"/>
        <v>3</v>
      </c>
      <c r="Q82" s="3"/>
      <c r="R82">
        <v>0.28602665093401614</v>
      </c>
      <c r="S82" s="13">
        <f t="shared" si="13"/>
        <v>0</v>
      </c>
      <c r="T82" s="14">
        <f t="shared" si="14"/>
        <v>3</v>
      </c>
    </row>
    <row r="83" spans="1:20" ht="14.25" thickBot="1" x14ac:dyDescent="0.2">
      <c r="A83" s="1">
        <v>280</v>
      </c>
      <c r="B83" s="1">
        <v>0</v>
      </c>
      <c r="C83" s="1"/>
      <c r="D83" s="3">
        <v>0.33902721023675503</v>
      </c>
      <c r="E83" s="9">
        <f t="shared" si="9"/>
        <v>0</v>
      </c>
      <c r="F83" s="10">
        <f t="shared" si="10"/>
        <v>3</v>
      </c>
      <c r="G83" s="3"/>
      <c r="H83" s="3"/>
      <c r="I83" s="3"/>
      <c r="J83" s="3"/>
      <c r="K83">
        <v>0.15241326113315257</v>
      </c>
      <c r="L83" s="13">
        <f t="shared" si="11"/>
        <v>0</v>
      </c>
      <c r="M83" s="14">
        <f t="shared" si="12"/>
        <v>3</v>
      </c>
      <c r="Q83" s="3"/>
      <c r="R83">
        <v>0.27906582297246785</v>
      </c>
      <c r="S83" s="13">
        <f t="shared" si="13"/>
        <v>0</v>
      </c>
      <c r="T83" s="14">
        <f t="shared" si="14"/>
        <v>3</v>
      </c>
    </row>
    <row r="84" spans="1:20" ht="14.25" thickBot="1" x14ac:dyDescent="0.2">
      <c r="A84" s="1">
        <v>281</v>
      </c>
      <c r="B84" s="1">
        <v>0</v>
      </c>
      <c r="C84" s="1"/>
      <c r="D84" s="3">
        <v>0.36299510214754294</v>
      </c>
      <c r="E84" s="9">
        <f t="shared" si="9"/>
        <v>0</v>
      </c>
      <c r="F84" s="10">
        <f t="shared" si="10"/>
        <v>3</v>
      </c>
      <c r="G84" s="3"/>
      <c r="H84" s="3"/>
      <c r="I84" s="3"/>
      <c r="J84" s="3"/>
      <c r="K84">
        <v>6.1964588691356903E-2</v>
      </c>
      <c r="L84" s="13">
        <f t="shared" si="11"/>
        <v>0</v>
      </c>
      <c r="M84" s="14">
        <f t="shared" si="12"/>
        <v>3</v>
      </c>
      <c r="Q84" s="3"/>
      <c r="R84">
        <v>0.91677441260672943</v>
      </c>
      <c r="S84" s="13">
        <f t="shared" si="13"/>
        <v>1</v>
      </c>
      <c r="T84" s="14">
        <f t="shared" si="14"/>
        <v>4</v>
      </c>
    </row>
    <row r="85" spans="1:20" ht="14.25" thickBot="1" x14ac:dyDescent="0.2">
      <c r="A85" s="1">
        <v>282</v>
      </c>
      <c r="B85" s="1">
        <v>0</v>
      </c>
      <c r="C85" s="1"/>
      <c r="D85" s="3">
        <v>6.12077853109044E-2</v>
      </c>
      <c r="E85" s="9">
        <f t="shared" si="9"/>
        <v>0</v>
      </c>
      <c r="F85" s="10">
        <f t="shared" si="10"/>
        <v>3</v>
      </c>
      <c r="G85" s="3"/>
      <c r="H85" s="3"/>
      <c r="I85" s="3"/>
      <c r="J85" s="3"/>
      <c r="K85">
        <v>0.76555253781614718</v>
      </c>
      <c r="L85" s="13">
        <f t="shared" si="11"/>
        <v>0</v>
      </c>
      <c r="M85" s="14">
        <f t="shared" si="12"/>
        <v>3</v>
      </c>
      <c r="Q85" s="3"/>
      <c r="R85">
        <v>0.85283321068970697</v>
      </c>
      <c r="S85" s="13">
        <f t="shared" si="13"/>
        <v>0</v>
      </c>
      <c r="T85" s="14">
        <f t="shared" si="14"/>
        <v>3</v>
      </c>
    </row>
    <row r="86" spans="1:20" ht="14.25" thickBot="1" x14ac:dyDescent="0.2">
      <c r="A86" s="1">
        <v>283</v>
      </c>
      <c r="B86" s="1">
        <v>0</v>
      </c>
      <c r="C86" s="1"/>
      <c r="D86" s="3">
        <v>0.41230330070811466</v>
      </c>
      <c r="E86" s="9">
        <f t="shared" si="9"/>
        <v>0</v>
      </c>
      <c r="F86" s="10">
        <f t="shared" si="10"/>
        <v>3</v>
      </c>
      <c r="G86" s="3"/>
      <c r="H86" s="3"/>
      <c r="I86" s="3"/>
      <c r="J86" s="3"/>
      <c r="K86">
        <v>0.55000000000000004</v>
      </c>
      <c r="L86" s="13">
        <f t="shared" si="11"/>
        <v>0</v>
      </c>
      <c r="M86" s="14">
        <f t="shared" si="12"/>
        <v>3</v>
      </c>
      <c r="Q86" s="3"/>
      <c r="R86">
        <v>0.88628918361211717</v>
      </c>
      <c r="S86" s="13">
        <f t="shared" si="13"/>
        <v>0</v>
      </c>
      <c r="T86" s="14">
        <f t="shared" si="14"/>
        <v>3</v>
      </c>
    </row>
    <row r="87" spans="1:20" ht="14.25" thickBot="1" x14ac:dyDescent="0.2">
      <c r="A87" s="1">
        <v>284</v>
      </c>
      <c r="B87" s="1">
        <v>0</v>
      </c>
      <c r="C87" s="1"/>
      <c r="D87" s="3">
        <v>9.2422010872375046E-2</v>
      </c>
      <c r="E87" s="9">
        <f t="shared" si="9"/>
        <v>0</v>
      </c>
      <c r="F87" s="10">
        <f t="shared" si="10"/>
        <v>3</v>
      </c>
      <c r="G87" s="3"/>
      <c r="H87" s="3"/>
      <c r="I87" s="3"/>
      <c r="J87" s="3"/>
      <c r="K87">
        <v>0.41889107853385754</v>
      </c>
      <c r="L87" s="13">
        <f t="shared" si="11"/>
        <v>0</v>
      </c>
      <c r="M87" s="14">
        <f t="shared" si="12"/>
        <v>3</v>
      </c>
      <c r="Q87" s="3"/>
      <c r="R87">
        <v>0.45739925460273323</v>
      </c>
      <c r="S87" s="13">
        <f t="shared" si="13"/>
        <v>0</v>
      </c>
      <c r="T87" s="14">
        <f t="shared" si="14"/>
        <v>3</v>
      </c>
    </row>
    <row r="88" spans="1:20" ht="14.25" thickBot="1" x14ac:dyDescent="0.2">
      <c r="A88" s="1">
        <v>285</v>
      </c>
      <c r="B88" s="1">
        <v>0</v>
      </c>
      <c r="C88" s="1"/>
      <c r="D88" s="3">
        <v>1.1977473720594257E-5</v>
      </c>
      <c r="E88" s="9">
        <f t="shared" si="9"/>
        <v>0</v>
      </c>
      <c r="F88" s="10">
        <f t="shared" si="10"/>
        <v>3</v>
      </c>
      <c r="G88" s="3"/>
      <c r="H88" s="3"/>
      <c r="I88" s="3"/>
      <c r="J88" s="3"/>
      <c r="K88">
        <v>0.14060928101491532</v>
      </c>
      <c r="L88" s="13">
        <f t="shared" si="11"/>
        <v>0</v>
      </c>
      <c r="M88" s="14">
        <f t="shared" si="12"/>
        <v>3</v>
      </c>
      <c r="Q88" s="3"/>
      <c r="R88">
        <v>0.3294064534430472</v>
      </c>
      <c r="S88" s="13">
        <f t="shared" si="13"/>
        <v>0</v>
      </c>
      <c r="T88" s="14">
        <f t="shared" si="14"/>
        <v>3</v>
      </c>
    </row>
    <row r="89" spans="1:20" ht="14.25" thickBot="1" x14ac:dyDescent="0.2">
      <c r="A89" s="1">
        <v>286</v>
      </c>
      <c r="B89" s="1">
        <v>0</v>
      </c>
      <c r="C89" s="1"/>
      <c r="D89" s="3">
        <v>0.31549675516386139</v>
      </c>
      <c r="E89" s="9">
        <f t="shared" si="9"/>
        <v>0</v>
      </c>
      <c r="F89" s="10">
        <f t="shared" si="10"/>
        <v>3</v>
      </c>
      <c r="G89" s="3"/>
      <c r="H89" s="3"/>
      <c r="I89" s="3"/>
      <c r="J89" s="3"/>
      <c r="K89">
        <v>0.13507584748337353</v>
      </c>
      <c r="L89" s="13">
        <f t="shared" si="11"/>
        <v>0</v>
      </c>
      <c r="M89" s="14">
        <f t="shared" si="12"/>
        <v>3</v>
      </c>
      <c r="Q89" s="3"/>
      <c r="R89">
        <v>0.31210626416653153</v>
      </c>
      <c r="S89" s="13">
        <f t="shared" si="13"/>
        <v>0</v>
      </c>
      <c r="T89" s="14">
        <f t="shared" si="14"/>
        <v>3</v>
      </c>
    </row>
    <row r="90" spans="1:20" ht="14.25" thickBot="1" x14ac:dyDescent="0.2">
      <c r="A90" s="1">
        <v>287</v>
      </c>
      <c r="B90" s="1">
        <v>0</v>
      </c>
      <c r="C90" s="1"/>
      <c r="D90" s="3">
        <v>0.32211680940829335</v>
      </c>
      <c r="E90" s="9">
        <f t="shared" si="9"/>
        <v>0</v>
      </c>
      <c r="F90" s="10">
        <f t="shared" si="10"/>
        <v>3</v>
      </c>
      <c r="G90" s="3"/>
      <c r="H90" s="3"/>
      <c r="I90" s="3"/>
      <c r="J90" s="3"/>
      <c r="K90">
        <v>0.24</v>
      </c>
      <c r="L90" s="13">
        <f t="shared" si="11"/>
        <v>0</v>
      </c>
      <c r="M90" s="14">
        <f t="shared" si="12"/>
        <v>3</v>
      </c>
      <c r="Q90" s="3"/>
      <c r="R90">
        <v>0.40694737950618487</v>
      </c>
      <c r="S90" s="13">
        <f t="shared" si="13"/>
        <v>0</v>
      </c>
      <c r="T90" s="14">
        <f t="shared" si="14"/>
        <v>3</v>
      </c>
    </row>
    <row r="91" spans="1:20" ht="14.25" thickBot="1" x14ac:dyDescent="0.2">
      <c r="A91" s="1">
        <v>288</v>
      </c>
      <c r="B91" s="1">
        <v>0</v>
      </c>
      <c r="C91" s="1"/>
      <c r="D91" s="3">
        <v>0.30834550767143243</v>
      </c>
      <c r="E91" s="9">
        <f t="shared" si="9"/>
        <v>0</v>
      </c>
      <c r="F91" s="10">
        <f t="shared" si="10"/>
        <v>3</v>
      </c>
      <c r="G91" s="3"/>
      <c r="H91" s="3"/>
      <c r="I91" s="3"/>
      <c r="J91" s="3"/>
      <c r="K91">
        <v>0.44</v>
      </c>
      <c r="L91" s="13">
        <f t="shared" si="11"/>
        <v>0</v>
      </c>
      <c r="M91" s="14">
        <f t="shared" si="12"/>
        <v>3</v>
      </c>
      <c r="Q91" s="3"/>
      <c r="R91">
        <v>0.84154113024160604</v>
      </c>
      <c r="S91" s="13">
        <f t="shared" si="13"/>
        <v>0</v>
      </c>
      <c r="T91" s="14">
        <f t="shared" si="14"/>
        <v>3</v>
      </c>
    </row>
    <row r="92" spans="1:20" ht="14.25" thickBot="1" x14ac:dyDescent="0.2">
      <c r="A92" s="1">
        <v>289</v>
      </c>
      <c r="B92" s="1">
        <v>0</v>
      </c>
      <c r="C92" s="1"/>
      <c r="D92" s="3">
        <v>0.60252881326779806</v>
      </c>
      <c r="E92" s="9">
        <f t="shared" si="9"/>
        <v>0</v>
      </c>
      <c r="F92" s="10">
        <f t="shared" si="10"/>
        <v>3</v>
      </c>
      <c r="G92" s="3"/>
      <c r="H92" s="3"/>
      <c r="I92" s="3"/>
      <c r="J92" s="3"/>
      <c r="K92">
        <v>0.73899042831946549</v>
      </c>
      <c r="L92" s="13">
        <f t="shared" si="11"/>
        <v>0</v>
      </c>
      <c r="M92" s="14">
        <f t="shared" si="12"/>
        <v>3</v>
      </c>
      <c r="Q92" s="3"/>
      <c r="R92">
        <v>0.98676710281290969</v>
      </c>
      <c r="S92" s="13">
        <f t="shared" si="13"/>
        <v>1</v>
      </c>
      <c r="T92" s="14">
        <f t="shared" si="14"/>
        <v>4</v>
      </c>
    </row>
    <row r="93" spans="1:20" ht="14.25" thickBot="1" x14ac:dyDescent="0.2">
      <c r="A93" s="1">
        <v>290</v>
      </c>
      <c r="B93" s="1">
        <v>0</v>
      </c>
      <c r="C93" s="1"/>
      <c r="D93" s="3">
        <v>0.21219801825919796</v>
      </c>
      <c r="E93" s="9">
        <f t="shared" si="9"/>
        <v>0</v>
      </c>
      <c r="F93" s="10">
        <f t="shared" si="10"/>
        <v>3</v>
      </c>
      <c r="G93" s="3"/>
      <c r="H93" s="3"/>
      <c r="I93" s="3"/>
      <c r="J93" s="3"/>
      <c r="K93">
        <v>0.65</v>
      </c>
      <c r="L93" s="13">
        <f t="shared" si="11"/>
        <v>0</v>
      </c>
      <c r="M93" s="14">
        <f t="shared" si="12"/>
        <v>3</v>
      </c>
      <c r="Q93" s="3"/>
      <c r="R93">
        <v>0.25104372558607579</v>
      </c>
      <c r="S93" s="13">
        <f t="shared" si="13"/>
        <v>0</v>
      </c>
      <c r="T93" s="14">
        <f t="shared" si="14"/>
        <v>3</v>
      </c>
    </row>
    <row r="94" spans="1:20" ht="14.25" thickBot="1" x14ac:dyDescent="0.2">
      <c r="A94" s="1">
        <v>291</v>
      </c>
      <c r="B94" s="1">
        <v>0</v>
      </c>
      <c r="C94" s="1"/>
      <c r="D94" s="3">
        <v>0.58516253517676819</v>
      </c>
      <c r="E94" s="9">
        <f t="shared" si="9"/>
        <v>0</v>
      </c>
      <c r="F94" s="10">
        <f t="shared" si="10"/>
        <v>3</v>
      </c>
      <c r="G94" s="3"/>
      <c r="H94" s="3"/>
      <c r="I94" s="3"/>
      <c r="J94" s="3"/>
      <c r="K94">
        <v>0.35</v>
      </c>
      <c r="L94" s="13">
        <f t="shared" si="11"/>
        <v>0</v>
      </c>
      <c r="M94" s="14">
        <f t="shared" si="12"/>
        <v>3</v>
      </c>
      <c r="Q94" s="3"/>
      <c r="R94">
        <v>0.71175598085037639</v>
      </c>
      <c r="S94" s="13">
        <f t="shared" si="13"/>
        <v>0</v>
      </c>
      <c r="T94" s="14">
        <f t="shared" si="14"/>
        <v>3</v>
      </c>
    </row>
    <row r="95" spans="1:20" ht="14.25" thickBot="1" x14ac:dyDescent="0.2">
      <c r="A95" s="1">
        <v>292</v>
      </c>
      <c r="B95" s="1">
        <v>0</v>
      </c>
      <c r="C95" s="1"/>
      <c r="D95" s="3">
        <v>0.58795073505431361</v>
      </c>
      <c r="E95" s="9">
        <f t="shared" si="9"/>
        <v>0</v>
      </c>
      <c r="F95" s="10">
        <f t="shared" si="10"/>
        <v>3</v>
      </c>
      <c r="G95" s="3"/>
      <c r="H95" s="3"/>
      <c r="I95" s="3"/>
      <c r="J95" s="3"/>
      <c r="K95">
        <v>0.28999999999999998</v>
      </c>
      <c r="L95" s="13">
        <f t="shared" si="11"/>
        <v>0</v>
      </c>
      <c r="M95" s="14">
        <f t="shared" si="12"/>
        <v>3</v>
      </c>
      <c r="Q95" s="3"/>
      <c r="R95">
        <v>0.366814931546533</v>
      </c>
      <c r="S95" s="13">
        <f t="shared" si="13"/>
        <v>0</v>
      </c>
      <c r="T95" s="14">
        <f t="shared" si="14"/>
        <v>3</v>
      </c>
    </row>
    <row r="96" spans="1:20" ht="14.25" thickBot="1" x14ac:dyDescent="0.2">
      <c r="A96" s="1">
        <v>293</v>
      </c>
      <c r="B96" s="1">
        <v>0</v>
      </c>
      <c r="C96" s="1"/>
      <c r="D96" s="3">
        <v>0.9483147811441266</v>
      </c>
      <c r="E96" s="9">
        <f t="shared" si="9"/>
        <v>1</v>
      </c>
      <c r="F96" s="10">
        <f t="shared" si="10"/>
        <v>4</v>
      </c>
      <c r="G96" s="3"/>
      <c r="H96" s="3"/>
      <c r="I96" s="3"/>
      <c r="J96" s="3"/>
      <c r="K96">
        <v>0.3534794512999051</v>
      </c>
      <c r="L96" s="13">
        <f t="shared" si="11"/>
        <v>0</v>
      </c>
      <c r="M96" s="14">
        <f t="shared" si="12"/>
        <v>3</v>
      </c>
      <c r="Q96" s="3"/>
      <c r="R96">
        <v>0.70076971850055636</v>
      </c>
      <c r="S96" s="13">
        <f t="shared" si="13"/>
        <v>0</v>
      </c>
      <c r="T96" s="14">
        <f t="shared" si="14"/>
        <v>3</v>
      </c>
    </row>
    <row r="97" spans="1:20" ht="14.25" thickBot="1" x14ac:dyDescent="0.2">
      <c r="A97" s="1">
        <v>294</v>
      </c>
      <c r="B97" s="1">
        <v>0</v>
      </c>
      <c r="C97" s="1"/>
      <c r="D97" s="3">
        <v>0.45367746794419272</v>
      </c>
      <c r="E97" s="9">
        <f t="shared" si="9"/>
        <v>0</v>
      </c>
      <c r="F97" s="10">
        <f t="shared" si="10"/>
        <v>3</v>
      </c>
      <c r="G97" s="3"/>
      <c r="H97" s="3"/>
      <c r="I97" s="3"/>
      <c r="J97" s="3"/>
      <c r="K97">
        <v>0.44</v>
      </c>
      <c r="L97" s="13">
        <f t="shared" si="11"/>
        <v>0</v>
      </c>
      <c r="M97" s="14">
        <f t="shared" si="12"/>
        <v>3</v>
      </c>
      <c r="Q97" s="3"/>
      <c r="R97">
        <v>0.47073239396401156</v>
      </c>
      <c r="S97" s="13">
        <f t="shared" si="13"/>
        <v>0</v>
      </c>
      <c r="T97" s="14">
        <f t="shared" si="14"/>
        <v>3</v>
      </c>
    </row>
    <row r="98" spans="1:20" ht="14.25" thickBot="1" x14ac:dyDescent="0.2">
      <c r="A98" s="1">
        <v>295</v>
      </c>
      <c r="B98" s="1">
        <v>0</v>
      </c>
      <c r="C98" s="1"/>
      <c r="D98" s="3">
        <v>0.3848760838821681</v>
      </c>
      <c r="E98" s="9">
        <f t="shared" si="9"/>
        <v>0</v>
      </c>
      <c r="F98" s="10">
        <f t="shared" si="10"/>
        <v>3</v>
      </c>
      <c r="G98" s="3"/>
      <c r="H98" s="3"/>
      <c r="I98" s="3"/>
      <c r="J98" s="3"/>
      <c r="K98">
        <v>0.18322995008130682</v>
      </c>
      <c r="L98" s="13">
        <f t="shared" si="11"/>
        <v>0</v>
      </c>
      <c r="M98" s="14">
        <f t="shared" si="12"/>
        <v>3</v>
      </c>
      <c r="Q98" s="3"/>
      <c r="R98">
        <v>0.27416812055756967</v>
      </c>
      <c r="S98" s="13">
        <f t="shared" si="13"/>
        <v>0</v>
      </c>
      <c r="T98" s="14">
        <f t="shared" si="14"/>
        <v>3</v>
      </c>
    </row>
    <row r="99" spans="1:20" ht="14.25" thickBot="1" x14ac:dyDescent="0.2">
      <c r="A99" s="1">
        <v>296</v>
      </c>
      <c r="B99" s="1">
        <v>0</v>
      </c>
      <c r="C99" s="1"/>
      <c r="D99" s="3">
        <v>0.12903061461235507</v>
      </c>
      <c r="E99" s="9">
        <f t="shared" si="9"/>
        <v>0</v>
      </c>
      <c r="F99" s="10">
        <f t="shared" si="10"/>
        <v>3</v>
      </c>
      <c r="G99" s="3"/>
      <c r="H99" s="3"/>
      <c r="I99" s="3"/>
      <c r="J99" s="3"/>
      <c r="K99">
        <v>0.71266674851432765</v>
      </c>
      <c r="L99" s="13">
        <f t="shared" si="11"/>
        <v>0</v>
      </c>
      <c r="M99" s="14">
        <f t="shared" si="12"/>
        <v>3</v>
      </c>
      <c r="Q99" s="3"/>
      <c r="R99">
        <v>0.81643899589175128</v>
      </c>
      <c r="S99" s="13">
        <f t="shared" si="13"/>
        <v>0</v>
      </c>
      <c r="T99" s="14">
        <f t="shared" si="14"/>
        <v>3</v>
      </c>
    </row>
    <row r="100" spans="1:20" ht="14.25" thickBot="1" x14ac:dyDescent="0.2">
      <c r="A100" s="1">
        <v>297</v>
      </c>
      <c r="B100" s="1">
        <v>0</v>
      </c>
      <c r="C100" s="1"/>
      <c r="D100" s="3">
        <v>0.23859087690764394</v>
      </c>
      <c r="E100" s="9">
        <f t="shared" si="9"/>
        <v>0</v>
      </c>
      <c r="F100" s="10">
        <f t="shared" si="10"/>
        <v>3</v>
      </c>
      <c r="G100" s="3"/>
      <c r="H100" s="3"/>
      <c r="I100" s="3"/>
      <c r="J100" s="3"/>
      <c r="K100">
        <v>0.31146415921187565</v>
      </c>
      <c r="L100" s="13">
        <f t="shared" si="11"/>
        <v>0</v>
      </c>
      <c r="M100" s="14">
        <f t="shared" si="12"/>
        <v>3</v>
      </c>
      <c r="Q100" s="3"/>
      <c r="R100">
        <v>0.45870565288936582</v>
      </c>
      <c r="S100" s="13">
        <f t="shared" si="13"/>
        <v>0</v>
      </c>
      <c r="T100" s="14">
        <f t="shared" si="14"/>
        <v>3</v>
      </c>
    </row>
    <row r="101" spans="1:20" ht="14.25" thickBot="1" x14ac:dyDescent="0.2">
      <c r="A101" s="1">
        <v>298</v>
      </c>
      <c r="B101" s="1">
        <v>0</v>
      </c>
      <c r="C101" s="1"/>
      <c r="D101" s="3">
        <v>0.86514265177064031</v>
      </c>
      <c r="E101" s="9">
        <f t="shared" si="9"/>
        <v>0</v>
      </c>
      <c r="F101" s="10">
        <f t="shared" si="10"/>
        <v>3</v>
      </c>
      <c r="G101" s="3"/>
      <c r="H101" s="3"/>
      <c r="I101" s="3"/>
      <c r="J101" s="3"/>
      <c r="K101">
        <v>0.10083461983072284</v>
      </c>
      <c r="L101" s="13">
        <f t="shared" si="11"/>
        <v>0</v>
      </c>
      <c r="M101" s="14">
        <f t="shared" si="12"/>
        <v>3</v>
      </c>
      <c r="Q101" s="3"/>
      <c r="R101">
        <v>0.15954402646174248</v>
      </c>
      <c r="S101" s="13">
        <f t="shared" si="13"/>
        <v>0</v>
      </c>
      <c r="T101" s="14">
        <f t="shared" si="14"/>
        <v>3</v>
      </c>
    </row>
    <row r="102" spans="1:20" ht="14.25" thickBot="1" x14ac:dyDescent="0.2">
      <c r="A102" s="1">
        <v>299</v>
      </c>
      <c r="B102" s="1">
        <v>0</v>
      </c>
      <c r="C102" s="1"/>
      <c r="D102" s="3">
        <v>0.59104179547888169</v>
      </c>
      <c r="E102" s="9">
        <f t="shared" si="9"/>
        <v>0</v>
      </c>
      <c r="F102" s="10">
        <f t="shared" si="10"/>
        <v>3</v>
      </c>
      <c r="G102" s="3"/>
      <c r="H102" s="3"/>
      <c r="I102" s="3"/>
      <c r="J102" s="3"/>
      <c r="K102">
        <v>0.50812835752899277</v>
      </c>
      <c r="L102" s="13">
        <f t="shared" si="11"/>
        <v>0</v>
      </c>
      <c r="M102" s="14">
        <f t="shared" si="12"/>
        <v>3</v>
      </c>
      <c r="Q102" s="3"/>
      <c r="R102">
        <v>9.3210880772925941E-2</v>
      </c>
      <c r="S102" s="13">
        <f t="shared" si="13"/>
        <v>0</v>
      </c>
      <c r="T102" s="14">
        <f t="shared" si="14"/>
        <v>3</v>
      </c>
    </row>
    <row r="103" spans="1:20" x14ac:dyDescent="0.15">
      <c r="A103" s="1">
        <v>300</v>
      </c>
      <c r="B103" s="1">
        <v>0</v>
      </c>
      <c r="C103" s="1"/>
      <c r="D103" s="3">
        <v>0.29659911991028048</v>
      </c>
      <c r="E103" s="9">
        <f t="shared" si="9"/>
        <v>0</v>
      </c>
      <c r="F103" s="10">
        <f t="shared" si="10"/>
        <v>3</v>
      </c>
      <c r="G103" s="3"/>
      <c r="H103" s="3"/>
      <c r="I103" s="3"/>
      <c r="J103" s="3"/>
      <c r="K103">
        <v>0.32</v>
      </c>
      <c r="L103" s="13">
        <f t="shared" si="11"/>
        <v>0</v>
      </c>
      <c r="M103" s="14">
        <f t="shared" si="12"/>
        <v>3</v>
      </c>
      <c r="Q103" s="3"/>
      <c r="R103">
        <v>0.63538707090567081</v>
      </c>
      <c r="S103" s="13">
        <f t="shared" si="13"/>
        <v>0</v>
      </c>
      <c r="T103" s="14">
        <f t="shared" si="14"/>
        <v>3</v>
      </c>
    </row>
  </sheetData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기본</dc:creator>
  <cp:lastModifiedBy>bbak0105</cp:lastModifiedBy>
  <dcterms:created xsi:type="dcterms:W3CDTF">2011-03-29T01:48:31Z</dcterms:created>
  <dcterms:modified xsi:type="dcterms:W3CDTF">2022-07-01T13:18:03Z</dcterms:modified>
</cp:coreProperties>
</file>