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els" sheetId="1" r:id="rId3"/>
  </sheets>
  <definedNames/>
  <calcPr/>
</workbook>
</file>

<file path=xl/sharedStrings.xml><?xml version="1.0" encoding="utf-8"?>
<sst xmlns="http://schemas.openxmlformats.org/spreadsheetml/2006/main" count="262" uniqueCount="73">
  <si>
    <t>Spreadsheet Key:</t>
  </si>
  <si>
    <t>Rows 5-81</t>
  </si>
  <si>
    <t>Algorithm Evaluation</t>
  </si>
  <si>
    <t>Rows 83-87</t>
  </si>
  <si>
    <t>Testing Best Solution with Test DataSet</t>
  </si>
  <si>
    <t>Rows 89-97</t>
  </si>
  <si>
    <t>Testing Best Solution in Azure</t>
  </si>
  <si>
    <t>ANN Measures</t>
  </si>
  <si>
    <t>Layer 1</t>
  </si>
  <si>
    <t>Layer 2</t>
  </si>
  <si>
    <t>Actual = W</t>
  </si>
  <si>
    <t>Actual = N</t>
  </si>
  <si>
    <t>Model#</t>
  </si>
  <si>
    <t>Description</t>
  </si>
  <si>
    <t>Best K</t>
  </si>
  <si>
    <t>TanH</t>
  </si>
  <si>
    <t>Linear</t>
  </si>
  <si>
    <t>TP</t>
  </si>
  <si>
    <t>FN</t>
  </si>
  <si>
    <t>Tot</t>
  </si>
  <si>
    <t>FP</t>
  </si>
  <si>
    <t>TN</t>
  </si>
  <si>
    <t>Total</t>
  </si>
  <si>
    <t>Precision</t>
  </si>
  <si>
    <t>Recall</t>
  </si>
  <si>
    <t>F-meas</t>
  </si>
  <si>
    <t>Specificity</t>
  </si>
  <si>
    <t>%Error</t>
  </si>
  <si>
    <t>%Accur</t>
  </si>
  <si>
    <t>AUC</t>
  </si>
  <si>
    <t>CART</t>
  </si>
  <si>
    <t>All variables</t>
  </si>
  <si>
    <t>N/A</t>
  </si>
  <si>
    <t>Significant variables</t>
  </si>
  <si>
    <t>Top-6 variables</t>
  </si>
  <si>
    <t>KNN</t>
  </si>
  <si>
    <t>ANN-1</t>
  </si>
  <si>
    <t>All variables; # of tours: 20</t>
  </si>
  <si>
    <t>All variables; # of tours: 50</t>
  </si>
  <si>
    <t>Significant variables; # of tours: 20</t>
  </si>
  <si>
    <t>Significant variables; # of tours: 50</t>
  </si>
  <si>
    <t>Top-6 variables; # of tours: 20</t>
  </si>
  <si>
    <t>Top-6 variables; # of tours: 50</t>
  </si>
  <si>
    <t>ANN-2</t>
  </si>
  <si>
    <t>ANN-3</t>
  </si>
  <si>
    <t>ANN-4</t>
  </si>
  <si>
    <t>ANN-5</t>
  </si>
  <si>
    <t>ANN-6</t>
  </si>
  <si>
    <t>Boosted Tree</t>
  </si>
  <si>
    <t>All variables; Cutoff: 0.50</t>
  </si>
  <si>
    <t>All variables; Cutoff: 0.31</t>
  </si>
  <si>
    <t>All variables; Cutoff: 0.23</t>
  </si>
  <si>
    <t>Significant variables; Cutoff: 0.50</t>
  </si>
  <si>
    <t>Significant variables; Cutoff: 0.31</t>
  </si>
  <si>
    <t>Significant variables; Cutoff: 0.23</t>
  </si>
  <si>
    <t>Top-6 variables; Cutoff: 0.50</t>
  </si>
  <si>
    <t>Top-6 variables; Cutoff: 0.31</t>
  </si>
  <si>
    <t>Top-6 variables; Cutoff: 0.23</t>
  </si>
  <si>
    <t>Decision Forest</t>
  </si>
  <si>
    <t>SVM</t>
  </si>
  <si>
    <t>MAX</t>
  </si>
  <si>
    <t>MIN</t>
  </si>
  <si>
    <t>Top-6 variables; # of tours: 20; test set (seed 1)</t>
  </si>
  <si>
    <t>Top-6 variables; # of tours: 20; test set (seed 2)</t>
  </si>
  <si>
    <t>Top-6 variables; # of tours: 20; test set (seed 3)</t>
  </si>
  <si>
    <t>Top-6 variables; # of tours: 20; test set (seed 4)</t>
  </si>
  <si>
    <t>Top-6 variables; # of tours: 20; test set (seed 5)</t>
  </si>
  <si>
    <t>Top-6 variables; # of tours: 20; Azure; 0.5 cutoff</t>
  </si>
  <si>
    <t>Top-6 variables; # of tours: 20; Azure; 0.31 cutoff</t>
  </si>
  <si>
    <t>Top-6 variables; # of tours: 20; Azure; 0.23 cutoff</t>
  </si>
  <si>
    <t>Top-6 variables; # of tours: 100; Azure; 0.5 cutoff</t>
  </si>
  <si>
    <t>Top-6 variables; # of tours: 100; Azure; 0.31 cutoff</t>
  </si>
  <si>
    <t>Top-6 variables; # of tours: 100; Azure; 0.23 cutoff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</si>
</sst>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0"/>
  </numFmts>
  <fonts count="8">
    <font>
      <sz val="10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name val="Arial"/>
    </font>
    <font/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4" numFmtId="0" xfId="0" applyBorder="1" applyFont="1"/>
    <xf borderId="4" fillId="0" fontId="4" numFmtId="0" xfId="0" applyBorder="1" applyFont="1"/>
    <xf borderId="0" fillId="0" fontId="1" numFmtId="0" xfId="0" applyAlignment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0" fontId="4" numFmtId="0" xfId="0" applyBorder="1" applyFont="1"/>
    <xf borderId="5" fillId="0" fontId="1" numFmtId="0" xfId="0" applyAlignment="1" applyBorder="1" applyFont="1">
      <alignment horizontal="center" readingOrder="0" vertical="bottom"/>
    </xf>
    <xf borderId="2" fillId="2" fontId="2" numFmtId="0" xfId="0" applyAlignment="1" applyBorder="1" applyFill="1" applyFont="1">
      <alignment horizontal="center" readingOrder="0" shrinkToFit="0" wrapText="0"/>
    </xf>
    <xf borderId="3" fillId="3" fontId="2" numFmtId="0" xfId="0" applyAlignment="1" applyBorder="1" applyFill="1" applyFont="1">
      <alignment horizontal="center" readingOrder="0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horizontal="center" readingOrder="0" vertical="bottom"/>
    </xf>
    <xf borderId="9" fillId="0" fontId="6" numFmtId="0" xfId="0" applyAlignment="1" applyBorder="1" applyFont="1">
      <alignment horizontal="center" readingOrder="0" vertical="bottom"/>
    </xf>
    <xf borderId="10" fillId="0" fontId="6" numFmtId="0" xfId="0" applyAlignment="1" applyBorder="1" applyFont="1">
      <alignment horizontal="center" readingOrder="0" vertical="bottom"/>
    </xf>
    <xf borderId="6" fillId="0" fontId="6" numFmtId="0" xfId="0" applyAlignment="1" applyBorder="1" applyFont="1">
      <alignment horizontal="center" readingOrder="0" vertical="bottom"/>
    </xf>
    <xf borderId="6" fillId="4" fontId="7" numFmtId="0" xfId="0" applyAlignment="1" applyBorder="1" applyFill="1" applyFont="1">
      <alignment horizontal="center" readingOrder="0" shrinkToFit="0" wrapText="0"/>
    </xf>
    <xf borderId="9" fillId="5" fontId="7" numFmtId="0" xfId="0" applyAlignment="1" applyBorder="1" applyFill="1" applyFont="1">
      <alignment horizontal="center" readingOrder="0" shrinkToFit="0" wrapText="0"/>
    </xf>
    <xf borderId="6" fillId="2" fontId="7" numFmtId="0" xfId="0" applyAlignment="1" applyBorder="1" applyFont="1">
      <alignment horizontal="center" readingOrder="0" shrinkToFit="0" wrapText="0"/>
    </xf>
    <xf borderId="9" fillId="3" fontId="7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 shrinkToFit="0" wrapText="0"/>
    </xf>
    <xf borderId="9" fillId="6" fontId="7" numFmtId="0" xfId="0" applyAlignment="1" applyBorder="1" applyFill="1" applyFont="1">
      <alignment horizontal="center" readingOrder="0" shrinkToFit="0" wrapText="0"/>
    </xf>
    <xf borderId="11" fillId="0" fontId="7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right" shrinkToFit="0" vertical="bottom" wrapText="0"/>
    </xf>
    <xf borderId="7" fillId="0" fontId="1" numFmtId="0" xfId="0" applyAlignment="1" applyBorder="1" applyFont="1">
      <alignment horizontal="center" readingOrder="0" shrinkToFit="0" wrapText="0"/>
    </xf>
    <xf borderId="9" fillId="0" fontId="1" numFmtId="0" xfId="0" applyAlignment="1" applyBorder="1" applyFont="1">
      <alignment horizontal="center" readingOrder="0" shrinkToFit="0" wrapText="0"/>
    </xf>
    <xf borderId="9" fillId="0" fontId="1" numFmtId="0" xfId="0" applyAlignment="1" applyBorder="1" applyFont="1">
      <alignment horizontal="left" readingOrder="0" shrinkToFit="0" vertical="bottom" wrapText="0"/>
    </xf>
    <xf borderId="10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6" fillId="7" fontId="5" numFmtId="0" xfId="0" applyAlignment="1" applyBorder="1" applyFill="1" applyFont="1">
      <alignment horizontal="center" readingOrder="0" shrinkToFit="0" wrapText="0"/>
    </xf>
    <xf borderId="9" fillId="7" fontId="5" numFmtId="0" xfId="0" applyAlignment="1" applyBorder="1" applyFont="1">
      <alignment horizontal="center" readingOrder="0" shrinkToFit="0" wrapText="0"/>
    </xf>
    <xf borderId="9" fillId="0" fontId="5" numFmtId="0" xfId="0" applyAlignment="1" applyBorder="1" applyFont="1">
      <alignment horizontal="center" readingOrder="0" shrinkToFit="0" wrapText="0"/>
    </xf>
    <xf borderId="9" fillId="0" fontId="5" numFmtId="164" xfId="0" applyAlignment="1" applyBorder="1" applyFont="1" applyNumberFormat="1">
      <alignment horizontal="center" readingOrder="0" shrinkToFit="0" wrapText="0"/>
    </xf>
    <xf borderId="6" fillId="0" fontId="5" numFmtId="164" xfId="0" applyAlignment="1" applyBorder="1" applyFont="1" applyNumberFormat="1">
      <alignment horizontal="center" readingOrder="0" shrinkToFit="0" wrapText="0"/>
    </xf>
    <xf borderId="1" fillId="0" fontId="5" numFmtId="164" xfId="0" applyAlignment="1" applyBorder="1" applyFont="1" applyNumberFormat="1">
      <alignment horizontal="center" readingOrder="0" shrinkToFit="0" wrapText="0"/>
    </xf>
    <xf borderId="12" fillId="7" fontId="5" numFmtId="0" xfId="0" applyAlignment="1" applyBorder="1" applyFont="1">
      <alignment horizontal="center" readingOrder="0" shrinkToFit="0" vertical="center" wrapText="0"/>
    </xf>
    <xf borderId="12" fillId="0" fontId="4" numFmtId="0" xfId="0" applyBorder="1" applyFont="1"/>
    <xf borderId="9" fillId="7" fontId="5" numFmtId="0" xfId="0" applyAlignment="1" applyBorder="1" applyFont="1">
      <alignment horizontal="center" readingOrder="0" shrinkToFit="0" vertical="center" wrapText="0"/>
    </xf>
    <xf borderId="10" fillId="0" fontId="4" numFmtId="0" xfId="0" applyBorder="1" applyFont="1"/>
    <xf borderId="7" fillId="0" fontId="1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horizontal="center" readingOrder="0" shrinkToFit="0" wrapText="1"/>
    </xf>
    <xf borderId="10" fillId="7" fontId="5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9" fillId="5" fontId="5" numFmtId="164" xfId="0" applyAlignment="1" applyBorder="1" applyFont="1" applyNumberFormat="1">
      <alignment horizontal="center" readingOrder="0" shrinkToFit="0" wrapText="0"/>
    </xf>
    <xf borderId="1" fillId="5" fontId="5" numFmtId="164" xfId="0" applyAlignment="1" applyBorder="1" applyFont="1" applyNumberFormat="1">
      <alignment horizontal="center" readingOrder="0" shrinkToFit="0" wrapText="0"/>
    </xf>
    <xf borderId="9" fillId="7" fontId="5" numFmtId="165" xfId="0" applyAlignment="1" applyBorder="1" applyFont="1" applyNumberFormat="1">
      <alignment horizontal="center" readingOrder="0" shrinkToFit="0" vertical="center" wrapText="0"/>
    </xf>
    <xf borderId="9" fillId="8" fontId="1" numFmtId="0" xfId="0" applyAlignment="1" applyBorder="1" applyFill="1" applyFont="1">
      <alignment horizontal="center" readingOrder="0" shrinkToFit="0" wrapText="0"/>
    </xf>
    <xf borderId="9" fillId="8" fontId="1" numFmtId="0" xfId="0" applyAlignment="1" applyBorder="1" applyFont="1">
      <alignment horizontal="left" readingOrder="0" shrinkToFit="0" vertical="bottom" wrapText="0"/>
    </xf>
    <xf borderId="10" fillId="8" fontId="1" numFmtId="0" xfId="0" applyAlignment="1" applyBorder="1" applyFont="1">
      <alignment horizontal="center" readingOrder="0" vertical="bottom"/>
    </xf>
    <xf borderId="6" fillId="8" fontId="1" numFmtId="0" xfId="0" applyAlignment="1" applyBorder="1" applyFont="1">
      <alignment horizontal="center" readingOrder="0" vertical="bottom"/>
    </xf>
    <xf borderId="6" fillId="8" fontId="5" numFmtId="0" xfId="0" applyAlignment="1" applyBorder="1" applyFont="1">
      <alignment horizontal="center" readingOrder="0" shrinkToFit="0" wrapText="0"/>
    </xf>
    <xf borderId="9" fillId="8" fontId="5" numFmtId="0" xfId="0" applyAlignment="1" applyBorder="1" applyFont="1">
      <alignment horizontal="center" readingOrder="0" shrinkToFit="0" wrapText="0"/>
    </xf>
    <xf borderId="9" fillId="8" fontId="5" numFmtId="164" xfId="0" applyAlignment="1" applyBorder="1" applyFont="1" applyNumberFormat="1">
      <alignment horizontal="center" readingOrder="0" shrinkToFit="0" wrapText="0"/>
    </xf>
    <xf borderId="6" fillId="8" fontId="5" numFmtId="164" xfId="0" applyAlignment="1" applyBorder="1" applyFont="1" applyNumberFormat="1">
      <alignment horizontal="center" readingOrder="0" shrinkToFit="0" wrapText="0"/>
    </xf>
    <xf borderId="1" fillId="8" fontId="5" numFmtId="164" xfId="0" applyAlignment="1" applyBorder="1" applyFont="1" applyNumberFormat="1">
      <alignment horizontal="center" readingOrder="0" shrinkToFit="0" wrapText="0"/>
    </xf>
    <xf borderId="9" fillId="8" fontId="5" numFmtId="0" xfId="0" applyAlignment="1" applyBorder="1" applyFont="1">
      <alignment horizontal="center" readingOrder="0" shrinkToFit="0" vertical="center" wrapText="0"/>
    </xf>
    <xf borderId="12" fillId="7" fontId="5" numFmtId="165" xfId="0" applyAlignment="1" applyBorder="1" applyFont="1" applyNumberFormat="1">
      <alignment horizontal="center" readingOrder="0" shrinkToFit="0" vertical="center" wrapText="0"/>
    </xf>
    <xf borderId="7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4" fillId="7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vertical="bottom"/>
    </xf>
    <xf borderId="6" fillId="7" fontId="3" numFmtId="0" xfId="0" applyAlignment="1" applyBorder="1" applyFont="1">
      <alignment horizontal="center" readingOrder="0" vertical="bottom"/>
    </xf>
    <xf borderId="13" fillId="0" fontId="4" numFmtId="0" xfId="0" applyBorder="1" applyFont="1"/>
    <xf borderId="9" fillId="7" fontId="5" numFmtId="0" xfId="0" applyAlignment="1" applyBorder="1" applyFont="1">
      <alignment horizontal="center" readingOrder="0" vertical="bottom"/>
    </xf>
    <xf borderId="4" fillId="7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readingOrder="0" vertical="bottom"/>
    </xf>
    <xf borderId="6" fillId="7" fontId="5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center"/>
    </xf>
    <xf borderId="11" fillId="0" fontId="1" numFmtId="0" xfId="0" applyAlignment="1" applyBorder="1" applyFont="1">
      <alignment horizontal="center" readingOrder="0" shrinkToFit="0" vertical="bottom" wrapText="0"/>
    </xf>
    <xf borderId="9" fillId="9" fontId="1" numFmtId="0" xfId="0" applyAlignment="1" applyBorder="1" applyFill="1" applyFont="1">
      <alignment horizontal="center" readingOrder="0" shrinkToFit="0" wrapText="0"/>
    </xf>
    <xf borderId="9" fillId="9" fontId="1" numFmtId="0" xfId="0" applyAlignment="1" applyBorder="1" applyFont="1">
      <alignment horizontal="left" readingOrder="0" shrinkToFit="0" vertical="bottom" wrapText="0"/>
    </xf>
    <xf borderId="10" fillId="9" fontId="1" numFmtId="0" xfId="0" applyAlignment="1" applyBorder="1" applyFont="1">
      <alignment horizontal="center" readingOrder="0" vertical="bottom"/>
    </xf>
    <xf borderId="6" fillId="9" fontId="1" numFmtId="0" xfId="0" applyAlignment="1" applyBorder="1" applyFont="1">
      <alignment horizontal="center" readingOrder="0" vertical="bottom"/>
    </xf>
    <xf borderId="6" fillId="9" fontId="5" numFmtId="0" xfId="0" applyAlignment="1" applyBorder="1" applyFont="1">
      <alignment horizontal="center" readingOrder="0" shrinkToFit="0" wrapText="0"/>
    </xf>
    <xf borderId="9" fillId="9" fontId="5" numFmtId="0" xfId="0" applyAlignment="1" applyBorder="1" applyFont="1">
      <alignment horizontal="center" readingOrder="0" shrinkToFit="0" wrapText="0"/>
    </xf>
    <xf borderId="9" fillId="9" fontId="5" numFmtId="164" xfId="0" applyAlignment="1" applyBorder="1" applyFont="1" applyNumberFormat="1">
      <alignment horizontal="center" readingOrder="0" shrinkToFit="0" wrapText="0"/>
    </xf>
    <xf borderId="6" fillId="9" fontId="5" numFmtId="164" xfId="0" applyAlignment="1" applyBorder="1" applyFont="1" applyNumberFormat="1">
      <alignment horizontal="center" readingOrder="0" shrinkToFit="0" wrapText="0"/>
    </xf>
    <xf borderId="1" fillId="9" fontId="5" numFmtId="164" xfId="0" applyAlignment="1" applyBorder="1" applyFont="1" applyNumberFormat="1">
      <alignment horizontal="center" readingOrder="0" shrinkToFit="0" wrapText="0"/>
    </xf>
    <xf borderId="9" fillId="9" fontId="5" numFmtId="165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3.14"/>
    <col customWidth="1" min="3" max="3" width="8.43"/>
    <col customWidth="1" min="4" max="4" width="45.57"/>
    <col customWidth="1" min="5" max="6" width="7.86"/>
    <col customWidth="1" min="7" max="7" width="6.71"/>
    <col customWidth="1" min="8" max="8" width="7.86"/>
    <col customWidth="1" min="9" max="9" width="6.71"/>
    <col customWidth="1" min="12" max="12" width="7.29"/>
    <col customWidth="1" min="15" max="15" width="6.71"/>
    <col customWidth="1" min="16" max="16" width="5.86"/>
    <col customWidth="1" min="17" max="17" width="11.0"/>
    <col customWidth="1" min="18" max="18" width="8.0"/>
    <col customWidth="1" min="19" max="19" width="8.29"/>
    <col customWidth="1" min="20" max="20" width="12.0"/>
    <col customWidth="1" min="21" max="21" width="8.0"/>
    <col customWidth="1" min="22" max="22" width="8.71"/>
  </cols>
  <sheetData>
    <row r="1">
      <c r="A1" s="1"/>
      <c r="B1" s="2" t="s">
        <v>0</v>
      </c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4"/>
      <c r="X1" s="1"/>
      <c r="Y1" s="1"/>
    </row>
    <row r="2">
      <c r="A2" s="1"/>
      <c r="B2" s="5" t="s">
        <v>1</v>
      </c>
      <c r="C2" s="5" t="s">
        <v>2</v>
      </c>
      <c r="F2" s="1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"/>
      <c r="X2" s="1"/>
      <c r="Y2" s="1"/>
    </row>
    <row r="3">
      <c r="A3" s="1"/>
      <c r="B3" s="5" t="s">
        <v>3</v>
      </c>
      <c r="C3" s="5" t="s">
        <v>4</v>
      </c>
      <c r="F3" s="1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4"/>
      <c r="X3" s="1"/>
      <c r="Y3" s="1"/>
    </row>
    <row r="4">
      <c r="A4" s="1"/>
      <c r="B4" s="5" t="s">
        <v>5</v>
      </c>
      <c r="C4" s="5" t="s">
        <v>6</v>
      </c>
      <c r="F4" s="1"/>
      <c r="G4" s="6"/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4"/>
      <c r="X4" s="1"/>
      <c r="Y4" s="1"/>
    </row>
    <row r="5">
      <c r="A5" s="1"/>
      <c r="B5" s="1"/>
      <c r="C5" s="1"/>
      <c r="D5" s="1"/>
      <c r="E5" s="7"/>
      <c r="F5" s="8" t="s">
        <v>7</v>
      </c>
      <c r="G5" s="9"/>
      <c r="H5" s="9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4"/>
      <c r="X5" s="1"/>
      <c r="Y5" s="1"/>
    </row>
    <row r="6">
      <c r="A6" s="1"/>
      <c r="B6" s="1"/>
      <c r="C6" s="1"/>
      <c r="D6" s="1"/>
      <c r="E6" s="11"/>
      <c r="F6" s="12" t="s">
        <v>8</v>
      </c>
      <c r="G6" s="13"/>
      <c r="H6" s="14" t="s">
        <v>9</v>
      </c>
      <c r="I6" s="13"/>
      <c r="J6" s="15" t="s">
        <v>10</v>
      </c>
      <c r="K6" s="9"/>
      <c r="L6" s="10"/>
      <c r="M6" s="16" t="s">
        <v>11</v>
      </c>
      <c r="N6" s="9"/>
      <c r="O6" s="10"/>
      <c r="P6" s="17"/>
      <c r="Q6" s="17"/>
      <c r="R6" s="18"/>
      <c r="S6" s="18"/>
      <c r="T6" s="18"/>
      <c r="U6" s="18"/>
      <c r="V6" s="18"/>
      <c r="W6" s="19"/>
      <c r="X6" s="18"/>
      <c r="Y6" s="1"/>
    </row>
    <row r="7">
      <c r="A7" s="1"/>
      <c r="B7" s="1"/>
      <c r="C7" s="20" t="s">
        <v>12</v>
      </c>
      <c r="D7" s="21" t="s">
        <v>13</v>
      </c>
      <c r="E7" s="22" t="s">
        <v>14</v>
      </c>
      <c r="F7" s="23" t="s">
        <v>15</v>
      </c>
      <c r="G7" s="24" t="s">
        <v>16</v>
      </c>
      <c r="H7" s="23" t="s">
        <v>15</v>
      </c>
      <c r="I7" s="24" t="s">
        <v>16</v>
      </c>
      <c r="J7" s="25" t="s">
        <v>17</v>
      </c>
      <c r="K7" s="26" t="s">
        <v>18</v>
      </c>
      <c r="L7" s="27" t="s">
        <v>19</v>
      </c>
      <c r="M7" s="26" t="s">
        <v>20</v>
      </c>
      <c r="N7" s="25" t="s">
        <v>21</v>
      </c>
      <c r="O7" s="28" t="s">
        <v>19</v>
      </c>
      <c r="P7" s="29" t="s">
        <v>22</v>
      </c>
      <c r="Q7" s="30" t="s">
        <v>23</v>
      </c>
      <c r="R7" s="31" t="s">
        <v>24</v>
      </c>
      <c r="S7" s="32" t="s">
        <v>25</v>
      </c>
      <c r="T7" s="30" t="s">
        <v>26</v>
      </c>
      <c r="U7" s="29" t="s">
        <v>27</v>
      </c>
      <c r="V7" s="33" t="s">
        <v>28</v>
      </c>
      <c r="W7" s="34" t="s">
        <v>29</v>
      </c>
      <c r="X7" s="35"/>
      <c r="Y7" s="1"/>
    </row>
    <row r="8">
      <c r="A8" s="1"/>
      <c r="B8" s="36" t="s">
        <v>30</v>
      </c>
      <c r="C8" s="37">
        <v>1.0</v>
      </c>
      <c r="D8" s="38" t="s">
        <v>31</v>
      </c>
      <c r="E8" s="39" t="s">
        <v>32</v>
      </c>
      <c r="F8" s="40"/>
      <c r="G8" s="41"/>
      <c r="H8" s="40"/>
      <c r="I8" s="41"/>
      <c r="J8" s="42">
        <v>477.0</v>
      </c>
      <c r="K8" s="43">
        <v>140.0</v>
      </c>
      <c r="L8" s="44">
        <f t="shared" ref="L8:L76" si="1">sum(J8:K8)</f>
        <v>617</v>
      </c>
      <c r="M8" s="43">
        <v>59.0</v>
      </c>
      <c r="N8" s="43">
        <v>542.0</v>
      </c>
      <c r="O8" s="44">
        <f t="shared" ref="O8:O76" si="2">sum(M8:N8)</f>
        <v>601</v>
      </c>
      <c r="P8" s="44">
        <f t="shared" ref="P8:P76" si="3">L8+O8</f>
        <v>1218</v>
      </c>
      <c r="Q8" s="45">
        <f t="shared" ref="Q8:Q76" si="4">J8/(J8+M8)</f>
        <v>0.8899253731</v>
      </c>
      <c r="R8" s="46">
        <f t="shared" ref="R8:R76" si="5">J8/L8</f>
        <v>0.773095624</v>
      </c>
      <c r="S8" s="45">
        <f t="shared" ref="S8:S76" si="6">2*Q8*R8/(Q8+R8)</f>
        <v>0.827406765</v>
      </c>
      <c r="T8" s="45">
        <f t="shared" ref="T8:T76" si="7">N8/O8</f>
        <v>0.9018302829</v>
      </c>
      <c r="U8" s="47">
        <f t="shared" ref="U8:U76" si="8">(K8+M8)/P8</f>
        <v>0.1633825944</v>
      </c>
      <c r="V8" s="45">
        <f t="shared" ref="V8:V76" si="9">(J8+N8)/P8</f>
        <v>0.8366174056</v>
      </c>
      <c r="W8" s="48">
        <v>0.9085</v>
      </c>
      <c r="X8" s="35"/>
      <c r="Y8" s="1"/>
    </row>
    <row r="9">
      <c r="A9" s="1"/>
      <c r="B9" s="49"/>
      <c r="C9" s="37">
        <v>2.0</v>
      </c>
      <c r="D9" s="38" t="s">
        <v>33</v>
      </c>
      <c r="E9" s="39" t="s">
        <v>32</v>
      </c>
      <c r="F9" s="40"/>
      <c r="G9" s="41"/>
      <c r="H9" s="40"/>
      <c r="I9" s="41"/>
      <c r="J9" s="42">
        <v>498.0</v>
      </c>
      <c r="K9" s="43">
        <v>119.0</v>
      </c>
      <c r="L9" s="44">
        <f t="shared" si="1"/>
        <v>617</v>
      </c>
      <c r="M9" s="43">
        <v>142.0</v>
      </c>
      <c r="N9" s="43">
        <v>459.0</v>
      </c>
      <c r="O9" s="44">
        <f t="shared" si="2"/>
        <v>601</v>
      </c>
      <c r="P9" s="44">
        <f t="shared" si="3"/>
        <v>1218</v>
      </c>
      <c r="Q9" s="45">
        <f t="shared" si="4"/>
        <v>0.778125</v>
      </c>
      <c r="R9" s="46">
        <f t="shared" si="5"/>
        <v>0.8071312804</v>
      </c>
      <c r="S9" s="45">
        <f t="shared" si="6"/>
        <v>0.7923627685</v>
      </c>
      <c r="T9" s="45">
        <f t="shared" si="7"/>
        <v>0.7637271215</v>
      </c>
      <c r="U9" s="47">
        <f t="shared" si="8"/>
        <v>0.2142857143</v>
      </c>
      <c r="V9" s="45">
        <f t="shared" si="9"/>
        <v>0.7857142857</v>
      </c>
      <c r="W9" s="50">
        <v>0.8535</v>
      </c>
      <c r="X9" s="35"/>
      <c r="Y9" s="1"/>
    </row>
    <row r="10">
      <c r="A10" s="1"/>
      <c r="B10" s="51"/>
      <c r="C10" s="37">
        <v>3.0</v>
      </c>
      <c r="D10" s="38" t="s">
        <v>34</v>
      </c>
      <c r="E10" s="39" t="s">
        <v>32</v>
      </c>
      <c r="F10" s="40"/>
      <c r="G10" s="41"/>
      <c r="H10" s="40"/>
      <c r="I10" s="41"/>
      <c r="J10" s="42">
        <v>489.0</v>
      </c>
      <c r="K10" s="43">
        <v>128.0</v>
      </c>
      <c r="L10" s="44">
        <f t="shared" si="1"/>
        <v>617</v>
      </c>
      <c r="M10" s="43">
        <v>136.0</v>
      </c>
      <c r="N10" s="43">
        <v>465.0</v>
      </c>
      <c r="O10" s="44">
        <f t="shared" si="2"/>
        <v>601</v>
      </c>
      <c r="P10" s="44">
        <f t="shared" si="3"/>
        <v>1218</v>
      </c>
      <c r="Q10" s="45">
        <f t="shared" si="4"/>
        <v>0.7824</v>
      </c>
      <c r="R10" s="46">
        <f t="shared" si="5"/>
        <v>0.7925445705</v>
      </c>
      <c r="S10" s="45">
        <f t="shared" si="6"/>
        <v>0.7874396135</v>
      </c>
      <c r="T10" s="45">
        <f t="shared" si="7"/>
        <v>0.7737104825</v>
      </c>
      <c r="U10" s="47">
        <f t="shared" si="8"/>
        <v>0.2167487685</v>
      </c>
      <c r="V10" s="45">
        <f t="shared" si="9"/>
        <v>0.7832512315</v>
      </c>
      <c r="W10" s="50">
        <v>0.8607</v>
      </c>
      <c r="X10" s="35"/>
      <c r="Y10" s="1"/>
    </row>
    <row r="11">
      <c r="A11" s="1"/>
      <c r="B11" s="52" t="s">
        <v>35</v>
      </c>
      <c r="C11" s="37">
        <v>4.0</v>
      </c>
      <c r="D11" s="38" t="s">
        <v>31</v>
      </c>
      <c r="E11" s="39">
        <v>10.0</v>
      </c>
      <c r="F11" s="40"/>
      <c r="G11" s="41"/>
      <c r="H11" s="40"/>
      <c r="I11" s="41"/>
      <c r="J11" s="42">
        <v>522.0</v>
      </c>
      <c r="K11" s="43">
        <v>95.0</v>
      </c>
      <c r="L11" s="44">
        <f t="shared" si="1"/>
        <v>617</v>
      </c>
      <c r="M11" s="43">
        <v>87.0</v>
      </c>
      <c r="N11" s="43">
        <v>514.0</v>
      </c>
      <c r="O11" s="44">
        <f t="shared" si="2"/>
        <v>601</v>
      </c>
      <c r="P11" s="44">
        <f t="shared" si="3"/>
        <v>1218</v>
      </c>
      <c r="Q11" s="45">
        <f t="shared" si="4"/>
        <v>0.8571428571</v>
      </c>
      <c r="R11" s="46">
        <f t="shared" si="5"/>
        <v>0.8460291734</v>
      </c>
      <c r="S11" s="45">
        <f t="shared" si="6"/>
        <v>0.8515497553</v>
      </c>
      <c r="T11" s="45">
        <f t="shared" si="7"/>
        <v>0.8552412646</v>
      </c>
      <c r="U11" s="47">
        <f t="shared" si="8"/>
        <v>0.1494252874</v>
      </c>
      <c r="V11" s="45">
        <f t="shared" si="9"/>
        <v>0.8505747126</v>
      </c>
      <c r="W11" s="48" t="s">
        <v>32</v>
      </c>
      <c r="X11" s="35"/>
      <c r="Y11" s="1"/>
    </row>
    <row r="12">
      <c r="A12" s="1"/>
      <c r="B12" s="49"/>
      <c r="C12" s="37">
        <v>5.0</v>
      </c>
      <c r="D12" s="38" t="s">
        <v>33</v>
      </c>
      <c r="E12" s="39">
        <v>9.0</v>
      </c>
      <c r="F12" s="40"/>
      <c r="G12" s="41"/>
      <c r="H12" s="40"/>
      <c r="I12" s="41"/>
      <c r="J12" s="42">
        <v>524.0</v>
      </c>
      <c r="K12" s="43">
        <v>93.0</v>
      </c>
      <c r="L12" s="44">
        <f t="shared" si="1"/>
        <v>617</v>
      </c>
      <c r="M12" s="43">
        <v>80.0</v>
      </c>
      <c r="N12" s="43">
        <v>521.0</v>
      </c>
      <c r="O12" s="44">
        <f t="shared" si="2"/>
        <v>601</v>
      </c>
      <c r="P12" s="44">
        <f t="shared" si="3"/>
        <v>1218</v>
      </c>
      <c r="Q12" s="45">
        <f t="shared" si="4"/>
        <v>0.8675496689</v>
      </c>
      <c r="R12" s="46">
        <f t="shared" si="5"/>
        <v>0.8492706645</v>
      </c>
      <c r="S12" s="45">
        <f t="shared" si="6"/>
        <v>0.8583128583</v>
      </c>
      <c r="T12" s="45">
        <f t="shared" si="7"/>
        <v>0.8668885191</v>
      </c>
      <c r="U12" s="47">
        <f t="shared" si="8"/>
        <v>0.1420361248</v>
      </c>
      <c r="V12" s="45">
        <f t="shared" si="9"/>
        <v>0.8579638752</v>
      </c>
      <c r="W12" s="49"/>
      <c r="X12" s="35"/>
      <c r="Y12" s="1"/>
    </row>
    <row r="13">
      <c r="A13" s="1"/>
      <c r="B13" s="51"/>
      <c r="C13" s="37">
        <v>6.0</v>
      </c>
      <c r="D13" s="38" t="s">
        <v>34</v>
      </c>
      <c r="E13" s="39">
        <v>9.0</v>
      </c>
      <c r="F13" s="40"/>
      <c r="G13" s="41"/>
      <c r="H13" s="40"/>
      <c r="I13" s="41"/>
      <c r="J13" s="42">
        <v>545.0</v>
      </c>
      <c r="K13" s="43">
        <v>72.0</v>
      </c>
      <c r="L13" s="44">
        <f t="shared" si="1"/>
        <v>617</v>
      </c>
      <c r="M13" s="43">
        <v>62.0</v>
      </c>
      <c r="N13" s="43">
        <v>539.0</v>
      </c>
      <c r="O13" s="44">
        <f t="shared" si="2"/>
        <v>601</v>
      </c>
      <c r="P13" s="44">
        <f t="shared" si="3"/>
        <v>1218</v>
      </c>
      <c r="Q13" s="45">
        <f t="shared" si="4"/>
        <v>0.8978583196</v>
      </c>
      <c r="R13" s="46">
        <f t="shared" si="5"/>
        <v>0.8833063209</v>
      </c>
      <c r="S13" s="45">
        <f t="shared" si="6"/>
        <v>0.8905228758</v>
      </c>
      <c r="T13" s="45">
        <f t="shared" si="7"/>
        <v>0.8968386023</v>
      </c>
      <c r="U13" s="47">
        <f t="shared" si="8"/>
        <v>0.1100164204</v>
      </c>
      <c r="V13" s="45">
        <f t="shared" si="9"/>
        <v>0.8899835796</v>
      </c>
      <c r="W13" s="51"/>
      <c r="X13" s="35"/>
      <c r="Y13" s="1"/>
    </row>
    <row r="14">
      <c r="A14" s="1"/>
      <c r="B14" s="52" t="s">
        <v>36</v>
      </c>
      <c r="C14" s="37">
        <v>7.0</v>
      </c>
      <c r="D14" s="38" t="s">
        <v>37</v>
      </c>
      <c r="E14" s="39" t="s">
        <v>32</v>
      </c>
      <c r="F14" s="39">
        <v>3.0</v>
      </c>
      <c r="G14" s="53">
        <v>1.0</v>
      </c>
      <c r="H14" s="40"/>
      <c r="I14" s="41"/>
      <c r="J14" s="42">
        <v>581.0</v>
      </c>
      <c r="K14" s="43">
        <v>36.0</v>
      </c>
      <c r="L14" s="44">
        <f t="shared" si="1"/>
        <v>617</v>
      </c>
      <c r="M14" s="43">
        <v>30.0</v>
      </c>
      <c r="N14" s="43">
        <v>571.0</v>
      </c>
      <c r="O14" s="44">
        <f t="shared" si="2"/>
        <v>601</v>
      </c>
      <c r="P14" s="44">
        <f t="shared" si="3"/>
        <v>1218</v>
      </c>
      <c r="Q14" s="45">
        <f t="shared" si="4"/>
        <v>0.9509001637</v>
      </c>
      <c r="R14" s="46">
        <f t="shared" si="5"/>
        <v>0.9416531605</v>
      </c>
      <c r="S14" s="45">
        <f t="shared" si="6"/>
        <v>0.9462540717</v>
      </c>
      <c r="T14" s="45">
        <f t="shared" si="7"/>
        <v>0.9500831947</v>
      </c>
      <c r="U14" s="47">
        <f t="shared" si="8"/>
        <v>0.05418719212</v>
      </c>
      <c r="V14" s="45">
        <f t="shared" si="9"/>
        <v>0.9458128079</v>
      </c>
      <c r="W14" s="50">
        <v>0.9891</v>
      </c>
      <c r="X14" s="35"/>
      <c r="Y14" s="1"/>
    </row>
    <row r="15">
      <c r="A15" s="1"/>
      <c r="B15" s="49"/>
      <c r="C15" s="37">
        <v>8.0</v>
      </c>
      <c r="D15" s="38" t="s">
        <v>38</v>
      </c>
      <c r="E15" s="39" t="s">
        <v>32</v>
      </c>
      <c r="F15" s="39">
        <v>3.0</v>
      </c>
      <c r="G15" s="53">
        <v>1.0</v>
      </c>
      <c r="H15" s="40"/>
      <c r="I15" s="41"/>
      <c r="J15" s="42">
        <v>585.0</v>
      </c>
      <c r="K15" s="43">
        <v>32.0</v>
      </c>
      <c r="L15" s="44">
        <f t="shared" si="1"/>
        <v>617</v>
      </c>
      <c r="M15" s="43">
        <v>32.0</v>
      </c>
      <c r="N15" s="43">
        <v>569.0</v>
      </c>
      <c r="O15" s="44">
        <f t="shared" si="2"/>
        <v>601</v>
      </c>
      <c r="P15" s="44">
        <f t="shared" si="3"/>
        <v>1218</v>
      </c>
      <c r="Q15" s="45">
        <f t="shared" si="4"/>
        <v>0.9481361426</v>
      </c>
      <c r="R15" s="46">
        <f t="shared" si="5"/>
        <v>0.9481361426</v>
      </c>
      <c r="S15" s="45">
        <f t="shared" si="6"/>
        <v>0.9481361426</v>
      </c>
      <c r="T15" s="45">
        <f t="shared" si="7"/>
        <v>0.9467554077</v>
      </c>
      <c r="U15" s="47">
        <f t="shared" si="8"/>
        <v>0.05254515599</v>
      </c>
      <c r="V15" s="45">
        <f t="shared" si="9"/>
        <v>0.947454844</v>
      </c>
      <c r="W15" s="50">
        <v>0.9896</v>
      </c>
      <c r="X15" s="35"/>
      <c r="Y15" s="1"/>
    </row>
    <row r="16">
      <c r="A16" s="1"/>
      <c r="B16" s="49"/>
      <c r="C16" s="37">
        <v>9.0</v>
      </c>
      <c r="D16" s="38" t="s">
        <v>39</v>
      </c>
      <c r="E16" s="39" t="s">
        <v>32</v>
      </c>
      <c r="F16" s="39">
        <v>3.0</v>
      </c>
      <c r="G16" s="53">
        <v>1.0</v>
      </c>
      <c r="H16" s="39"/>
      <c r="I16" s="53"/>
      <c r="J16" s="42">
        <v>588.0</v>
      </c>
      <c r="K16" s="43">
        <v>29.0</v>
      </c>
      <c r="L16" s="44">
        <f t="shared" si="1"/>
        <v>617</v>
      </c>
      <c r="M16" s="43">
        <v>31.0</v>
      </c>
      <c r="N16" s="43">
        <v>570.0</v>
      </c>
      <c r="O16" s="44">
        <f t="shared" si="2"/>
        <v>601</v>
      </c>
      <c r="P16" s="44">
        <f t="shared" si="3"/>
        <v>1218</v>
      </c>
      <c r="Q16" s="45">
        <f t="shared" si="4"/>
        <v>0.9499192246</v>
      </c>
      <c r="R16" s="46">
        <f t="shared" si="5"/>
        <v>0.9529983793</v>
      </c>
      <c r="S16" s="45">
        <f t="shared" si="6"/>
        <v>0.9514563107</v>
      </c>
      <c r="T16" s="45">
        <f t="shared" si="7"/>
        <v>0.9484193012</v>
      </c>
      <c r="U16" s="47">
        <f t="shared" si="8"/>
        <v>0.04926108374</v>
      </c>
      <c r="V16" s="45">
        <f t="shared" si="9"/>
        <v>0.9507389163</v>
      </c>
      <c r="W16" s="50">
        <v>0.9896</v>
      </c>
      <c r="X16" s="35"/>
      <c r="Y16" s="1"/>
    </row>
    <row r="17">
      <c r="A17" s="1"/>
      <c r="B17" s="49"/>
      <c r="C17" s="37">
        <v>10.0</v>
      </c>
      <c r="D17" s="38" t="s">
        <v>40</v>
      </c>
      <c r="E17" s="39" t="s">
        <v>32</v>
      </c>
      <c r="F17" s="39">
        <v>3.0</v>
      </c>
      <c r="G17" s="53">
        <v>1.0</v>
      </c>
      <c r="H17" s="39"/>
      <c r="I17" s="53"/>
      <c r="J17" s="42">
        <v>586.0</v>
      </c>
      <c r="K17" s="43">
        <v>31.0</v>
      </c>
      <c r="L17" s="44">
        <f t="shared" si="1"/>
        <v>617</v>
      </c>
      <c r="M17" s="43">
        <v>25.0</v>
      </c>
      <c r="N17" s="43">
        <v>576.0</v>
      </c>
      <c r="O17" s="44">
        <f t="shared" si="2"/>
        <v>601</v>
      </c>
      <c r="P17" s="44">
        <f t="shared" si="3"/>
        <v>1218</v>
      </c>
      <c r="Q17" s="45">
        <f t="shared" si="4"/>
        <v>0.9590834697</v>
      </c>
      <c r="R17" s="46">
        <f t="shared" si="5"/>
        <v>0.9497568882</v>
      </c>
      <c r="S17" s="45">
        <f t="shared" si="6"/>
        <v>0.9543973941</v>
      </c>
      <c r="T17" s="45">
        <f t="shared" si="7"/>
        <v>0.9584026622</v>
      </c>
      <c r="U17" s="47">
        <f t="shared" si="8"/>
        <v>0.04597701149</v>
      </c>
      <c r="V17" s="45">
        <f t="shared" si="9"/>
        <v>0.9540229885</v>
      </c>
      <c r="W17" s="50">
        <v>0.9906</v>
      </c>
      <c r="X17" s="35"/>
      <c r="Y17" s="1"/>
    </row>
    <row r="18">
      <c r="A18" s="1"/>
      <c r="B18" s="49"/>
      <c r="C18" s="37">
        <v>11.0</v>
      </c>
      <c r="D18" s="38" t="s">
        <v>41</v>
      </c>
      <c r="E18" s="39" t="s">
        <v>32</v>
      </c>
      <c r="F18" s="39">
        <v>3.0</v>
      </c>
      <c r="G18" s="53">
        <v>1.0</v>
      </c>
      <c r="H18" s="39"/>
      <c r="I18" s="53"/>
      <c r="J18" s="42">
        <v>591.0</v>
      </c>
      <c r="K18" s="43">
        <v>26.0</v>
      </c>
      <c r="L18" s="44">
        <f t="shared" si="1"/>
        <v>617</v>
      </c>
      <c r="M18" s="43">
        <v>30.0</v>
      </c>
      <c r="N18" s="43">
        <v>571.0</v>
      </c>
      <c r="O18" s="44">
        <f t="shared" si="2"/>
        <v>601</v>
      </c>
      <c r="P18" s="44">
        <f t="shared" si="3"/>
        <v>1218</v>
      </c>
      <c r="Q18" s="45">
        <f t="shared" si="4"/>
        <v>0.9516908213</v>
      </c>
      <c r="R18" s="46">
        <f t="shared" si="5"/>
        <v>0.9578606159</v>
      </c>
      <c r="S18" s="45">
        <f t="shared" si="6"/>
        <v>0.9547657512</v>
      </c>
      <c r="T18" s="45">
        <f t="shared" si="7"/>
        <v>0.9500831947</v>
      </c>
      <c r="U18" s="47">
        <f t="shared" si="8"/>
        <v>0.04597701149</v>
      </c>
      <c r="V18" s="45">
        <f t="shared" si="9"/>
        <v>0.9540229885</v>
      </c>
      <c r="W18" s="50">
        <v>0.9926</v>
      </c>
      <c r="X18" s="35"/>
      <c r="Y18" s="1"/>
    </row>
    <row r="19">
      <c r="A19" s="1"/>
      <c r="B19" s="51"/>
      <c r="C19" s="37">
        <v>12.0</v>
      </c>
      <c r="D19" s="38" t="s">
        <v>42</v>
      </c>
      <c r="E19" s="39" t="s">
        <v>32</v>
      </c>
      <c r="F19" s="39">
        <v>3.0</v>
      </c>
      <c r="G19" s="53">
        <v>1.0</v>
      </c>
      <c r="H19" s="39"/>
      <c r="I19" s="53"/>
      <c r="J19" s="42">
        <v>591.0</v>
      </c>
      <c r="K19" s="43">
        <v>26.0</v>
      </c>
      <c r="L19" s="44">
        <f t="shared" si="1"/>
        <v>617</v>
      </c>
      <c r="M19" s="43">
        <v>29.0</v>
      </c>
      <c r="N19" s="43">
        <v>572.0</v>
      </c>
      <c r="O19" s="44">
        <f t="shared" si="2"/>
        <v>601</v>
      </c>
      <c r="P19" s="44">
        <f t="shared" si="3"/>
        <v>1218</v>
      </c>
      <c r="Q19" s="45">
        <f t="shared" si="4"/>
        <v>0.9532258065</v>
      </c>
      <c r="R19" s="46">
        <f t="shared" si="5"/>
        <v>0.9578606159</v>
      </c>
      <c r="S19" s="45">
        <f t="shared" si="6"/>
        <v>0.9555375909</v>
      </c>
      <c r="T19" s="45">
        <f t="shared" si="7"/>
        <v>0.9517470882</v>
      </c>
      <c r="U19" s="47">
        <f t="shared" si="8"/>
        <v>0.04515599343</v>
      </c>
      <c r="V19" s="45">
        <f t="shared" si="9"/>
        <v>0.9548440066</v>
      </c>
      <c r="W19" s="50">
        <v>0.9927</v>
      </c>
      <c r="X19" s="35"/>
      <c r="Y19" s="1"/>
    </row>
    <row r="20">
      <c r="A20" s="1"/>
      <c r="B20" s="54" t="s">
        <v>43</v>
      </c>
      <c r="C20" s="37">
        <v>13.0</v>
      </c>
      <c r="D20" s="38" t="s">
        <v>37</v>
      </c>
      <c r="E20" s="39" t="s">
        <v>32</v>
      </c>
      <c r="F20" s="39">
        <v>3.0</v>
      </c>
      <c r="G20" s="53">
        <v>2.0</v>
      </c>
      <c r="H20" s="39"/>
      <c r="I20" s="53"/>
      <c r="J20" s="42">
        <v>581.0</v>
      </c>
      <c r="K20" s="43">
        <v>36.0</v>
      </c>
      <c r="L20" s="44">
        <f t="shared" si="1"/>
        <v>617</v>
      </c>
      <c r="M20" s="43">
        <v>30.0</v>
      </c>
      <c r="N20" s="43">
        <v>571.0</v>
      </c>
      <c r="O20" s="44">
        <f t="shared" si="2"/>
        <v>601</v>
      </c>
      <c r="P20" s="44">
        <f t="shared" si="3"/>
        <v>1218</v>
      </c>
      <c r="Q20" s="45">
        <f t="shared" si="4"/>
        <v>0.9509001637</v>
      </c>
      <c r="R20" s="46">
        <f t="shared" si="5"/>
        <v>0.9416531605</v>
      </c>
      <c r="S20" s="45">
        <f t="shared" si="6"/>
        <v>0.9462540717</v>
      </c>
      <c r="T20" s="45">
        <f t="shared" si="7"/>
        <v>0.9500831947</v>
      </c>
      <c r="U20" s="47">
        <f t="shared" si="8"/>
        <v>0.05418719212</v>
      </c>
      <c r="V20" s="45">
        <f t="shared" si="9"/>
        <v>0.9458128079</v>
      </c>
      <c r="W20" s="50">
        <v>0.9886</v>
      </c>
      <c r="X20" s="35"/>
      <c r="Y20" s="1"/>
    </row>
    <row r="21">
      <c r="A21" s="1"/>
      <c r="B21" s="49"/>
      <c r="C21" s="37">
        <v>14.0</v>
      </c>
      <c r="D21" s="38" t="s">
        <v>38</v>
      </c>
      <c r="E21" s="39" t="s">
        <v>32</v>
      </c>
      <c r="F21" s="39">
        <v>3.0</v>
      </c>
      <c r="G21" s="53">
        <v>2.0</v>
      </c>
      <c r="H21" s="39"/>
      <c r="I21" s="53"/>
      <c r="J21" s="42">
        <v>582.0</v>
      </c>
      <c r="K21" s="43">
        <v>35.0</v>
      </c>
      <c r="L21" s="44">
        <f t="shared" si="1"/>
        <v>617</v>
      </c>
      <c r="M21" s="43">
        <v>31.0</v>
      </c>
      <c r="N21" s="43">
        <v>570.0</v>
      </c>
      <c r="O21" s="44">
        <f t="shared" si="2"/>
        <v>601</v>
      </c>
      <c r="P21" s="44">
        <f t="shared" si="3"/>
        <v>1218</v>
      </c>
      <c r="Q21" s="45">
        <f t="shared" si="4"/>
        <v>0.9494290375</v>
      </c>
      <c r="R21" s="46">
        <f t="shared" si="5"/>
        <v>0.943273906</v>
      </c>
      <c r="S21" s="45">
        <f t="shared" si="6"/>
        <v>0.9463414634</v>
      </c>
      <c r="T21" s="45">
        <f t="shared" si="7"/>
        <v>0.9484193012</v>
      </c>
      <c r="U21" s="47">
        <f t="shared" si="8"/>
        <v>0.05418719212</v>
      </c>
      <c r="V21" s="45">
        <f t="shared" si="9"/>
        <v>0.9458128079</v>
      </c>
      <c r="W21" s="55">
        <v>0.9889</v>
      </c>
      <c r="X21" s="1"/>
      <c r="Y21" s="1"/>
    </row>
    <row r="22">
      <c r="A22" s="1"/>
      <c r="B22" s="49"/>
      <c r="C22" s="37">
        <v>15.0</v>
      </c>
      <c r="D22" s="38" t="s">
        <v>39</v>
      </c>
      <c r="E22" s="39" t="s">
        <v>32</v>
      </c>
      <c r="F22" s="39">
        <v>3.0</v>
      </c>
      <c r="G22" s="53">
        <v>2.0</v>
      </c>
      <c r="H22" s="40"/>
      <c r="I22" s="41"/>
      <c r="J22" s="42">
        <v>589.0</v>
      </c>
      <c r="K22" s="43">
        <v>28.0</v>
      </c>
      <c r="L22" s="44">
        <f t="shared" si="1"/>
        <v>617</v>
      </c>
      <c r="M22" s="43">
        <v>31.0</v>
      </c>
      <c r="N22" s="43">
        <v>570.0</v>
      </c>
      <c r="O22" s="44">
        <f t="shared" si="2"/>
        <v>601</v>
      </c>
      <c r="P22" s="44">
        <f t="shared" si="3"/>
        <v>1218</v>
      </c>
      <c r="Q22" s="45">
        <f t="shared" si="4"/>
        <v>0.95</v>
      </c>
      <c r="R22" s="46">
        <f t="shared" si="5"/>
        <v>0.9546191248</v>
      </c>
      <c r="S22" s="45">
        <f t="shared" si="6"/>
        <v>0.9523039612</v>
      </c>
      <c r="T22" s="45">
        <f t="shared" si="7"/>
        <v>0.9484193012</v>
      </c>
      <c r="U22" s="47">
        <f t="shared" si="8"/>
        <v>0.04844006568</v>
      </c>
      <c r="V22" s="45">
        <f t="shared" si="9"/>
        <v>0.9515599343</v>
      </c>
      <c r="W22" s="55">
        <v>0.9909</v>
      </c>
      <c r="X22" s="1"/>
      <c r="Y22" s="1"/>
    </row>
    <row r="23">
      <c r="A23" s="1"/>
      <c r="B23" s="49"/>
      <c r="C23" s="37">
        <v>16.0</v>
      </c>
      <c r="D23" s="38" t="s">
        <v>40</v>
      </c>
      <c r="E23" s="39" t="s">
        <v>32</v>
      </c>
      <c r="F23" s="56">
        <v>3.0</v>
      </c>
      <c r="G23" s="57">
        <v>2.0</v>
      </c>
      <c r="H23" s="40"/>
      <c r="I23" s="41"/>
      <c r="J23" s="42">
        <v>589.0</v>
      </c>
      <c r="K23" s="43">
        <v>28.0</v>
      </c>
      <c r="L23" s="44">
        <f t="shared" si="1"/>
        <v>617</v>
      </c>
      <c r="M23" s="43">
        <v>32.0</v>
      </c>
      <c r="N23" s="43">
        <v>569.0</v>
      </c>
      <c r="O23" s="44">
        <f t="shared" si="2"/>
        <v>601</v>
      </c>
      <c r="P23" s="44">
        <f t="shared" si="3"/>
        <v>1218</v>
      </c>
      <c r="Q23" s="45">
        <f t="shared" si="4"/>
        <v>0.9484702093</v>
      </c>
      <c r="R23" s="46">
        <f t="shared" si="5"/>
        <v>0.9546191248</v>
      </c>
      <c r="S23" s="45">
        <f t="shared" si="6"/>
        <v>0.9515347334</v>
      </c>
      <c r="T23" s="45">
        <f t="shared" si="7"/>
        <v>0.9467554077</v>
      </c>
      <c r="U23" s="47">
        <f t="shared" si="8"/>
        <v>0.04926108374</v>
      </c>
      <c r="V23" s="45">
        <f t="shared" si="9"/>
        <v>0.9507389163</v>
      </c>
      <c r="W23" s="55">
        <v>0.9905</v>
      </c>
      <c r="X23" s="1"/>
      <c r="Y23" s="1"/>
    </row>
    <row r="24">
      <c r="A24" s="1"/>
      <c r="B24" s="49"/>
      <c r="C24" s="37">
        <v>17.0</v>
      </c>
      <c r="D24" s="38" t="s">
        <v>41</v>
      </c>
      <c r="E24" s="39" t="s">
        <v>32</v>
      </c>
      <c r="F24" s="56">
        <v>3.0</v>
      </c>
      <c r="G24" s="57">
        <v>2.0</v>
      </c>
      <c r="H24" s="40"/>
      <c r="I24" s="41"/>
      <c r="J24" s="42">
        <v>590.0</v>
      </c>
      <c r="K24" s="43">
        <v>27.0</v>
      </c>
      <c r="L24" s="44">
        <f t="shared" si="1"/>
        <v>617</v>
      </c>
      <c r="M24" s="43">
        <v>26.0</v>
      </c>
      <c r="N24" s="43">
        <v>575.0</v>
      </c>
      <c r="O24" s="44">
        <f t="shared" si="2"/>
        <v>601</v>
      </c>
      <c r="P24" s="44">
        <f t="shared" si="3"/>
        <v>1218</v>
      </c>
      <c r="Q24" s="45">
        <f t="shared" si="4"/>
        <v>0.9577922078</v>
      </c>
      <c r="R24" s="46">
        <f t="shared" si="5"/>
        <v>0.9562398703</v>
      </c>
      <c r="S24" s="45">
        <f t="shared" si="6"/>
        <v>0.9570154096</v>
      </c>
      <c r="T24" s="45">
        <f t="shared" si="7"/>
        <v>0.9567387687</v>
      </c>
      <c r="U24" s="47">
        <f t="shared" si="8"/>
        <v>0.04351395731</v>
      </c>
      <c r="V24" s="45">
        <f t="shared" si="9"/>
        <v>0.9564860427</v>
      </c>
      <c r="W24" s="55">
        <v>0.9928</v>
      </c>
      <c r="X24" s="1"/>
      <c r="Y24" s="1"/>
    </row>
    <row r="25">
      <c r="A25" s="1"/>
      <c r="B25" s="51"/>
      <c r="C25" s="37">
        <v>18.0</v>
      </c>
      <c r="D25" s="38" t="s">
        <v>42</v>
      </c>
      <c r="E25" s="39" t="s">
        <v>32</v>
      </c>
      <c r="F25" s="58">
        <v>3.0</v>
      </c>
      <c r="G25" s="59">
        <v>2.0</v>
      </c>
      <c r="H25" s="40"/>
      <c r="I25" s="41"/>
      <c r="J25" s="42">
        <v>592.0</v>
      </c>
      <c r="K25" s="43">
        <v>25.0</v>
      </c>
      <c r="L25" s="44">
        <f t="shared" si="1"/>
        <v>617</v>
      </c>
      <c r="M25" s="43">
        <v>28.0</v>
      </c>
      <c r="N25" s="43">
        <v>573.0</v>
      </c>
      <c r="O25" s="44">
        <f t="shared" si="2"/>
        <v>601</v>
      </c>
      <c r="P25" s="44">
        <f t="shared" si="3"/>
        <v>1218</v>
      </c>
      <c r="Q25" s="45">
        <f t="shared" si="4"/>
        <v>0.9548387097</v>
      </c>
      <c r="R25" s="46">
        <f t="shared" si="5"/>
        <v>0.9594813614</v>
      </c>
      <c r="S25" s="45">
        <f t="shared" si="6"/>
        <v>0.9571544058</v>
      </c>
      <c r="T25" s="45">
        <f t="shared" si="7"/>
        <v>0.9534109817</v>
      </c>
      <c r="U25" s="47">
        <f t="shared" si="8"/>
        <v>0.04351395731</v>
      </c>
      <c r="V25" s="45">
        <f t="shared" si="9"/>
        <v>0.9564860427</v>
      </c>
      <c r="W25" s="55">
        <v>0.9928</v>
      </c>
      <c r="X25" s="1"/>
      <c r="Y25" s="1"/>
    </row>
    <row r="26">
      <c r="A26" s="1"/>
      <c r="B26" s="52" t="s">
        <v>44</v>
      </c>
      <c r="C26" s="37">
        <v>19.0</v>
      </c>
      <c r="D26" s="38" t="s">
        <v>37</v>
      </c>
      <c r="E26" s="39" t="s">
        <v>32</v>
      </c>
      <c r="F26" s="39">
        <v>3.0</v>
      </c>
      <c r="G26" s="53">
        <v>3.0</v>
      </c>
      <c r="H26" s="40"/>
      <c r="I26" s="41"/>
      <c r="J26" s="42">
        <v>584.0</v>
      </c>
      <c r="K26" s="43">
        <v>33.0</v>
      </c>
      <c r="L26" s="44">
        <f t="shared" si="1"/>
        <v>617</v>
      </c>
      <c r="M26" s="43">
        <v>34.0</v>
      </c>
      <c r="N26" s="43">
        <v>567.0</v>
      </c>
      <c r="O26" s="44">
        <f t="shared" si="2"/>
        <v>601</v>
      </c>
      <c r="P26" s="44">
        <f t="shared" si="3"/>
        <v>1218</v>
      </c>
      <c r="Q26" s="45">
        <f t="shared" si="4"/>
        <v>0.9449838188</v>
      </c>
      <c r="R26" s="46">
        <f t="shared" si="5"/>
        <v>0.9465153971</v>
      </c>
      <c r="S26" s="45">
        <f t="shared" si="6"/>
        <v>0.9457489879</v>
      </c>
      <c r="T26" s="45">
        <f t="shared" si="7"/>
        <v>0.9434276206</v>
      </c>
      <c r="U26" s="47">
        <f t="shared" si="8"/>
        <v>0.05500821018</v>
      </c>
      <c r="V26" s="45">
        <f t="shared" si="9"/>
        <v>0.9449917898</v>
      </c>
      <c r="W26" s="50">
        <v>0.9892</v>
      </c>
      <c r="X26" s="1"/>
      <c r="Y26" s="1"/>
    </row>
    <row r="27">
      <c r="A27" s="1"/>
      <c r="B27" s="49"/>
      <c r="C27" s="37">
        <v>20.0</v>
      </c>
      <c r="D27" s="38" t="s">
        <v>38</v>
      </c>
      <c r="E27" s="39" t="s">
        <v>32</v>
      </c>
      <c r="F27" s="39">
        <v>3.0</v>
      </c>
      <c r="G27" s="53">
        <v>3.0</v>
      </c>
      <c r="H27" s="40"/>
      <c r="I27" s="41"/>
      <c r="J27" s="42">
        <v>584.0</v>
      </c>
      <c r="K27" s="43">
        <v>33.0</v>
      </c>
      <c r="L27" s="44">
        <f t="shared" si="1"/>
        <v>617</v>
      </c>
      <c r="M27" s="43">
        <v>30.0</v>
      </c>
      <c r="N27" s="43">
        <v>571.0</v>
      </c>
      <c r="O27" s="44">
        <f t="shared" si="2"/>
        <v>601</v>
      </c>
      <c r="P27" s="44">
        <f t="shared" si="3"/>
        <v>1218</v>
      </c>
      <c r="Q27" s="45">
        <f t="shared" si="4"/>
        <v>0.9511400651</v>
      </c>
      <c r="R27" s="46">
        <f t="shared" si="5"/>
        <v>0.9465153971</v>
      </c>
      <c r="S27" s="45">
        <f t="shared" si="6"/>
        <v>0.9488220959</v>
      </c>
      <c r="T27" s="45">
        <f t="shared" si="7"/>
        <v>0.9500831947</v>
      </c>
      <c r="U27" s="47">
        <f t="shared" si="8"/>
        <v>0.05172413793</v>
      </c>
      <c r="V27" s="45">
        <f t="shared" si="9"/>
        <v>0.9482758621</v>
      </c>
      <c r="W27" s="50">
        <v>0.9891</v>
      </c>
      <c r="X27" s="1"/>
      <c r="Y27" s="1"/>
    </row>
    <row r="28">
      <c r="A28" s="1"/>
      <c r="B28" s="49"/>
      <c r="C28" s="37">
        <v>21.0</v>
      </c>
      <c r="D28" s="38" t="s">
        <v>39</v>
      </c>
      <c r="E28" s="39" t="s">
        <v>32</v>
      </c>
      <c r="F28" s="39">
        <v>3.0</v>
      </c>
      <c r="G28" s="53">
        <v>3.0</v>
      </c>
      <c r="H28" s="39"/>
      <c r="I28" s="53"/>
      <c r="J28" s="42">
        <v>588.0</v>
      </c>
      <c r="K28" s="43">
        <v>29.0</v>
      </c>
      <c r="L28" s="44">
        <f t="shared" si="1"/>
        <v>617</v>
      </c>
      <c r="M28" s="43">
        <v>28.0</v>
      </c>
      <c r="N28" s="43">
        <v>573.0</v>
      </c>
      <c r="O28" s="44">
        <f t="shared" si="2"/>
        <v>601</v>
      </c>
      <c r="P28" s="44">
        <f t="shared" si="3"/>
        <v>1218</v>
      </c>
      <c r="Q28" s="45">
        <f t="shared" si="4"/>
        <v>0.9545454545</v>
      </c>
      <c r="R28" s="46">
        <f t="shared" si="5"/>
        <v>0.9529983793</v>
      </c>
      <c r="S28" s="45">
        <f t="shared" si="6"/>
        <v>0.9537712895</v>
      </c>
      <c r="T28" s="45">
        <f t="shared" si="7"/>
        <v>0.9534109817</v>
      </c>
      <c r="U28" s="47">
        <f t="shared" si="8"/>
        <v>0.04679802956</v>
      </c>
      <c r="V28" s="45">
        <f t="shared" si="9"/>
        <v>0.9532019704</v>
      </c>
      <c r="W28" s="50">
        <v>0.9905</v>
      </c>
      <c r="X28" s="1"/>
      <c r="Y28" s="1"/>
    </row>
    <row r="29">
      <c r="A29" s="1"/>
      <c r="B29" s="49"/>
      <c r="C29" s="37">
        <v>22.0</v>
      </c>
      <c r="D29" s="38" t="s">
        <v>40</v>
      </c>
      <c r="E29" s="39" t="s">
        <v>32</v>
      </c>
      <c r="F29" s="39">
        <v>3.0</v>
      </c>
      <c r="G29" s="53">
        <v>3.0</v>
      </c>
      <c r="H29" s="39"/>
      <c r="I29" s="53"/>
      <c r="J29" s="42">
        <v>587.0</v>
      </c>
      <c r="K29" s="43">
        <v>30.0</v>
      </c>
      <c r="L29" s="44">
        <f t="shared" si="1"/>
        <v>617</v>
      </c>
      <c r="M29" s="43">
        <v>24.0</v>
      </c>
      <c r="N29" s="43">
        <v>577.0</v>
      </c>
      <c r="O29" s="44">
        <f t="shared" si="2"/>
        <v>601</v>
      </c>
      <c r="P29" s="44">
        <f t="shared" si="3"/>
        <v>1218</v>
      </c>
      <c r="Q29" s="60">
        <f t="shared" si="4"/>
        <v>0.9607201309</v>
      </c>
      <c r="R29" s="46">
        <f t="shared" si="5"/>
        <v>0.9513776337</v>
      </c>
      <c r="S29" s="45">
        <f t="shared" si="6"/>
        <v>0.9560260586</v>
      </c>
      <c r="T29" s="45">
        <f t="shared" si="7"/>
        <v>0.9600665557</v>
      </c>
      <c r="U29" s="47">
        <f t="shared" si="8"/>
        <v>0.04433497537</v>
      </c>
      <c r="V29" s="45">
        <f t="shared" si="9"/>
        <v>0.9556650246</v>
      </c>
      <c r="W29" s="50">
        <v>0.9904</v>
      </c>
      <c r="X29" s="1"/>
      <c r="Y29" s="1"/>
    </row>
    <row r="30">
      <c r="A30" s="1"/>
      <c r="B30" s="49"/>
      <c r="C30" s="37">
        <v>23.0</v>
      </c>
      <c r="D30" s="38" t="s">
        <v>41</v>
      </c>
      <c r="E30" s="39" t="s">
        <v>32</v>
      </c>
      <c r="F30" s="39">
        <v>3.0</v>
      </c>
      <c r="G30" s="53">
        <v>3.0</v>
      </c>
      <c r="H30" s="39"/>
      <c r="I30" s="53"/>
      <c r="J30" s="42">
        <v>592.0</v>
      </c>
      <c r="K30" s="43">
        <v>25.0</v>
      </c>
      <c r="L30" s="44">
        <f t="shared" si="1"/>
        <v>617</v>
      </c>
      <c r="M30" s="43">
        <v>29.0</v>
      </c>
      <c r="N30" s="43">
        <v>572.0</v>
      </c>
      <c r="O30" s="44">
        <f t="shared" si="2"/>
        <v>601</v>
      </c>
      <c r="P30" s="44">
        <f t="shared" si="3"/>
        <v>1218</v>
      </c>
      <c r="Q30" s="45">
        <f t="shared" si="4"/>
        <v>0.9533011272</v>
      </c>
      <c r="R30" s="46">
        <f t="shared" si="5"/>
        <v>0.9594813614</v>
      </c>
      <c r="S30" s="45">
        <f t="shared" si="6"/>
        <v>0.9563812601</v>
      </c>
      <c r="T30" s="45">
        <f t="shared" si="7"/>
        <v>0.9517470882</v>
      </c>
      <c r="U30" s="47">
        <f t="shared" si="8"/>
        <v>0.04433497537</v>
      </c>
      <c r="V30" s="45">
        <f t="shared" si="9"/>
        <v>0.9556650246</v>
      </c>
      <c r="W30" s="50">
        <v>0.9927</v>
      </c>
      <c r="X30" s="1"/>
      <c r="Y30" s="1"/>
    </row>
    <row r="31">
      <c r="A31" s="1"/>
      <c r="B31" s="51"/>
      <c r="C31" s="37">
        <v>24.0</v>
      </c>
      <c r="D31" s="38" t="s">
        <v>42</v>
      </c>
      <c r="E31" s="39" t="s">
        <v>32</v>
      </c>
      <c r="F31" s="39">
        <v>3.0</v>
      </c>
      <c r="G31" s="53">
        <v>3.0</v>
      </c>
      <c r="H31" s="39"/>
      <c r="I31" s="53"/>
      <c r="J31" s="42">
        <v>593.0</v>
      </c>
      <c r="K31" s="43">
        <v>24.0</v>
      </c>
      <c r="L31" s="44">
        <f t="shared" si="1"/>
        <v>617</v>
      </c>
      <c r="M31" s="43">
        <v>28.0</v>
      </c>
      <c r="N31" s="43">
        <v>573.0</v>
      </c>
      <c r="O31" s="44">
        <f t="shared" si="2"/>
        <v>601</v>
      </c>
      <c r="P31" s="44">
        <f t="shared" si="3"/>
        <v>1218</v>
      </c>
      <c r="Q31" s="45">
        <f t="shared" si="4"/>
        <v>0.9549114332</v>
      </c>
      <c r="R31" s="46">
        <f t="shared" si="5"/>
        <v>0.961102107</v>
      </c>
      <c r="S31" s="45">
        <f t="shared" si="6"/>
        <v>0.957996769</v>
      </c>
      <c r="T31" s="45">
        <f t="shared" si="7"/>
        <v>0.9534109817</v>
      </c>
      <c r="U31" s="61">
        <f t="shared" si="8"/>
        <v>0.04269293924</v>
      </c>
      <c r="V31" s="45">
        <f t="shared" si="9"/>
        <v>0.9573070608</v>
      </c>
      <c r="W31" s="50">
        <v>0.9928</v>
      </c>
      <c r="X31" s="1"/>
      <c r="Y31" s="1"/>
    </row>
    <row r="32">
      <c r="A32" s="1"/>
      <c r="B32" s="52" t="s">
        <v>45</v>
      </c>
      <c r="C32" s="37">
        <v>25.0</v>
      </c>
      <c r="D32" s="38" t="s">
        <v>37</v>
      </c>
      <c r="E32" s="39" t="s">
        <v>32</v>
      </c>
      <c r="F32" s="39">
        <v>3.0</v>
      </c>
      <c r="G32" s="53">
        <v>1.0</v>
      </c>
      <c r="H32" s="39">
        <v>1.0</v>
      </c>
      <c r="I32" s="53">
        <v>1.0</v>
      </c>
      <c r="J32" s="42">
        <v>583.0</v>
      </c>
      <c r="K32" s="43">
        <v>34.0</v>
      </c>
      <c r="L32" s="44">
        <f t="shared" si="1"/>
        <v>617</v>
      </c>
      <c r="M32" s="43">
        <v>31.0</v>
      </c>
      <c r="N32" s="43">
        <v>570.0</v>
      </c>
      <c r="O32" s="44">
        <f t="shared" si="2"/>
        <v>601</v>
      </c>
      <c r="P32" s="44">
        <f t="shared" si="3"/>
        <v>1218</v>
      </c>
      <c r="Q32" s="45">
        <f t="shared" si="4"/>
        <v>0.9495114007</v>
      </c>
      <c r="R32" s="46">
        <f t="shared" si="5"/>
        <v>0.9448946515</v>
      </c>
      <c r="S32" s="45">
        <f t="shared" si="6"/>
        <v>0.9471974005</v>
      </c>
      <c r="T32" s="45">
        <f t="shared" si="7"/>
        <v>0.9484193012</v>
      </c>
      <c r="U32" s="47">
        <f t="shared" si="8"/>
        <v>0.05336617406</v>
      </c>
      <c r="V32" s="45">
        <f t="shared" si="9"/>
        <v>0.9466338259</v>
      </c>
      <c r="W32" s="62">
        <v>0.989</v>
      </c>
      <c r="X32" s="1"/>
      <c r="Y32" s="1"/>
    </row>
    <row r="33">
      <c r="A33" s="1"/>
      <c r="B33" s="49"/>
      <c r="C33" s="37">
        <v>26.0</v>
      </c>
      <c r="D33" s="38" t="s">
        <v>38</v>
      </c>
      <c r="E33" s="39" t="s">
        <v>32</v>
      </c>
      <c r="F33" s="39">
        <v>3.0</v>
      </c>
      <c r="G33" s="53">
        <v>1.0</v>
      </c>
      <c r="H33" s="39">
        <v>1.0</v>
      </c>
      <c r="I33" s="53">
        <v>1.0</v>
      </c>
      <c r="J33" s="42">
        <v>584.0</v>
      </c>
      <c r="K33" s="43">
        <v>33.0</v>
      </c>
      <c r="L33" s="44">
        <f t="shared" si="1"/>
        <v>617</v>
      </c>
      <c r="M33" s="43">
        <v>33.0</v>
      </c>
      <c r="N33" s="43">
        <v>568.0</v>
      </c>
      <c r="O33" s="44">
        <f t="shared" si="2"/>
        <v>601</v>
      </c>
      <c r="P33" s="44">
        <f t="shared" si="3"/>
        <v>1218</v>
      </c>
      <c r="Q33" s="45">
        <f t="shared" si="4"/>
        <v>0.9465153971</v>
      </c>
      <c r="R33" s="46">
        <f t="shared" si="5"/>
        <v>0.9465153971</v>
      </c>
      <c r="S33" s="45">
        <f t="shared" si="6"/>
        <v>0.9465153971</v>
      </c>
      <c r="T33" s="45">
        <f t="shared" si="7"/>
        <v>0.9450915141</v>
      </c>
      <c r="U33" s="47">
        <f t="shared" si="8"/>
        <v>0.05418719212</v>
      </c>
      <c r="V33" s="45">
        <f t="shared" si="9"/>
        <v>0.9458128079</v>
      </c>
      <c r="W33" s="50">
        <v>0.9892</v>
      </c>
      <c r="X33" s="1"/>
      <c r="Y33" s="1"/>
    </row>
    <row r="34">
      <c r="A34" s="1"/>
      <c r="B34" s="49"/>
      <c r="C34" s="37">
        <v>27.0</v>
      </c>
      <c r="D34" s="38" t="s">
        <v>39</v>
      </c>
      <c r="E34" s="39" t="s">
        <v>32</v>
      </c>
      <c r="F34" s="39">
        <v>3.0</v>
      </c>
      <c r="G34" s="53">
        <v>1.0</v>
      </c>
      <c r="H34" s="39">
        <v>1.0</v>
      </c>
      <c r="I34" s="53">
        <v>1.0</v>
      </c>
      <c r="J34" s="42">
        <v>590.0</v>
      </c>
      <c r="K34" s="43">
        <v>27.0</v>
      </c>
      <c r="L34" s="44">
        <f t="shared" si="1"/>
        <v>617</v>
      </c>
      <c r="M34" s="43">
        <v>30.0</v>
      </c>
      <c r="N34" s="43">
        <v>571.0</v>
      </c>
      <c r="O34" s="44">
        <f t="shared" si="2"/>
        <v>601</v>
      </c>
      <c r="P34" s="44">
        <f t="shared" si="3"/>
        <v>1218</v>
      </c>
      <c r="Q34" s="45">
        <f t="shared" si="4"/>
        <v>0.9516129032</v>
      </c>
      <c r="R34" s="46">
        <f t="shared" si="5"/>
        <v>0.9562398703</v>
      </c>
      <c r="S34" s="45">
        <f t="shared" si="6"/>
        <v>0.9539207761</v>
      </c>
      <c r="T34" s="45">
        <f t="shared" si="7"/>
        <v>0.9500831947</v>
      </c>
      <c r="U34" s="47">
        <f t="shared" si="8"/>
        <v>0.04679802956</v>
      </c>
      <c r="V34" s="45">
        <f t="shared" si="9"/>
        <v>0.9532019704</v>
      </c>
      <c r="W34" s="50">
        <v>0.9905</v>
      </c>
      <c r="X34" s="1"/>
      <c r="Y34" s="1"/>
    </row>
    <row r="35">
      <c r="A35" s="1"/>
      <c r="B35" s="49"/>
      <c r="C35" s="37">
        <v>28.0</v>
      </c>
      <c r="D35" s="38" t="s">
        <v>40</v>
      </c>
      <c r="E35" s="39" t="s">
        <v>32</v>
      </c>
      <c r="F35" s="39">
        <v>3.0</v>
      </c>
      <c r="G35" s="53">
        <v>1.0</v>
      </c>
      <c r="H35" s="39">
        <v>1.0</v>
      </c>
      <c r="I35" s="53">
        <v>1.0</v>
      </c>
      <c r="J35" s="42">
        <v>588.0</v>
      </c>
      <c r="K35" s="43">
        <v>29.0</v>
      </c>
      <c r="L35" s="44">
        <f t="shared" si="1"/>
        <v>617</v>
      </c>
      <c r="M35" s="43">
        <v>27.0</v>
      </c>
      <c r="N35" s="43">
        <v>574.0</v>
      </c>
      <c r="O35" s="44">
        <f t="shared" si="2"/>
        <v>601</v>
      </c>
      <c r="P35" s="44">
        <f t="shared" si="3"/>
        <v>1218</v>
      </c>
      <c r="Q35" s="45">
        <f t="shared" si="4"/>
        <v>0.956097561</v>
      </c>
      <c r="R35" s="46">
        <f t="shared" si="5"/>
        <v>0.9529983793</v>
      </c>
      <c r="S35" s="45">
        <f t="shared" si="6"/>
        <v>0.9545454545</v>
      </c>
      <c r="T35" s="45">
        <f t="shared" si="7"/>
        <v>0.9550748752</v>
      </c>
      <c r="U35" s="47">
        <f t="shared" si="8"/>
        <v>0.04597701149</v>
      </c>
      <c r="V35" s="45">
        <f t="shared" si="9"/>
        <v>0.9540229885</v>
      </c>
      <c r="W35" s="50">
        <v>0.9903</v>
      </c>
      <c r="X35" s="1"/>
      <c r="Y35" s="1"/>
    </row>
    <row r="36">
      <c r="A36" s="1"/>
      <c r="B36" s="49"/>
      <c r="C36" s="63">
        <v>29.0</v>
      </c>
      <c r="D36" s="64" t="s">
        <v>41</v>
      </c>
      <c r="E36" s="65" t="s">
        <v>32</v>
      </c>
      <c r="F36" s="65">
        <v>3.0</v>
      </c>
      <c r="G36" s="66">
        <v>1.0</v>
      </c>
      <c r="H36" s="65">
        <v>1.0</v>
      </c>
      <c r="I36" s="66">
        <v>1.0</v>
      </c>
      <c r="J36" s="67">
        <v>593.0</v>
      </c>
      <c r="K36" s="68">
        <v>24.0</v>
      </c>
      <c r="L36" s="68">
        <f t="shared" si="1"/>
        <v>617</v>
      </c>
      <c r="M36" s="68">
        <v>28.0</v>
      </c>
      <c r="N36" s="68">
        <v>573.0</v>
      </c>
      <c r="O36" s="68">
        <f t="shared" si="2"/>
        <v>601</v>
      </c>
      <c r="P36" s="68">
        <f t="shared" si="3"/>
        <v>1218</v>
      </c>
      <c r="Q36" s="69">
        <f t="shared" si="4"/>
        <v>0.9549114332</v>
      </c>
      <c r="R36" s="70">
        <f t="shared" si="5"/>
        <v>0.961102107</v>
      </c>
      <c r="S36" s="69">
        <f t="shared" si="6"/>
        <v>0.957996769</v>
      </c>
      <c r="T36" s="69">
        <f t="shared" si="7"/>
        <v>0.9534109817</v>
      </c>
      <c r="U36" s="71">
        <f t="shared" si="8"/>
        <v>0.04269293924</v>
      </c>
      <c r="V36" s="69">
        <f t="shared" si="9"/>
        <v>0.9573070608</v>
      </c>
      <c r="W36" s="72">
        <v>0.9926</v>
      </c>
      <c r="X36" s="1"/>
      <c r="Y36" s="1"/>
    </row>
    <row r="37">
      <c r="A37" s="1"/>
      <c r="B37" s="51"/>
      <c r="C37" s="37">
        <v>30.0</v>
      </c>
      <c r="D37" s="38" t="s">
        <v>42</v>
      </c>
      <c r="E37" s="39" t="s">
        <v>32</v>
      </c>
      <c r="F37" s="39">
        <v>3.0</v>
      </c>
      <c r="G37" s="53">
        <v>1.0</v>
      </c>
      <c r="H37" s="39">
        <v>1.0</v>
      </c>
      <c r="I37" s="53">
        <v>1.0</v>
      </c>
      <c r="J37" s="42">
        <v>592.0</v>
      </c>
      <c r="K37" s="43">
        <v>25.0</v>
      </c>
      <c r="L37" s="44">
        <f t="shared" si="1"/>
        <v>617</v>
      </c>
      <c r="M37" s="43">
        <v>29.0</v>
      </c>
      <c r="N37" s="43">
        <v>572.0</v>
      </c>
      <c r="O37" s="44">
        <f t="shared" si="2"/>
        <v>601</v>
      </c>
      <c r="P37" s="44">
        <f t="shared" si="3"/>
        <v>1218</v>
      </c>
      <c r="Q37" s="45">
        <f t="shared" si="4"/>
        <v>0.9533011272</v>
      </c>
      <c r="R37" s="46">
        <f t="shared" si="5"/>
        <v>0.9594813614</v>
      </c>
      <c r="S37" s="45">
        <f t="shared" si="6"/>
        <v>0.9563812601</v>
      </c>
      <c r="T37" s="45">
        <f t="shared" si="7"/>
        <v>0.9517470882</v>
      </c>
      <c r="U37" s="47">
        <f t="shared" si="8"/>
        <v>0.04433497537</v>
      </c>
      <c r="V37" s="45">
        <f t="shared" si="9"/>
        <v>0.9556650246</v>
      </c>
      <c r="W37" s="50">
        <v>0.9927</v>
      </c>
      <c r="X37" s="1"/>
      <c r="Y37" s="1"/>
    </row>
    <row r="38">
      <c r="A38" s="1"/>
      <c r="B38" s="54" t="s">
        <v>46</v>
      </c>
      <c r="C38" s="37">
        <v>31.0</v>
      </c>
      <c r="D38" s="38" t="s">
        <v>37</v>
      </c>
      <c r="E38" s="39" t="s">
        <v>32</v>
      </c>
      <c r="F38" s="39">
        <v>3.0</v>
      </c>
      <c r="G38" s="53">
        <v>1.0</v>
      </c>
      <c r="H38" s="39">
        <v>3.0</v>
      </c>
      <c r="I38" s="53">
        <v>1.0</v>
      </c>
      <c r="J38" s="42">
        <v>584.0</v>
      </c>
      <c r="K38" s="43">
        <v>33.0</v>
      </c>
      <c r="L38" s="44">
        <f t="shared" si="1"/>
        <v>617</v>
      </c>
      <c r="M38" s="43">
        <v>33.0</v>
      </c>
      <c r="N38" s="43">
        <v>568.0</v>
      </c>
      <c r="O38" s="44">
        <f t="shared" si="2"/>
        <v>601</v>
      </c>
      <c r="P38" s="44">
        <f t="shared" si="3"/>
        <v>1218</v>
      </c>
      <c r="Q38" s="45">
        <f t="shared" si="4"/>
        <v>0.9465153971</v>
      </c>
      <c r="R38" s="46">
        <f t="shared" si="5"/>
        <v>0.9465153971</v>
      </c>
      <c r="S38" s="45">
        <f t="shared" si="6"/>
        <v>0.9465153971</v>
      </c>
      <c r="T38" s="45">
        <f t="shared" si="7"/>
        <v>0.9450915141</v>
      </c>
      <c r="U38" s="47">
        <f t="shared" si="8"/>
        <v>0.05418719212</v>
      </c>
      <c r="V38" s="45">
        <f t="shared" si="9"/>
        <v>0.9458128079</v>
      </c>
      <c r="W38" s="50">
        <v>0.9888</v>
      </c>
      <c r="X38" s="1"/>
      <c r="Y38" s="1"/>
    </row>
    <row r="39">
      <c r="A39" s="1"/>
      <c r="B39" s="49"/>
      <c r="C39" s="37">
        <v>32.0</v>
      </c>
      <c r="D39" s="38" t="s">
        <v>38</v>
      </c>
      <c r="E39" s="39" t="s">
        <v>32</v>
      </c>
      <c r="F39" s="39">
        <v>3.0</v>
      </c>
      <c r="G39" s="53">
        <v>1.0</v>
      </c>
      <c r="H39" s="39">
        <v>3.0</v>
      </c>
      <c r="I39" s="53">
        <v>1.0</v>
      </c>
      <c r="J39" s="42">
        <v>586.0</v>
      </c>
      <c r="K39" s="43">
        <v>31.0</v>
      </c>
      <c r="L39" s="44">
        <f t="shared" si="1"/>
        <v>617</v>
      </c>
      <c r="M39" s="43">
        <v>36.0</v>
      </c>
      <c r="N39" s="43">
        <v>565.0</v>
      </c>
      <c r="O39" s="44">
        <f t="shared" si="2"/>
        <v>601</v>
      </c>
      <c r="P39" s="44">
        <f t="shared" si="3"/>
        <v>1218</v>
      </c>
      <c r="Q39" s="45">
        <f t="shared" si="4"/>
        <v>0.9421221865</v>
      </c>
      <c r="R39" s="46">
        <f t="shared" si="5"/>
        <v>0.9497568882</v>
      </c>
      <c r="S39" s="45">
        <f t="shared" si="6"/>
        <v>0.9459241324</v>
      </c>
      <c r="T39" s="45">
        <f t="shared" si="7"/>
        <v>0.9400998336</v>
      </c>
      <c r="U39" s="47">
        <f t="shared" si="8"/>
        <v>0.05500821018</v>
      </c>
      <c r="V39" s="45">
        <f t="shared" si="9"/>
        <v>0.9449917898</v>
      </c>
      <c r="W39" s="50">
        <v>0.9895</v>
      </c>
      <c r="X39" s="1"/>
      <c r="Y39" s="1"/>
    </row>
    <row r="40">
      <c r="A40" s="1"/>
      <c r="B40" s="49"/>
      <c r="C40" s="37">
        <v>33.0</v>
      </c>
      <c r="D40" s="38" t="s">
        <v>39</v>
      </c>
      <c r="E40" s="39" t="s">
        <v>32</v>
      </c>
      <c r="F40" s="39">
        <v>3.0</v>
      </c>
      <c r="G40" s="53">
        <v>1.0</v>
      </c>
      <c r="H40" s="39">
        <v>3.0</v>
      </c>
      <c r="I40" s="53">
        <v>1.0</v>
      </c>
      <c r="J40" s="42">
        <v>586.0</v>
      </c>
      <c r="K40" s="43">
        <v>31.0</v>
      </c>
      <c r="L40" s="44">
        <f t="shared" si="1"/>
        <v>617</v>
      </c>
      <c r="M40" s="43">
        <v>31.0</v>
      </c>
      <c r="N40" s="43">
        <v>570.0</v>
      </c>
      <c r="O40" s="44">
        <f t="shared" si="2"/>
        <v>601</v>
      </c>
      <c r="P40" s="44">
        <f t="shared" si="3"/>
        <v>1218</v>
      </c>
      <c r="Q40" s="45">
        <f t="shared" si="4"/>
        <v>0.9497568882</v>
      </c>
      <c r="R40" s="46">
        <f t="shared" si="5"/>
        <v>0.9497568882</v>
      </c>
      <c r="S40" s="45">
        <f t="shared" si="6"/>
        <v>0.9497568882</v>
      </c>
      <c r="T40" s="45">
        <f t="shared" si="7"/>
        <v>0.9484193012</v>
      </c>
      <c r="U40" s="47">
        <f t="shared" si="8"/>
        <v>0.05090311987</v>
      </c>
      <c r="V40" s="45">
        <f t="shared" si="9"/>
        <v>0.9490968801</v>
      </c>
      <c r="W40" s="55">
        <v>0.9903</v>
      </c>
      <c r="X40" s="1"/>
      <c r="Y40" s="1"/>
    </row>
    <row r="41">
      <c r="A41" s="1"/>
      <c r="B41" s="49"/>
      <c r="C41" s="37">
        <v>34.0</v>
      </c>
      <c r="D41" s="38" t="s">
        <v>40</v>
      </c>
      <c r="E41" s="39" t="s">
        <v>32</v>
      </c>
      <c r="F41" s="39">
        <v>3.0</v>
      </c>
      <c r="G41" s="53">
        <v>1.0</v>
      </c>
      <c r="H41" s="39">
        <v>3.0</v>
      </c>
      <c r="I41" s="53">
        <v>1.0</v>
      </c>
      <c r="J41" s="42">
        <v>585.0</v>
      </c>
      <c r="K41" s="43">
        <v>32.0</v>
      </c>
      <c r="L41" s="44">
        <f t="shared" si="1"/>
        <v>617</v>
      </c>
      <c r="M41" s="43">
        <v>27.0</v>
      </c>
      <c r="N41" s="43">
        <v>574.0</v>
      </c>
      <c r="O41" s="44">
        <f t="shared" si="2"/>
        <v>601</v>
      </c>
      <c r="P41" s="44">
        <f t="shared" si="3"/>
        <v>1218</v>
      </c>
      <c r="Q41" s="45">
        <f t="shared" si="4"/>
        <v>0.9558823529</v>
      </c>
      <c r="R41" s="46">
        <f t="shared" si="5"/>
        <v>0.9481361426</v>
      </c>
      <c r="S41" s="45">
        <f t="shared" si="6"/>
        <v>0.9519934906</v>
      </c>
      <c r="T41" s="45">
        <f t="shared" si="7"/>
        <v>0.9550748752</v>
      </c>
      <c r="U41" s="47">
        <f t="shared" si="8"/>
        <v>0.04844006568</v>
      </c>
      <c r="V41" s="45">
        <f t="shared" si="9"/>
        <v>0.9515599343</v>
      </c>
      <c r="W41" s="55">
        <v>0.9908</v>
      </c>
      <c r="X41" s="1"/>
      <c r="Y41" s="1"/>
    </row>
    <row r="42">
      <c r="A42" s="1"/>
      <c r="B42" s="49"/>
      <c r="C42" s="37">
        <v>35.0</v>
      </c>
      <c r="D42" s="38" t="s">
        <v>41</v>
      </c>
      <c r="E42" s="39" t="s">
        <v>32</v>
      </c>
      <c r="F42" s="39">
        <v>3.0</v>
      </c>
      <c r="G42" s="53">
        <v>1.0</v>
      </c>
      <c r="H42" s="39">
        <v>3.0</v>
      </c>
      <c r="I42" s="53">
        <v>1.0</v>
      </c>
      <c r="J42" s="42">
        <v>590.0</v>
      </c>
      <c r="K42" s="43">
        <v>27.0</v>
      </c>
      <c r="L42" s="44">
        <f t="shared" si="1"/>
        <v>617</v>
      </c>
      <c r="M42" s="43">
        <v>29.0</v>
      </c>
      <c r="N42" s="43">
        <v>572.0</v>
      </c>
      <c r="O42" s="44">
        <f t="shared" si="2"/>
        <v>601</v>
      </c>
      <c r="P42" s="44">
        <f t="shared" si="3"/>
        <v>1218</v>
      </c>
      <c r="Q42" s="45">
        <f t="shared" si="4"/>
        <v>0.9531502423</v>
      </c>
      <c r="R42" s="46">
        <f t="shared" si="5"/>
        <v>0.9562398703</v>
      </c>
      <c r="S42" s="45">
        <f t="shared" si="6"/>
        <v>0.9546925566</v>
      </c>
      <c r="T42" s="45">
        <f t="shared" si="7"/>
        <v>0.9517470882</v>
      </c>
      <c r="U42" s="47">
        <f t="shared" si="8"/>
        <v>0.04597701149</v>
      </c>
      <c r="V42" s="45">
        <f t="shared" si="9"/>
        <v>0.9540229885</v>
      </c>
      <c r="W42" s="55">
        <v>0.9925</v>
      </c>
      <c r="X42" s="1"/>
      <c r="Y42" s="1"/>
    </row>
    <row r="43">
      <c r="A43" s="1"/>
      <c r="B43" s="51"/>
      <c r="C43" s="37">
        <v>36.0</v>
      </c>
      <c r="D43" s="38" t="s">
        <v>42</v>
      </c>
      <c r="E43" s="39" t="s">
        <v>32</v>
      </c>
      <c r="F43" s="39">
        <v>3.0</v>
      </c>
      <c r="G43" s="53">
        <v>1.0</v>
      </c>
      <c r="H43" s="39">
        <v>3.0</v>
      </c>
      <c r="I43" s="53">
        <v>1.0</v>
      </c>
      <c r="J43" s="42">
        <v>591.0</v>
      </c>
      <c r="K43" s="43">
        <v>26.0</v>
      </c>
      <c r="L43" s="44">
        <f t="shared" si="1"/>
        <v>617</v>
      </c>
      <c r="M43" s="43">
        <v>27.0</v>
      </c>
      <c r="N43" s="43">
        <v>574.0</v>
      </c>
      <c r="O43" s="44">
        <f t="shared" si="2"/>
        <v>601</v>
      </c>
      <c r="P43" s="44">
        <f t="shared" si="3"/>
        <v>1218</v>
      </c>
      <c r="Q43" s="45">
        <f t="shared" si="4"/>
        <v>0.9563106796</v>
      </c>
      <c r="R43" s="46">
        <f t="shared" si="5"/>
        <v>0.9578606159</v>
      </c>
      <c r="S43" s="45">
        <f t="shared" si="6"/>
        <v>0.9570850202</v>
      </c>
      <c r="T43" s="45">
        <f t="shared" si="7"/>
        <v>0.9550748752</v>
      </c>
      <c r="U43" s="47">
        <f t="shared" si="8"/>
        <v>0.04351395731</v>
      </c>
      <c r="V43" s="45">
        <f t="shared" si="9"/>
        <v>0.9564860427</v>
      </c>
      <c r="W43" s="55">
        <v>0.9928</v>
      </c>
      <c r="X43" s="1"/>
      <c r="Y43" s="1"/>
    </row>
    <row r="44">
      <c r="A44" s="1"/>
      <c r="B44" s="36" t="s">
        <v>47</v>
      </c>
      <c r="C44" s="37">
        <v>37.0</v>
      </c>
      <c r="D44" s="38" t="s">
        <v>37</v>
      </c>
      <c r="E44" s="39" t="s">
        <v>32</v>
      </c>
      <c r="F44" s="39">
        <v>2.0</v>
      </c>
      <c r="G44" s="53">
        <v>2.0</v>
      </c>
      <c r="H44" s="39">
        <v>2.0</v>
      </c>
      <c r="I44" s="53">
        <v>2.0</v>
      </c>
      <c r="J44" s="42">
        <v>586.0</v>
      </c>
      <c r="K44" s="43">
        <v>31.0</v>
      </c>
      <c r="L44" s="44">
        <f t="shared" si="1"/>
        <v>617</v>
      </c>
      <c r="M44" s="43">
        <v>31.0</v>
      </c>
      <c r="N44" s="43">
        <v>570.0</v>
      </c>
      <c r="O44" s="44">
        <f t="shared" si="2"/>
        <v>601</v>
      </c>
      <c r="P44" s="44">
        <f t="shared" si="3"/>
        <v>1218</v>
      </c>
      <c r="Q44" s="45">
        <f t="shared" si="4"/>
        <v>0.9497568882</v>
      </c>
      <c r="R44" s="46">
        <f t="shared" si="5"/>
        <v>0.9497568882</v>
      </c>
      <c r="S44" s="45">
        <f t="shared" si="6"/>
        <v>0.9497568882</v>
      </c>
      <c r="T44" s="45">
        <f t="shared" si="7"/>
        <v>0.9484193012</v>
      </c>
      <c r="U44" s="47">
        <f t="shared" si="8"/>
        <v>0.05090311987</v>
      </c>
      <c r="V44" s="45">
        <f t="shared" si="9"/>
        <v>0.9490968801</v>
      </c>
      <c r="W44" s="55">
        <v>0.9892</v>
      </c>
      <c r="X44" s="1"/>
      <c r="Y44" s="1"/>
    </row>
    <row r="45">
      <c r="A45" s="1"/>
      <c r="B45" s="49"/>
      <c r="C45" s="37">
        <v>38.0</v>
      </c>
      <c r="D45" s="38" t="s">
        <v>38</v>
      </c>
      <c r="E45" s="39" t="s">
        <v>32</v>
      </c>
      <c r="F45" s="39">
        <v>2.0</v>
      </c>
      <c r="G45" s="53">
        <v>2.0</v>
      </c>
      <c r="H45" s="39">
        <v>2.0</v>
      </c>
      <c r="I45" s="53">
        <v>2.0</v>
      </c>
      <c r="J45" s="42">
        <v>589.0</v>
      </c>
      <c r="K45" s="43">
        <v>28.0</v>
      </c>
      <c r="L45" s="44">
        <f t="shared" si="1"/>
        <v>617</v>
      </c>
      <c r="M45" s="43">
        <v>31.0</v>
      </c>
      <c r="N45" s="43">
        <v>570.0</v>
      </c>
      <c r="O45" s="44">
        <f t="shared" si="2"/>
        <v>601</v>
      </c>
      <c r="P45" s="44">
        <f t="shared" si="3"/>
        <v>1218</v>
      </c>
      <c r="Q45" s="45">
        <f t="shared" si="4"/>
        <v>0.95</v>
      </c>
      <c r="R45" s="46">
        <f t="shared" si="5"/>
        <v>0.9546191248</v>
      </c>
      <c r="S45" s="45">
        <f t="shared" si="6"/>
        <v>0.9523039612</v>
      </c>
      <c r="T45" s="45">
        <f t="shared" si="7"/>
        <v>0.9484193012</v>
      </c>
      <c r="U45" s="47">
        <f t="shared" si="8"/>
        <v>0.04844006568</v>
      </c>
      <c r="V45" s="45">
        <f t="shared" si="9"/>
        <v>0.9515599343</v>
      </c>
      <c r="W45" s="55">
        <v>0.9894</v>
      </c>
      <c r="X45" s="1"/>
      <c r="Y45" s="1"/>
    </row>
    <row r="46">
      <c r="A46" s="1"/>
      <c r="B46" s="49"/>
      <c r="C46" s="37">
        <v>39.0</v>
      </c>
      <c r="D46" s="38" t="s">
        <v>39</v>
      </c>
      <c r="E46" s="39" t="s">
        <v>32</v>
      </c>
      <c r="F46" s="39">
        <v>2.0</v>
      </c>
      <c r="G46" s="53">
        <v>2.0</v>
      </c>
      <c r="H46" s="39">
        <v>2.0</v>
      </c>
      <c r="I46" s="53">
        <v>2.0</v>
      </c>
      <c r="J46" s="42">
        <v>586.0</v>
      </c>
      <c r="K46" s="43">
        <v>31.0</v>
      </c>
      <c r="L46" s="44">
        <f t="shared" si="1"/>
        <v>617</v>
      </c>
      <c r="M46" s="43">
        <v>26.0</v>
      </c>
      <c r="N46" s="43">
        <v>575.0</v>
      </c>
      <c r="O46" s="44">
        <f t="shared" si="2"/>
        <v>601</v>
      </c>
      <c r="P46" s="44">
        <f t="shared" si="3"/>
        <v>1218</v>
      </c>
      <c r="Q46" s="45">
        <f t="shared" si="4"/>
        <v>0.9575163399</v>
      </c>
      <c r="R46" s="46">
        <f t="shared" si="5"/>
        <v>0.9497568882</v>
      </c>
      <c r="S46" s="45">
        <f t="shared" si="6"/>
        <v>0.9536208299</v>
      </c>
      <c r="T46" s="45">
        <f t="shared" si="7"/>
        <v>0.9567387687</v>
      </c>
      <c r="U46" s="47">
        <f t="shared" si="8"/>
        <v>0.04679802956</v>
      </c>
      <c r="V46" s="45">
        <f t="shared" si="9"/>
        <v>0.9532019704</v>
      </c>
      <c r="W46" s="55">
        <v>0.9903</v>
      </c>
      <c r="X46" s="1"/>
      <c r="Y46" s="1"/>
    </row>
    <row r="47">
      <c r="A47" s="1"/>
      <c r="B47" s="49"/>
      <c r="C47" s="37">
        <v>40.0</v>
      </c>
      <c r="D47" s="38" t="s">
        <v>40</v>
      </c>
      <c r="E47" s="39" t="s">
        <v>32</v>
      </c>
      <c r="F47" s="39">
        <v>2.0</v>
      </c>
      <c r="G47" s="53">
        <v>2.0</v>
      </c>
      <c r="H47" s="39">
        <v>2.0</v>
      </c>
      <c r="I47" s="53">
        <v>2.0</v>
      </c>
      <c r="J47" s="42">
        <v>585.0</v>
      </c>
      <c r="K47" s="43">
        <v>32.0</v>
      </c>
      <c r="L47" s="44">
        <f t="shared" si="1"/>
        <v>617</v>
      </c>
      <c r="M47" s="43">
        <v>26.0</v>
      </c>
      <c r="N47" s="43">
        <v>575.0</v>
      </c>
      <c r="O47" s="44">
        <f t="shared" si="2"/>
        <v>601</v>
      </c>
      <c r="P47" s="44">
        <f t="shared" si="3"/>
        <v>1218</v>
      </c>
      <c r="Q47" s="45">
        <f t="shared" si="4"/>
        <v>0.9574468085</v>
      </c>
      <c r="R47" s="46">
        <f t="shared" si="5"/>
        <v>0.9481361426</v>
      </c>
      <c r="S47" s="45">
        <f t="shared" si="6"/>
        <v>0.9527687296</v>
      </c>
      <c r="T47" s="45">
        <f t="shared" si="7"/>
        <v>0.9567387687</v>
      </c>
      <c r="U47" s="47">
        <f t="shared" si="8"/>
        <v>0.04761904762</v>
      </c>
      <c r="V47" s="45">
        <f t="shared" si="9"/>
        <v>0.9523809524</v>
      </c>
      <c r="W47" s="55">
        <v>0.9904</v>
      </c>
      <c r="X47" s="1"/>
      <c r="Y47" s="1"/>
    </row>
    <row r="48">
      <c r="A48" s="1"/>
      <c r="B48" s="49"/>
      <c r="C48" s="37">
        <v>41.0</v>
      </c>
      <c r="D48" s="38" t="s">
        <v>41</v>
      </c>
      <c r="E48" s="39" t="s">
        <v>32</v>
      </c>
      <c r="F48" s="39">
        <v>2.0</v>
      </c>
      <c r="G48" s="53">
        <v>2.0</v>
      </c>
      <c r="H48" s="39">
        <v>2.0</v>
      </c>
      <c r="I48" s="53">
        <v>2.0</v>
      </c>
      <c r="J48" s="42">
        <v>590.0</v>
      </c>
      <c r="K48" s="43">
        <v>27.0</v>
      </c>
      <c r="L48" s="44">
        <f t="shared" si="1"/>
        <v>617</v>
      </c>
      <c r="M48" s="43">
        <v>28.0</v>
      </c>
      <c r="N48" s="43">
        <v>573.0</v>
      </c>
      <c r="O48" s="44">
        <f t="shared" si="2"/>
        <v>601</v>
      </c>
      <c r="P48" s="44">
        <f t="shared" si="3"/>
        <v>1218</v>
      </c>
      <c r="Q48" s="45">
        <f t="shared" si="4"/>
        <v>0.9546925566</v>
      </c>
      <c r="R48" s="46">
        <f t="shared" si="5"/>
        <v>0.9562398703</v>
      </c>
      <c r="S48" s="45">
        <f t="shared" si="6"/>
        <v>0.955465587</v>
      </c>
      <c r="T48" s="45">
        <f t="shared" si="7"/>
        <v>0.9534109817</v>
      </c>
      <c r="U48" s="47">
        <f t="shared" si="8"/>
        <v>0.04515599343</v>
      </c>
      <c r="V48" s="45">
        <f t="shared" si="9"/>
        <v>0.9548440066</v>
      </c>
      <c r="W48" s="55">
        <v>0.9926</v>
      </c>
      <c r="X48" s="1"/>
      <c r="Y48" s="1"/>
    </row>
    <row r="49">
      <c r="A49" s="1"/>
      <c r="B49" s="51"/>
      <c r="C49" s="37">
        <v>42.0</v>
      </c>
      <c r="D49" s="38" t="s">
        <v>42</v>
      </c>
      <c r="E49" s="39" t="s">
        <v>32</v>
      </c>
      <c r="F49" s="39">
        <v>2.0</v>
      </c>
      <c r="G49" s="53">
        <v>2.0</v>
      </c>
      <c r="H49" s="39">
        <v>2.0</v>
      </c>
      <c r="I49" s="53">
        <v>2.0</v>
      </c>
      <c r="J49" s="42">
        <v>593.0</v>
      </c>
      <c r="K49" s="43">
        <v>24.0</v>
      </c>
      <c r="L49" s="44">
        <f t="shared" si="1"/>
        <v>617</v>
      </c>
      <c r="M49" s="43">
        <v>30.0</v>
      </c>
      <c r="N49" s="43">
        <v>571.0</v>
      </c>
      <c r="O49" s="44">
        <f t="shared" si="2"/>
        <v>601</v>
      </c>
      <c r="P49" s="44">
        <f t="shared" si="3"/>
        <v>1218</v>
      </c>
      <c r="Q49" s="45">
        <f t="shared" si="4"/>
        <v>0.9518459069</v>
      </c>
      <c r="R49" s="46">
        <f t="shared" si="5"/>
        <v>0.961102107</v>
      </c>
      <c r="S49" s="45">
        <f t="shared" si="6"/>
        <v>0.9564516129</v>
      </c>
      <c r="T49" s="45">
        <f t="shared" si="7"/>
        <v>0.9500831947</v>
      </c>
      <c r="U49" s="47">
        <f t="shared" si="8"/>
        <v>0.04433497537</v>
      </c>
      <c r="V49" s="45">
        <f t="shared" si="9"/>
        <v>0.9556650246</v>
      </c>
      <c r="W49" s="55">
        <v>0.9928</v>
      </c>
      <c r="X49" s="1"/>
      <c r="Y49" s="1"/>
    </row>
    <row r="50">
      <c r="A50" s="1"/>
      <c r="B50" s="36" t="s">
        <v>48</v>
      </c>
      <c r="C50" s="37">
        <v>43.0</v>
      </c>
      <c r="D50" s="38" t="s">
        <v>49</v>
      </c>
      <c r="E50" s="39" t="s">
        <v>32</v>
      </c>
      <c r="F50" s="40"/>
      <c r="G50" s="41"/>
      <c r="H50" s="40"/>
      <c r="I50" s="41"/>
      <c r="J50" s="42">
        <v>585.0</v>
      </c>
      <c r="K50" s="43">
        <v>34.0</v>
      </c>
      <c r="L50" s="44">
        <f t="shared" si="1"/>
        <v>619</v>
      </c>
      <c r="M50" s="43">
        <v>57.0</v>
      </c>
      <c r="N50" s="43">
        <v>542.0</v>
      </c>
      <c r="O50" s="44">
        <f t="shared" si="2"/>
        <v>599</v>
      </c>
      <c r="P50" s="44">
        <f t="shared" si="3"/>
        <v>1218</v>
      </c>
      <c r="Q50" s="45">
        <f t="shared" si="4"/>
        <v>0.9112149533</v>
      </c>
      <c r="R50" s="46">
        <f t="shared" si="5"/>
        <v>0.9450726979</v>
      </c>
      <c r="S50" s="45">
        <f t="shared" si="6"/>
        <v>0.9278350515</v>
      </c>
      <c r="T50" s="45">
        <f t="shared" si="7"/>
        <v>0.9048414023</v>
      </c>
      <c r="U50" s="47">
        <f t="shared" si="8"/>
        <v>0.07471264368</v>
      </c>
      <c r="V50" s="45">
        <f t="shared" si="9"/>
        <v>0.9252873563</v>
      </c>
      <c r="W50" s="73">
        <v>0.979</v>
      </c>
      <c r="X50" s="1"/>
      <c r="Y50" s="1"/>
    </row>
    <row r="51">
      <c r="A51" s="1"/>
      <c r="B51" s="49"/>
      <c r="C51" s="37">
        <v>44.0</v>
      </c>
      <c r="D51" s="38" t="s">
        <v>50</v>
      </c>
      <c r="E51" s="39" t="s">
        <v>32</v>
      </c>
      <c r="F51" s="40"/>
      <c r="G51" s="41"/>
      <c r="H51" s="40"/>
      <c r="I51" s="41"/>
      <c r="J51" s="42">
        <v>591.0</v>
      </c>
      <c r="K51" s="43">
        <v>28.0</v>
      </c>
      <c r="L51" s="44">
        <f t="shared" si="1"/>
        <v>619</v>
      </c>
      <c r="M51" s="43">
        <v>71.0</v>
      </c>
      <c r="N51" s="43">
        <v>528.0</v>
      </c>
      <c r="O51" s="44">
        <f t="shared" si="2"/>
        <v>599</v>
      </c>
      <c r="P51" s="44">
        <f t="shared" si="3"/>
        <v>1218</v>
      </c>
      <c r="Q51" s="45">
        <f t="shared" si="4"/>
        <v>0.8927492447</v>
      </c>
      <c r="R51" s="46">
        <f t="shared" si="5"/>
        <v>0.9547657512</v>
      </c>
      <c r="S51" s="45">
        <f t="shared" si="6"/>
        <v>0.9227166276</v>
      </c>
      <c r="T51" s="45">
        <f t="shared" si="7"/>
        <v>0.8814691152</v>
      </c>
      <c r="U51" s="47">
        <f t="shared" si="8"/>
        <v>0.08128078818</v>
      </c>
      <c r="V51" s="45">
        <f t="shared" si="9"/>
        <v>0.9187192118</v>
      </c>
      <c r="W51" s="49"/>
      <c r="X51" s="1"/>
      <c r="Y51" s="1"/>
    </row>
    <row r="52">
      <c r="A52" s="1"/>
      <c r="B52" s="51"/>
      <c r="C52" s="37">
        <v>45.0</v>
      </c>
      <c r="D52" s="38" t="s">
        <v>51</v>
      </c>
      <c r="E52" s="39" t="s">
        <v>32</v>
      </c>
      <c r="F52" s="40"/>
      <c r="G52" s="41"/>
      <c r="H52" s="40"/>
      <c r="I52" s="41"/>
      <c r="J52" s="42">
        <v>592.0</v>
      </c>
      <c r="K52" s="43">
        <v>27.0</v>
      </c>
      <c r="L52" s="44">
        <f t="shared" si="1"/>
        <v>619</v>
      </c>
      <c r="M52" s="43">
        <v>79.0</v>
      </c>
      <c r="N52" s="43">
        <v>520.0</v>
      </c>
      <c r="O52" s="44">
        <f t="shared" si="2"/>
        <v>599</v>
      </c>
      <c r="P52" s="44">
        <f t="shared" si="3"/>
        <v>1218</v>
      </c>
      <c r="Q52" s="45">
        <f t="shared" si="4"/>
        <v>0.8822652757</v>
      </c>
      <c r="R52" s="46">
        <f t="shared" si="5"/>
        <v>0.9563812601</v>
      </c>
      <c r="S52" s="45">
        <f t="shared" si="6"/>
        <v>0.9178294574</v>
      </c>
      <c r="T52" s="45">
        <f t="shared" si="7"/>
        <v>0.8681135225</v>
      </c>
      <c r="U52" s="47">
        <f t="shared" si="8"/>
        <v>0.08702791461</v>
      </c>
      <c r="V52" s="45">
        <f t="shared" si="9"/>
        <v>0.9129720854</v>
      </c>
      <c r="W52" s="51"/>
      <c r="X52" s="1"/>
      <c r="Y52" s="1"/>
    </row>
    <row r="53">
      <c r="A53" s="1"/>
      <c r="B53" s="36" t="s">
        <v>48</v>
      </c>
      <c r="C53" s="37">
        <v>46.0</v>
      </c>
      <c r="D53" s="38" t="s">
        <v>52</v>
      </c>
      <c r="E53" s="39" t="s">
        <v>32</v>
      </c>
      <c r="F53" s="40"/>
      <c r="G53" s="41"/>
      <c r="H53" s="40"/>
      <c r="I53" s="41"/>
      <c r="J53" s="42">
        <v>580.0</v>
      </c>
      <c r="K53" s="43">
        <v>39.0</v>
      </c>
      <c r="L53" s="44">
        <f t="shared" si="1"/>
        <v>619</v>
      </c>
      <c r="M53" s="43">
        <v>56.0</v>
      </c>
      <c r="N53" s="43">
        <v>543.0</v>
      </c>
      <c r="O53" s="44">
        <f t="shared" si="2"/>
        <v>599</v>
      </c>
      <c r="P53" s="44">
        <f t="shared" si="3"/>
        <v>1218</v>
      </c>
      <c r="Q53" s="45">
        <f t="shared" si="4"/>
        <v>0.9119496855</v>
      </c>
      <c r="R53" s="46">
        <f t="shared" si="5"/>
        <v>0.9369951535</v>
      </c>
      <c r="S53" s="45">
        <f t="shared" si="6"/>
        <v>0.9243027888</v>
      </c>
      <c r="T53" s="45">
        <f t="shared" si="7"/>
        <v>0.9065108514</v>
      </c>
      <c r="U53" s="47">
        <f t="shared" si="8"/>
        <v>0.07799671593</v>
      </c>
      <c r="V53" s="45">
        <f t="shared" si="9"/>
        <v>0.9220032841</v>
      </c>
      <c r="W53" s="73">
        <v>0.978</v>
      </c>
      <c r="X53" s="1"/>
      <c r="Y53" s="1"/>
    </row>
    <row r="54">
      <c r="A54" s="1"/>
      <c r="B54" s="49"/>
      <c r="C54" s="37">
        <v>47.0</v>
      </c>
      <c r="D54" s="38" t="s">
        <v>53</v>
      </c>
      <c r="E54" s="39" t="s">
        <v>32</v>
      </c>
      <c r="F54" s="40"/>
      <c r="G54" s="41"/>
      <c r="H54" s="40"/>
      <c r="I54" s="41"/>
      <c r="J54" s="42">
        <v>586.0</v>
      </c>
      <c r="K54" s="43">
        <v>33.0</v>
      </c>
      <c r="L54" s="44">
        <f t="shared" si="1"/>
        <v>619</v>
      </c>
      <c r="M54" s="43">
        <v>65.0</v>
      </c>
      <c r="N54" s="43">
        <v>534.0</v>
      </c>
      <c r="O54" s="44">
        <f t="shared" si="2"/>
        <v>599</v>
      </c>
      <c r="P54" s="44">
        <f t="shared" si="3"/>
        <v>1218</v>
      </c>
      <c r="Q54" s="45">
        <f t="shared" si="4"/>
        <v>0.9001536098</v>
      </c>
      <c r="R54" s="46">
        <f t="shared" si="5"/>
        <v>0.9466882068</v>
      </c>
      <c r="S54" s="45">
        <f t="shared" si="6"/>
        <v>0.9228346457</v>
      </c>
      <c r="T54" s="45">
        <f t="shared" si="7"/>
        <v>0.8914858097</v>
      </c>
      <c r="U54" s="47">
        <f t="shared" si="8"/>
        <v>0.08045977011</v>
      </c>
      <c r="V54" s="45">
        <f t="shared" si="9"/>
        <v>0.9195402299</v>
      </c>
      <c r="W54" s="49"/>
      <c r="X54" s="1"/>
      <c r="Y54" s="1"/>
    </row>
    <row r="55">
      <c r="A55" s="1"/>
      <c r="B55" s="51"/>
      <c r="C55" s="37">
        <v>48.0</v>
      </c>
      <c r="D55" s="38" t="s">
        <v>54</v>
      </c>
      <c r="E55" s="39" t="s">
        <v>32</v>
      </c>
      <c r="F55" s="40"/>
      <c r="G55" s="41"/>
      <c r="H55" s="40"/>
      <c r="I55" s="41"/>
      <c r="J55" s="42">
        <v>589.0</v>
      </c>
      <c r="K55" s="43">
        <v>30.0</v>
      </c>
      <c r="L55" s="44">
        <f t="shared" si="1"/>
        <v>619</v>
      </c>
      <c r="M55" s="43">
        <v>76.0</v>
      </c>
      <c r="N55" s="43">
        <v>523.0</v>
      </c>
      <c r="O55" s="44">
        <f t="shared" si="2"/>
        <v>599</v>
      </c>
      <c r="P55" s="44">
        <f t="shared" si="3"/>
        <v>1218</v>
      </c>
      <c r="Q55" s="45">
        <f t="shared" si="4"/>
        <v>0.8857142857</v>
      </c>
      <c r="R55" s="46">
        <f t="shared" si="5"/>
        <v>0.9515347334</v>
      </c>
      <c r="S55" s="45">
        <f t="shared" si="6"/>
        <v>0.9174454829</v>
      </c>
      <c r="T55" s="45">
        <f t="shared" si="7"/>
        <v>0.8731218698</v>
      </c>
      <c r="U55" s="47">
        <f t="shared" si="8"/>
        <v>0.08702791461</v>
      </c>
      <c r="V55" s="45">
        <f t="shared" si="9"/>
        <v>0.9129720854</v>
      </c>
      <c r="W55" s="51"/>
      <c r="X55" s="1"/>
      <c r="Y55" s="1"/>
    </row>
    <row r="56">
      <c r="A56" s="1"/>
      <c r="B56" s="74" t="s">
        <v>48</v>
      </c>
      <c r="C56" s="75">
        <v>49.0</v>
      </c>
      <c r="D56" s="76" t="s">
        <v>55</v>
      </c>
      <c r="E56" s="39" t="s">
        <v>32</v>
      </c>
      <c r="F56" s="77"/>
      <c r="G56" s="77"/>
      <c r="H56" s="77"/>
      <c r="I56" s="77"/>
      <c r="J56" s="78">
        <v>575.0</v>
      </c>
      <c r="K56" s="78">
        <v>44.0</v>
      </c>
      <c r="L56" s="44">
        <f t="shared" si="1"/>
        <v>619</v>
      </c>
      <c r="M56" s="78">
        <v>60.0</v>
      </c>
      <c r="N56" s="78">
        <v>539.0</v>
      </c>
      <c r="O56" s="44">
        <f t="shared" si="2"/>
        <v>599</v>
      </c>
      <c r="P56" s="44">
        <f t="shared" si="3"/>
        <v>1218</v>
      </c>
      <c r="Q56" s="45">
        <f t="shared" si="4"/>
        <v>0.905511811</v>
      </c>
      <c r="R56" s="46">
        <f t="shared" si="5"/>
        <v>0.928917609</v>
      </c>
      <c r="S56" s="45">
        <f t="shared" si="6"/>
        <v>0.9170653907</v>
      </c>
      <c r="T56" s="45">
        <f t="shared" si="7"/>
        <v>0.8998330551</v>
      </c>
      <c r="U56" s="47">
        <f t="shared" si="8"/>
        <v>0.08538587849</v>
      </c>
      <c r="V56" s="45">
        <f t="shared" si="9"/>
        <v>0.9146141215</v>
      </c>
      <c r="W56" s="79">
        <v>0.98</v>
      </c>
      <c r="X56" s="1"/>
      <c r="Y56" s="1"/>
    </row>
    <row r="57">
      <c r="A57" s="1"/>
      <c r="B57" s="49"/>
      <c r="C57" s="53">
        <v>50.0</v>
      </c>
      <c r="D57" s="76" t="s">
        <v>56</v>
      </c>
      <c r="E57" s="39" t="s">
        <v>32</v>
      </c>
      <c r="F57" s="80"/>
      <c r="G57" s="80"/>
      <c r="H57" s="80"/>
      <c r="I57" s="80"/>
      <c r="J57" s="81">
        <v>586.0</v>
      </c>
      <c r="K57" s="81">
        <v>33.0</v>
      </c>
      <c r="L57" s="44">
        <f t="shared" si="1"/>
        <v>619</v>
      </c>
      <c r="M57" s="81">
        <v>74.0</v>
      </c>
      <c r="N57" s="81">
        <v>525.0</v>
      </c>
      <c r="O57" s="44">
        <f t="shared" si="2"/>
        <v>599</v>
      </c>
      <c r="P57" s="44">
        <f t="shared" si="3"/>
        <v>1218</v>
      </c>
      <c r="Q57" s="45">
        <f t="shared" si="4"/>
        <v>0.8878787879</v>
      </c>
      <c r="R57" s="46">
        <f t="shared" si="5"/>
        <v>0.9466882068</v>
      </c>
      <c r="S57" s="45">
        <f t="shared" si="6"/>
        <v>0.9163408913</v>
      </c>
      <c r="T57" s="45">
        <f t="shared" si="7"/>
        <v>0.8764607679</v>
      </c>
      <c r="U57" s="47">
        <f t="shared" si="8"/>
        <v>0.08784893268</v>
      </c>
      <c r="V57" s="45">
        <f t="shared" si="9"/>
        <v>0.9121510673</v>
      </c>
      <c r="W57" s="82"/>
      <c r="X57" s="1"/>
      <c r="Y57" s="1"/>
    </row>
    <row r="58">
      <c r="A58" s="1"/>
      <c r="B58" s="51"/>
      <c r="C58" s="53">
        <v>51.0</v>
      </c>
      <c r="D58" s="76" t="s">
        <v>57</v>
      </c>
      <c r="E58" s="39" t="s">
        <v>32</v>
      </c>
      <c r="F58" s="80"/>
      <c r="G58" s="80"/>
      <c r="H58" s="80"/>
      <c r="I58" s="80"/>
      <c r="J58" s="81">
        <v>589.0</v>
      </c>
      <c r="K58" s="81">
        <v>30.0</v>
      </c>
      <c r="L58" s="44">
        <f t="shared" si="1"/>
        <v>619</v>
      </c>
      <c r="M58" s="81">
        <v>77.0</v>
      </c>
      <c r="N58" s="81">
        <v>522.0</v>
      </c>
      <c r="O58" s="44">
        <f t="shared" si="2"/>
        <v>599</v>
      </c>
      <c r="P58" s="44">
        <f t="shared" si="3"/>
        <v>1218</v>
      </c>
      <c r="Q58" s="45">
        <f t="shared" si="4"/>
        <v>0.8843843844</v>
      </c>
      <c r="R58" s="46">
        <f t="shared" si="5"/>
        <v>0.9515347334</v>
      </c>
      <c r="S58" s="45">
        <f t="shared" si="6"/>
        <v>0.9167315175</v>
      </c>
      <c r="T58" s="45">
        <f t="shared" si="7"/>
        <v>0.8714524207</v>
      </c>
      <c r="U58" s="47">
        <f t="shared" si="8"/>
        <v>0.08784893268</v>
      </c>
      <c r="V58" s="45">
        <f t="shared" si="9"/>
        <v>0.9121510673</v>
      </c>
      <c r="W58" s="13"/>
      <c r="X58" s="1"/>
      <c r="Y58" s="1"/>
    </row>
    <row r="59">
      <c r="A59" s="1"/>
      <c r="B59" s="36" t="s">
        <v>58</v>
      </c>
      <c r="C59" s="37">
        <v>52.0</v>
      </c>
      <c r="D59" s="38" t="s">
        <v>49</v>
      </c>
      <c r="E59" s="39" t="s">
        <v>32</v>
      </c>
      <c r="F59" s="40"/>
      <c r="G59" s="41"/>
      <c r="H59" s="40"/>
      <c r="I59" s="41"/>
      <c r="J59" s="83">
        <v>538.0</v>
      </c>
      <c r="K59" s="84">
        <v>81.0</v>
      </c>
      <c r="L59" s="85">
        <f t="shared" si="1"/>
        <v>619</v>
      </c>
      <c r="M59" s="84">
        <v>67.0</v>
      </c>
      <c r="N59" s="84">
        <v>532.0</v>
      </c>
      <c r="O59" s="44">
        <f t="shared" si="2"/>
        <v>599</v>
      </c>
      <c r="P59" s="44">
        <f t="shared" si="3"/>
        <v>1218</v>
      </c>
      <c r="Q59" s="45">
        <f t="shared" si="4"/>
        <v>0.8892561983</v>
      </c>
      <c r="R59" s="46">
        <f t="shared" si="5"/>
        <v>0.8691437803</v>
      </c>
      <c r="S59" s="45">
        <f t="shared" si="6"/>
        <v>0.8790849673</v>
      </c>
      <c r="T59" s="45">
        <f t="shared" si="7"/>
        <v>0.8881469115</v>
      </c>
      <c r="U59" s="47">
        <f t="shared" si="8"/>
        <v>0.1215106732</v>
      </c>
      <c r="V59" s="45">
        <f t="shared" si="9"/>
        <v>0.8784893268</v>
      </c>
      <c r="W59" s="73">
        <v>0.945</v>
      </c>
      <c r="X59" s="1"/>
      <c r="Y59" s="1"/>
    </row>
    <row r="60">
      <c r="A60" s="1"/>
      <c r="B60" s="49"/>
      <c r="C60" s="37">
        <v>53.0</v>
      </c>
      <c r="D60" s="38" t="s">
        <v>50</v>
      </c>
      <c r="E60" s="39" t="s">
        <v>32</v>
      </c>
      <c r="F60" s="40"/>
      <c r="G60" s="41"/>
      <c r="H60" s="40"/>
      <c r="I60" s="41"/>
      <c r="J60" s="86">
        <v>598.0</v>
      </c>
      <c r="K60" s="87">
        <v>21.0</v>
      </c>
      <c r="L60" s="88">
        <f t="shared" si="1"/>
        <v>619</v>
      </c>
      <c r="M60" s="87">
        <v>165.0</v>
      </c>
      <c r="N60" s="87">
        <v>434.0</v>
      </c>
      <c r="O60" s="44">
        <f t="shared" si="2"/>
        <v>599</v>
      </c>
      <c r="P60" s="44">
        <f t="shared" si="3"/>
        <v>1218</v>
      </c>
      <c r="Q60" s="45">
        <f t="shared" si="4"/>
        <v>0.7837483617</v>
      </c>
      <c r="R60" s="46">
        <f t="shared" si="5"/>
        <v>0.9660743134</v>
      </c>
      <c r="S60" s="45">
        <f t="shared" si="6"/>
        <v>0.8654124457</v>
      </c>
      <c r="T60" s="45">
        <f t="shared" si="7"/>
        <v>0.7245409015</v>
      </c>
      <c r="U60" s="47">
        <f t="shared" si="8"/>
        <v>0.1527093596</v>
      </c>
      <c r="V60" s="45">
        <f t="shared" si="9"/>
        <v>0.8472906404</v>
      </c>
      <c r="W60" s="49"/>
      <c r="X60" s="1"/>
      <c r="Y60" s="1"/>
    </row>
    <row r="61">
      <c r="A61" s="1"/>
      <c r="B61" s="51"/>
      <c r="C61" s="37">
        <v>54.0</v>
      </c>
      <c r="D61" s="38" t="s">
        <v>51</v>
      </c>
      <c r="E61" s="39" t="s">
        <v>32</v>
      </c>
      <c r="F61" s="40"/>
      <c r="G61" s="41"/>
      <c r="H61" s="40"/>
      <c r="I61" s="41"/>
      <c r="J61" s="86">
        <v>610.0</v>
      </c>
      <c r="K61" s="87">
        <v>9.0</v>
      </c>
      <c r="L61" s="88">
        <f t="shared" si="1"/>
        <v>619</v>
      </c>
      <c r="M61" s="87">
        <v>253.0</v>
      </c>
      <c r="N61" s="87">
        <v>346.0</v>
      </c>
      <c r="O61" s="44">
        <f t="shared" si="2"/>
        <v>599</v>
      </c>
      <c r="P61" s="44">
        <f t="shared" si="3"/>
        <v>1218</v>
      </c>
      <c r="Q61" s="45">
        <f t="shared" si="4"/>
        <v>0.7068366165</v>
      </c>
      <c r="R61" s="46">
        <f t="shared" si="5"/>
        <v>0.98546042</v>
      </c>
      <c r="S61" s="45">
        <f t="shared" si="6"/>
        <v>0.8232118758</v>
      </c>
      <c r="T61" s="45">
        <f t="shared" si="7"/>
        <v>0.5776293823</v>
      </c>
      <c r="U61" s="47">
        <f t="shared" si="8"/>
        <v>0.2151067323</v>
      </c>
      <c r="V61" s="45">
        <f t="shared" si="9"/>
        <v>0.7848932677</v>
      </c>
      <c r="W61" s="51"/>
      <c r="X61" s="1"/>
      <c r="Y61" s="1"/>
    </row>
    <row r="62">
      <c r="A62" s="1"/>
      <c r="B62" s="36" t="s">
        <v>58</v>
      </c>
      <c r="C62" s="37">
        <v>55.0</v>
      </c>
      <c r="D62" s="38" t="s">
        <v>52</v>
      </c>
      <c r="E62" s="39" t="s">
        <v>32</v>
      </c>
      <c r="F62" s="40"/>
      <c r="G62" s="41"/>
      <c r="H62" s="40"/>
      <c r="I62" s="41"/>
      <c r="J62" s="42">
        <v>517.0</v>
      </c>
      <c r="K62" s="43">
        <v>102.0</v>
      </c>
      <c r="L62" s="44">
        <f t="shared" si="1"/>
        <v>619</v>
      </c>
      <c r="M62" s="43">
        <v>77.0</v>
      </c>
      <c r="N62" s="43">
        <v>522.0</v>
      </c>
      <c r="O62" s="44">
        <f t="shared" si="2"/>
        <v>599</v>
      </c>
      <c r="P62" s="44">
        <f t="shared" si="3"/>
        <v>1218</v>
      </c>
      <c r="Q62" s="45">
        <f t="shared" si="4"/>
        <v>0.8703703704</v>
      </c>
      <c r="R62" s="46">
        <f t="shared" si="5"/>
        <v>0.8352180937</v>
      </c>
      <c r="S62" s="45">
        <f t="shared" si="6"/>
        <v>0.8524319868</v>
      </c>
      <c r="T62" s="45">
        <f t="shared" si="7"/>
        <v>0.8714524207</v>
      </c>
      <c r="U62" s="47">
        <f t="shared" si="8"/>
        <v>0.1469622332</v>
      </c>
      <c r="V62" s="45">
        <f t="shared" si="9"/>
        <v>0.8530377668</v>
      </c>
      <c r="W62" s="73">
        <v>0.924</v>
      </c>
      <c r="X62" s="1"/>
      <c r="Y62" s="1"/>
    </row>
    <row r="63">
      <c r="A63" s="1"/>
      <c r="B63" s="49"/>
      <c r="C63" s="37">
        <v>56.0</v>
      </c>
      <c r="D63" s="38" t="s">
        <v>53</v>
      </c>
      <c r="E63" s="39" t="s">
        <v>32</v>
      </c>
      <c r="F63" s="40"/>
      <c r="G63" s="41"/>
      <c r="H63" s="40"/>
      <c r="I63" s="41"/>
      <c r="J63" s="42">
        <v>584.0</v>
      </c>
      <c r="K63" s="43">
        <v>35.0</v>
      </c>
      <c r="L63" s="44">
        <f t="shared" si="1"/>
        <v>619</v>
      </c>
      <c r="M63" s="43">
        <v>196.0</v>
      </c>
      <c r="N63" s="43">
        <v>403.0</v>
      </c>
      <c r="O63" s="44">
        <f t="shared" si="2"/>
        <v>599</v>
      </c>
      <c r="P63" s="44">
        <f t="shared" si="3"/>
        <v>1218</v>
      </c>
      <c r="Q63" s="45">
        <f t="shared" si="4"/>
        <v>0.7487179487</v>
      </c>
      <c r="R63" s="46">
        <f t="shared" si="5"/>
        <v>0.943457189</v>
      </c>
      <c r="S63" s="45">
        <f t="shared" si="6"/>
        <v>0.8348820586</v>
      </c>
      <c r="T63" s="45">
        <f t="shared" si="7"/>
        <v>0.67278798</v>
      </c>
      <c r="U63" s="47">
        <f t="shared" si="8"/>
        <v>0.1896551724</v>
      </c>
      <c r="V63" s="45">
        <f t="shared" si="9"/>
        <v>0.8103448276</v>
      </c>
      <c r="W63" s="49"/>
      <c r="X63" s="1"/>
      <c r="Y63" s="1"/>
    </row>
    <row r="64">
      <c r="A64" s="1"/>
      <c r="B64" s="51"/>
      <c r="C64" s="37">
        <v>57.0</v>
      </c>
      <c r="D64" s="38" t="s">
        <v>54</v>
      </c>
      <c r="E64" s="39" t="s">
        <v>32</v>
      </c>
      <c r="F64" s="40"/>
      <c r="G64" s="41"/>
      <c r="H64" s="40"/>
      <c r="I64" s="41"/>
      <c r="J64" s="42">
        <v>604.0</v>
      </c>
      <c r="K64" s="43">
        <v>15.0</v>
      </c>
      <c r="L64" s="44">
        <f t="shared" si="1"/>
        <v>619</v>
      </c>
      <c r="M64" s="43">
        <v>275.0</v>
      </c>
      <c r="N64" s="43">
        <v>324.0</v>
      </c>
      <c r="O64" s="44">
        <f t="shared" si="2"/>
        <v>599</v>
      </c>
      <c r="P64" s="44">
        <f t="shared" si="3"/>
        <v>1218</v>
      </c>
      <c r="Q64" s="45">
        <f t="shared" si="4"/>
        <v>0.6871444824</v>
      </c>
      <c r="R64" s="46">
        <f t="shared" si="5"/>
        <v>0.9757673667</v>
      </c>
      <c r="S64" s="45">
        <f t="shared" si="6"/>
        <v>0.8064085447</v>
      </c>
      <c r="T64" s="45">
        <f t="shared" si="7"/>
        <v>0.5409015025</v>
      </c>
      <c r="U64" s="47">
        <f t="shared" si="8"/>
        <v>0.2380952381</v>
      </c>
      <c r="V64" s="45">
        <f t="shared" si="9"/>
        <v>0.7619047619</v>
      </c>
      <c r="W64" s="51"/>
      <c r="X64" s="1"/>
      <c r="Y64" s="1"/>
    </row>
    <row r="65">
      <c r="A65" s="1"/>
      <c r="B65" s="36" t="s">
        <v>58</v>
      </c>
      <c r="C65" s="37">
        <v>58.0</v>
      </c>
      <c r="D65" s="76" t="s">
        <v>55</v>
      </c>
      <c r="E65" s="39" t="s">
        <v>32</v>
      </c>
      <c r="F65" s="40"/>
      <c r="G65" s="41"/>
      <c r="H65" s="40"/>
      <c r="I65" s="41"/>
      <c r="J65" s="42">
        <v>541.0</v>
      </c>
      <c r="K65" s="43">
        <v>78.0</v>
      </c>
      <c r="L65" s="44">
        <f t="shared" si="1"/>
        <v>619</v>
      </c>
      <c r="M65" s="43">
        <v>76.0</v>
      </c>
      <c r="N65" s="43">
        <v>523.0</v>
      </c>
      <c r="O65" s="44">
        <f t="shared" si="2"/>
        <v>599</v>
      </c>
      <c r="P65" s="44">
        <f t="shared" si="3"/>
        <v>1218</v>
      </c>
      <c r="Q65" s="45">
        <f t="shared" si="4"/>
        <v>0.8768233387</v>
      </c>
      <c r="R65" s="46">
        <f t="shared" si="5"/>
        <v>0.8739903069</v>
      </c>
      <c r="S65" s="45">
        <f t="shared" si="6"/>
        <v>0.8754045307</v>
      </c>
      <c r="T65" s="45">
        <f t="shared" si="7"/>
        <v>0.8731218698</v>
      </c>
      <c r="U65" s="47">
        <f t="shared" si="8"/>
        <v>0.1264367816</v>
      </c>
      <c r="V65" s="45">
        <f t="shared" si="9"/>
        <v>0.8735632184</v>
      </c>
      <c r="W65" s="73">
        <v>0.943</v>
      </c>
      <c r="X65" s="1"/>
      <c r="Y65" s="1"/>
    </row>
    <row r="66">
      <c r="A66" s="1"/>
      <c r="B66" s="49"/>
      <c r="C66" s="37">
        <v>59.0</v>
      </c>
      <c r="D66" s="76" t="s">
        <v>56</v>
      </c>
      <c r="E66" s="39" t="s">
        <v>32</v>
      </c>
      <c r="F66" s="40"/>
      <c r="G66" s="41"/>
      <c r="H66" s="40"/>
      <c r="I66" s="41"/>
      <c r="J66" s="42">
        <v>594.0</v>
      </c>
      <c r="K66" s="43">
        <v>25.0</v>
      </c>
      <c r="L66" s="44">
        <f t="shared" si="1"/>
        <v>619</v>
      </c>
      <c r="M66" s="43">
        <v>161.0</v>
      </c>
      <c r="N66" s="43">
        <v>438.0</v>
      </c>
      <c r="O66" s="44">
        <f t="shared" si="2"/>
        <v>599</v>
      </c>
      <c r="P66" s="44">
        <f t="shared" si="3"/>
        <v>1218</v>
      </c>
      <c r="Q66" s="45">
        <f t="shared" si="4"/>
        <v>0.7867549669</v>
      </c>
      <c r="R66" s="46">
        <f t="shared" si="5"/>
        <v>0.9596122779</v>
      </c>
      <c r="S66" s="45">
        <f t="shared" si="6"/>
        <v>0.864628821</v>
      </c>
      <c r="T66" s="45">
        <f t="shared" si="7"/>
        <v>0.7312186978</v>
      </c>
      <c r="U66" s="47">
        <f t="shared" si="8"/>
        <v>0.1527093596</v>
      </c>
      <c r="V66" s="45">
        <f t="shared" si="9"/>
        <v>0.8472906404</v>
      </c>
      <c r="W66" s="49"/>
      <c r="X66" s="1"/>
      <c r="Y66" s="1"/>
    </row>
    <row r="67">
      <c r="A67" s="1"/>
      <c r="B67" s="51"/>
      <c r="C67" s="37">
        <v>60.0</v>
      </c>
      <c r="D67" s="76" t="s">
        <v>57</v>
      </c>
      <c r="E67" s="39" t="s">
        <v>32</v>
      </c>
      <c r="F67" s="40"/>
      <c r="G67" s="41"/>
      <c r="H67" s="40"/>
      <c r="I67" s="41"/>
      <c r="J67" s="42">
        <v>608.0</v>
      </c>
      <c r="K67" s="43">
        <v>11.0</v>
      </c>
      <c r="L67" s="44">
        <f t="shared" si="1"/>
        <v>619</v>
      </c>
      <c r="M67" s="43">
        <v>231.0</v>
      </c>
      <c r="N67" s="43">
        <v>368.0</v>
      </c>
      <c r="O67" s="44">
        <f t="shared" si="2"/>
        <v>599</v>
      </c>
      <c r="P67" s="44">
        <f t="shared" si="3"/>
        <v>1218</v>
      </c>
      <c r="Q67" s="45">
        <f t="shared" si="4"/>
        <v>0.7246722288</v>
      </c>
      <c r="R67" s="46">
        <f t="shared" si="5"/>
        <v>0.9822294023</v>
      </c>
      <c r="S67" s="45">
        <f t="shared" si="6"/>
        <v>0.8340192044</v>
      </c>
      <c r="T67" s="45">
        <f t="shared" si="7"/>
        <v>0.6143572621</v>
      </c>
      <c r="U67" s="47">
        <f t="shared" si="8"/>
        <v>0.1986863711</v>
      </c>
      <c r="V67" s="45">
        <f t="shared" si="9"/>
        <v>0.8013136289</v>
      </c>
      <c r="W67" s="51"/>
      <c r="X67" s="1"/>
      <c r="Y67" s="1"/>
    </row>
    <row r="68">
      <c r="A68" s="1"/>
      <c r="B68" s="36" t="s">
        <v>59</v>
      </c>
      <c r="C68" s="37">
        <v>61.0</v>
      </c>
      <c r="D68" s="38" t="s">
        <v>49</v>
      </c>
      <c r="E68" s="39" t="s">
        <v>32</v>
      </c>
      <c r="F68" s="40"/>
      <c r="G68" s="41"/>
      <c r="H68" s="40"/>
      <c r="I68" s="41"/>
      <c r="J68" s="42">
        <v>559.0</v>
      </c>
      <c r="K68" s="43">
        <v>60.0</v>
      </c>
      <c r="L68" s="44">
        <f t="shared" si="1"/>
        <v>619</v>
      </c>
      <c r="M68" s="43">
        <v>88.0</v>
      </c>
      <c r="N68" s="43">
        <v>511.0</v>
      </c>
      <c r="O68" s="44">
        <f t="shared" si="2"/>
        <v>599</v>
      </c>
      <c r="P68" s="44">
        <f t="shared" si="3"/>
        <v>1218</v>
      </c>
      <c r="Q68" s="45">
        <f t="shared" si="4"/>
        <v>0.8639876352</v>
      </c>
      <c r="R68" s="46">
        <f t="shared" si="5"/>
        <v>0.9030694669</v>
      </c>
      <c r="S68" s="45">
        <f t="shared" si="6"/>
        <v>0.8830963665</v>
      </c>
      <c r="T68" s="45">
        <f t="shared" si="7"/>
        <v>0.8530884808</v>
      </c>
      <c r="U68" s="47">
        <f t="shared" si="8"/>
        <v>0.1215106732</v>
      </c>
      <c r="V68" s="45">
        <f t="shared" si="9"/>
        <v>0.8784893268</v>
      </c>
      <c r="W68" s="73">
        <v>0.947</v>
      </c>
      <c r="X68" s="1"/>
      <c r="Y68" s="1"/>
    </row>
    <row r="69">
      <c r="B69" s="49"/>
      <c r="C69" s="37">
        <v>62.0</v>
      </c>
      <c r="D69" s="38" t="s">
        <v>50</v>
      </c>
      <c r="E69" s="39" t="s">
        <v>32</v>
      </c>
      <c r="F69" s="40"/>
      <c r="G69" s="41"/>
      <c r="H69" s="40"/>
      <c r="I69" s="41"/>
      <c r="J69" s="42">
        <v>584.0</v>
      </c>
      <c r="K69" s="43">
        <v>35.0</v>
      </c>
      <c r="L69" s="44">
        <f t="shared" si="1"/>
        <v>619</v>
      </c>
      <c r="M69" s="43">
        <v>148.0</v>
      </c>
      <c r="N69" s="43">
        <v>451.0</v>
      </c>
      <c r="O69" s="44">
        <f t="shared" si="2"/>
        <v>599</v>
      </c>
      <c r="P69" s="44">
        <f t="shared" si="3"/>
        <v>1218</v>
      </c>
      <c r="Q69" s="45">
        <f t="shared" si="4"/>
        <v>0.7978142077</v>
      </c>
      <c r="R69" s="46">
        <f t="shared" si="5"/>
        <v>0.943457189</v>
      </c>
      <c r="S69" s="45">
        <f t="shared" si="6"/>
        <v>0.8645447816</v>
      </c>
      <c r="T69" s="45">
        <f t="shared" si="7"/>
        <v>0.7529215359</v>
      </c>
      <c r="U69" s="47">
        <f t="shared" si="8"/>
        <v>0.1502463054</v>
      </c>
      <c r="V69" s="45">
        <f t="shared" si="9"/>
        <v>0.8497536946</v>
      </c>
      <c r="W69" s="49"/>
    </row>
    <row r="70">
      <c r="B70" s="51"/>
      <c r="C70" s="37">
        <v>63.0</v>
      </c>
      <c r="D70" s="38" t="s">
        <v>51</v>
      </c>
      <c r="E70" s="39" t="s">
        <v>32</v>
      </c>
      <c r="F70" s="40"/>
      <c r="G70" s="41"/>
      <c r="H70" s="40"/>
      <c r="I70" s="41"/>
      <c r="J70" s="42">
        <v>594.0</v>
      </c>
      <c r="K70" s="43">
        <v>25.0</v>
      </c>
      <c r="L70" s="44">
        <f t="shared" si="1"/>
        <v>619</v>
      </c>
      <c r="M70" s="43">
        <v>173.0</v>
      </c>
      <c r="N70" s="43">
        <v>426.0</v>
      </c>
      <c r="O70" s="44">
        <f t="shared" si="2"/>
        <v>599</v>
      </c>
      <c r="P70" s="44">
        <f t="shared" si="3"/>
        <v>1218</v>
      </c>
      <c r="Q70" s="45">
        <f t="shared" si="4"/>
        <v>0.7744458931</v>
      </c>
      <c r="R70" s="46">
        <f t="shared" si="5"/>
        <v>0.9596122779</v>
      </c>
      <c r="S70" s="45">
        <f t="shared" si="6"/>
        <v>0.8571428571</v>
      </c>
      <c r="T70" s="45">
        <f t="shared" si="7"/>
        <v>0.7111853088</v>
      </c>
      <c r="U70" s="47">
        <f t="shared" si="8"/>
        <v>0.1625615764</v>
      </c>
      <c r="V70" s="45">
        <f t="shared" si="9"/>
        <v>0.8374384236</v>
      </c>
      <c r="W70" s="51"/>
    </row>
    <row r="71">
      <c r="B71" s="36" t="s">
        <v>59</v>
      </c>
      <c r="C71" s="37">
        <v>64.0</v>
      </c>
      <c r="D71" s="38" t="s">
        <v>52</v>
      </c>
      <c r="E71" s="39" t="s">
        <v>32</v>
      </c>
      <c r="F71" s="40"/>
      <c r="G71" s="41"/>
      <c r="H71" s="40"/>
      <c r="I71" s="41"/>
      <c r="J71" s="42">
        <v>520.0</v>
      </c>
      <c r="K71" s="43">
        <v>99.0</v>
      </c>
      <c r="L71" s="44">
        <f t="shared" si="1"/>
        <v>619</v>
      </c>
      <c r="M71" s="43">
        <v>73.0</v>
      </c>
      <c r="N71" s="43">
        <v>526.0</v>
      </c>
      <c r="O71" s="44">
        <f t="shared" si="2"/>
        <v>599</v>
      </c>
      <c r="P71" s="44">
        <f t="shared" si="3"/>
        <v>1218</v>
      </c>
      <c r="Q71" s="45">
        <f t="shared" si="4"/>
        <v>0.8768971332</v>
      </c>
      <c r="R71" s="46">
        <f t="shared" si="5"/>
        <v>0.8400646204</v>
      </c>
      <c r="S71" s="45">
        <f t="shared" si="6"/>
        <v>0.8580858086</v>
      </c>
      <c r="T71" s="45">
        <f t="shared" si="7"/>
        <v>0.878130217</v>
      </c>
      <c r="U71" s="47">
        <f t="shared" si="8"/>
        <v>0.1412151067</v>
      </c>
      <c r="V71" s="45">
        <f t="shared" si="9"/>
        <v>0.8587848933</v>
      </c>
      <c r="W71" s="73">
        <v>0.934</v>
      </c>
    </row>
    <row r="72">
      <c r="B72" s="49"/>
      <c r="C72" s="37">
        <v>65.0</v>
      </c>
      <c r="D72" s="38" t="s">
        <v>53</v>
      </c>
      <c r="E72" s="39" t="s">
        <v>32</v>
      </c>
      <c r="F72" s="40"/>
      <c r="G72" s="41"/>
      <c r="H72" s="40"/>
      <c r="I72" s="41"/>
      <c r="J72" s="42">
        <v>562.0</v>
      </c>
      <c r="K72" s="43">
        <v>57.0</v>
      </c>
      <c r="L72" s="44">
        <f t="shared" si="1"/>
        <v>619</v>
      </c>
      <c r="M72" s="43">
        <v>131.0</v>
      </c>
      <c r="N72" s="43">
        <v>468.0</v>
      </c>
      <c r="O72" s="44">
        <f t="shared" si="2"/>
        <v>599</v>
      </c>
      <c r="P72" s="44">
        <f t="shared" si="3"/>
        <v>1218</v>
      </c>
      <c r="Q72" s="45">
        <f t="shared" si="4"/>
        <v>0.810966811</v>
      </c>
      <c r="R72" s="46">
        <f t="shared" si="5"/>
        <v>0.9079159935</v>
      </c>
      <c r="S72" s="45">
        <f t="shared" si="6"/>
        <v>0.8567073171</v>
      </c>
      <c r="T72" s="45">
        <f t="shared" si="7"/>
        <v>0.7813021703</v>
      </c>
      <c r="U72" s="47">
        <f t="shared" si="8"/>
        <v>0.1543513957</v>
      </c>
      <c r="V72" s="45">
        <f t="shared" si="9"/>
        <v>0.8456486043</v>
      </c>
      <c r="W72" s="49"/>
    </row>
    <row r="73">
      <c r="B73" s="51"/>
      <c r="C73" s="37">
        <v>66.0</v>
      </c>
      <c r="D73" s="38" t="s">
        <v>54</v>
      </c>
      <c r="E73" s="39" t="s">
        <v>32</v>
      </c>
      <c r="F73" s="40"/>
      <c r="G73" s="41"/>
      <c r="H73" s="40"/>
      <c r="I73" s="41"/>
      <c r="J73" s="42">
        <v>579.0</v>
      </c>
      <c r="K73" s="43">
        <v>40.0</v>
      </c>
      <c r="L73" s="44">
        <f t="shared" si="1"/>
        <v>619</v>
      </c>
      <c r="M73" s="43">
        <v>166.0</v>
      </c>
      <c r="N73" s="43">
        <v>433.0</v>
      </c>
      <c r="O73" s="44">
        <f t="shared" si="2"/>
        <v>599</v>
      </c>
      <c r="P73" s="44">
        <f t="shared" si="3"/>
        <v>1218</v>
      </c>
      <c r="Q73" s="45">
        <f t="shared" si="4"/>
        <v>0.7771812081</v>
      </c>
      <c r="R73" s="46">
        <f t="shared" si="5"/>
        <v>0.9353796446</v>
      </c>
      <c r="S73" s="45">
        <f t="shared" si="6"/>
        <v>0.848973607</v>
      </c>
      <c r="T73" s="45">
        <f t="shared" si="7"/>
        <v>0.7228714524</v>
      </c>
      <c r="U73" s="47">
        <f t="shared" si="8"/>
        <v>0.1691297209</v>
      </c>
      <c r="V73" s="45">
        <f t="shared" si="9"/>
        <v>0.8308702791</v>
      </c>
      <c r="W73" s="51"/>
    </row>
    <row r="74">
      <c r="B74" s="36" t="s">
        <v>59</v>
      </c>
      <c r="C74" s="37">
        <v>67.0</v>
      </c>
      <c r="D74" s="76" t="s">
        <v>55</v>
      </c>
      <c r="E74" s="39" t="s">
        <v>32</v>
      </c>
      <c r="F74" s="40"/>
      <c r="G74" s="41"/>
      <c r="H74" s="40"/>
      <c r="I74" s="41"/>
      <c r="J74" s="42">
        <v>578.0</v>
      </c>
      <c r="K74" s="43">
        <v>41.0</v>
      </c>
      <c r="L74" s="44">
        <f t="shared" si="1"/>
        <v>619</v>
      </c>
      <c r="M74" s="43">
        <v>51.0</v>
      </c>
      <c r="N74" s="43">
        <v>548.0</v>
      </c>
      <c r="O74" s="44">
        <f t="shared" si="2"/>
        <v>599</v>
      </c>
      <c r="P74" s="44">
        <f t="shared" si="3"/>
        <v>1218</v>
      </c>
      <c r="Q74" s="45">
        <f t="shared" si="4"/>
        <v>0.9189189189</v>
      </c>
      <c r="R74" s="46">
        <f t="shared" si="5"/>
        <v>0.9337641357</v>
      </c>
      <c r="S74" s="45">
        <f t="shared" si="6"/>
        <v>0.9262820513</v>
      </c>
      <c r="T74" s="45">
        <f t="shared" si="7"/>
        <v>0.9148580968</v>
      </c>
      <c r="U74" s="47">
        <f t="shared" si="8"/>
        <v>0.07553366174</v>
      </c>
      <c r="V74" s="45">
        <f t="shared" si="9"/>
        <v>0.9244663383</v>
      </c>
      <c r="W74" s="73">
        <v>0.984</v>
      </c>
    </row>
    <row r="75">
      <c r="B75" s="49"/>
      <c r="C75" s="37">
        <v>68.0</v>
      </c>
      <c r="D75" s="76" t="s">
        <v>56</v>
      </c>
      <c r="E75" s="39" t="s">
        <v>32</v>
      </c>
      <c r="F75" s="40"/>
      <c r="G75" s="41"/>
      <c r="H75" s="40"/>
      <c r="I75" s="41"/>
      <c r="J75" s="42">
        <v>595.0</v>
      </c>
      <c r="K75" s="43">
        <v>24.0</v>
      </c>
      <c r="L75" s="44">
        <f t="shared" si="1"/>
        <v>619</v>
      </c>
      <c r="M75" s="43">
        <v>80.0</v>
      </c>
      <c r="N75" s="43">
        <v>519.0</v>
      </c>
      <c r="O75" s="44">
        <f t="shared" si="2"/>
        <v>599</v>
      </c>
      <c r="P75" s="44">
        <f t="shared" si="3"/>
        <v>1218</v>
      </c>
      <c r="Q75" s="45">
        <f t="shared" si="4"/>
        <v>0.8814814815</v>
      </c>
      <c r="R75" s="46">
        <f t="shared" si="5"/>
        <v>0.9612277868</v>
      </c>
      <c r="S75" s="45">
        <f t="shared" si="6"/>
        <v>0.9196290572</v>
      </c>
      <c r="T75" s="45">
        <f t="shared" si="7"/>
        <v>0.8664440735</v>
      </c>
      <c r="U75" s="47">
        <f t="shared" si="8"/>
        <v>0.08538587849</v>
      </c>
      <c r="V75" s="45">
        <f t="shared" si="9"/>
        <v>0.9146141215</v>
      </c>
      <c r="W75" s="49"/>
    </row>
    <row r="76">
      <c r="B76" s="51"/>
      <c r="C76" s="37">
        <v>69.0</v>
      </c>
      <c r="D76" s="76" t="s">
        <v>57</v>
      </c>
      <c r="E76" s="39" t="s">
        <v>32</v>
      </c>
      <c r="F76" s="40"/>
      <c r="G76" s="41"/>
      <c r="H76" s="40"/>
      <c r="I76" s="41"/>
      <c r="J76" s="42">
        <v>603.0</v>
      </c>
      <c r="K76" s="43">
        <v>16.0</v>
      </c>
      <c r="L76" s="44">
        <f t="shared" si="1"/>
        <v>619</v>
      </c>
      <c r="M76" s="43">
        <v>95.0</v>
      </c>
      <c r="N76" s="43">
        <v>504.0</v>
      </c>
      <c r="O76" s="44">
        <f t="shared" si="2"/>
        <v>599</v>
      </c>
      <c r="P76" s="44">
        <f t="shared" si="3"/>
        <v>1218</v>
      </c>
      <c r="Q76" s="45">
        <f t="shared" si="4"/>
        <v>0.8638968481</v>
      </c>
      <c r="R76" s="46">
        <f t="shared" si="5"/>
        <v>0.9741518578</v>
      </c>
      <c r="S76" s="45">
        <f t="shared" si="6"/>
        <v>0.9157175399</v>
      </c>
      <c r="T76" s="45">
        <f t="shared" si="7"/>
        <v>0.8414023372</v>
      </c>
      <c r="U76" s="47">
        <f t="shared" si="8"/>
        <v>0.09113300493</v>
      </c>
      <c r="V76" s="45">
        <f t="shared" si="9"/>
        <v>0.9088669951</v>
      </c>
      <c r="W76" s="51"/>
    </row>
    <row r="77">
      <c r="E77" s="3"/>
      <c r="F77" s="3"/>
      <c r="G77" s="3"/>
      <c r="H77" s="3"/>
      <c r="I77" s="89" t="s">
        <v>60</v>
      </c>
      <c r="J77">
        <f t="shared" ref="J77:W77" si="10">MAX(J8:J76)</f>
        <v>610</v>
      </c>
      <c r="K77">
        <f t="shared" si="10"/>
        <v>140</v>
      </c>
      <c r="L77">
        <f t="shared" si="10"/>
        <v>619</v>
      </c>
      <c r="M77">
        <f t="shared" si="10"/>
        <v>275</v>
      </c>
      <c r="N77">
        <f t="shared" si="10"/>
        <v>577</v>
      </c>
      <c r="O77">
        <f t="shared" si="10"/>
        <v>601</v>
      </c>
      <c r="P77">
        <f t="shared" si="10"/>
        <v>1218</v>
      </c>
      <c r="Q77" s="90">
        <f t="shared" si="10"/>
        <v>0.9607201309</v>
      </c>
      <c r="R77" s="90">
        <f t="shared" si="10"/>
        <v>0.98546042</v>
      </c>
      <c r="S77" s="90">
        <f t="shared" si="10"/>
        <v>0.957996769</v>
      </c>
      <c r="T77" s="90">
        <f t="shared" si="10"/>
        <v>0.9600665557</v>
      </c>
      <c r="U77" s="90">
        <f t="shared" si="10"/>
        <v>0.2380952381</v>
      </c>
      <c r="V77" s="90">
        <f t="shared" si="10"/>
        <v>0.9573070608</v>
      </c>
      <c r="W77">
        <f t="shared" si="10"/>
        <v>0.9928</v>
      </c>
    </row>
    <row r="78">
      <c r="E78" s="3"/>
      <c r="F78" s="3"/>
      <c r="G78" s="3"/>
      <c r="H78" s="3"/>
      <c r="I78" s="91" t="s">
        <v>61</v>
      </c>
      <c r="J78">
        <f t="shared" ref="J78:W78" si="11">MIN(J8:J76)</f>
        <v>477</v>
      </c>
      <c r="K78">
        <f t="shared" si="11"/>
        <v>9</v>
      </c>
      <c r="L78">
        <f t="shared" si="11"/>
        <v>617</v>
      </c>
      <c r="M78">
        <f t="shared" si="11"/>
        <v>24</v>
      </c>
      <c r="N78">
        <f t="shared" si="11"/>
        <v>324</v>
      </c>
      <c r="O78">
        <f t="shared" si="11"/>
        <v>599</v>
      </c>
      <c r="P78">
        <f t="shared" si="11"/>
        <v>1218</v>
      </c>
      <c r="Q78" s="90">
        <f t="shared" si="11"/>
        <v>0.6871444824</v>
      </c>
      <c r="R78" s="90">
        <f t="shared" si="11"/>
        <v>0.773095624</v>
      </c>
      <c r="S78" s="90">
        <f t="shared" si="11"/>
        <v>0.7874396135</v>
      </c>
      <c r="T78" s="90">
        <f t="shared" si="11"/>
        <v>0.5409015025</v>
      </c>
      <c r="U78" s="90">
        <f t="shared" si="11"/>
        <v>0.04269293924</v>
      </c>
      <c r="V78" s="90">
        <f t="shared" si="11"/>
        <v>0.7619047619</v>
      </c>
      <c r="W78">
        <f t="shared" si="11"/>
        <v>0.8535</v>
      </c>
    </row>
    <row r="79">
      <c r="E79" s="3"/>
      <c r="F79" s="3"/>
      <c r="G79" s="3"/>
      <c r="H79" s="3"/>
      <c r="I79" s="3"/>
      <c r="W79" s="92"/>
    </row>
    <row r="80">
      <c r="C80" s="1"/>
      <c r="D80" s="1"/>
      <c r="E80" s="7"/>
      <c r="F80" s="8" t="s">
        <v>7</v>
      </c>
      <c r="G80" s="9"/>
      <c r="H80" s="9"/>
      <c r="I80" s="1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/>
    </row>
    <row r="81">
      <c r="C81" s="1"/>
      <c r="D81" s="1"/>
      <c r="E81" s="11"/>
      <c r="F81" s="12" t="s">
        <v>8</v>
      </c>
      <c r="G81" s="13"/>
      <c r="H81" s="14" t="s">
        <v>9</v>
      </c>
      <c r="I81" s="13"/>
      <c r="J81" s="15" t="s">
        <v>10</v>
      </c>
      <c r="K81" s="9"/>
      <c r="L81" s="10"/>
      <c r="M81" s="16" t="s">
        <v>11</v>
      </c>
      <c r="N81" s="9"/>
      <c r="O81" s="10"/>
      <c r="P81" s="17"/>
      <c r="Q81" s="17"/>
      <c r="R81" s="18"/>
      <c r="S81" s="18"/>
      <c r="T81" s="18"/>
      <c r="U81" s="18"/>
      <c r="V81" s="18"/>
      <c r="W81" s="19"/>
    </row>
    <row r="82">
      <c r="C82" s="20" t="s">
        <v>12</v>
      </c>
      <c r="D82" s="21" t="s">
        <v>13</v>
      </c>
      <c r="E82" s="22" t="s">
        <v>14</v>
      </c>
      <c r="F82" s="23" t="s">
        <v>15</v>
      </c>
      <c r="G82" s="24" t="s">
        <v>16</v>
      </c>
      <c r="H82" s="23" t="s">
        <v>15</v>
      </c>
      <c r="I82" s="24" t="s">
        <v>16</v>
      </c>
      <c r="J82" s="25" t="s">
        <v>17</v>
      </c>
      <c r="K82" s="26" t="s">
        <v>18</v>
      </c>
      <c r="L82" s="27" t="s">
        <v>19</v>
      </c>
      <c r="M82" s="26" t="s">
        <v>20</v>
      </c>
      <c r="N82" s="25" t="s">
        <v>21</v>
      </c>
      <c r="O82" s="28" t="s">
        <v>19</v>
      </c>
      <c r="P82" s="29" t="s">
        <v>22</v>
      </c>
      <c r="Q82" s="30" t="s">
        <v>23</v>
      </c>
      <c r="R82" s="31" t="s">
        <v>24</v>
      </c>
      <c r="S82" s="32" t="s">
        <v>25</v>
      </c>
      <c r="T82" s="30" t="s">
        <v>26</v>
      </c>
      <c r="U82" s="29" t="s">
        <v>27</v>
      </c>
      <c r="V82" s="33" t="s">
        <v>28</v>
      </c>
      <c r="W82" s="34" t="s">
        <v>29</v>
      </c>
    </row>
    <row r="83">
      <c r="C83" s="37">
        <v>1.0</v>
      </c>
      <c r="D83" s="38" t="s">
        <v>62</v>
      </c>
      <c r="E83" s="39" t="s">
        <v>32</v>
      </c>
      <c r="F83" s="39">
        <v>3.0</v>
      </c>
      <c r="G83" s="53">
        <v>1.0</v>
      </c>
      <c r="H83" s="39">
        <v>1.0</v>
      </c>
      <c r="I83" s="53">
        <v>1.0</v>
      </c>
      <c r="J83" s="42">
        <v>291.0</v>
      </c>
      <c r="K83" s="43">
        <v>19.0</v>
      </c>
      <c r="L83" s="44">
        <f t="shared" ref="L83:L87" si="12">sum(J83:K83)</f>
        <v>310</v>
      </c>
      <c r="M83" s="43">
        <v>23.0</v>
      </c>
      <c r="N83" s="43">
        <v>276.0</v>
      </c>
      <c r="O83" s="44">
        <f t="shared" ref="O83:O87" si="13">sum(M83:N83)</f>
        <v>299</v>
      </c>
      <c r="P83" s="44">
        <f t="shared" ref="P83:P87" si="14">L83+O83</f>
        <v>609</v>
      </c>
      <c r="Q83" s="45">
        <f t="shared" ref="Q83:Q87" si="15">J83/(J83+M83)</f>
        <v>0.9267515924</v>
      </c>
      <c r="R83" s="46">
        <f t="shared" ref="R83:R87" si="16">J83/L83</f>
        <v>0.9387096774</v>
      </c>
      <c r="S83" s="45">
        <f t="shared" ref="S83:S87" si="17">2*Q83*R83/(Q83+R83)</f>
        <v>0.9326923077</v>
      </c>
      <c r="T83" s="45">
        <f t="shared" ref="T83:T87" si="18">N83/O83</f>
        <v>0.9230769231</v>
      </c>
      <c r="U83" s="47">
        <f t="shared" ref="U83:U87" si="19">(K83+M83)/P83</f>
        <v>0.06896551724</v>
      </c>
      <c r="V83" s="45">
        <f t="shared" ref="V83:V87" si="20">(J83+N83)/P83</f>
        <v>0.9310344828</v>
      </c>
      <c r="W83" s="62">
        <v>0.994</v>
      </c>
    </row>
    <row r="84">
      <c r="C84" s="37">
        <v>2.0</v>
      </c>
      <c r="D84" s="38" t="s">
        <v>63</v>
      </c>
      <c r="E84" s="39" t="s">
        <v>32</v>
      </c>
      <c r="F84" s="39">
        <v>3.0</v>
      </c>
      <c r="G84" s="53">
        <v>1.0</v>
      </c>
      <c r="H84" s="39">
        <v>1.0</v>
      </c>
      <c r="I84" s="53">
        <v>1.0</v>
      </c>
      <c r="J84" s="42">
        <v>290.0</v>
      </c>
      <c r="K84" s="43">
        <v>14.0</v>
      </c>
      <c r="L84" s="44">
        <f t="shared" si="12"/>
        <v>304</v>
      </c>
      <c r="M84" s="43">
        <v>24.0</v>
      </c>
      <c r="N84" s="43">
        <v>281.0</v>
      </c>
      <c r="O84" s="44">
        <f t="shared" si="13"/>
        <v>305</v>
      </c>
      <c r="P84" s="44">
        <f t="shared" si="14"/>
        <v>609</v>
      </c>
      <c r="Q84" s="45">
        <f t="shared" si="15"/>
        <v>0.923566879</v>
      </c>
      <c r="R84" s="46">
        <f t="shared" si="16"/>
        <v>0.9539473684</v>
      </c>
      <c r="S84" s="45">
        <f t="shared" si="17"/>
        <v>0.9385113269</v>
      </c>
      <c r="T84" s="45">
        <f t="shared" si="18"/>
        <v>0.9213114754</v>
      </c>
      <c r="U84" s="47">
        <f t="shared" si="19"/>
        <v>0.06239737274</v>
      </c>
      <c r="V84" s="45">
        <f t="shared" si="20"/>
        <v>0.9376026273</v>
      </c>
      <c r="W84" s="62">
        <v>0.9893</v>
      </c>
    </row>
    <row r="85">
      <c r="C85" s="37">
        <v>3.0</v>
      </c>
      <c r="D85" s="38" t="s">
        <v>64</v>
      </c>
      <c r="E85" s="39" t="s">
        <v>32</v>
      </c>
      <c r="F85" s="39">
        <v>3.0</v>
      </c>
      <c r="G85" s="53">
        <v>1.0</v>
      </c>
      <c r="H85" s="39">
        <v>1.0</v>
      </c>
      <c r="I85" s="53">
        <v>1.0</v>
      </c>
      <c r="J85" s="42">
        <v>306.0</v>
      </c>
      <c r="K85" s="43">
        <v>20.0</v>
      </c>
      <c r="L85" s="44">
        <f t="shared" si="12"/>
        <v>326</v>
      </c>
      <c r="M85" s="43">
        <v>16.0</v>
      </c>
      <c r="N85" s="43">
        <v>267.0</v>
      </c>
      <c r="O85" s="44">
        <f t="shared" si="13"/>
        <v>283</v>
      </c>
      <c r="P85" s="44">
        <f t="shared" si="14"/>
        <v>609</v>
      </c>
      <c r="Q85" s="45">
        <f t="shared" si="15"/>
        <v>0.950310559</v>
      </c>
      <c r="R85" s="46">
        <f t="shared" si="16"/>
        <v>0.9386503067</v>
      </c>
      <c r="S85" s="45">
        <f t="shared" si="17"/>
        <v>0.9444444444</v>
      </c>
      <c r="T85" s="45">
        <f t="shared" si="18"/>
        <v>0.9434628975</v>
      </c>
      <c r="U85" s="47">
        <f t="shared" si="19"/>
        <v>0.05911330049</v>
      </c>
      <c r="V85" s="45">
        <f t="shared" si="20"/>
        <v>0.9408866995</v>
      </c>
      <c r="W85" s="62">
        <v>0.989</v>
      </c>
    </row>
    <row r="86">
      <c r="C86" s="37">
        <v>4.0</v>
      </c>
      <c r="D86" s="38" t="s">
        <v>65</v>
      </c>
      <c r="E86" s="39" t="s">
        <v>32</v>
      </c>
      <c r="F86" s="39">
        <v>3.0</v>
      </c>
      <c r="G86" s="53">
        <v>1.0</v>
      </c>
      <c r="H86" s="39">
        <v>1.0</v>
      </c>
      <c r="I86" s="53">
        <v>1.0</v>
      </c>
      <c r="J86" s="42">
        <v>289.0</v>
      </c>
      <c r="K86" s="43">
        <v>13.0</v>
      </c>
      <c r="L86" s="44">
        <f t="shared" si="12"/>
        <v>302</v>
      </c>
      <c r="M86" s="43">
        <v>31.0</v>
      </c>
      <c r="N86" s="43">
        <v>276.0</v>
      </c>
      <c r="O86" s="44">
        <f t="shared" si="13"/>
        <v>307</v>
      </c>
      <c r="P86" s="44">
        <f t="shared" si="14"/>
        <v>609</v>
      </c>
      <c r="Q86" s="45">
        <f t="shared" si="15"/>
        <v>0.903125</v>
      </c>
      <c r="R86" s="46">
        <f t="shared" si="16"/>
        <v>0.9569536424</v>
      </c>
      <c r="S86" s="45">
        <f t="shared" si="17"/>
        <v>0.9292604502</v>
      </c>
      <c r="T86" s="45">
        <f t="shared" si="18"/>
        <v>0.8990228013</v>
      </c>
      <c r="U86" s="47">
        <f t="shared" si="19"/>
        <v>0.07224958949</v>
      </c>
      <c r="V86" s="45">
        <f t="shared" si="20"/>
        <v>0.9277504105</v>
      </c>
      <c r="W86" s="62">
        <v>0.9827</v>
      </c>
    </row>
    <row r="87">
      <c r="C87" s="37">
        <v>5.0</v>
      </c>
      <c r="D87" s="38" t="s">
        <v>66</v>
      </c>
      <c r="E87" s="39" t="s">
        <v>32</v>
      </c>
      <c r="F87" s="39">
        <v>3.0</v>
      </c>
      <c r="G87" s="53">
        <v>1.0</v>
      </c>
      <c r="H87" s="39">
        <v>1.0</v>
      </c>
      <c r="I87" s="53">
        <v>1.0</v>
      </c>
      <c r="J87" s="42">
        <v>262.0</v>
      </c>
      <c r="K87" s="43">
        <v>15.0</v>
      </c>
      <c r="L87" s="44">
        <f t="shared" si="12"/>
        <v>277</v>
      </c>
      <c r="M87" s="43">
        <v>14.0</v>
      </c>
      <c r="N87" s="43">
        <v>318.0</v>
      </c>
      <c r="O87" s="44">
        <f t="shared" si="13"/>
        <v>332</v>
      </c>
      <c r="P87" s="44">
        <f t="shared" si="14"/>
        <v>609</v>
      </c>
      <c r="Q87" s="45">
        <f t="shared" si="15"/>
        <v>0.9492753623</v>
      </c>
      <c r="R87" s="46">
        <f t="shared" si="16"/>
        <v>0.9458483755</v>
      </c>
      <c r="S87" s="45">
        <f t="shared" si="17"/>
        <v>0.9475587703</v>
      </c>
      <c r="T87" s="45">
        <f t="shared" si="18"/>
        <v>0.9578313253</v>
      </c>
      <c r="U87" s="47">
        <f t="shared" si="19"/>
        <v>0.04761904762</v>
      </c>
      <c r="V87" s="45">
        <f t="shared" si="20"/>
        <v>0.9523809524</v>
      </c>
      <c r="W87" s="62">
        <v>0.9894</v>
      </c>
    </row>
    <row r="88">
      <c r="C88" s="1"/>
      <c r="D88" s="1"/>
      <c r="E88" s="7"/>
      <c r="F88" s="93"/>
      <c r="G88" s="93"/>
      <c r="H88" s="93"/>
      <c r="I88" s="9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/>
    </row>
    <row r="89">
      <c r="C89" s="1"/>
      <c r="D89" s="1"/>
      <c r="E89" s="7"/>
      <c r="F89" s="8" t="s">
        <v>7</v>
      </c>
      <c r="G89" s="9"/>
      <c r="H89" s="9"/>
      <c r="I89" s="1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/>
    </row>
    <row r="90">
      <c r="C90" s="1"/>
      <c r="D90" s="1"/>
      <c r="E90" s="11"/>
      <c r="F90" s="12" t="s">
        <v>8</v>
      </c>
      <c r="G90" s="13"/>
      <c r="H90" s="14" t="s">
        <v>9</v>
      </c>
      <c r="I90" s="13"/>
      <c r="J90" s="15" t="s">
        <v>10</v>
      </c>
      <c r="K90" s="9"/>
      <c r="L90" s="10"/>
      <c r="M90" s="16" t="s">
        <v>11</v>
      </c>
      <c r="N90" s="9"/>
      <c r="O90" s="10"/>
      <c r="P90" s="17"/>
      <c r="Q90" s="17"/>
      <c r="R90" s="18"/>
      <c r="S90" s="18"/>
      <c r="T90" s="18"/>
      <c r="U90" s="18"/>
      <c r="V90" s="18"/>
      <c r="W90" s="19"/>
    </row>
    <row r="91">
      <c r="C91" s="20" t="s">
        <v>12</v>
      </c>
      <c r="D91" s="21" t="s">
        <v>13</v>
      </c>
      <c r="E91" s="22" t="s">
        <v>14</v>
      </c>
      <c r="F91" s="23" t="s">
        <v>15</v>
      </c>
      <c r="G91" s="24" t="s">
        <v>16</v>
      </c>
      <c r="H91" s="23" t="s">
        <v>15</v>
      </c>
      <c r="I91" s="24" t="s">
        <v>16</v>
      </c>
      <c r="J91" s="25" t="s">
        <v>17</v>
      </c>
      <c r="K91" s="26" t="s">
        <v>18</v>
      </c>
      <c r="L91" s="27" t="s">
        <v>19</v>
      </c>
      <c r="M91" s="26" t="s">
        <v>20</v>
      </c>
      <c r="N91" s="25" t="s">
        <v>21</v>
      </c>
      <c r="O91" s="28" t="s">
        <v>19</v>
      </c>
      <c r="P91" s="29" t="s">
        <v>22</v>
      </c>
      <c r="Q91" s="30" t="s">
        <v>23</v>
      </c>
      <c r="R91" s="31" t="s">
        <v>24</v>
      </c>
      <c r="S91" s="32" t="s">
        <v>25</v>
      </c>
      <c r="T91" s="30" t="s">
        <v>26</v>
      </c>
      <c r="U91" s="29" t="s">
        <v>27</v>
      </c>
      <c r="V91" s="33" t="s">
        <v>28</v>
      </c>
      <c r="W91" s="34" t="s">
        <v>29</v>
      </c>
    </row>
    <row r="92">
      <c r="C92" s="37">
        <v>1.0</v>
      </c>
      <c r="D92" s="38" t="s">
        <v>67</v>
      </c>
      <c r="E92" s="39" t="s">
        <v>32</v>
      </c>
      <c r="F92" s="39"/>
      <c r="G92" s="53"/>
      <c r="H92" s="39"/>
      <c r="I92" s="53"/>
      <c r="J92" s="42">
        <v>535.0</v>
      </c>
      <c r="K92" s="43">
        <v>84.0</v>
      </c>
      <c r="L92" s="44">
        <f t="shared" ref="L92:L97" si="21">sum(J92:K92)</f>
        <v>619</v>
      </c>
      <c r="M92" s="43">
        <v>4.0</v>
      </c>
      <c r="N92" s="43">
        <v>595.0</v>
      </c>
      <c r="O92" s="44">
        <f t="shared" ref="O92:O97" si="22">sum(M92:N92)</f>
        <v>599</v>
      </c>
      <c r="P92" s="44">
        <f t="shared" ref="P92:P97" si="23">L92+O92</f>
        <v>1218</v>
      </c>
      <c r="Q92" s="45">
        <f t="shared" ref="Q92:Q97" si="24">J92/(J92+M92)</f>
        <v>0.9925788497</v>
      </c>
      <c r="R92" s="46">
        <f t="shared" ref="R92:R97" si="25">J92/L92</f>
        <v>0.8642972536</v>
      </c>
      <c r="S92" s="45">
        <f t="shared" ref="S92:S97" si="26">2*Q92*R92/(Q92+R92)</f>
        <v>0.9240069085</v>
      </c>
      <c r="T92" s="45">
        <f t="shared" ref="T92:T97" si="27">N92/O92</f>
        <v>0.9933222037</v>
      </c>
      <c r="U92" s="47">
        <f t="shared" ref="U92:U97" si="28">(K92+M92)/P92</f>
        <v>0.07224958949</v>
      </c>
      <c r="V92" s="45">
        <f t="shared" ref="V92:V97" si="29">(J92+N92)/P92</f>
        <v>0.9277504105</v>
      </c>
      <c r="W92" s="62">
        <v>0.994</v>
      </c>
    </row>
    <row r="93">
      <c r="C93" s="37">
        <v>2.0</v>
      </c>
      <c r="D93" s="38" t="s">
        <v>68</v>
      </c>
      <c r="E93" s="39" t="s">
        <v>32</v>
      </c>
      <c r="F93" s="39"/>
      <c r="G93" s="53"/>
      <c r="H93" s="39"/>
      <c r="I93" s="53"/>
      <c r="J93" s="42">
        <v>562.0</v>
      </c>
      <c r="K93" s="43">
        <v>57.0</v>
      </c>
      <c r="L93" s="44">
        <f t="shared" si="21"/>
        <v>619</v>
      </c>
      <c r="M93" s="43">
        <v>8.0</v>
      </c>
      <c r="N93" s="43">
        <v>591.0</v>
      </c>
      <c r="O93" s="44">
        <f t="shared" si="22"/>
        <v>599</v>
      </c>
      <c r="P93" s="44">
        <f t="shared" si="23"/>
        <v>1218</v>
      </c>
      <c r="Q93" s="45">
        <f t="shared" si="24"/>
        <v>0.9859649123</v>
      </c>
      <c r="R93" s="46">
        <f t="shared" si="25"/>
        <v>0.9079159935</v>
      </c>
      <c r="S93" s="45">
        <f t="shared" si="26"/>
        <v>0.9453322119</v>
      </c>
      <c r="T93" s="45">
        <f t="shared" si="27"/>
        <v>0.9866444073</v>
      </c>
      <c r="U93" s="47">
        <f t="shared" si="28"/>
        <v>0.05336617406</v>
      </c>
      <c r="V93" s="45">
        <f t="shared" si="29"/>
        <v>0.9466338259</v>
      </c>
      <c r="W93" s="62">
        <v>0.994</v>
      </c>
    </row>
    <row r="94">
      <c r="C94" s="94">
        <v>3.0</v>
      </c>
      <c r="D94" s="95" t="s">
        <v>69</v>
      </c>
      <c r="E94" s="96" t="s">
        <v>32</v>
      </c>
      <c r="F94" s="96"/>
      <c r="G94" s="97"/>
      <c r="H94" s="96"/>
      <c r="I94" s="97"/>
      <c r="J94" s="98">
        <v>572.0</v>
      </c>
      <c r="K94" s="99">
        <v>47.0</v>
      </c>
      <c r="L94" s="99">
        <f t="shared" si="21"/>
        <v>619</v>
      </c>
      <c r="M94" s="99">
        <v>11.0</v>
      </c>
      <c r="N94" s="99">
        <v>588.0</v>
      </c>
      <c r="O94" s="99">
        <f t="shared" si="22"/>
        <v>599</v>
      </c>
      <c r="P94" s="99">
        <f t="shared" si="23"/>
        <v>1218</v>
      </c>
      <c r="Q94" s="100">
        <f t="shared" si="24"/>
        <v>0.9811320755</v>
      </c>
      <c r="R94" s="101">
        <f t="shared" si="25"/>
        <v>0.9240710824</v>
      </c>
      <c r="S94" s="100">
        <f t="shared" si="26"/>
        <v>0.9517470882</v>
      </c>
      <c r="T94" s="100">
        <f t="shared" si="27"/>
        <v>0.9816360601</v>
      </c>
      <c r="U94" s="102">
        <f t="shared" si="28"/>
        <v>0.04761904762</v>
      </c>
      <c r="V94" s="100">
        <f t="shared" si="29"/>
        <v>0.9523809524</v>
      </c>
      <c r="W94" s="103">
        <v>0.994</v>
      </c>
    </row>
    <row r="95">
      <c r="C95" s="37">
        <v>4.0</v>
      </c>
      <c r="D95" s="38" t="s">
        <v>70</v>
      </c>
      <c r="E95" s="39" t="s">
        <v>32</v>
      </c>
      <c r="F95" s="39"/>
      <c r="G95" s="53"/>
      <c r="H95" s="39"/>
      <c r="I95" s="53"/>
      <c r="J95" s="42">
        <v>578.0</v>
      </c>
      <c r="K95" s="43">
        <v>41.0</v>
      </c>
      <c r="L95" s="44">
        <f t="shared" si="21"/>
        <v>619</v>
      </c>
      <c r="M95" s="43">
        <v>19.0</v>
      </c>
      <c r="N95" s="43">
        <v>580.0</v>
      </c>
      <c r="O95" s="44">
        <f t="shared" si="22"/>
        <v>599</v>
      </c>
      <c r="P95" s="44">
        <f t="shared" si="23"/>
        <v>1218</v>
      </c>
      <c r="Q95" s="45">
        <f t="shared" si="24"/>
        <v>0.9681742044</v>
      </c>
      <c r="R95" s="46">
        <f t="shared" si="25"/>
        <v>0.9337641357</v>
      </c>
      <c r="S95" s="45">
        <f t="shared" si="26"/>
        <v>0.9506578947</v>
      </c>
      <c r="T95" s="45">
        <f t="shared" si="27"/>
        <v>0.9682804674</v>
      </c>
      <c r="U95" s="47">
        <f t="shared" si="28"/>
        <v>0.04926108374</v>
      </c>
      <c r="V95" s="45">
        <f t="shared" si="29"/>
        <v>0.9507389163</v>
      </c>
      <c r="W95" s="62">
        <v>0.994</v>
      </c>
    </row>
    <row r="96">
      <c r="C96" s="37">
        <v>5.0</v>
      </c>
      <c r="D96" s="38" t="s">
        <v>71</v>
      </c>
      <c r="E96" s="39" t="s">
        <v>32</v>
      </c>
      <c r="F96" s="39"/>
      <c r="G96" s="53"/>
      <c r="H96" s="39"/>
      <c r="I96" s="53"/>
      <c r="J96" s="42">
        <v>297.0</v>
      </c>
      <c r="K96" s="43">
        <v>22.0</v>
      </c>
      <c r="L96" s="44">
        <f t="shared" si="21"/>
        <v>319</v>
      </c>
      <c r="M96" s="43">
        <v>34.0</v>
      </c>
      <c r="N96" s="43">
        <v>565.0</v>
      </c>
      <c r="O96" s="44">
        <f t="shared" si="22"/>
        <v>599</v>
      </c>
      <c r="P96" s="44">
        <f t="shared" si="23"/>
        <v>918</v>
      </c>
      <c r="Q96" s="45">
        <f t="shared" si="24"/>
        <v>0.8972809668</v>
      </c>
      <c r="R96" s="46">
        <f t="shared" si="25"/>
        <v>0.9310344828</v>
      </c>
      <c r="S96" s="45">
        <f t="shared" si="26"/>
        <v>0.9138461538</v>
      </c>
      <c r="T96" s="45">
        <f t="shared" si="27"/>
        <v>0.9432387312</v>
      </c>
      <c r="U96" s="47">
        <f t="shared" si="28"/>
        <v>0.06100217865</v>
      </c>
      <c r="V96" s="45">
        <f t="shared" si="29"/>
        <v>0.9389978214</v>
      </c>
      <c r="W96" s="62">
        <v>0.994</v>
      </c>
    </row>
    <row r="97">
      <c r="C97" s="37">
        <v>6.0</v>
      </c>
      <c r="D97" s="38" t="s">
        <v>72</v>
      </c>
      <c r="E97" s="39" t="s">
        <v>32</v>
      </c>
      <c r="F97" s="39"/>
      <c r="G97" s="53"/>
      <c r="H97" s="39"/>
      <c r="I97" s="53"/>
      <c r="J97" s="42">
        <v>605.0</v>
      </c>
      <c r="K97" s="43">
        <v>14.0</v>
      </c>
      <c r="L97" s="44">
        <f t="shared" si="21"/>
        <v>619</v>
      </c>
      <c r="M97" s="43">
        <v>42.0</v>
      </c>
      <c r="N97" s="43">
        <v>557.0</v>
      </c>
      <c r="O97" s="44">
        <f t="shared" si="22"/>
        <v>599</v>
      </c>
      <c r="P97" s="44">
        <f t="shared" si="23"/>
        <v>1218</v>
      </c>
      <c r="Q97" s="45">
        <f t="shared" si="24"/>
        <v>0.9350850077</v>
      </c>
      <c r="R97" s="46">
        <f t="shared" si="25"/>
        <v>0.9773828756</v>
      </c>
      <c r="S97" s="45">
        <f t="shared" si="26"/>
        <v>0.9557661927</v>
      </c>
      <c r="T97" s="45">
        <f t="shared" si="27"/>
        <v>0.9298831386</v>
      </c>
      <c r="U97" s="47">
        <f t="shared" si="28"/>
        <v>0.04597701149</v>
      </c>
      <c r="V97" s="45">
        <f t="shared" si="29"/>
        <v>0.9540229885</v>
      </c>
      <c r="W97" s="62">
        <v>0.994</v>
      </c>
    </row>
    <row r="98">
      <c r="E98" s="3"/>
      <c r="F98" s="3"/>
      <c r="G98" s="3"/>
      <c r="H98" s="3"/>
      <c r="I98" s="3"/>
      <c r="W98" s="92"/>
    </row>
    <row r="99">
      <c r="E99" s="3"/>
      <c r="F99" s="3"/>
      <c r="G99" s="3"/>
      <c r="H99" s="3"/>
      <c r="I99" s="3"/>
      <c r="W99" s="92"/>
    </row>
    <row r="100">
      <c r="E100" s="3"/>
      <c r="F100" s="3"/>
      <c r="G100" s="3"/>
      <c r="H100" s="3"/>
      <c r="I100" s="3"/>
      <c r="W100" s="92"/>
    </row>
    <row r="101">
      <c r="E101" s="3"/>
      <c r="F101" s="3"/>
      <c r="G101" s="3"/>
      <c r="H101" s="3"/>
      <c r="I101" s="3"/>
      <c r="W101" s="92"/>
    </row>
    <row r="102">
      <c r="E102" s="3"/>
      <c r="F102" s="3"/>
      <c r="G102" s="3"/>
      <c r="H102" s="3"/>
      <c r="I102" s="3"/>
      <c r="W102" s="92"/>
    </row>
    <row r="103">
      <c r="E103" s="3"/>
      <c r="F103" s="3"/>
      <c r="G103" s="3"/>
      <c r="H103" s="3"/>
      <c r="I103" s="3"/>
      <c r="W103" s="92"/>
    </row>
    <row r="104">
      <c r="E104" s="3"/>
      <c r="F104" s="3"/>
      <c r="G104" s="3"/>
      <c r="H104" s="3"/>
      <c r="I104" s="3"/>
      <c r="W104" s="92"/>
    </row>
    <row r="105">
      <c r="E105" s="3"/>
      <c r="F105" s="3"/>
      <c r="G105" s="3"/>
      <c r="H105" s="3"/>
      <c r="I105" s="3"/>
      <c r="W105" s="92"/>
    </row>
    <row r="106">
      <c r="E106" s="3"/>
      <c r="F106" s="3"/>
      <c r="G106" s="3"/>
      <c r="H106" s="3"/>
      <c r="I106" s="3"/>
      <c r="W106" s="92"/>
    </row>
    <row r="107">
      <c r="E107" s="3"/>
      <c r="F107" s="3"/>
      <c r="G107" s="3"/>
      <c r="H107" s="3"/>
      <c r="I107" s="3"/>
      <c r="W107" s="92"/>
    </row>
    <row r="108">
      <c r="E108" s="3"/>
      <c r="F108" s="3"/>
      <c r="G108" s="3"/>
      <c r="H108" s="3"/>
      <c r="I108" s="3"/>
      <c r="W108" s="92"/>
    </row>
    <row r="109">
      <c r="E109" s="3"/>
      <c r="F109" s="3"/>
      <c r="G109" s="3"/>
      <c r="H109" s="3"/>
      <c r="I109" s="3"/>
      <c r="W109" s="92"/>
    </row>
    <row r="110">
      <c r="E110" s="3"/>
      <c r="F110" s="3"/>
      <c r="G110" s="3"/>
      <c r="H110" s="3"/>
      <c r="I110" s="3"/>
      <c r="W110" s="92"/>
    </row>
    <row r="111">
      <c r="E111" s="3"/>
      <c r="F111" s="3"/>
      <c r="G111" s="3"/>
      <c r="H111" s="3"/>
      <c r="I111" s="3"/>
      <c r="W111" s="92"/>
    </row>
    <row r="112">
      <c r="E112" s="3"/>
      <c r="F112" s="3"/>
      <c r="G112" s="3"/>
      <c r="H112" s="3"/>
      <c r="I112" s="3"/>
      <c r="W112" s="92"/>
    </row>
    <row r="113">
      <c r="E113" s="3"/>
      <c r="F113" s="3"/>
      <c r="G113" s="3"/>
      <c r="H113" s="3"/>
      <c r="I113" s="3"/>
      <c r="W113" s="92"/>
    </row>
    <row r="114">
      <c r="E114" s="3"/>
      <c r="F114" s="3"/>
      <c r="G114" s="3"/>
      <c r="H114" s="3"/>
      <c r="I114" s="3"/>
      <c r="W114" s="92"/>
    </row>
    <row r="115">
      <c r="E115" s="3"/>
      <c r="F115" s="3"/>
      <c r="G115" s="3"/>
      <c r="H115" s="3"/>
      <c r="I115" s="3"/>
      <c r="W115" s="92"/>
    </row>
    <row r="116">
      <c r="E116" s="3"/>
      <c r="F116" s="3"/>
      <c r="G116" s="3"/>
      <c r="H116" s="3"/>
      <c r="I116" s="3"/>
      <c r="W116" s="92"/>
    </row>
    <row r="117">
      <c r="E117" s="3"/>
      <c r="F117" s="3"/>
      <c r="G117" s="3"/>
      <c r="H117" s="3"/>
      <c r="I117" s="3"/>
      <c r="W117" s="92"/>
    </row>
    <row r="118">
      <c r="E118" s="3"/>
      <c r="F118" s="3"/>
      <c r="G118" s="3"/>
      <c r="H118" s="3"/>
      <c r="I118" s="3"/>
      <c r="W118" s="92"/>
    </row>
    <row r="119">
      <c r="E119" s="3"/>
      <c r="F119" s="3"/>
      <c r="G119" s="3"/>
      <c r="H119" s="3"/>
      <c r="I119" s="3"/>
      <c r="W119" s="92"/>
    </row>
    <row r="120">
      <c r="E120" s="3"/>
      <c r="F120" s="3"/>
      <c r="G120" s="3"/>
      <c r="H120" s="3"/>
      <c r="I120" s="3"/>
      <c r="W120" s="92"/>
    </row>
    <row r="121">
      <c r="E121" s="3"/>
      <c r="F121" s="3"/>
      <c r="G121" s="3"/>
      <c r="H121" s="3"/>
      <c r="I121" s="3"/>
      <c r="W121" s="92"/>
    </row>
    <row r="122">
      <c r="E122" s="3"/>
      <c r="F122" s="3"/>
      <c r="G122" s="3"/>
      <c r="H122" s="3"/>
      <c r="I122" s="3"/>
      <c r="W122" s="92"/>
    </row>
    <row r="123">
      <c r="E123" s="3"/>
      <c r="F123" s="3"/>
      <c r="G123" s="3"/>
      <c r="H123" s="3"/>
      <c r="I123" s="3"/>
      <c r="W123" s="92"/>
    </row>
    <row r="124">
      <c r="E124" s="3"/>
      <c r="F124" s="3"/>
      <c r="G124" s="3"/>
      <c r="H124" s="3"/>
      <c r="I124" s="3"/>
      <c r="W124" s="92"/>
    </row>
    <row r="125">
      <c r="E125" s="3"/>
      <c r="F125" s="3"/>
      <c r="G125" s="3"/>
      <c r="H125" s="3"/>
      <c r="I125" s="3"/>
      <c r="W125" s="92"/>
    </row>
    <row r="126">
      <c r="E126" s="3"/>
      <c r="F126" s="3"/>
      <c r="G126" s="3"/>
      <c r="H126" s="3"/>
      <c r="I126" s="3"/>
      <c r="W126" s="92"/>
    </row>
    <row r="127">
      <c r="E127" s="3"/>
      <c r="F127" s="3"/>
      <c r="G127" s="3"/>
      <c r="H127" s="3"/>
      <c r="I127" s="3"/>
      <c r="W127" s="92"/>
    </row>
    <row r="128">
      <c r="E128" s="3"/>
      <c r="F128" s="3"/>
      <c r="G128" s="3"/>
      <c r="H128" s="3"/>
      <c r="I128" s="3"/>
      <c r="W128" s="92"/>
    </row>
    <row r="129">
      <c r="E129" s="3"/>
      <c r="F129" s="3"/>
      <c r="G129" s="3"/>
      <c r="H129" s="3"/>
      <c r="I129" s="3"/>
      <c r="W129" s="92"/>
    </row>
    <row r="130">
      <c r="E130" s="3"/>
      <c r="F130" s="3"/>
      <c r="G130" s="3"/>
      <c r="H130" s="3"/>
      <c r="I130" s="3"/>
      <c r="W130" s="92"/>
    </row>
    <row r="131">
      <c r="E131" s="3"/>
      <c r="F131" s="3"/>
      <c r="G131" s="3"/>
      <c r="H131" s="3"/>
      <c r="I131" s="3"/>
      <c r="W131" s="92"/>
    </row>
    <row r="132">
      <c r="E132" s="3"/>
      <c r="F132" s="3"/>
      <c r="G132" s="3"/>
      <c r="H132" s="3"/>
      <c r="I132" s="3"/>
      <c r="W132" s="92"/>
    </row>
    <row r="133">
      <c r="E133" s="3"/>
      <c r="F133" s="3"/>
      <c r="G133" s="3"/>
      <c r="H133" s="3"/>
      <c r="I133" s="3"/>
      <c r="W133" s="92"/>
    </row>
    <row r="134">
      <c r="E134" s="3"/>
      <c r="F134" s="3"/>
      <c r="G134" s="3"/>
      <c r="H134" s="3"/>
      <c r="I134" s="3"/>
      <c r="W134" s="92"/>
    </row>
    <row r="135">
      <c r="E135" s="3"/>
      <c r="F135" s="3"/>
      <c r="G135" s="3"/>
      <c r="H135" s="3"/>
      <c r="I135" s="3"/>
      <c r="W135" s="92"/>
    </row>
    <row r="136">
      <c r="E136" s="3"/>
      <c r="F136" s="3"/>
      <c r="G136" s="3"/>
      <c r="H136" s="3"/>
      <c r="I136" s="3"/>
      <c r="W136" s="92"/>
    </row>
    <row r="137">
      <c r="E137" s="3"/>
      <c r="F137" s="3"/>
      <c r="G137" s="3"/>
      <c r="H137" s="3"/>
      <c r="I137" s="3"/>
      <c r="W137" s="92"/>
    </row>
    <row r="138">
      <c r="E138" s="3"/>
      <c r="F138" s="3"/>
      <c r="G138" s="3"/>
      <c r="H138" s="3"/>
      <c r="I138" s="3"/>
      <c r="W138" s="92"/>
    </row>
    <row r="139">
      <c r="E139" s="3"/>
      <c r="F139" s="3"/>
      <c r="G139" s="3"/>
      <c r="H139" s="3"/>
      <c r="I139" s="3"/>
      <c r="W139" s="92"/>
    </row>
    <row r="140">
      <c r="E140" s="3"/>
      <c r="F140" s="3"/>
      <c r="G140" s="3"/>
      <c r="H140" s="3"/>
      <c r="I140" s="3"/>
      <c r="W140" s="92"/>
    </row>
    <row r="141">
      <c r="E141" s="3"/>
      <c r="F141" s="3"/>
      <c r="G141" s="3"/>
      <c r="H141" s="3"/>
      <c r="I141" s="3"/>
      <c r="W141" s="92"/>
    </row>
    <row r="142">
      <c r="E142" s="3"/>
      <c r="F142" s="3"/>
      <c r="G142" s="3"/>
      <c r="H142" s="3"/>
      <c r="I142" s="3"/>
      <c r="W142" s="92"/>
    </row>
    <row r="143">
      <c r="E143" s="3"/>
      <c r="F143" s="3"/>
      <c r="G143" s="3"/>
      <c r="H143" s="3"/>
      <c r="I143" s="3"/>
      <c r="W143" s="92"/>
    </row>
    <row r="144">
      <c r="E144" s="3"/>
      <c r="F144" s="3"/>
      <c r="G144" s="3"/>
      <c r="H144" s="3"/>
      <c r="I144" s="3"/>
      <c r="W144" s="92"/>
    </row>
    <row r="145">
      <c r="E145" s="3"/>
      <c r="F145" s="3"/>
      <c r="G145" s="3"/>
      <c r="H145" s="3"/>
      <c r="I145" s="3"/>
      <c r="W145" s="92"/>
    </row>
    <row r="146">
      <c r="E146" s="3"/>
      <c r="F146" s="3"/>
      <c r="G146" s="3"/>
      <c r="H146" s="3"/>
      <c r="I146" s="3"/>
      <c r="W146" s="92"/>
    </row>
    <row r="147">
      <c r="E147" s="3"/>
      <c r="F147" s="3"/>
      <c r="G147" s="3"/>
      <c r="H147" s="3"/>
      <c r="I147" s="3"/>
      <c r="W147" s="92"/>
    </row>
    <row r="148">
      <c r="E148" s="3"/>
      <c r="F148" s="3"/>
      <c r="G148" s="3"/>
      <c r="H148" s="3"/>
      <c r="I148" s="3"/>
      <c r="W148" s="92"/>
    </row>
    <row r="149">
      <c r="E149" s="3"/>
      <c r="F149" s="3"/>
      <c r="G149" s="3"/>
      <c r="H149" s="3"/>
      <c r="I149" s="3"/>
      <c r="W149" s="92"/>
    </row>
    <row r="150">
      <c r="E150" s="3"/>
      <c r="F150" s="3"/>
      <c r="G150" s="3"/>
      <c r="H150" s="3"/>
      <c r="I150" s="3"/>
      <c r="W150" s="92"/>
    </row>
    <row r="151">
      <c r="E151" s="3"/>
      <c r="F151" s="3"/>
      <c r="G151" s="3"/>
      <c r="H151" s="3"/>
      <c r="I151" s="3"/>
      <c r="W151" s="92"/>
    </row>
    <row r="152">
      <c r="E152" s="3"/>
      <c r="F152" s="3"/>
      <c r="G152" s="3"/>
      <c r="H152" s="3"/>
      <c r="I152" s="3"/>
      <c r="W152" s="92"/>
    </row>
    <row r="153">
      <c r="E153" s="3"/>
      <c r="F153" s="3"/>
      <c r="G153" s="3"/>
      <c r="H153" s="3"/>
      <c r="I153" s="3"/>
      <c r="W153" s="92"/>
    </row>
    <row r="154">
      <c r="E154" s="3"/>
      <c r="F154" s="3"/>
      <c r="G154" s="3"/>
      <c r="H154" s="3"/>
      <c r="I154" s="3"/>
      <c r="W154" s="92"/>
    </row>
    <row r="155">
      <c r="E155" s="3"/>
      <c r="F155" s="3"/>
      <c r="G155" s="3"/>
      <c r="H155" s="3"/>
      <c r="I155" s="3"/>
      <c r="W155" s="92"/>
    </row>
    <row r="156">
      <c r="E156" s="3"/>
      <c r="F156" s="3"/>
      <c r="G156" s="3"/>
      <c r="H156" s="3"/>
      <c r="I156" s="3"/>
      <c r="W156" s="92"/>
    </row>
    <row r="157">
      <c r="E157" s="3"/>
      <c r="F157" s="3"/>
      <c r="G157" s="3"/>
      <c r="H157" s="3"/>
      <c r="I157" s="3"/>
      <c r="W157" s="92"/>
    </row>
    <row r="158">
      <c r="E158" s="3"/>
      <c r="F158" s="3"/>
      <c r="G158" s="3"/>
      <c r="H158" s="3"/>
      <c r="I158" s="3"/>
      <c r="W158" s="92"/>
    </row>
    <row r="159">
      <c r="E159" s="3"/>
      <c r="F159" s="3"/>
      <c r="G159" s="3"/>
      <c r="H159" s="3"/>
      <c r="I159" s="3"/>
      <c r="W159" s="92"/>
    </row>
    <row r="160">
      <c r="E160" s="3"/>
      <c r="F160" s="3"/>
      <c r="G160" s="3"/>
      <c r="H160" s="3"/>
      <c r="I160" s="3"/>
      <c r="W160" s="92"/>
    </row>
    <row r="161">
      <c r="E161" s="3"/>
      <c r="F161" s="3"/>
      <c r="G161" s="3"/>
      <c r="H161" s="3"/>
      <c r="I161" s="3"/>
      <c r="W161" s="92"/>
    </row>
    <row r="162">
      <c r="E162" s="3"/>
      <c r="F162" s="3"/>
      <c r="G162" s="3"/>
      <c r="H162" s="3"/>
      <c r="I162" s="3"/>
      <c r="W162" s="92"/>
    </row>
    <row r="163">
      <c r="E163" s="3"/>
      <c r="F163" s="3"/>
      <c r="G163" s="3"/>
      <c r="H163" s="3"/>
      <c r="I163" s="3"/>
      <c r="W163" s="92"/>
    </row>
    <row r="164">
      <c r="E164" s="3"/>
      <c r="F164" s="3"/>
      <c r="G164" s="3"/>
      <c r="H164" s="3"/>
      <c r="I164" s="3"/>
      <c r="W164" s="92"/>
    </row>
    <row r="165">
      <c r="E165" s="3"/>
      <c r="F165" s="3"/>
      <c r="G165" s="3"/>
      <c r="H165" s="3"/>
      <c r="I165" s="3"/>
      <c r="W165" s="92"/>
    </row>
    <row r="166">
      <c r="E166" s="3"/>
      <c r="F166" s="3"/>
      <c r="G166" s="3"/>
      <c r="H166" s="3"/>
      <c r="I166" s="3"/>
      <c r="W166" s="92"/>
    </row>
    <row r="167">
      <c r="E167" s="3"/>
      <c r="F167" s="3"/>
      <c r="G167" s="3"/>
      <c r="H167" s="3"/>
      <c r="I167" s="3"/>
      <c r="W167" s="92"/>
    </row>
    <row r="168">
      <c r="E168" s="3"/>
      <c r="F168" s="3"/>
      <c r="G168" s="3"/>
      <c r="H168" s="3"/>
      <c r="I168" s="3"/>
      <c r="W168" s="92"/>
    </row>
    <row r="169">
      <c r="E169" s="3"/>
      <c r="F169" s="3"/>
      <c r="G169" s="3"/>
      <c r="H169" s="3"/>
      <c r="I169" s="3"/>
      <c r="W169" s="92"/>
    </row>
    <row r="170">
      <c r="E170" s="3"/>
      <c r="F170" s="3"/>
      <c r="G170" s="3"/>
      <c r="H170" s="3"/>
      <c r="I170" s="3"/>
      <c r="W170" s="92"/>
    </row>
    <row r="171">
      <c r="E171" s="3"/>
      <c r="F171" s="3"/>
      <c r="G171" s="3"/>
      <c r="H171" s="3"/>
      <c r="I171" s="3"/>
      <c r="W171" s="92"/>
    </row>
    <row r="172">
      <c r="E172" s="3"/>
      <c r="F172" s="3"/>
      <c r="G172" s="3"/>
      <c r="H172" s="3"/>
      <c r="I172" s="3"/>
      <c r="W172" s="92"/>
    </row>
    <row r="173">
      <c r="E173" s="3"/>
      <c r="F173" s="3"/>
      <c r="G173" s="3"/>
      <c r="H173" s="3"/>
      <c r="I173" s="3"/>
      <c r="W173" s="92"/>
    </row>
    <row r="174">
      <c r="E174" s="3"/>
      <c r="F174" s="3"/>
      <c r="G174" s="3"/>
      <c r="H174" s="3"/>
      <c r="I174" s="3"/>
      <c r="W174" s="92"/>
    </row>
    <row r="175">
      <c r="E175" s="3"/>
      <c r="F175" s="3"/>
      <c r="G175" s="3"/>
      <c r="H175" s="3"/>
      <c r="I175" s="3"/>
      <c r="W175" s="92"/>
    </row>
    <row r="176">
      <c r="E176" s="3"/>
      <c r="F176" s="3"/>
      <c r="G176" s="3"/>
      <c r="H176" s="3"/>
      <c r="I176" s="3"/>
      <c r="W176" s="92"/>
    </row>
    <row r="177">
      <c r="E177" s="3"/>
      <c r="F177" s="3"/>
      <c r="G177" s="3"/>
      <c r="H177" s="3"/>
      <c r="I177" s="3"/>
      <c r="W177" s="92"/>
    </row>
    <row r="178">
      <c r="E178" s="3"/>
      <c r="F178" s="3"/>
      <c r="G178" s="3"/>
      <c r="H178" s="3"/>
      <c r="I178" s="3"/>
      <c r="W178" s="92"/>
    </row>
    <row r="179">
      <c r="E179" s="3"/>
      <c r="F179" s="3"/>
      <c r="G179" s="3"/>
      <c r="H179" s="3"/>
      <c r="I179" s="3"/>
      <c r="W179" s="92"/>
    </row>
    <row r="180">
      <c r="E180" s="3"/>
      <c r="F180" s="3"/>
      <c r="G180" s="3"/>
      <c r="H180" s="3"/>
      <c r="I180" s="3"/>
      <c r="W180" s="92"/>
    </row>
    <row r="181">
      <c r="E181" s="3"/>
      <c r="F181" s="3"/>
      <c r="G181" s="3"/>
      <c r="H181" s="3"/>
      <c r="I181" s="3"/>
      <c r="W181" s="92"/>
    </row>
    <row r="182">
      <c r="E182" s="3"/>
      <c r="F182" s="3"/>
      <c r="G182" s="3"/>
      <c r="H182" s="3"/>
      <c r="I182" s="3"/>
      <c r="W182" s="92"/>
    </row>
    <row r="183">
      <c r="E183" s="3"/>
      <c r="F183" s="3"/>
      <c r="G183" s="3"/>
      <c r="H183" s="3"/>
      <c r="I183" s="3"/>
      <c r="W183" s="92"/>
    </row>
    <row r="184">
      <c r="E184" s="3"/>
      <c r="F184" s="3"/>
      <c r="G184" s="3"/>
      <c r="H184" s="3"/>
      <c r="I184" s="3"/>
      <c r="W184" s="92"/>
    </row>
    <row r="185">
      <c r="E185" s="3"/>
      <c r="F185" s="3"/>
      <c r="G185" s="3"/>
      <c r="H185" s="3"/>
      <c r="I185" s="3"/>
      <c r="W185" s="92"/>
    </row>
    <row r="186">
      <c r="E186" s="3"/>
      <c r="F186" s="3"/>
      <c r="G186" s="3"/>
      <c r="H186" s="3"/>
      <c r="I186" s="3"/>
      <c r="W186" s="92"/>
    </row>
    <row r="187">
      <c r="E187" s="3"/>
      <c r="F187" s="3"/>
      <c r="G187" s="3"/>
      <c r="H187" s="3"/>
      <c r="I187" s="3"/>
      <c r="W187" s="92"/>
    </row>
    <row r="188">
      <c r="E188" s="3"/>
      <c r="F188" s="3"/>
      <c r="G188" s="3"/>
      <c r="H188" s="3"/>
      <c r="I188" s="3"/>
      <c r="W188" s="92"/>
    </row>
    <row r="189">
      <c r="E189" s="3"/>
      <c r="F189" s="3"/>
      <c r="G189" s="3"/>
      <c r="H189" s="3"/>
      <c r="I189" s="3"/>
      <c r="W189" s="92"/>
    </row>
    <row r="190">
      <c r="E190" s="3"/>
      <c r="F190" s="3"/>
      <c r="G190" s="3"/>
      <c r="H190" s="3"/>
      <c r="I190" s="3"/>
      <c r="W190" s="92"/>
    </row>
    <row r="191">
      <c r="E191" s="3"/>
      <c r="F191" s="3"/>
      <c r="G191" s="3"/>
      <c r="H191" s="3"/>
      <c r="I191" s="3"/>
      <c r="W191" s="92"/>
    </row>
    <row r="192">
      <c r="E192" s="3"/>
      <c r="F192" s="3"/>
      <c r="G192" s="3"/>
      <c r="H192" s="3"/>
      <c r="I192" s="3"/>
      <c r="W192" s="92"/>
    </row>
    <row r="193">
      <c r="E193" s="3"/>
      <c r="F193" s="3"/>
      <c r="G193" s="3"/>
      <c r="H193" s="3"/>
      <c r="I193" s="3"/>
      <c r="W193" s="92"/>
    </row>
    <row r="194">
      <c r="E194" s="3"/>
      <c r="F194" s="3"/>
      <c r="G194" s="3"/>
      <c r="H194" s="3"/>
      <c r="I194" s="3"/>
      <c r="W194" s="92"/>
    </row>
    <row r="195">
      <c r="E195" s="3"/>
      <c r="F195" s="3"/>
      <c r="G195" s="3"/>
      <c r="H195" s="3"/>
      <c r="I195" s="3"/>
      <c r="W195" s="92"/>
    </row>
    <row r="196">
      <c r="E196" s="3"/>
      <c r="F196" s="3"/>
      <c r="G196" s="3"/>
      <c r="H196" s="3"/>
      <c r="I196" s="3"/>
      <c r="W196" s="92"/>
    </row>
    <row r="197">
      <c r="E197" s="3"/>
      <c r="F197" s="3"/>
      <c r="G197" s="3"/>
      <c r="H197" s="3"/>
      <c r="I197" s="3"/>
      <c r="W197" s="92"/>
    </row>
    <row r="198">
      <c r="E198" s="3"/>
      <c r="F198" s="3"/>
      <c r="G198" s="3"/>
      <c r="H198" s="3"/>
      <c r="I198" s="3"/>
      <c r="W198" s="92"/>
    </row>
    <row r="199">
      <c r="E199" s="3"/>
      <c r="F199" s="3"/>
      <c r="G199" s="3"/>
      <c r="H199" s="3"/>
      <c r="I199" s="3"/>
      <c r="W199" s="92"/>
    </row>
    <row r="200">
      <c r="E200" s="3"/>
      <c r="F200" s="3"/>
      <c r="G200" s="3"/>
      <c r="H200" s="3"/>
      <c r="I200" s="3"/>
      <c r="W200" s="92"/>
    </row>
    <row r="201">
      <c r="E201" s="3"/>
      <c r="F201" s="3"/>
      <c r="G201" s="3"/>
      <c r="H201" s="3"/>
      <c r="I201" s="3"/>
      <c r="W201" s="92"/>
    </row>
    <row r="202">
      <c r="E202" s="3"/>
      <c r="F202" s="3"/>
      <c r="G202" s="3"/>
      <c r="H202" s="3"/>
      <c r="I202" s="3"/>
      <c r="W202" s="92"/>
    </row>
    <row r="203">
      <c r="E203" s="3"/>
      <c r="F203" s="3"/>
      <c r="G203" s="3"/>
      <c r="H203" s="3"/>
      <c r="I203" s="3"/>
      <c r="W203" s="92"/>
    </row>
    <row r="204">
      <c r="E204" s="3"/>
      <c r="F204" s="3"/>
      <c r="G204" s="3"/>
      <c r="H204" s="3"/>
      <c r="I204" s="3"/>
      <c r="W204" s="92"/>
    </row>
    <row r="205">
      <c r="E205" s="3"/>
      <c r="F205" s="3"/>
      <c r="G205" s="3"/>
      <c r="H205" s="3"/>
      <c r="I205" s="3"/>
      <c r="W205" s="92"/>
    </row>
    <row r="206">
      <c r="E206" s="3"/>
      <c r="F206" s="3"/>
      <c r="G206" s="3"/>
      <c r="H206" s="3"/>
      <c r="I206" s="3"/>
      <c r="W206" s="92"/>
    </row>
    <row r="207">
      <c r="E207" s="3"/>
      <c r="F207" s="3"/>
      <c r="G207" s="3"/>
      <c r="H207" s="3"/>
      <c r="I207" s="3"/>
      <c r="W207" s="92"/>
    </row>
    <row r="208">
      <c r="E208" s="3"/>
      <c r="F208" s="3"/>
      <c r="G208" s="3"/>
      <c r="H208" s="3"/>
      <c r="I208" s="3"/>
      <c r="W208" s="92"/>
    </row>
    <row r="209">
      <c r="E209" s="3"/>
      <c r="F209" s="3"/>
      <c r="G209" s="3"/>
      <c r="H209" s="3"/>
      <c r="I209" s="3"/>
      <c r="W209" s="92"/>
    </row>
    <row r="210">
      <c r="E210" s="3"/>
      <c r="F210" s="3"/>
      <c r="G210" s="3"/>
      <c r="H210" s="3"/>
      <c r="I210" s="3"/>
      <c r="W210" s="92"/>
    </row>
    <row r="211">
      <c r="E211" s="3"/>
      <c r="F211" s="3"/>
      <c r="G211" s="3"/>
      <c r="H211" s="3"/>
      <c r="I211" s="3"/>
      <c r="W211" s="92"/>
    </row>
    <row r="212">
      <c r="E212" s="3"/>
      <c r="F212" s="3"/>
      <c r="G212" s="3"/>
      <c r="H212" s="3"/>
      <c r="I212" s="3"/>
      <c r="W212" s="92"/>
    </row>
    <row r="213">
      <c r="E213" s="3"/>
      <c r="F213" s="3"/>
      <c r="G213" s="3"/>
      <c r="H213" s="3"/>
      <c r="I213" s="3"/>
      <c r="W213" s="92"/>
    </row>
    <row r="214">
      <c r="E214" s="3"/>
      <c r="F214" s="3"/>
      <c r="G214" s="3"/>
      <c r="H214" s="3"/>
      <c r="I214" s="3"/>
      <c r="W214" s="92"/>
    </row>
    <row r="215">
      <c r="E215" s="3"/>
      <c r="F215" s="3"/>
      <c r="G215" s="3"/>
      <c r="H215" s="3"/>
      <c r="I215" s="3"/>
      <c r="W215" s="92"/>
    </row>
    <row r="216">
      <c r="E216" s="3"/>
      <c r="F216" s="3"/>
      <c r="G216" s="3"/>
      <c r="H216" s="3"/>
      <c r="I216" s="3"/>
      <c r="W216" s="92"/>
    </row>
    <row r="217">
      <c r="E217" s="3"/>
      <c r="F217" s="3"/>
      <c r="G217" s="3"/>
      <c r="H217" s="3"/>
      <c r="I217" s="3"/>
      <c r="W217" s="92"/>
    </row>
    <row r="218">
      <c r="E218" s="3"/>
      <c r="F218" s="3"/>
      <c r="G218" s="3"/>
      <c r="H218" s="3"/>
      <c r="I218" s="3"/>
      <c r="W218" s="92"/>
    </row>
    <row r="219">
      <c r="E219" s="3"/>
      <c r="F219" s="3"/>
      <c r="G219" s="3"/>
      <c r="H219" s="3"/>
      <c r="I219" s="3"/>
      <c r="W219" s="92"/>
    </row>
    <row r="220">
      <c r="E220" s="3"/>
      <c r="F220" s="3"/>
      <c r="G220" s="3"/>
      <c r="H220" s="3"/>
      <c r="I220" s="3"/>
      <c r="W220" s="92"/>
    </row>
    <row r="221">
      <c r="E221" s="3"/>
      <c r="F221" s="3"/>
      <c r="G221" s="3"/>
      <c r="H221" s="3"/>
      <c r="I221" s="3"/>
      <c r="W221" s="92"/>
    </row>
    <row r="222">
      <c r="E222" s="3"/>
      <c r="F222" s="3"/>
      <c r="G222" s="3"/>
      <c r="H222" s="3"/>
      <c r="I222" s="3"/>
      <c r="W222" s="92"/>
    </row>
    <row r="223">
      <c r="E223" s="3"/>
      <c r="F223" s="3"/>
      <c r="G223" s="3"/>
      <c r="H223" s="3"/>
      <c r="I223" s="3"/>
      <c r="W223" s="92"/>
    </row>
    <row r="224">
      <c r="E224" s="3"/>
      <c r="F224" s="3"/>
      <c r="G224" s="3"/>
      <c r="H224" s="3"/>
      <c r="I224" s="3"/>
      <c r="W224" s="92"/>
    </row>
    <row r="225">
      <c r="E225" s="3"/>
      <c r="F225" s="3"/>
      <c r="G225" s="3"/>
      <c r="H225" s="3"/>
      <c r="I225" s="3"/>
      <c r="W225" s="92"/>
    </row>
    <row r="226">
      <c r="E226" s="3"/>
      <c r="F226" s="3"/>
      <c r="G226" s="3"/>
      <c r="H226" s="3"/>
      <c r="I226" s="3"/>
      <c r="W226" s="92"/>
    </row>
    <row r="227">
      <c r="E227" s="3"/>
      <c r="F227" s="3"/>
      <c r="G227" s="3"/>
      <c r="H227" s="3"/>
      <c r="I227" s="3"/>
      <c r="W227" s="92"/>
    </row>
    <row r="228">
      <c r="E228" s="3"/>
      <c r="F228" s="3"/>
      <c r="G228" s="3"/>
      <c r="H228" s="3"/>
      <c r="I228" s="3"/>
      <c r="W228" s="92"/>
    </row>
    <row r="229">
      <c r="E229" s="3"/>
      <c r="F229" s="3"/>
      <c r="G229" s="3"/>
      <c r="H229" s="3"/>
      <c r="I229" s="3"/>
      <c r="W229" s="92"/>
    </row>
    <row r="230">
      <c r="E230" s="3"/>
      <c r="F230" s="3"/>
      <c r="G230" s="3"/>
      <c r="H230" s="3"/>
      <c r="I230" s="3"/>
      <c r="W230" s="92"/>
    </row>
    <row r="231">
      <c r="E231" s="3"/>
      <c r="F231" s="3"/>
      <c r="G231" s="3"/>
      <c r="H231" s="3"/>
      <c r="I231" s="3"/>
      <c r="W231" s="92"/>
    </row>
    <row r="232">
      <c r="E232" s="3"/>
      <c r="F232" s="3"/>
      <c r="G232" s="3"/>
      <c r="H232" s="3"/>
      <c r="I232" s="3"/>
      <c r="W232" s="92"/>
    </row>
    <row r="233">
      <c r="E233" s="3"/>
      <c r="F233" s="3"/>
      <c r="G233" s="3"/>
      <c r="H233" s="3"/>
      <c r="I233" s="3"/>
      <c r="W233" s="92"/>
    </row>
    <row r="234">
      <c r="E234" s="3"/>
      <c r="F234" s="3"/>
      <c r="G234" s="3"/>
      <c r="H234" s="3"/>
      <c r="I234" s="3"/>
      <c r="W234" s="92"/>
    </row>
    <row r="235">
      <c r="E235" s="3"/>
      <c r="F235" s="3"/>
      <c r="G235" s="3"/>
      <c r="H235" s="3"/>
      <c r="I235" s="3"/>
      <c r="W235" s="92"/>
    </row>
    <row r="236">
      <c r="E236" s="3"/>
      <c r="F236" s="3"/>
      <c r="G236" s="3"/>
      <c r="H236" s="3"/>
      <c r="I236" s="3"/>
      <c r="W236" s="92"/>
    </row>
    <row r="237">
      <c r="E237" s="3"/>
      <c r="F237" s="3"/>
      <c r="G237" s="3"/>
      <c r="H237" s="3"/>
      <c r="I237" s="3"/>
      <c r="W237" s="92"/>
    </row>
    <row r="238">
      <c r="E238" s="3"/>
      <c r="F238" s="3"/>
      <c r="G238" s="3"/>
      <c r="H238" s="3"/>
      <c r="I238" s="3"/>
      <c r="W238" s="92"/>
    </row>
    <row r="239">
      <c r="E239" s="3"/>
      <c r="F239" s="3"/>
      <c r="G239" s="3"/>
      <c r="H239" s="3"/>
      <c r="I239" s="3"/>
      <c r="W239" s="92"/>
    </row>
    <row r="240">
      <c r="E240" s="3"/>
      <c r="F240" s="3"/>
      <c r="G240" s="3"/>
      <c r="H240" s="3"/>
      <c r="I240" s="3"/>
      <c r="W240" s="92"/>
    </row>
    <row r="241">
      <c r="E241" s="3"/>
      <c r="F241" s="3"/>
      <c r="G241" s="3"/>
      <c r="H241" s="3"/>
      <c r="I241" s="3"/>
      <c r="W241" s="92"/>
    </row>
    <row r="242">
      <c r="E242" s="3"/>
      <c r="F242" s="3"/>
      <c r="G242" s="3"/>
      <c r="H242" s="3"/>
      <c r="I242" s="3"/>
      <c r="W242" s="92"/>
    </row>
    <row r="243">
      <c r="E243" s="3"/>
      <c r="F243" s="3"/>
      <c r="G243" s="3"/>
      <c r="H243" s="3"/>
      <c r="I243" s="3"/>
      <c r="W243" s="92"/>
    </row>
    <row r="244">
      <c r="E244" s="3"/>
      <c r="F244" s="3"/>
      <c r="G244" s="3"/>
      <c r="H244" s="3"/>
      <c r="I244" s="3"/>
      <c r="W244" s="92"/>
    </row>
    <row r="245">
      <c r="E245" s="3"/>
      <c r="F245" s="3"/>
      <c r="G245" s="3"/>
      <c r="H245" s="3"/>
      <c r="I245" s="3"/>
      <c r="W245" s="92"/>
    </row>
    <row r="246">
      <c r="E246" s="3"/>
      <c r="F246" s="3"/>
      <c r="G246" s="3"/>
      <c r="H246" s="3"/>
      <c r="I246" s="3"/>
      <c r="W246" s="92"/>
    </row>
    <row r="247">
      <c r="E247" s="3"/>
      <c r="F247" s="3"/>
      <c r="G247" s="3"/>
      <c r="H247" s="3"/>
      <c r="I247" s="3"/>
      <c r="W247" s="92"/>
    </row>
    <row r="248">
      <c r="E248" s="3"/>
      <c r="F248" s="3"/>
      <c r="G248" s="3"/>
      <c r="H248" s="3"/>
      <c r="I248" s="3"/>
      <c r="W248" s="92"/>
    </row>
    <row r="249">
      <c r="E249" s="3"/>
      <c r="F249" s="3"/>
      <c r="G249" s="3"/>
      <c r="H249" s="3"/>
      <c r="I249" s="3"/>
      <c r="W249" s="92"/>
    </row>
    <row r="250">
      <c r="E250" s="3"/>
      <c r="F250" s="3"/>
      <c r="G250" s="3"/>
      <c r="H250" s="3"/>
      <c r="I250" s="3"/>
      <c r="W250" s="92"/>
    </row>
    <row r="251">
      <c r="E251" s="3"/>
      <c r="F251" s="3"/>
      <c r="G251" s="3"/>
      <c r="H251" s="3"/>
      <c r="I251" s="3"/>
      <c r="W251" s="92"/>
    </row>
    <row r="252">
      <c r="E252" s="3"/>
      <c r="F252" s="3"/>
      <c r="G252" s="3"/>
      <c r="H252" s="3"/>
      <c r="I252" s="3"/>
      <c r="W252" s="92"/>
    </row>
    <row r="253">
      <c r="E253" s="3"/>
      <c r="F253" s="3"/>
      <c r="G253" s="3"/>
      <c r="H253" s="3"/>
      <c r="I253" s="3"/>
      <c r="W253" s="92"/>
    </row>
    <row r="254">
      <c r="E254" s="3"/>
      <c r="F254" s="3"/>
      <c r="G254" s="3"/>
      <c r="H254" s="3"/>
      <c r="I254" s="3"/>
      <c r="W254" s="92"/>
    </row>
    <row r="255">
      <c r="E255" s="3"/>
      <c r="F255" s="3"/>
      <c r="G255" s="3"/>
      <c r="H255" s="3"/>
      <c r="I255" s="3"/>
      <c r="W255" s="92"/>
    </row>
    <row r="256">
      <c r="E256" s="3"/>
      <c r="F256" s="3"/>
      <c r="G256" s="3"/>
      <c r="H256" s="3"/>
      <c r="I256" s="3"/>
      <c r="W256" s="92"/>
    </row>
    <row r="257">
      <c r="E257" s="3"/>
      <c r="F257" s="3"/>
      <c r="G257" s="3"/>
      <c r="H257" s="3"/>
      <c r="I257" s="3"/>
      <c r="W257" s="92"/>
    </row>
    <row r="258">
      <c r="E258" s="3"/>
      <c r="F258" s="3"/>
      <c r="G258" s="3"/>
      <c r="H258" s="3"/>
      <c r="I258" s="3"/>
      <c r="W258" s="92"/>
    </row>
    <row r="259">
      <c r="E259" s="3"/>
      <c r="F259" s="3"/>
      <c r="G259" s="3"/>
      <c r="H259" s="3"/>
      <c r="I259" s="3"/>
      <c r="W259" s="92"/>
    </row>
    <row r="260">
      <c r="E260" s="3"/>
      <c r="F260" s="3"/>
      <c r="G260" s="3"/>
      <c r="H260" s="3"/>
      <c r="I260" s="3"/>
      <c r="W260" s="92"/>
    </row>
    <row r="261">
      <c r="E261" s="3"/>
      <c r="F261" s="3"/>
      <c r="G261" s="3"/>
      <c r="H261" s="3"/>
      <c r="I261" s="3"/>
      <c r="W261" s="92"/>
    </row>
    <row r="262">
      <c r="E262" s="3"/>
      <c r="F262" s="3"/>
      <c r="G262" s="3"/>
      <c r="H262" s="3"/>
      <c r="I262" s="3"/>
      <c r="W262" s="92"/>
    </row>
    <row r="263">
      <c r="E263" s="3"/>
      <c r="F263" s="3"/>
      <c r="G263" s="3"/>
      <c r="H263" s="3"/>
      <c r="I263" s="3"/>
      <c r="W263" s="92"/>
    </row>
    <row r="264">
      <c r="E264" s="3"/>
      <c r="F264" s="3"/>
      <c r="G264" s="3"/>
      <c r="H264" s="3"/>
      <c r="I264" s="3"/>
      <c r="W264" s="92"/>
    </row>
    <row r="265">
      <c r="E265" s="3"/>
      <c r="F265" s="3"/>
      <c r="G265" s="3"/>
      <c r="H265" s="3"/>
      <c r="I265" s="3"/>
      <c r="W265" s="92"/>
    </row>
    <row r="266">
      <c r="E266" s="3"/>
      <c r="F266" s="3"/>
      <c r="G266" s="3"/>
      <c r="H266" s="3"/>
      <c r="I266" s="3"/>
      <c r="W266" s="92"/>
    </row>
    <row r="267">
      <c r="E267" s="3"/>
      <c r="F267" s="3"/>
      <c r="G267" s="3"/>
      <c r="H267" s="3"/>
      <c r="I267" s="3"/>
      <c r="W267" s="92"/>
    </row>
    <row r="268">
      <c r="E268" s="3"/>
      <c r="F268" s="3"/>
      <c r="G268" s="3"/>
      <c r="H268" s="3"/>
      <c r="I268" s="3"/>
      <c r="W268" s="92"/>
    </row>
    <row r="269">
      <c r="E269" s="3"/>
      <c r="F269" s="3"/>
      <c r="G269" s="3"/>
      <c r="H269" s="3"/>
      <c r="I269" s="3"/>
      <c r="W269" s="92"/>
    </row>
    <row r="270">
      <c r="E270" s="3"/>
      <c r="F270" s="3"/>
      <c r="G270" s="3"/>
      <c r="H270" s="3"/>
      <c r="I270" s="3"/>
      <c r="W270" s="92"/>
    </row>
    <row r="271">
      <c r="E271" s="3"/>
      <c r="F271" s="3"/>
      <c r="G271" s="3"/>
      <c r="H271" s="3"/>
      <c r="I271" s="3"/>
      <c r="W271" s="92"/>
    </row>
    <row r="272">
      <c r="E272" s="3"/>
      <c r="F272" s="3"/>
      <c r="G272" s="3"/>
      <c r="H272" s="3"/>
      <c r="I272" s="3"/>
      <c r="W272" s="92"/>
    </row>
    <row r="273">
      <c r="E273" s="3"/>
      <c r="F273" s="3"/>
      <c r="G273" s="3"/>
      <c r="H273" s="3"/>
      <c r="I273" s="3"/>
      <c r="W273" s="92"/>
    </row>
    <row r="274">
      <c r="E274" s="3"/>
      <c r="F274" s="3"/>
      <c r="G274" s="3"/>
      <c r="H274" s="3"/>
      <c r="I274" s="3"/>
      <c r="W274" s="92"/>
    </row>
    <row r="275">
      <c r="E275" s="3"/>
      <c r="F275" s="3"/>
      <c r="G275" s="3"/>
      <c r="H275" s="3"/>
      <c r="I275" s="3"/>
      <c r="W275" s="92"/>
    </row>
    <row r="276">
      <c r="E276" s="3"/>
      <c r="F276" s="3"/>
      <c r="G276" s="3"/>
      <c r="H276" s="3"/>
      <c r="I276" s="3"/>
      <c r="W276" s="92"/>
    </row>
    <row r="277">
      <c r="E277" s="3"/>
      <c r="F277" s="3"/>
      <c r="G277" s="3"/>
      <c r="H277" s="3"/>
      <c r="I277" s="3"/>
      <c r="W277" s="92"/>
    </row>
    <row r="278">
      <c r="E278" s="3"/>
      <c r="F278" s="3"/>
      <c r="G278" s="3"/>
      <c r="H278" s="3"/>
      <c r="I278" s="3"/>
      <c r="W278" s="92"/>
    </row>
    <row r="279">
      <c r="E279" s="3"/>
      <c r="F279" s="3"/>
      <c r="G279" s="3"/>
      <c r="H279" s="3"/>
      <c r="I279" s="3"/>
      <c r="W279" s="92"/>
    </row>
    <row r="280">
      <c r="E280" s="3"/>
      <c r="F280" s="3"/>
      <c r="G280" s="3"/>
      <c r="H280" s="3"/>
      <c r="I280" s="3"/>
      <c r="W280" s="92"/>
    </row>
    <row r="281">
      <c r="E281" s="3"/>
      <c r="F281" s="3"/>
      <c r="G281" s="3"/>
      <c r="H281" s="3"/>
      <c r="I281" s="3"/>
      <c r="W281" s="92"/>
    </row>
    <row r="282">
      <c r="E282" s="3"/>
      <c r="F282" s="3"/>
      <c r="G282" s="3"/>
      <c r="H282" s="3"/>
      <c r="I282" s="3"/>
      <c r="W282" s="92"/>
    </row>
    <row r="283">
      <c r="E283" s="3"/>
      <c r="F283" s="3"/>
      <c r="G283" s="3"/>
      <c r="H283" s="3"/>
      <c r="I283" s="3"/>
      <c r="W283" s="92"/>
    </row>
    <row r="284">
      <c r="E284" s="3"/>
      <c r="F284" s="3"/>
      <c r="G284" s="3"/>
      <c r="H284" s="3"/>
      <c r="I284" s="3"/>
      <c r="W284" s="92"/>
    </row>
    <row r="285">
      <c r="E285" s="3"/>
      <c r="F285" s="3"/>
      <c r="G285" s="3"/>
      <c r="H285" s="3"/>
      <c r="I285" s="3"/>
      <c r="W285" s="92"/>
    </row>
    <row r="286">
      <c r="E286" s="3"/>
      <c r="F286" s="3"/>
      <c r="G286" s="3"/>
      <c r="H286" s="3"/>
      <c r="I286" s="3"/>
      <c r="W286" s="92"/>
    </row>
    <row r="287">
      <c r="E287" s="3"/>
      <c r="F287" s="3"/>
      <c r="G287" s="3"/>
      <c r="H287" s="3"/>
      <c r="I287" s="3"/>
      <c r="W287" s="92"/>
    </row>
    <row r="288">
      <c r="E288" s="3"/>
      <c r="F288" s="3"/>
      <c r="G288" s="3"/>
      <c r="H288" s="3"/>
      <c r="I288" s="3"/>
      <c r="W288" s="92"/>
    </row>
    <row r="289">
      <c r="E289" s="3"/>
      <c r="F289" s="3"/>
      <c r="G289" s="3"/>
      <c r="H289" s="3"/>
      <c r="I289" s="3"/>
      <c r="W289" s="92"/>
    </row>
    <row r="290">
      <c r="E290" s="3"/>
      <c r="F290" s="3"/>
      <c r="G290" s="3"/>
      <c r="H290" s="3"/>
      <c r="I290" s="3"/>
      <c r="W290" s="92"/>
    </row>
    <row r="291">
      <c r="E291" s="3"/>
      <c r="F291" s="3"/>
      <c r="G291" s="3"/>
      <c r="H291" s="3"/>
      <c r="I291" s="3"/>
      <c r="W291" s="92"/>
    </row>
    <row r="292">
      <c r="E292" s="3"/>
      <c r="F292" s="3"/>
      <c r="G292" s="3"/>
      <c r="H292" s="3"/>
      <c r="I292" s="3"/>
      <c r="W292" s="92"/>
    </row>
    <row r="293">
      <c r="E293" s="3"/>
      <c r="F293" s="3"/>
      <c r="G293" s="3"/>
      <c r="H293" s="3"/>
      <c r="I293" s="3"/>
      <c r="W293" s="92"/>
    </row>
    <row r="294">
      <c r="E294" s="3"/>
      <c r="F294" s="3"/>
      <c r="G294" s="3"/>
      <c r="H294" s="3"/>
      <c r="I294" s="3"/>
      <c r="W294" s="92"/>
    </row>
    <row r="295">
      <c r="E295" s="3"/>
      <c r="F295" s="3"/>
      <c r="G295" s="3"/>
      <c r="H295" s="3"/>
      <c r="I295" s="3"/>
      <c r="W295" s="92"/>
    </row>
    <row r="296">
      <c r="E296" s="3"/>
      <c r="F296" s="3"/>
      <c r="G296" s="3"/>
      <c r="H296" s="3"/>
      <c r="I296" s="3"/>
      <c r="W296" s="92"/>
    </row>
    <row r="297">
      <c r="E297" s="3"/>
      <c r="F297" s="3"/>
      <c r="G297" s="3"/>
      <c r="H297" s="3"/>
      <c r="I297" s="3"/>
      <c r="W297" s="92"/>
    </row>
    <row r="298">
      <c r="E298" s="3"/>
      <c r="F298" s="3"/>
      <c r="G298" s="3"/>
      <c r="H298" s="3"/>
      <c r="I298" s="3"/>
      <c r="W298" s="92"/>
    </row>
    <row r="299">
      <c r="E299" s="3"/>
      <c r="F299" s="3"/>
      <c r="G299" s="3"/>
      <c r="H299" s="3"/>
      <c r="I299" s="3"/>
      <c r="W299" s="92"/>
    </row>
    <row r="300">
      <c r="E300" s="3"/>
      <c r="F300" s="3"/>
      <c r="G300" s="3"/>
      <c r="H300" s="3"/>
      <c r="I300" s="3"/>
      <c r="W300" s="92"/>
    </row>
    <row r="301">
      <c r="E301" s="3"/>
      <c r="F301" s="3"/>
      <c r="G301" s="3"/>
      <c r="H301" s="3"/>
      <c r="I301" s="3"/>
      <c r="W301" s="92"/>
    </row>
    <row r="302">
      <c r="E302" s="3"/>
      <c r="F302" s="3"/>
      <c r="G302" s="3"/>
      <c r="H302" s="3"/>
      <c r="I302" s="3"/>
      <c r="W302" s="92"/>
    </row>
    <row r="303">
      <c r="E303" s="3"/>
      <c r="F303" s="3"/>
      <c r="G303" s="3"/>
      <c r="H303" s="3"/>
      <c r="I303" s="3"/>
      <c r="W303" s="92"/>
    </row>
    <row r="304">
      <c r="E304" s="3"/>
      <c r="F304" s="3"/>
      <c r="G304" s="3"/>
      <c r="H304" s="3"/>
      <c r="I304" s="3"/>
      <c r="W304" s="92"/>
    </row>
    <row r="305">
      <c r="E305" s="3"/>
      <c r="F305" s="3"/>
      <c r="G305" s="3"/>
      <c r="H305" s="3"/>
      <c r="I305" s="3"/>
      <c r="W305" s="92"/>
    </row>
    <row r="306">
      <c r="E306" s="3"/>
      <c r="F306" s="3"/>
      <c r="G306" s="3"/>
      <c r="H306" s="3"/>
      <c r="I306" s="3"/>
      <c r="W306" s="92"/>
    </row>
    <row r="307">
      <c r="E307" s="3"/>
      <c r="F307" s="3"/>
      <c r="G307" s="3"/>
      <c r="H307" s="3"/>
      <c r="I307" s="3"/>
      <c r="W307" s="92"/>
    </row>
    <row r="308">
      <c r="E308" s="3"/>
      <c r="F308" s="3"/>
      <c r="G308" s="3"/>
      <c r="H308" s="3"/>
      <c r="I308" s="3"/>
      <c r="W308" s="92"/>
    </row>
    <row r="309">
      <c r="E309" s="3"/>
      <c r="F309" s="3"/>
      <c r="G309" s="3"/>
      <c r="H309" s="3"/>
      <c r="I309" s="3"/>
      <c r="W309" s="92"/>
    </row>
    <row r="310">
      <c r="E310" s="3"/>
      <c r="F310" s="3"/>
      <c r="G310" s="3"/>
      <c r="H310" s="3"/>
      <c r="I310" s="3"/>
      <c r="W310" s="92"/>
    </row>
    <row r="311">
      <c r="E311" s="3"/>
      <c r="F311" s="3"/>
      <c r="G311" s="3"/>
      <c r="H311" s="3"/>
      <c r="I311" s="3"/>
      <c r="W311" s="92"/>
    </row>
    <row r="312">
      <c r="E312" s="3"/>
      <c r="F312" s="3"/>
      <c r="G312" s="3"/>
      <c r="H312" s="3"/>
      <c r="I312" s="3"/>
      <c r="W312" s="92"/>
    </row>
    <row r="313">
      <c r="E313" s="3"/>
      <c r="F313" s="3"/>
      <c r="G313" s="3"/>
      <c r="H313" s="3"/>
      <c r="I313" s="3"/>
      <c r="W313" s="92"/>
    </row>
    <row r="314">
      <c r="E314" s="3"/>
      <c r="F314" s="3"/>
      <c r="G314" s="3"/>
      <c r="H314" s="3"/>
      <c r="I314" s="3"/>
      <c r="W314" s="92"/>
    </row>
    <row r="315">
      <c r="E315" s="3"/>
      <c r="F315" s="3"/>
      <c r="G315" s="3"/>
      <c r="H315" s="3"/>
      <c r="I315" s="3"/>
      <c r="W315" s="92"/>
    </row>
    <row r="316">
      <c r="E316" s="3"/>
      <c r="F316" s="3"/>
      <c r="G316" s="3"/>
      <c r="H316" s="3"/>
      <c r="I316" s="3"/>
      <c r="W316" s="92"/>
    </row>
    <row r="317">
      <c r="E317" s="3"/>
      <c r="F317" s="3"/>
      <c r="G317" s="3"/>
      <c r="H317" s="3"/>
      <c r="I317" s="3"/>
      <c r="W317" s="92"/>
    </row>
    <row r="318">
      <c r="E318" s="3"/>
      <c r="F318" s="3"/>
      <c r="G318" s="3"/>
      <c r="H318" s="3"/>
      <c r="I318" s="3"/>
      <c r="W318" s="92"/>
    </row>
    <row r="319">
      <c r="E319" s="3"/>
      <c r="F319" s="3"/>
      <c r="G319" s="3"/>
      <c r="H319" s="3"/>
      <c r="I319" s="3"/>
      <c r="W319" s="92"/>
    </row>
    <row r="320">
      <c r="E320" s="3"/>
      <c r="F320" s="3"/>
      <c r="G320" s="3"/>
      <c r="H320" s="3"/>
      <c r="I320" s="3"/>
      <c r="W320" s="92"/>
    </row>
    <row r="321">
      <c r="E321" s="3"/>
      <c r="F321" s="3"/>
      <c r="G321" s="3"/>
      <c r="H321" s="3"/>
      <c r="I321" s="3"/>
      <c r="W321" s="92"/>
    </row>
    <row r="322">
      <c r="E322" s="3"/>
      <c r="F322" s="3"/>
      <c r="G322" s="3"/>
      <c r="H322" s="3"/>
      <c r="I322" s="3"/>
      <c r="W322" s="92"/>
    </row>
    <row r="323">
      <c r="E323" s="3"/>
      <c r="F323" s="3"/>
      <c r="G323" s="3"/>
      <c r="H323" s="3"/>
      <c r="I323" s="3"/>
      <c r="W323" s="92"/>
    </row>
    <row r="324">
      <c r="E324" s="3"/>
      <c r="F324" s="3"/>
      <c r="G324" s="3"/>
      <c r="H324" s="3"/>
      <c r="I324" s="3"/>
      <c r="W324" s="92"/>
    </row>
    <row r="325">
      <c r="E325" s="3"/>
      <c r="F325" s="3"/>
      <c r="G325" s="3"/>
      <c r="H325" s="3"/>
      <c r="I325" s="3"/>
      <c r="W325" s="92"/>
    </row>
    <row r="326">
      <c r="E326" s="3"/>
      <c r="F326" s="3"/>
      <c r="G326" s="3"/>
      <c r="H326" s="3"/>
      <c r="I326" s="3"/>
      <c r="W326" s="92"/>
    </row>
    <row r="327">
      <c r="E327" s="3"/>
      <c r="F327" s="3"/>
      <c r="G327" s="3"/>
      <c r="H327" s="3"/>
      <c r="I327" s="3"/>
      <c r="W327" s="92"/>
    </row>
    <row r="328">
      <c r="E328" s="3"/>
      <c r="F328" s="3"/>
      <c r="G328" s="3"/>
      <c r="H328" s="3"/>
      <c r="I328" s="3"/>
      <c r="W328" s="92"/>
    </row>
    <row r="329">
      <c r="E329" s="3"/>
      <c r="F329" s="3"/>
      <c r="G329" s="3"/>
      <c r="H329" s="3"/>
      <c r="I329" s="3"/>
      <c r="W329" s="92"/>
    </row>
    <row r="330">
      <c r="E330" s="3"/>
      <c r="F330" s="3"/>
      <c r="G330" s="3"/>
      <c r="H330" s="3"/>
      <c r="I330" s="3"/>
      <c r="W330" s="92"/>
    </row>
    <row r="331">
      <c r="E331" s="3"/>
      <c r="F331" s="3"/>
      <c r="G331" s="3"/>
      <c r="H331" s="3"/>
      <c r="I331" s="3"/>
      <c r="W331" s="92"/>
    </row>
    <row r="332">
      <c r="E332" s="3"/>
      <c r="F332" s="3"/>
      <c r="G332" s="3"/>
      <c r="H332" s="3"/>
      <c r="I332" s="3"/>
      <c r="W332" s="92"/>
    </row>
    <row r="333">
      <c r="E333" s="3"/>
      <c r="F333" s="3"/>
      <c r="G333" s="3"/>
      <c r="H333" s="3"/>
      <c r="I333" s="3"/>
      <c r="W333" s="92"/>
    </row>
    <row r="334">
      <c r="E334" s="3"/>
      <c r="F334" s="3"/>
      <c r="G334" s="3"/>
      <c r="H334" s="3"/>
      <c r="I334" s="3"/>
      <c r="W334" s="92"/>
    </row>
    <row r="335">
      <c r="E335" s="3"/>
      <c r="F335" s="3"/>
      <c r="G335" s="3"/>
      <c r="H335" s="3"/>
      <c r="I335" s="3"/>
      <c r="W335" s="92"/>
    </row>
    <row r="336">
      <c r="E336" s="3"/>
      <c r="F336" s="3"/>
      <c r="G336" s="3"/>
      <c r="H336" s="3"/>
      <c r="I336" s="3"/>
      <c r="W336" s="92"/>
    </row>
    <row r="337">
      <c r="E337" s="3"/>
      <c r="F337" s="3"/>
      <c r="G337" s="3"/>
      <c r="H337" s="3"/>
      <c r="I337" s="3"/>
      <c r="W337" s="92"/>
    </row>
    <row r="338">
      <c r="E338" s="3"/>
      <c r="F338" s="3"/>
      <c r="G338" s="3"/>
      <c r="H338" s="3"/>
      <c r="I338" s="3"/>
      <c r="W338" s="92"/>
    </row>
    <row r="339">
      <c r="E339" s="3"/>
      <c r="F339" s="3"/>
      <c r="G339" s="3"/>
      <c r="H339" s="3"/>
      <c r="I339" s="3"/>
      <c r="W339" s="92"/>
    </row>
    <row r="340">
      <c r="E340" s="3"/>
      <c r="F340" s="3"/>
      <c r="G340" s="3"/>
      <c r="H340" s="3"/>
      <c r="I340" s="3"/>
      <c r="W340" s="92"/>
    </row>
    <row r="341">
      <c r="E341" s="3"/>
      <c r="F341" s="3"/>
      <c r="G341" s="3"/>
      <c r="H341" s="3"/>
      <c r="I341" s="3"/>
      <c r="W341" s="92"/>
    </row>
    <row r="342">
      <c r="E342" s="3"/>
      <c r="F342" s="3"/>
      <c r="G342" s="3"/>
      <c r="H342" s="3"/>
      <c r="I342" s="3"/>
      <c r="W342" s="92"/>
    </row>
    <row r="343">
      <c r="E343" s="3"/>
      <c r="F343" s="3"/>
      <c r="G343" s="3"/>
      <c r="H343" s="3"/>
      <c r="I343" s="3"/>
      <c r="W343" s="92"/>
    </row>
    <row r="344">
      <c r="E344" s="3"/>
      <c r="F344" s="3"/>
      <c r="G344" s="3"/>
      <c r="H344" s="3"/>
      <c r="I344" s="3"/>
      <c r="W344" s="92"/>
    </row>
    <row r="345">
      <c r="E345" s="3"/>
      <c r="F345" s="3"/>
      <c r="G345" s="3"/>
      <c r="H345" s="3"/>
      <c r="I345" s="3"/>
      <c r="W345" s="92"/>
    </row>
    <row r="346">
      <c r="E346" s="3"/>
      <c r="F346" s="3"/>
      <c r="G346" s="3"/>
      <c r="H346" s="3"/>
      <c r="I346" s="3"/>
      <c r="W346" s="92"/>
    </row>
    <row r="347">
      <c r="E347" s="3"/>
      <c r="F347" s="3"/>
      <c r="G347" s="3"/>
      <c r="H347" s="3"/>
      <c r="I347" s="3"/>
      <c r="W347" s="92"/>
    </row>
    <row r="348">
      <c r="E348" s="3"/>
      <c r="F348" s="3"/>
      <c r="G348" s="3"/>
      <c r="H348" s="3"/>
      <c r="I348" s="3"/>
      <c r="W348" s="92"/>
    </row>
    <row r="349">
      <c r="E349" s="3"/>
      <c r="F349" s="3"/>
      <c r="G349" s="3"/>
      <c r="H349" s="3"/>
      <c r="I349" s="3"/>
      <c r="W349" s="92"/>
    </row>
    <row r="350">
      <c r="E350" s="3"/>
      <c r="F350" s="3"/>
      <c r="G350" s="3"/>
      <c r="H350" s="3"/>
      <c r="I350" s="3"/>
      <c r="W350" s="92"/>
    </row>
    <row r="351">
      <c r="E351" s="3"/>
      <c r="F351" s="3"/>
      <c r="G351" s="3"/>
      <c r="H351" s="3"/>
      <c r="I351" s="3"/>
      <c r="W351" s="92"/>
    </row>
    <row r="352">
      <c r="E352" s="3"/>
      <c r="F352" s="3"/>
      <c r="G352" s="3"/>
      <c r="H352" s="3"/>
      <c r="I352" s="3"/>
      <c r="W352" s="92"/>
    </row>
    <row r="353">
      <c r="E353" s="3"/>
      <c r="F353" s="3"/>
      <c r="G353" s="3"/>
      <c r="H353" s="3"/>
      <c r="I353" s="3"/>
      <c r="W353" s="92"/>
    </row>
    <row r="354">
      <c r="E354" s="3"/>
      <c r="F354" s="3"/>
      <c r="G354" s="3"/>
      <c r="H354" s="3"/>
      <c r="I354" s="3"/>
      <c r="W354" s="92"/>
    </row>
    <row r="355">
      <c r="E355" s="3"/>
      <c r="F355" s="3"/>
      <c r="G355" s="3"/>
      <c r="H355" s="3"/>
      <c r="I355" s="3"/>
      <c r="W355" s="92"/>
    </row>
    <row r="356">
      <c r="E356" s="3"/>
      <c r="F356" s="3"/>
      <c r="G356" s="3"/>
      <c r="H356" s="3"/>
      <c r="I356" s="3"/>
      <c r="W356" s="92"/>
    </row>
    <row r="357">
      <c r="E357" s="3"/>
      <c r="F357" s="3"/>
      <c r="G357" s="3"/>
      <c r="H357" s="3"/>
      <c r="I357" s="3"/>
      <c r="W357" s="92"/>
    </row>
    <row r="358">
      <c r="E358" s="3"/>
      <c r="F358" s="3"/>
      <c r="G358" s="3"/>
      <c r="H358" s="3"/>
      <c r="I358" s="3"/>
      <c r="W358" s="92"/>
    </row>
    <row r="359">
      <c r="E359" s="3"/>
      <c r="F359" s="3"/>
      <c r="G359" s="3"/>
      <c r="H359" s="3"/>
      <c r="I359" s="3"/>
      <c r="W359" s="92"/>
    </row>
    <row r="360">
      <c r="E360" s="3"/>
      <c r="F360" s="3"/>
      <c r="G360" s="3"/>
      <c r="H360" s="3"/>
      <c r="I360" s="3"/>
      <c r="W360" s="92"/>
    </row>
    <row r="361">
      <c r="E361" s="3"/>
      <c r="F361" s="3"/>
      <c r="G361" s="3"/>
      <c r="H361" s="3"/>
      <c r="I361" s="3"/>
      <c r="W361" s="92"/>
    </row>
    <row r="362">
      <c r="E362" s="3"/>
      <c r="F362" s="3"/>
      <c r="G362" s="3"/>
      <c r="H362" s="3"/>
      <c r="I362" s="3"/>
      <c r="W362" s="92"/>
    </row>
    <row r="363">
      <c r="E363" s="3"/>
      <c r="F363" s="3"/>
      <c r="G363" s="3"/>
      <c r="H363" s="3"/>
      <c r="I363" s="3"/>
      <c r="W363" s="92"/>
    </row>
    <row r="364">
      <c r="E364" s="3"/>
      <c r="F364" s="3"/>
      <c r="G364" s="3"/>
      <c r="H364" s="3"/>
      <c r="I364" s="3"/>
      <c r="W364" s="92"/>
    </row>
    <row r="365">
      <c r="E365" s="3"/>
      <c r="F365" s="3"/>
      <c r="G365" s="3"/>
      <c r="H365" s="3"/>
      <c r="I365" s="3"/>
      <c r="W365" s="92"/>
    </row>
    <row r="366">
      <c r="E366" s="3"/>
      <c r="F366" s="3"/>
      <c r="G366" s="3"/>
      <c r="H366" s="3"/>
      <c r="I366" s="3"/>
      <c r="W366" s="92"/>
    </row>
    <row r="367">
      <c r="E367" s="3"/>
      <c r="F367" s="3"/>
      <c r="G367" s="3"/>
      <c r="H367" s="3"/>
      <c r="I367" s="3"/>
      <c r="W367" s="92"/>
    </row>
    <row r="368">
      <c r="E368" s="3"/>
      <c r="F368" s="3"/>
      <c r="G368" s="3"/>
      <c r="H368" s="3"/>
      <c r="I368" s="3"/>
      <c r="W368" s="92"/>
    </row>
    <row r="369">
      <c r="E369" s="3"/>
      <c r="F369" s="3"/>
      <c r="G369" s="3"/>
      <c r="H369" s="3"/>
      <c r="I369" s="3"/>
      <c r="W369" s="92"/>
    </row>
    <row r="370">
      <c r="E370" s="3"/>
      <c r="F370" s="3"/>
      <c r="G370" s="3"/>
      <c r="H370" s="3"/>
      <c r="I370" s="3"/>
      <c r="W370" s="92"/>
    </row>
    <row r="371">
      <c r="E371" s="3"/>
      <c r="F371" s="3"/>
      <c r="G371" s="3"/>
      <c r="H371" s="3"/>
      <c r="I371" s="3"/>
      <c r="W371" s="92"/>
    </row>
    <row r="372">
      <c r="E372" s="3"/>
      <c r="F372" s="3"/>
      <c r="G372" s="3"/>
      <c r="H372" s="3"/>
      <c r="I372" s="3"/>
      <c r="W372" s="92"/>
    </row>
    <row r="373">
      <c r="E373" s="3"/>
      <c r="F373" s="3"/>
      <c r="G373" s="3"/>
      <c r="H373" s="3"/>
      <c r="I373" s="3"/>
      <c r="W373" s="92"/>
    </row>
    <row r="374">
      <c r="E374" s="3"/>
      <c r="F374" s="3"/>
      <c r="G374" s="3"/>
      <c r="H374" s="3"/>
      <c r="I374" s="3"/>
      <c r="W374" s="92"/>
    </row>
    <row r="375">
      <c r="E375" s="3"/>
      <c r="F375" s="3"/>
      <c r="G375" s="3"/>
      <c r="H375" s="3"/>
      <c r="I375" s="3"/>
      <c r="W375" s="92"/>
    </row>
    <row r="376">
      <c r="E376" s="3"/>
      <c r="F376" s="3"/>
      <c r="G376" s="3"/>
      <c r="H376" s="3"/>
      <c r="I376" s="3"/>
      <c r="W376" s="92"/>
    </row>
    <row r="377">
      <c r="E377" s="3"/>
      <c r="F377" s="3"/>
      <c r="G377" s="3"/>
      <c r="H377" s="3"/>
      <c r="I377" s="3"/>
      <c r="W377" s="92"/>
    </row>
    <row r="378">
      <c r="E378" s="3"/>
      <c r="F378" s="3"/>
      <c r="G378" s="3"/>
      <c r="H378" s="3"/>
      <c r="I378" s="3"/>
      <c r="W378" s="92"/>
    </row>
    <row r="379">
      <c r="E379" s="3"/>
      <c r="F379" s="3"/>
      <c r="G379" s="3"/>
      <c r="H379" s="3"/>
      <c r="I379" s="3"/>
      <c r="W379" s="92"/>
    </row>
    <row r="380">
      <c r="E380" s="3"/>
      <c r="F380" s="3"/>
      <c r="G380" s="3"/>
      <c r="H380" s="3"/>
      <c r="I380" s="3"/>
      <c r="W380" s="92"/>
    </row>
    <row r="381">
      <c r="E381" s="3"/>
      <c r="F381" s="3"/>
      <c r="G381" s="3"/>
      <c r="H381" s="3"/>
      <c r="I381" s="3"/>
      <c r="W381" s="92"/>
    </row>
    <row r="382">
      <c r="E382" s="3"/>
      <c r="F382" s="3"/>
      <c r="G382" s="3"/>
      <c r="H382" s="3"/>
      <c r="I382" s="3"/>
      <c r="W382" s="92"/>
    </row>
    <row r="383">
      <c r="E383" s="3"/>
      <c r="F383" s="3"/>
      <c r="G383" s="3"/>
      <c r="H383" s="3"/>
      <c r="I383" s="3"/>
      <c r="W383" s="92"/>
    </row>
    <row r="384">
      <c r="E384" s="3"/>
      <c r="F384" s="3"/>
      <c r="G384" s="3"/>
      <c r="H384" s="3"/>
      <c r="I384" s="3"/>
      <c r="W384" s="92"/>
    </row>
    <row r="385">
      <c r="E385" s="3"/>
      <c r="F385" s="3"/>
      <c r="G385" s="3"/>
      <c r="H385" s="3"/>
      <c r="I385" s="3"/>
      <c r="W385" s="92"/>
    </row>
    <row r="386">
      <c r="E386" s="3"/>
      <c r="F386" s="3"/>
      <c r="G386" s="3"/>
      <c r="H386" s="3"/>
      <c r="I386" s="3"/>
      <c r="W386" s="92"/>
    </row>
    <row r="387">
      <c r="E387" s="3"/>
      <c r="F387" s="3"/>
      <c r="G387" s="3"/>
      <c r="H387" s="3"/>
      <c r="I387" s="3"/>
      <c r="W387" s="92"/>
    </row>
    <row r="388">
      <c r="E388" s="3"/>
      <c r="F388" s="3"/>
      <c r="G388" s="3"/>
      <c r="H388" s="3"/>
      <c r="I388" s="3"/>
      <c r="W388" s="92"/>
    </row>
    <row r="389">
      <c r="E389" s="3"/>
      <c r="F389" s="3"/>
      <c r="G389" s="3"/>
      <c r="H389" s="3"/>
      <c r="I389" s="3"/>
      <c r="W389" s="92"/>
    </row>
    <row r="390">
      <c r="E390" s="3"/>
      <c r="F390" s="3"/>
      <c r="G390" s="3"/>
      <c r="H390" s="3"/>
      <c r="I390" s="3"/>
      <c r="W390" s="92"/>
    </row>
    <row r="391">
      <c r="E391" s="3"/>
      <c r="F391" s="3"/>
      <c r="G391" s="3"/>
      <c r="H391" s="3"/>
      <c r="I391" s="3"/>
      <c r="W391" s="92"/>
    </row>
    <row r="392">
      <c r="E392" s="3"/>
      <c r="F392" s="3"/>
      <c r="G392" s="3"/>
      <c r="H392" s="3"/>
      <c r="I392" s="3"/>
      <c r="W392" s="92"/>
    </row>
    <row r="393">
      <c r="E393" s="3"/>
      <c r="F393" s="3"/>
      <c r="G393" s="3"/>
      <c r="H393" s="3"/>
      <c r="I393" s="3"/>
      <c r="W393" s="92"/>
    </row>
    <row r="394">
      <c r="E394" s="3"/>
      <c r="F394" s="3"/>
      <c r="G394" s="3"/>
      <c r="H394" s="3"/>
      <c r="I394" s="3"/>
      <c r="W394" s="92"/>
    </row>
    <row r="395">
      <c r="E395" s="3"/>
      <c r="F395" s="3"/>
      <c r="G395" s="3"/>
      <c r="H395" s="3"/>
      <c r="I395" s="3"/>
      <c r="W395" s="92"/>
    </row>
    <row r="396">
      <c r="E396" s="3"/>
      <c r="F396" s="3"/>
      <c r="G396" s="3"/>
      <c r="H396" s="3"/>
      <c r="I396" s="3"/>
      <c r="W396" s="92"/>
    </row>
    <row r="397">
      <c r="E397" s="3"/>
      <c r="F397" s="3"/>
      <c r="G397" s="3"/>
      <c r="H397" s="3"/>
      <c r="I397" s="3"/>
      <c r="W397" s="92"/>
    </row>
    <row r="398">
      <c r="E398" s="3"/>
      <c r="F398" s="3"/>
      <c r="G398" s="3"/>
      <c r="H398" s="3"/>
      <c r="I398" s="3"/>
      <c r="W398" s="92"/>
    </row>
    <row r="399">
      <c r="E399" s="3"/>
      <c r="F399" s="3"/>
      <c r="G399" s="3"/>
      <c r="H399" s="3"/>
      <c r="I399" s="3"/>
      <c r="W399" s="92"/>
    </row>
    <row r="400">
      <c r="E400" s="3"/>
      <c r="F400" s="3"/>
      <c r="G400" s="3"/>
      <c r="H400" s="3"/>
      <c r="I400" s="3"/>
      <c r="W400" s="92"/>
    </row>
    <row r="401">
      <c r="E401" s="3"/>
      <c r="F401" s="3"/>
      <c r="G401" s="3"/>
      <c r="H401" s="3"/>
      <c r="I401" s="3"/>
      <c r="W401" s="92"/>
    </row>
    <row r="402">
      <c r="E402" s="3"/>
      <c r="F402" s="3"/>
      <c r="G402" s="3"/>
      <c r="H402" s="3"/>
      <c r="I402" s="3"/>
      <c r="W402" s="92"/>
    </row>
    <row r="403">
      <c r="E403" s="3"/>
      <c r="F403" s="3"/>
      <c r="G403" s="3"/>
      <c r="H403" s="3"/>
      <c r="I403" s="3"/>
      <c r="W403" s="92"/>
    </row>
    <row r="404">
      <c r="E404" s="3"/>
      <c r="F404" s="3"/>
      <c r="G404" s="3"/>
      <c r="H404" s="3"/>
      <c r="I404" s="3"/>
      <c r="W404" s="92"/>
    </row>
    <row r="405">
      <c r="E405" s="3"/>
      <c r="F405" s="3"/>
      <c r="G405" s="3"/>
      <c r="H405" s="3"/>
      <c r="I405" s="3"/>
      <c r="W405" s="92"/>
    </row>
    <row r="406">
      <c r="E406" s="3"/>
      <c r="F406" s="3"/>
      <c r="G406" s="3"/>
      <c r="H406" s="3"/>
      <c r="I406" s="3"/>
      <c r="W406" s="92"/>
    </row>
    <row r="407">
      <c r="E407" s="3"/>
      <c r="F407" s="3"/>
      <c r="G407" s="3"/>
      <c r="H407" s="3"/>
      <c r="I407" s="3"/>
      <c r="W407" s="92"/>
    </row>
    <row r="408">
      <c r="E408" s="3"/>
      <c r="F408" s="3"/>
      <c r="G408" s="3"/>
      <c r="H408" s="3"/>
      <c r="I408" s="3"/>
      <c r="W408" s="92"/>
    </row>
    <row r="409">
      <c r="E409" s="3"/>
      <c r="F409" s="3"/>
      <c r="G409" s="3"/>
      <c r="H409" s="3"/>
      <c r="I409" s="3"/>
      <c r="W409" s="92"/>
    </row>
    <row r="410">
      <c r="E410" s="3"/>
      <c r="F410" s="3"/>
      <c r="G410" s="3"/>
      <c r="H410" s="3"/>
      <c r="I410" s="3"/>
      <c r="W410" s="92"/>
    </row>
    <row r="411">
      <c r="E411" s="3"/>
      <c r="F411" s="3"/>
      <c r="G411" s="3"/>
      <c r="H411" s="3"/>
      <c r="I411" s="3"/>
      <c r="W411" s="92"/>
    </row>
    <row r="412">
      <c r="E412" s="3"/>
      <c r="F412" s="3"/>
      <c r="G412" s="3"/>
      <c r="H412" s="3"/>
      <c r="I412" s="3"/>
      <c r="W412" s="92"/>
    </row>
    <row r="413">
      <c r="E413" s="3"/>
      <c r="F413" s="3"/>
      <c r="G413" s="3"/>
      <c r="H413" s="3"/>
      <c r="I413" s="3"/>
      <c r="W413" s="92"/>
    </row>
    <row r="414">
      <c r="E414" s="3"/>
      <c r="F414" s="3"/>
      <c r="G414" s="3"/>
      <c r="H414" s="3"/>
      <c r="I414" s="3"/>
      <c r="W414" s="92"/>
    </row>
    <row r="415">
      <c r="E415" s="3"/>
      <c r="F415" s="3"/>
      <c r="G415" s="3"/>
      <c r="H415" s="3"/>
      <c r="I415" s="3"/>
      <c r="W415" s="92"/>
    </row>
    <row r="416">
      <c r="E416" s="3"/>
      <c r="F416" s="3"/>
      <c r="G416" s="3"/>
      <c r="H416" s="3"/>
      <c r="I416" s="3"/>
      <c r="W416" s="92"/>
    </row>
    <row r="417">
      <c r="E417" s="3"/>
      <c r="F417" s="3"/>
      <c r="G417" s="3"/>
      <c r="H417" s="3"/>
      <c r="I417" s="3"/>
      <c r="W417" s="92"/>
    </row>
    <row r="418">
      <c r="E418" s="3"/>
      <c r="F418" s="3"/>
      <c r="G418" s="3"/>
      <c r="H418" s="3"/>
      <c r="I418" s="3"/>
      <c r="W418" s="92"/>
    </row>
    <row r="419">
      <c r="E419" s="3"/>
      <c r="F419" s="3"/>
      <c r="G419" s="3"/>
      <c r="H419" s="3"/>
      <c r="I419" s="3"/>
      <c r="W419" s="92"/>
    </row>
    <row r="420">
      <c r="E420" s="3"/>
      <c r="F420" s="3"/>
      <c r="G420" s="3"/>
      <c r="H420" s="3"/>
      <c r="I420" s="3"/>
      <c r="W420" s="92"/>
    </row>
    <row r="421">
      <c r="E421" s="3"/>
      <c r="F421" s="3"/>
      <c r="G421" s="3"/>
      <c r="H421" s="3"/>
      <c r="I421" s="3"/>
      <c r="W421" s="92"/>
    </row>
    <row r="422">
      <c r="E422" s="3"/>
      <c r="F422" s="3"/>
      <c r="G422" s="3"/>
      <c r="H422" s="3"/>
      <c r="I422" s="3"/>
      <c r="W422" s="92"/>
    </row>
    <row r="423">
      <c r="E423" s="3"/>
      <c r="F423" s="3"/>
      <c r="G423" s="3"/>
      <c r="H423" s="3"/>
      <c r="I423" s="3"/>
      <c r="W423" s="92"/>
    </row>
    <row r="424">
      <c r="E424" s="3"/>
      <c r="F424" s="3"/>
      <c r="G424" s="3"/>
      <c r="H424" s="3"/>
      <c r="I424" s="3"/>
      <c r="W424" s="92"/>
    </row>
    <row r="425">
      <c r="E425" s="3"/>
      <c r="F425" s="3"/>
      <c r="G425" s="3"/>
      <c r="H425" s="3"/>
      <c r="I425" s="3"/>
      <c r="W425" s="92"/>
    </row>
    <row r="426">
      <c r="E426" s="3"/>
      <c r="F426" s="3"/>
      <c r="G426" s="3"/>
      <c r="H426" s="3"/>
      <c r="I426" s="3"/>
      <c r="W426" s="92"/>
    </row>
    <row r="427">
      <c r="E427" s="3"/>
      <c r="F427" s="3"/>
      <c r="G427" s="3"/>
      <c r="H427" s="3"/>
      <c r="I427" s="3"/>
      <c r="W427" s="92"/>
    </row>
    <row r="428">
      <c r="E428" s="3"/>
      <c r="F428" s="3"/>
      <c r="G428" s="3"/>
      <c r="H428" s="3"/>
      <c r="I428" s="3"/>
      <c r="W428" s="92"/>
    </row>
    <row r="429">
      <c r="E429" s="3"/>
      <c r="F429" s="3"/>
      <c r="G429" s="3"/>
      <c r="H429" s="3"/>
      <c r="I429" s="3"/>
      <c r="W429" s="92"/>
    </row>
    <row r="430">
      <c r="E430" s="3"/>
      <c r="F430" s="3"/>
      <c r="G430" s="3"/>
      <c r="H430" s="3"/>
      <c r="I430" s="3"/>
      <c r="W430" s="92"/>
    </row>
    <row r="431">
      <c r="E431" s="3"/>
      <c r="F431" s="3"/>
      <c r="G431" s="3"/>
      <c r="H431" s="3"/>
      <c r="I431" s="3"/>
      <c r="W431" s="92"/>
    </row>
    <row r="432">
      <c r="E432" s="3"/>
      <c r="F432" s="3"/>
      <c r="G432" s="3"/>
      <c r="H432" s="3"/>
      <c r="I432" s="3"/>
      <c r="W432" s="92"/>
    </row>
    <row r="433">
      <c r="E433" s="3"/>
      <c r="F433" s="3"/>
      <c r="G433" s="3"/>
      <c r="H433" s="3"/>
      <c r="I433" s="3"/>
      <c r="W433" s="92"/>
    </row>
    <row r="434">
      <c r="E434" s="3"/>
      <c r="F434" s="3"/>
      <c r="G434" s="3"/>
      <c r="H434" s="3"/>
      <c r="I434" s="3"/>
      <c r="W434" s="92"/>
    </row>
    <row r="435">
      <c r="E435" s="3"/>
      <c r="F435" s="3"/>
      <c r="G435" s="3"/>
      <c r="H435" s="3"/>
      <c r="I435" s="3"/>
      <c r="W435" s="92"/>
    </row>
    <row r="436">
      <c r="E436" s="3"/>
      <c r="F436" s="3"/>
      <c r="G436" s="3"/>
      <c r="H436" s="3"/>
      <c r="I436" s="3"/>
      <c r="W436" s="92"/>
    </row>
    <row r="437">
      <c r="E437" s="3"/>
      <c r="F437" s="3"/>
      <c r="G437" s="3"/>
      <c r="H437" s="3"/>
      <c r="I437" s="3"/>
      <c r="W437" s="92"/>
    </row>
    <row r="438">
      <c r="E438" s="3"/>
      <c r="F438" s="3"/>
      <c r="G438" s="3"/>
      <c r="H438" s="3"/>
      <c r="I438" s="3"/>
      <c r="W438" s="92"/>
    </row>
    <row r="439">
      <c r="E439" s="3"/>
      <c r="F439" s="3"/>
      <c r="G439" s="3"/>
      <c r="H439" s="3"/>
      <c r="I439" s="3"/>
      <c r="W439" s="92"/>
    </row>
    <row r="440">
      <c r="E440" s="3"/>
      <c r="F440" s="3"/>
      <c r="G440" s="3"/>
      <c r="H440" s="3"/>
      <c r="I440" s="3"/>
      <c r="W440" s="92"/>
    </row>
    <row r="441">
      <c r="E441" s="3"/>
      <c r="F441" s="3"/>
      <c r="G441" s="3"/>
      <c r="H441" s="3"/>
      <c r="I441" s="3"/>
      <c r="W441" s="92"/>
    </row>
    <row r="442">
      <c r="E442" s="3"/>
      <c r="F442" s="3"/>
      <c r="G442" s="3"/>
      <c r="H442" s="3"/>
      <c r="I442" s="3"/>
      <c r="W442" s="92"/>
    </row>
    <row r="443">
      <c r="E443" s="3"/>
      <c r="F443" s="3"/>
      <c r="G443" s="3"/>
      <c r="H443" s="3"/>
      <c r="I443" s="3"/>
      <c r="W443" s="92"/>
    </row>
    <row r="444">
      <c r="E444" s="3"/>
      <c r="F444" s="3"/>
      <c r="G444" s="3"/>
      <c r="H444" s="3"/>
      <c r="I444" s="3"/>
      <c r="W444" s="92"/>
    </row>
    <row r="445">
      <c r="E445" s="3"/>
      <c r="F445" s="3"/>
      <c r="G445" s="3"/>
      <c r="H445" s="3"/>
      <c r="I445" s="3"/>
      <c r="W445" s="92"/>
    </row>
    <row r="446">
      <c r="E446" s="3"/>
      <c r="F446" s="3"/>
      <c r="G446" s="3"/>
      <c r="H446" s="3"/>
      <c r="I446" s="3"/>
      <c r="W446" s="92"/>
    </row>
    <row r="447">
      <c r="E447" s="3"/>
      <c r="F447" s="3"/>
      <c r="G447" s="3"/>
      <c r="H447" s="3"/>
      <c r="I447" s="3"/>
      <c r="W447" s="92"/>
    </row>
    <row r="448">
      <c r="E448" s="3"/>
      <c r="F448" s="3"/>
      <c r="G448" s="3"/>
      <c r="H448" s="3"/>
      <c r="I448" s="3"/>
      <c r="W448" s="92"/>
    </row>
    <row r="449">
      <c r="E449" s="3"/>
      <c r="F449" s="3"/>
      <c r="G449" s="3"/>
      <c r="H449" s="3"/>
      <c r="I449" s="3"/>
      <c r="W449" s="92"/>
    </row>
    <row r="450">
      <c r="E450" s="3"/>
      <c r="F450" s="3"/>
      <c r="G450" s="3"/>
      <c r="H450" s="3"/>
      <c r="I450" s="3"/>
      <c r="W450" s="92"/>
    </row>
    <row r="451">
      <c r="E451" s="3"/>
      <c r="F451" s="3"/>
      <c r="G451" s="3"/>
      <c r="H451" s="3"/>
      <c r="I451" s="3"/>
      <c r="W451" s="92"/>
    </row>
    <row r="452">
      <c r="E452" s="3"/>
      <c r="F452" s="3"/>
      <c r="G452" s="3"/>
      <c r="H452" s="3"/>
      <c r="I452" s="3"/>
      <c r="W452" s="92"/>
    </row>
    <row r="453">
      <c r="E453" s="3"/>
      <c r="F453" s="3"/>
      <c r="G453" s="3"/>
      <c r="H453" s="3"/>
      <c r="I453" s="3"/>
      <c r="W453" s="92"/>
    </row>
    <row r="454">
      <c r="E454" s="3"/>
      <c r="F454" s="3"/>
      <c r="G454" s="3"/>
      <c r="H454" s="3"/>
      <c r="I454" s="3"/>
      <c r="W454" s="92"/>
    </row>
    <row r="455">
      <c r="E455" s="3"/>
      <c r="F455" s="3"/>
      <c r="G455" s="3"/>
      <c r="H455" s="3"/>
      <c r="I455" s="3"/>
      <c r="W455" s="92"/>
    </row>
    <row r="456">
      <c r="E456" s="3"/>
      <c r="F456" s="3"/>
      <c r="G456" s="3"/>
      <c r="H456" s="3"/>
      <c r="I456" s="3"/>
      <c r="W456" s="92"/>
    </row>
    <row r="457">
      <c r="E457" s="3"/>
      <c r="F457" s="3"/>
      <c r="G457" s="3"/>
      <c r="H457" s="3"/>
      <c r="I457" s="3"/>
      <c r="W457" s="92"/>
    </row>
    <row r="458">
      <c r="E458" s="3"/>
      <c r="F458" s="3"/>
      <c r="G458" s="3"/>
      <c r="H458" s="3"/>
      <c r="I458" s="3"/>
      <c r="W458" s="92"/>
    </row>
    <row r="459">
      <c r="E459" s="3"/>
      <c r="F459" s="3"/>
      <c r="G459" s="3"/>
      <c r="H459" s="3"/>
      <c r="I459" s="3"/>
      <c r="W459" s="92"/>
    </row>
    <row r="460">
      <c r="E460" s="3"/>
      <c r="F460" s="3"/>
      <c r="G460" s="3"/>
      <c r="H460" s="3"/>
      <c r="I460" s="3"/>
      <c r="W460" s="92"/>
    </row>
    <row r="461">
      <c r="E461" s="3"/>
      <c r="F461" s="3"/>
      <c r="G461" s="3"/>
      <c r="H461" s="3"/>
      <c r="I461" s="3"/>
      <c r="W461" s="92"/>
    </row>
    <row r="462">
      <c r="E462" s="3"/>
      <c r="F462" s="3"/>
      <c r="G462" s="3"/>
      <c r="H462" s="3"/>
      <c r="I462" s="3"/>
      <c r="W462" s="92"/>
    </row>
    <row r="463">
      <c r="E463" s="3"/>
      <c r="F463" s="3"/>
      <c r="G463" s="3"/>
      <c r="H463" s="3"/>
      <c r="I463" s="3"/>
      <c r="W463" s="92"/>
    </row>
    <row r="464">
      <c r="E464" s="3"/>
      <c r="F464" s="3"/>
      <c r="G464" s="3"/>
      <c r="H464" s="3"/>
      <c r="I464" s="3"/>
      <c r="W464" s="92"/>
    </row>
    <row r="465">
      <c r="E465" s="3"/>
      <c r="F465" s="3"/>
      <c r="G465" s="3"/>
      <c r="H465" s="3"/>
      <c r="I465" s="3"/>
      <c r="W465" s="92"/>
    </row>
    <row r="466">
      <c r="E466" s="3"/>
      <c r="F466" s="3"/>
      <c r="G466" s="3"/>
      <c r="H466" s="3"/>
      <c r="I466" s="3"/>
      <c r="W466" s="92"/>
    </row>
    <row r="467">
      <c r="E467" s="3"/>
      <c r="F467" s="3"/>
      <c r="G467" s="3"/>
      <c r="H467" s="3"/>
      <c r="I467" s="3"/>
      <c r="W467" s="92"/>
    </row>
    <row r="468">
      <c r="E468" s="3"/>
      <c r="F468" s="3"/>
      <c r="G468" s="3"/>
      <c r="H468" s="3"/>
      <c r="I468" s="3"/>
      <c r="W468" s="92"/>
    </row>
    <row r="469">
      <c r="E469" s="3"/>
      <c r="F469" s="3"/>
      <c r="G469" s="3"/>
      <c r="H469" s="3"/>
      <c r="I469" s="3"/>
      <c r="W469" s="92"/>
    </row>
    <row r="470">
      <c r="E470" s="3"/>
      <c r="F470" s="3"/>
      <c r="G470" s="3"/>
      <c r="H470" s="3"/>
      <c r="I470" s="3"/>
      <c r="W470" s="92"/>
    </row>
    <row r="471">
      <c r="E471" s="3"/>
      <c r="F471" s="3"/>
      <c r="G471" s="3"/>
      <c r="H471" s="3"/>
      <c r="I471" s="3"/>
      <c r="W471" s="92"/>
    </row>
    <row r="472">
      <c r="E472" s="3"/>
      <c r="F472" s="3"/>
      <c r="G472" s="3"/>
      <c r="H472" s="3"/>
      <c r="I472" s="3"/>
      <c r="W472" s="92"/>
    </row>
    <row r="473">
      <c r="E473" s="3"/>
      <c r="F473" s="3"/>
      <c r="G473" s="3"/>
      <c r="H473" s="3"/>
      <c r="I473" s="3"/>
      <c r="W473" s="92"/>
    </row>
    <row r="474">
      <c r="E474" s="3"/>
      <c r="F474" s="3"/>
      <c r="G474" s="3"/>
      <c r="H474" s="3"/>
      <c r="I474" s="3"/>
      <c r="W474" s="92"/>
    </row>
    <row r="475">
      <c r="E475" s="3"/>
      <c r="F475" s="3"/>
      <c r="G475" s="3"/>
      <c r="H475" s="3"/>
      <c r="I475" s="3"/>
      <c r="W475" s="92"/>
    </row>
    <row r="476">
      <c r="E476" s="3"/>
      <c r="F476" s="3"/>
      <c r="G476" s="3"/>
      <c r="H476" s="3"/>
      <c r="I476" s="3"/>
      <c r="W476" s="92"/>
    </row>
    <row r="477">
      <c r="E477" s="3"/>
      <c r="F477" s="3"/>
      <c r="G477" s="3"/>
      <c r="H477" s="3"/>
      <c r="I477" s="3"/>
      <c r="W477" s="92"/>
    </row>
    <row r="478">
      <c r="E478" s="3"/>
      <c r="F478" s="3"/>
      <c r="G478" s="3"/>
      <c r="H478" s="3"/>
      <c r="I478" s="3"/>
      <c r="W478" s="92"/>
    </row>
    <row r="479">
      <c r="E479" s="3"/>
      <c r="F479" s="3"/>
      <c r="G479" s="3"/>
      <c r="H479" s="3"/>
      <c r="I479" s="3"/>
      <c r="W479" s="92"/>
    </row>
    <row r="480">
      <c r="E480" s="3"/>
      <c r="F480" s="3"/>
      <c r="G480" s="3"/>
      <c r="H480" s="3"/>
      <c r="I480" s="3"/>
      <c r="W480" s="92"/>
    </row>
    <row r="481">
      <c r="E481" s="3"/>
      <c r="F481" s="3"/>
      <c r="G481" s="3"/>
      <c r="H481" s="3"/>
      <c r="I481" s="3"/>
      <c r="W481" s="92"/>
    </row>
    <row r="482">
      <c r="E482" s="3"/>
      <c r="F482" s="3"/>
      <c r="G482" s="3"/>
      <c r="H482" s="3"/>
      <c r="I482" s="3"/>
      <c r="W482" s="92"/>
    </row>
    <row r="483">
      <c r="E483" s="3"/>
      <c r="F483" s="3"/>
      <c r="G483" s="3"/>
      <c r="H483" s="3"/>
      <c r="I483" s="3"/>
      <c r="W483" s="92"/>
    </row>
    <row r="484">
      <c r="E484" s="3"/>
      <c r="F484" s="3"/>
      <c r="G484" s="3"/>
      <c r="H484" s="3"/>
      <c r="I484" s="3"/>
      <c r="W484" s="92"/>
    </row>
    <row r="485">
      <c r="E485" s="3"/>
      <c r="F485" s="3"/>
      <c r="G485" s="3"/>
      <c r="H485" s="3"/>
      <c r="I485" s="3"/>
      <c r="W485" s="92"/>
    </row>
    <row r="486">
      <c r="E486" s="3"/>
      <c r="F486" s="3"/>
      <c r="G486" s="3"/>
      <c r="H486" s="3"/>
      <c r="I486" s="3"/>
      <c r="W486" s="92"/>
    </row>
    <row r="487">
      <c r="E487" s="3"/>
      <c r="F487" s="3"/>
      <c r="G487" s="3"/>
      <c r="H487" s="3"/>
      <c r="I487" s="3"/>
      <c r="W487" s="92"/>
    </row>
    <row r="488">
      <c r="E488" s="3"/>
      <c r="F488" s="3"/>
      <c r="G488" s="3"/>
      <c r="H488" s="3"/>
      <c r="I488" s="3"/>
      <c r="W488" s="92"/>
    </row>
    <row r="489">
      <c r="E489" s="3"/>
      <c r="F489" s="3"/>
      <c r="G489" s="3"/>
      <c r="H489" s="3"/>
      <c r="I489" s="3"/>
      <c r="W489" s="92"/>
    </row>
    <row r="490">
      <c r="E490" s="3"/>
      <c r="F490" s="3"/>
      <c r="G490" s="3"/>
      <c r="H490" s="3"/>
      <c r="I490" s="3"/>
      <c r="W490" s="92"/>
    </row>
    <row r="491">
      <c r="E491" s="3"/>
      <c r="F491" s="3"/>
      <c r="G491" s="3"/>
      <c r="H491" s="3"/>
      <c r="I491" s="3"/>
      <c r="W491" s="92"/>
    </row>
    <row r="492">
      <c r="E492" s="3"/>
      <c r="F492" s="3"/>
      <c r="G492" s="3"/>
      <c r="H492" s="3"/>
      <c r="I492" s="3"/>
      <c r="W492" s="92"/>
    </row>
    <row r="493">
      <c r="E493" s="3"/>
      <c r="F493" s="3"/>
      <c r="G493" s="3"/>
      <c r="H493" s="3"/>
      <c r="I493" s="3"/>
      <c r="W493" s="92"/>
    </row>
    <row r="494">
      <c r="E494" s="3"/>
      <c r="F494" s="3"/>
      <c r="G494" s="3"/>
      <c r="H494" s="3"/>
      <c r="I494" s="3"/>
      <c r="W494" s="92"/>
    </row>
    <row r="495">
      <c r="E495" s="3"/>
      <c r="F495" s="3"/>
      <c r="G495" s="3"/>
      <c r="H495" s="3"/>
      <c r="I495" s="3"/>
      <c r="W495" s="92"/>
    </row>
    <row r="496">
      <c r="E496" s="3"/>
      <c r="F496" s="3"/>
      <c r="G496" s="3"/>
      <c r="H496" s="3"/>
      <c r="I496" s="3"/>
      <c r="W496" s="92"/>
    </row>
    <row r="497">
      <c r="E497" s="3"/>
      <c r="F497" s="3"/>
      <c r="G497" s="3"/>
      <c r="H497" s="3"/>
      <c r="I497" s="3"/>
      <c r="W497" s="92"/>
    </row>
    <row r="498">
      <c r="E498" s="3"/>
      <c r="F498" s="3"/>
      <c r="G498" s="3"/>
      <c r="H498" s="3"/>
      <c r="I498" s="3"/>
      <c r="W498" s="92"/>
    </row>
    <row r="499">
      <c r="E499" s="3"/>
      <c r="F499" s="3"/>
      <c r="G499" s="3"/>
      <c r="H499" s="3"/>
      <c r="I499" s="3"/>
      <c r="W499" s="92"/>
    </row>
    <row r="500">
      <c r="E500" s="3"/>
      <c r="F500" s="3"/>
      <c r="G500" s="3"/>
      <c r="H500" s="3"/>
      <c r="I500" s="3"/>
      <c r="W500" s="92"/>
    </row>
    <row r="501">
      <c r="E501" s="3"/>
      <c r="F501" s="3"/>
      <c r="G501" s="3"/>
      <c r="H501" s="3"/>
      <c r="I501" s="3"/>
      <c r="W501" s="92"/>
    </row>
    <row r="502">
      <c r="E502" s="3"/>
      <c r="F502" s="3"/>
      <c r="G502" s="3"/>
      <c r="H502" s="3"/>
      <c r="I502" s="3"/>
      <c r="W502" s="92"/>
    </row>
    <row r="503">
      <c r="E503" s="3"/>
      <c r="F503" s="3"/>
      <c r="G503" s="3"/>
      <c r="H503" s="3"/>
      <c r="I503" s="3"/>
      <c r="W503" s="92"/>
    </row>
    <row r="504">
      <c r="E504" s="3"/>
      <c r="F504" s="3"/>
      <c r="G504" s="3"/>
      <c r="H504" s="3"/>
      <c r="I504" s="3"/>
      <c r="W504" s="92"/>
    </row>
    <row r="505">
      <c r="E505" s="3"/>
      <c r="F505" s="3"/>
      <c r="G505" s="3"/>
      <c r="H505" s="3"/>
      <c r="I505" s="3"/>
      <c r="W505" s="92"/>
    </row>
    <row r="506">
      <c r="E506" s="3"/>
      <c r="F506" s="3"/>
      <c r="G506" s="3"/>
      <c r="H506" s="3"/>
      <c r="I506" s="3"/>
      <c r="W506" s="92"/>
    </row>
    <row r="507">
      <c r="E507" s="3"/>
      <c r="F507" s="3"/>
      <c r="G507" s="3"/>
      <c r="H507" s="3"/>
      <c r="I507" s="3"/>
      <c r="W507" s="92"/>
    </row>
    <row r="508">
      <c r="E508" s="3"/>
      <c r="F508" s="3"/>
      <c r="G508" s="3"/>
      <c r="H508" s="3"/>
      <c r="I508" s="3"/>
      <c r="W508" s="92"/>
    </row>
    <row r="509">
      <c r="E509" s="3"/>
      <c r="F509" s="3"/>
      <c r="G509" s="3"/>
      <c r="H509" s="3"/>
      <c r="I509" s="3"/>
      <c r="W509" s="92"/>
    </row>
    <row r="510">
      <c r="E510" s="3"/>
      <c r="F510" s="3"/>
      <c r="G510" s="3"/>
      <c r="H510" s="3"/>
      <c r="I510" s="3"/>
      <c r="W510" s="92"/>
    </row>
    <row r="511">
      <c r="E511" s="3"/>
      <c r="F511" s="3"/>
      <c r="G511" s="3"/>
      <c r="H511" s="3"/>
      <c r="I511" s="3"/>
      <c r="W511" s="92"/>
    </row>
    <row r="512">
      <c r="E512" s="3"/>
      <c r="F512" s="3"/>
      <c r="G512" s="3"/>
      <c r="H512" s="3"/>
      <c r="I512" s="3"/>
      <c r="W512" s="92"/>
    </row>
    <row r="513">
      <c r="E513" s="3"/>
      <c r="F513" s="3"/>
      <c r="G513" s="3"/>
      <c r="H513" s="3"/>
      <c r="I513" s="3"/>
      <c r="W513" s="92"/>
    </row>
    <row r="514">
      <c r="E514" s="3"/>
      <c r="F514" s="3"/>
      <c r="G514" s="3"/>
      <c r="H514" s="3"/>
      <c r="I514" s="3"/>
      <c r="W514" s="92"/>
    </row>
    <row r="515">
      <c r="E515" s="3"/>
      <c r="F515" s="3"/>
      <c r="G515" s="3"/>
      <c r="H515" s="3"/>
      <c r="I515" s="3"/>
      <c r="W515" s="92"/>
    </row>
    <row r="516">
      <c r="E516" s="3"/>
      <c r="F516" s="3"/>
      <c r="G516" s="3"/>
      <c r="H516" s="3"/>
      <c r="I516" s="3"/>
      <c r="W516" s="92"/>
    </row>
    <row r="517">
      <c r="E517" s="3"/>
      <c r="F517" s="3"/>
      <c r="G517" s="3"/>
      <c r="H517" s="3"/>
      <c r="I517" s="3"/>
      <c r="W517" s="92"/>
    </row>
    <row r="518">
      <c r="E518" s="3"/>
      <c r="F518" s="3"/>
      <c r="G518" s="3"/>
      <c r="H518" s="3"/>
      <c r="I518" s="3"/>
      <c r="W518" s="92"/>
    </row>
    <row r="519">
      <c r="E519" s="3"/>
      <c r="F519" s="3"/>
      <c r="G519" s="3"/>
      <c r="H519" s="3"/>
      <c r="I519" s="3"/>
      <c r="W519" s="92"/>
    </row>
    <row r="520">
      <c r="E520" s="3"/>
      <c r="F520" s="3"/>
      <c r="G520" s="3"/>
      <c r="H520" s="3"/>
      <c r="I520" s="3"/>
      <c r="W520" s="92"/>
    </row>
    <row r="521">
      <c r="E521" s="3"/>
      <c r="F521" s="3"/>
      <c r="G521" s="3"/>
      <c r="H521" s="3"/>
      <c r="I521" s="3"/>
      <c r="W521" s="92"/>
    </row>
    <row r="522">
      <c r="E522" s="3"/>
      <c r="F522" s="3"/>
      <c r="G522" s="3"/>
      <c r="H522" s="3"/>
      <c r="I522" s="3"/>
      <c r="W522" s="92"/>
    </row>
    <row r="523">
      <c r="E523" s="3"/>
      <c r="F523" s="3"/>
      <c r="G523" s="3"/>
      <c r="H523" s="3"/>
      <c r="I523" s="3"/>
      <c r="W523" s="92"/>
    </row>
    <row r="524">
      <c r="E524" s="3"/>
      <c r="F524" s="3"/>
      <c r="G524" s="3"/>
      <c r="H524" s="3"/>
      <c r="I524" s="3"/>
      <c r="W524" s="92"/>
    </row>
    <row r="525">
      <c r="E525" s="3"/>
      <c r="F525" s="3"/>
      <c r="G525" s="3"/>
      <c r="H525" s="3"/>
      <c r="I525" s="3"/>
      <c r="W525" s="92"/>
    </row>
    <row r="526">
      <c r="E526" s="3"/>
      <c r="F526" s="3"/>
      <c r="G526" s="3"/>
      <c r="H526" s="3"/>
      <c r="I526" s="3"/>
      <c r="W526" s="92"/>
    </row>
    <row r="527">
      <c r="E527" s="3"/>
      <c r="F527" s="3"/>
      <c r="G527" s="3"/>
      <c r="H527" s="3"/>
      <c r="I527" s="3"/>
      <c r="W527" s="92"/>
    </row>
    <row r="528">
      <c r="E528" s="3"/>
      <c r="F528" s="3"/>
      <c r="G528" s="3"/>
      <c r="H528" s="3"/>
      <c r="I528" s="3"/>
      <c r="W528" s="92"/>
    </row>
    <row r="529">
      <c r="E529" s="3"/>
      <c r="F529" s="3"/>
      <c r="G529" s="3"/>
      <c r="H529" s="3"/>
      <c r="I529" s="3"/>
      <c r="W529" s="92"/>
    </row>
    <row r="530">
      <c r="E530" s="3"/>
      <c r="F530" s="3"/>
      <c r="G530" s="3"/>
      <c r="H530" s="3"/>
      <c r="I530" s="3"/>
      <c r="W530" s="92"/>
    </row>
    <row r="531">
      <c r="E531" s="3"/>
      <c r="F531" s="3"/>
      <c r="G531" s="3"/>
      <c r="H531" s="3"/>
      <c r="I531" s="3"/>
      <c r="W531" s="92"/>
    </row>
    <row r="532">
      <c r="E532" s="3"/>
      <c r="F532" s="3"/>
      <c r="G532" s="3"/>
      <c r="H532" s="3"/>
      <c r="I532" s="3"/>
      <c r="W532" s="92"/>
    </row>
    <row r="533">
      <c r="E533" s="3"/>
      <c r="F533" s="3"/>
      <c r="G533" s="3"/>
      <c r="H533" s="3"/>
      <c r="I533" s="3"/>
      <c r="W533" s="92"/>
    </row>
    <row r="534">
      <c r="E534" s="3"/>
      <c r="F534" s="3"/>
      <c r="G534" s="3"/>
      <c r="H534" s="3"/>
      <c r="I534" s="3"/>
      <c r="W534" s="92"/>
    </row>
    <row r="535">
      <c r="E535" s="3"/>
      <c r="F535" s="3"/>
      <c r="G535" s="3"/>
      <c r="H535" s="3"/>
      <c r="I535" s="3"/>
      <c r="W535" s="92"/>
    </row>
    <row r="536">
      <c r="E536" s="3"/>
      <c r="F536" s="3"/>
      <c r="G536" s="3"/>
      <c r="H536" s="3"/>
      <c r="I536" s="3"/>
      <c r="W536" s="92"/>
    </row>
    <row r="537">
      <c r="E537" s="3"/>
      <c r="F537" s="3"/>
      <c r="G537" s="3"/>
      <c r="H537" s="3"/>
      <c r="I537" s="3"/>
      <c r="W537" s="92"/>
    </row>
    <row r="538">
      <c r="E538" s="3"/>
      <c r="F538" s="3"/>
      <c r="G538" s="3"/>
      <c r="H538" s="3"/>
      <c r="I538" s="3"/>
      <c r="W538" s="92"/>
    </row>
    <row r="539">
      <c r="E539" s="3"/>
      <c r="F539" s="3"/>
      <c r="G539" s="3"/>
      <c r="H539" s="3"/>
      <c r="I539" s="3"/>
      <c r="W539" s="92"/>
    </row>
    <row r="540">
      <c r="E540" s="3"/>
      <c r="F540" s="3"/>
      <c r="G540" s="3"/>
      <c r="H540" s="3"/>
      <c r="I540" s="3"/>
      <c r="W540" s="92"/>
    </row>
    <row r="541">
      <c r="E541" s="3"/>
      <c r="F541" s="3"/>
      <c r="G541" s="3"/>
      <c r="H541" s="3"/>
      <c r="I541" s="3"/>
      <c r="W541" s="92"/>
    </row>
    <row r="542">
      <c r="E542" s="3"/>
      <c r="F542" s="3"/>
      <c r="G542" s="3"/>
      <c r="H542" s="3"/>
      <c r="I542" s="3"/>
      <c r="W542" s="92"/>
    </row>
    <row r="543">
      <c r="E543" s="3"/>
      <c r="F543" s="3"/>
      <c r="G543" s="3"/>
      <c r="H543" s="3"/>
      <c r="I543" s="3"/>
      <c r="W543" s="92"/>
    </row>
    <row r="544">
      <c r="E544" s="3"/>
      <c r="F544" s="3"/>
      <c r="G544" s="3"/>
      <c r="H544" s="3"/>
      <c r="I544" s="3"/>
      <c r="W544" s="92"/>
    </row>
    <row r="545">
      <c r="E545" s="3"/>
      <c r="F545" s="3"/>
      <c r="G545" s="3"/>
      <c r="H545" s="3"/>
      <c r="I545" s="3"/>
      <c r="W545" s="92"/>
    </row>
    <row r="546">
      <c r="E546" s="3"/>
      <c r="F546" s="3"/>
      <c r="G546" s="3"/>
      <c r="H546" s="3"/>
      <c r="I546" s="3"/>
      <c r="W546" s="92"/>
    </row>
    <row r="547">
      <c r="E547" s="3"/>
      <c r="F547" s="3"/>
      <c r="G547" s="3"/>
      <c r="H547" s="3"/>
      <c r="I547" s="3"/>
      <c r="W547" s="92"/>
    </row>
    <row r="548">
      <c r="E548" s="3"/>
      <c r="F548" s="3"/>
      <c r="G548" s="3"/>
      <c r="H548" s="3"/>
      <c r="I548" s="3"/>
      <c r="W548" s="92"/>
    </row>
    <row r="549">
      <c r="E549" s="3"/>
      <c r="F549" s="3"/>
      <c r="G549" s="3"/>
      <c r="H549" s="3"/>
      <c r="I549" s="3"/>
      <c r="W549" s="92"/>
    </row>
    <row r="550">
      <c r="E550" s="3"/>
      <c r="F550" s="3"/>
      <c r="G550" s="3"/>
      <c r="H550" s="3"/>
      <c r="I550" s="3"/>
      <c r="W550" s="92"/>
    </row>
    <row r="551">
      <c r="E551" s="3"/>
      <c r="F551" s="3"/>
      <c r="G551" s="3"/>
      <c r="H551" s="3"/>
      <c r="I551" s="3"/>
      <c r="W551" s="92"/>
    </row>
    <row r="552">
      <c r="E552" s="3"/>
      <c r="F552" s="3"/>
      <c r="G552" s="3"/>
      <c r="H552" s="3"/>
      <c r="I552" s="3"/>
      <c r="W552" s="92"/>
    </row>
    <row r="553">
      <c r="E553" s="3"/>
      <c r="F553" s="3"/>
      <c r="G553" s="3"/>
      <c r="H553" s="3"/>
      <c r="I553" s="3"/>
      <c r="W553" s="92"/>
    </row>
    <row r="554">
      <c r="E554" s="3"/>
      <c r="F554" s="3"/>
      <c r="G554" s="3"/>
      <c r="H554" s="3"/>
      <c r="I554" s="3"/>
      <c r="W554" s="92"/>
    </row>
    <row r="555">
      <c r="E555" s="3"/>
      <c r="F555" s="3"/>
      <c r="G555" s="3"/>
      <c r="H555" s="3"/>
      <c r="I555" s="3"/>
      <c r="W555" s="92"/>
    </row>
    <row r="556">
      <c r="E556" s="3"/>
      <c r="F556" s="3"/>
      <c r="G556" s="3"/>
      <c r="H556" s="3"/>
      <c r="I556" s="3"/>
      <c r="W556" s="92"/>
    </row>
    <row r="557">
      <c r="E557" s="3"/>
      <c r="F557" s="3"/>
      <c r="G557" s="3"/>
      <c r="H557" s="3"/>
      <c r="I557" s="3"/>
      <c r="W557" s="92"/>
    </row>
    <row r="558">
      <c r="E558" s="3"/>
      <c r="F558" s="3"/>
      <c r="G558" s="3"/>
      <c r="H558" s="3"/>
      <c r="I558" s="3"/>
      <c r="W558" s="92"/>
    </row>
    <row r="559">
      <c r="E559" s="3"/>
      <c r="F559" s="3"/>
      <c r="G559" s="3"/>
      <c r="H559" s="3"/>
      <c r="I559" s="3"/>
      <c r="W559" s="92"/>
    </row>
    <row r="560">
      <c r="E560" s="3"/>
      <c r="F560" s="3"/>
      <c r="G560" s="3"/>
      <c r="H560" s="3"/>
      <c r="I560" s="3"/>
      <c r="W560" s="92"/>
    </row>
    <row r="561">
      <c r="E561" s="3"/>
      <c r="F561" s="3"/>
      <c r="G561" s="3"/>
      <c r="H561" s="3"/>
      <c r="I561" s="3"/>
      <c r="W561" s="92"/>
    </row>
    <row r="562">
      <c r="E562" s="3"/>
      <c r="F562" s="3"/>
      <c r="G562" s="3"/>
      <c r="H562" s="3"/>
      <c r="I562" s="3"/>
      <c r="W562" s="92"/>
    </row>
    <row r="563">
      <c r="E563" s="3"/>
      <c r="F563" s="3"/>
      <c r="G563" s="3"/>
      <c r="H563" s="3"/>
      <c r="I563" s="3"/>
      <c r="W563" s="92"/>
    </row>
    <row r="564">
      <c r="E564" s="3"/>
      <c r="F564" s="3"/>
      <c r="G564" s="3"/>
      <c r="H564" s="3"/>
      <c r="I564" s="3"/>
      <c r="W564" s="92"/>
    </row>
    <row r="565">
      <c r="E565" s="3"/>
      <c r="F565" s="3"/>
      <c r="G565" s="3"/>
      <c r="H565" s="3"/>
      <c r="I565" s="3"/>
      <c r="W565" s="92"/>
    </row>
    <row r="566">
      <c r="E566" s="3"/>
      <c r="F566" s="3"/>
      <c r="G566" s="3"/>
      <c r="H566" s="3"/>
      <c r="I566" s="3"/>
      <c r="W566" s="92"/>
    </row>
    <row r="567">
      <c r="E567" s="3"/>
      <c r="F567" s="3"/>
      <c r="G567" s="3"/>
      <c r="H567" s="3"/>
      <c r="I567" s="3"/>
      <c r="W567" s="92"/>
    </row>
    <row r="568">
      <c r="E568" s="3"/>
      <c r="F568" s="3"/>
      <c r="G568" s="3"/>
      <c r="H568" s="3"/>
      <c r="I568" s="3"/>
      <c r="W568" s="92"/>
    </row>
    <row r="569">
      <c r="E569" s="3"/>
      <c r="F569" s="3"/>
      <c r="G569" s="3"/>
      <c r="H569" s="3"/>
      <c r="I569" s="3"/>
      <c r="W569" s="92"/>
    </row>
    <row r="570">
      <c r="E570" s="3"/>
      <c r="F570" s="3"/>
      <c r="G570" s="3"/>
      <c r="H570" s="3"/>
      <c r="I570" s="3"/>
      <c r="W570" s="92"/>
    </row>
    <row r="571">
      <c r="E571" s="3"/>
      <c r="F571" s="3"/>
      <c r="G571" s="3"/>
      <c r="H571" s="3"/>
      <c r="I571" s="3"/>
      <c r="W571" s="92"/>
    </row>
    <row r="572">
      <c r="E572" s="3"/>
      <c r="F572" s="3"/>
      <c r="G572" s="3"/>
      <c r="H572" s="3"/>
      <c r="I572" s="3"/>
      <c r="W572" s="92"/>
    </row>
    <row r="573">
      <c r="E573" s="3"/>
      <c r="F573" s="3"/>
      <c r="G573" s="3"/>
      <c r="H573" s="3"/>
      <c r="I573" s="3"/>
      <c r="W573" s="92"/>
    </row>
    <row r="574">
      <c r="E574" s="3"/>
      <c r="F574" s="3"/>
      <c r="G574" s="3"/>
      <c r="H574" s="3"/>
      <c r="I574" s="3"/>
      <c r="W574" s="92"/>
    </row>
    <row r="575">
      <c r="E575" s="3"/>
      <c r="F575" s="3"/>
      <c r="G575" s="3"/>
      <c r="H575" s="3"/>
      <c r="I575" s="3"/>
      <c r="W575" s="92"/>
    </row>
    <row r="576">
      <c r="E576" s="3"/>
      <c r="F576" s="3"/>
      <c r="G576" s="3"/>
      <c r="H576" s="3"/>
      <c r="I576" s="3"/>
      <c r="W576" s="92"/>
    </row>
    <row r="577">
      <c r="E577" s="3"/>
      <c r="F577" s="3"/>
      <c r="G577" s="3"/>
      <c r="H577" s="3"/>
      <c r="I577" s="3"/>
      <c r="W577" s="92"/>
    </row>
    <row r="578">
      <c r="E578" s="3"/>
      <c r="F578" s="3"/>
      <c r="G578" s="3"/>
      <c r="H578" s="3"/>
      <c r="I578" s="3"/>
      <c r="W578" s="92"/>
    </row>
    <row r="579">
      <c r="E579" s="3"/>
      <c r="F579" s="3"/>
      <c r="G579" s="3"/>
      <c r="H579" s="3"/>
      <c r="I579" s="3"/>
      <c r="W579" s="92"/>
    </row>
    <row r="580">
      <c r="E580" s="3"/>
      <c r="F580" s="3"/>
      <c r="G580" s="3"/>
      <c r="H580" s="3"/>
      <c r="I580" s="3"/>
      <c r="W580" s="92"/>
    </row>
    <row r="581">
      <c r="E581" s="3"/>
      <c r="F581" s="3"/>
      <c r="G581" s="3"/>
      <c r="H581" s="3"/>
      <c r="I581" s="3"/>
      <c r="W581" s="92"/>
    </row>
    <row r="582">
      <c r="E582" s="3"/>
      <c r="F582" s="3"/>
      <c r="G582" s="3"/>
      <c r="H582" s="3"/>
      <c r="I582" s="3"/>
      <c r="W582" s="92"/>
    </row>
    <row r="583">
      <c r="E583" s="3"/>
      <c r="F583" s="3"/>
      <c r="G583" s="3"/>
      <c r="H583" s="3"/>
      <c r="I583" s="3"/>
      <c r="W583" s="92"/>
    </row>
    <row r="584">
      <c r="E584" s="3"/>
      <c r="F584" s="3"/>
      <c r="G584" s="3"/>
      <c r="H584" s="3"/>
      <c r="I584" s="3"/>
      <c r="W584" s="92"/>
    </row>
    <row r="585">
      <c r="E585" s="3"/>
      <c r="F585" s="3"/>
      <c r="G585" s="3"/>
      <c r="H585" s="3"/>
      <c r="I585" s="3"/>
      <c r="W585" s="92"/>
    </row>
    <row r="586">
      <c r="E586" s="3"/>
      <c r="F586" s="3"/>
      <c r="G586" s="3"/>
      <c r="H586" s="3"/>
      <c r="I586" s="3"/>
      <c r="W586" s="92"/>
    </row>
    <row r="587">
      <c r="E587" s="3"/>
      <c r="F587" s="3"/>
      <c r="G587" s="3"/>
      <c r="H587" s="3"/>
      <c r="I587" s="3"/>
      <c r="W587" s="92"/>
    </row>
    <row r="588">
      <c r="E588" s="3"/>
      <c r="F588" s="3"/>
      <c r="G588" s="3"/>
      <c r="H588" s="3"/>
      <c r="I588" s="3"/>
      <c r="W588" s="92"/>
    </row>
    <row r="589">
      <c r="E589" s="3"/>
      <c r="F589" s="3"/>
      <c r="G589" s="3"/>
      <c r="H589" s="3"/>
      <c r="I589" s="3"/>
      <c r="W589" s="92"/>
    </row>
    <row r="590">
      <c r="E590" s="3"/>
      <c r="F590" s="3"/>
      <c r="G590" s="3"/>
      <c r="H590" s="3"/>
      <c r="I590" s="3"/>
      <c r="W590" s="92"/>
    </row>
    <row r="591">
      <c r="E591" s="3"/>
      <c r="F591" s="3"/>
      <c r="G591" s="3"/>
      <c r="H591" s="3"/>
      <c r="I591" s="3"/>
      <c r="W591" s="92"/>
    </row>
    <row r="592">
      <c r="E592" s="3"/>
      <c r="F592" s="3"/>
      <c r="G592" s="3"/>
      <c r="H592" s="3"/>
      <c r="I592" s="3"/>
      <c r="W592" s="92"/>
    </row>
    <row r="593">
      <c r="E593" s="3"/>
      <c r="F593" s="3"/>
      <c r="G593" s="3"/>
      <c r="H593" s="3"/>
      <c r="I593" s="3"/>
      <c r="W593" s="92"/>
    </row>
    <row r="594">
      <c r="E594" s="3"/>
      <c r="F594" s="3"/>
      <c r="G594" s="3"/>
      <c r="H594" s="3"/>
      <c r="I594" s="3"/>
      <c r="W594" s="92"/>
    </row>
    <row r="595">
      <c r="E595" s="3"/>
      <c r="F595" s="3"/>
      <c r="G595" s="3"/>
      <c r="H595" s="3"/>
      <c r="I595" s="3"/>
      <c r="W595" s="92"/>
    </row>
    <row r="596">
      <c r="E596" s="3"/>
      <c r="F596" s="3"/>
      <c r="G596" s="3"/>
      <c r="H596" s="3"/>
      <c r="I596" s="3"/>
      <c r="W596" s="92"/>
    </row>
    <row r="597">
      <c r="E597" s="3"/>
      <c r="F597" s="3"/>
      <c r="G597" s="3"/>
      <c r="H597" s="3"/>
      <c r="I597" s="3"/>
      <c r="W597" s="92"/>
    </row>
    <row r="598">
      <c r="E598" s="3"/>
      <c r="F598" s="3"/>
      <c r="G598" s="3"/>
      <c r="H598" s="3"/>
      <c r="I598" s="3"/>
      <c r="W598" s="92"/>
    </row>
    <row r="599">
      <c r="E599" s="3"/>
      <c r="F599" s="3"/>
      <c r="G599" s="3"/>
      <c r="H599" s="3"/>
      <c r="I599" s="3"/>
      <c r="W599" s="92"/>
    </row>
    <row r="600">
      <c r="E600" s="3"/>
      <c r="F600" s="3"/>
      <c r="G600" s="3"/>
      <c r="H600" s="3"/>
      <c r="I600" s="3"/>
      <c r="W600" s="92"/>
    </row>
    <row r="601">
      <c r="E601" s="3"/>
      <c r="F601" s="3"/>
      <c r="G601" s="3"/>
      <c r="H601" s="3"/>
      <c r="I601" s="3"/>
      <c r="W601" s="92"/>
    </row>
    <row r="602">
      <c r="E602" s="3"/>
      <c r="F602" s="3"/>
      <c r="G602" s="3"/>
      <c r="H602" s="3"/>
      <c r="I602" s="3"/>
      <c r="W602" s="92"/>
    </row>
    <row r="603">
      <c r="E603" s="3"/>
      <c r="F603" s="3"/>
      <c r="G603" s="3"/>
      <c r="H603" s="3"/>
      <c r="I603" s="3"/>
      <c r="W603" s="92"/>
    </row>
    <row r="604">
      <c r="E604" s="3"/>
      <c r="F604" s="3"/>
      <c r="G604" s="3"/>
      <c r="H604" s="3"/>
      <c r="I604" s="3"/>
      <c r="W604" s="92"/>
    </row>
    <row r="605">
      <c r="E605" s="3"/>
      <c r="F605" s="3"/>
      <c r="G605" s="3"/>
      <c r="H605" s="3"/>
      <c r="I605" s="3"/>
      <c r="W605" s="92"/>
    </row>
    <row r="606">
      <c r="E606" s="3"/>
      <c r="F606" s="3"/>
      <c r="G606" s="3"/>
      <c r="H606" s="3"/>
      <c r="I606" s="3"/>
      <c r="W606" s="92"/>
    </row>
    <row r="607">
      <c r="E607" s="3"/>
      <c r="F607" s="3"/>
      <c r="G607" s="3"/>
      <c r="H607" s="3"/>
      <c r="I607" s="3"/>
      <c r="W607" s="92"/>
    </row>
    <row r="608">
      <c r="E608" s="3"/>
      <c r="F608" s="3"/>
      <c r="G608" s="3"/>
      <c r="H608" s="3"/>
      <c r="I608" s="3"/>
      <c r="W608" s="92"/>
    </row>
    <row r="609">
      <c r="E609" s="3"/>
      <c r="F609" s="3"/>
      <c r="G609" s="3"/>
      <c r="H609" s="3"/>
      <c r="I609" s="3"/>
      <c r="W609" s="92"/>
    </row>
    <row r="610">
      <c r="E610" s="3"/>
      <c r="F610" s="3"/>
      <c r="G610" s="3"/>
      <c r="H610" s="3"/>
      <c r="I610" s="3"/>
      <c r="W610" s="92"/>
    </row>
    <row r="611">
      <c r="E611" s="3"/>
      <c r="F611" s="3"/>
      <c r="G611" s="3"/>
      <c r="H611" s="3"/>
      <c r="I611" s="3"/>
      <c r="W611" s="92"/>
    </row>
    <row r="612">
      <c r="E612" s="3"/>
      <c r="F612" s="3"/>
      <c r="G612" s="3"/>
      <c r="H612" s="3"/>
      <c r="I612" s="3"/>
      <c r="W612" s="92"/>
    </row>
    <row r="613">
      <c r="E613" s="3"/>
      <c r="F613" s="3"/>
      <c r="G613" s="3"/>
      <c r="H613" s="3"/>
      <c r="I613" s="3"/>
      <c r="W613" s="92"/>
    </row>
    <row r="614">
      <c r="E614" s="3"/>
      <c r="F614" s="3"/>
      <c r="G614" s="3"/>
      <c r="H614" s="3"/>
      <c r="I614" s="3"/>
      <c r="W614" s="92"/>
    </row>
    <row r="615">
      <c r="E615" s="3"/>
      <c r="F615" s="3"/>
      <c r="G615" s="3"/>
      <c r="H615" s="3"/>
      <c r="I615" s="3"/>
      <c r="W615" s="92"/>
    </row>
    <row r="616">
      <c r="E616" s="3"/>
      <c r="F616" s="3"/>
      <c r="G616" s="3"/>
      <c r="H616" s="3"/>
      <c r="I616" s="3"/>
      <c r="W616" s="92"/>
    </row>
    <row r="617">
      <c r="E617" s="3"/>
      <c r="F617" s="3"/>
      <c r="G617" s="3"/>
      <c r="H617" s="3"/>
      <c r="I617" s="3"/>
      <c r="W617" s="92"/>
    </row>
    <row r="618">
      <c r="E618" s="3"/>
      <c r="F618" s="3"/>
      <c r="G618" s="3"/>
      <c r="H618" s="3"/>
      <c r="I618" s="3"/>
      <c r="W618" s="92"/>
    </row>
    <row r="619">
      <c r="E619" s="3"/>
      <c r="F619" s="3"/>
      <c r="G619" s="3"/>
      <c r="H619" s="3"/>
      <c r="I619" s="3"/>
      <c r="W619" s="92"/>
    </row>
    <row r="620">
      <c r="E620" s="3"/>
      <c r="F620" s="3"/>
      <c r="G620" s="3"/>
      <c r="H620" s="3"/>
      <c r="I620" s="3"/>
      <c r="W620" s="92"/>
    </row>
    <row r="621">
      <c r="E621" s="3"/>
      <c r="F621" s="3"/>
      <c r="G621" s="3"/>
      <c r="H621" s="3"/>
      <c r="I621" s="3"/>
      <c r="W621" s="92"/>
    </row>
    <row r="622">
      <c r="E622" s="3"/>
      <c r="F622" s="3"/>
      <c r="G622" s="3"/>
      <c r="H622" s="3"/>
      <c r="I622" s="3"/>
      <c r="W622" s="92"/>
    </row>
    <row r="623">
      <c r="E623" s="3"/>
      <c r="F623" s="3"/>
      <c r="G623" s="3"/>
      <c r="H623" s="3"/>
      <c r="I623" s="3"/>
      <c r="W623" s="92"/>
    </row>
    <row r="624">
      <c r="E624" s="3"/>
      <c r="F624" s="3"/>
      <c r="G624" s="3"/>
      <c r="H624" s="3"/>
      <c r="I624" s="3"/>
      <c r="W624" s="92"/>
    </row>
    <row r="625">
      <c r="E625" s="3"/>
      <c r="F625" s="3"/>
      <c r="G625" s="3"/>
      <c r="H625" s="3"/>
      <c r="I625" s="3"/>
      <c r="W625" s="92"/>
    </row>
    <row r="626">
      <c r="E626" s="3"/>
      <c r="F626" s="3"/>
      <c r="G626" s="3"/>
      <c r="H626" s="3"/>
      <c r="I626" s="3"/>
      <c r="W626" s="92"/>
    </row>
    <row r="627">
      <c r="E627" s="3"/>
      <c r="F627" s="3"/>
      <c r="G627" s="3"/>
      <c r="H627" s="3"/>
      <c r="I627" s="3"/>
      <c r="W627" s="92"/>
    </row>
    <row r="628">
      <c r="E628" s="3"/>
      <c r="F628" s="3"/>
      <c r="G628" s="3"/>
      <c r="H628" s="3"/>
      <c r="I628" s="3"/>
      <c r="W628" s="92"/>
    </row>
    <row r="629">
      <c r="E629" s="3"/>
      <c r="F629" s="3"/>
      <c r="G629" s="3"/>
      <c r="H629" s="3"/>
      <c r="I629" s="3"/>
      <c r="W629" s="92"/>
    </row>
    <row r="630">
      <c r="E630" s="3"/>
      <c r="F630" s="3"/>
      <c r="G630" s="3"/>
      <c r="H630" s="3"/>
      <c r="I630" s="3"/>
      <c r="W630" s="92"/>
    </row>
    <row r="631">
      <c r="E631" s="3"/>
      <c r="F631" s="3"/>
      <c r="G631" s="3"/>
      <c r="H631" s="3"/>
      <c r="I631" s="3"/>
      <c r="W631" s="92"/>
    </row>
    <row r="632">
      <c r="E632" s="3"/>
      <c r="F632" s="3"/>
      <c r="G632" s="3"/>
      <c r="H632" s="3"/>
      <c r="I632" s="3"/>
      <c r="W632" s="92"/>
    </row>
    <row r="633">
      <c r="E633" s="3"/>
      <c r="F633" s="3"/>
      <c r="G633" s="3"/>
      <c r="H633" s="3"/>
      <c r="I633" s="3"/>
      <c r="W633" s="92"/>
    </row>
    <row r="634">
      <c r="E634" s="3"/>
      <c r="F634" s="3"/>
      <c r="G634" s="3"/>
      <c r="H634" s="3"/>
      <c r="I634" s="3"/>
      <c r="W634" s="92"/>
    </row>
    <row r="635">
      <c r="E635" s="3"/>
      <c r="F635" s="3"/>
      <c r="G635" s="3"/>
      <c r="H635" s="3"/>
      <c r="I635" s="3"/>
      <c r="W635" s="92"/>
    </row>
    <row r="636">
      <c r="E636" s="3"/>
      <c r="F636" s="3"/>
      <c r="G636" s="3"/>
      <c r="H636" s="3"/>
      <c r="I636" s="3"/>
      <c r="W636" s="92"/>
    </row>
    <row r="637">
      <c r="E637" s="3"/>
      <c r="F637" s="3"/>
      <c r="G637" s="3"/>
      <c r="H637" s="3"/>
      <c r="I637" s="3"/>
      <c r="W637" s="92"/>
    </row>
    <row r="638">
      <c r="E638" s="3"/>
      <c r="F638" s="3"/>
      <c r="G638" s="3"/>
      <c r="H638" s="3"/>
      <c r="I638" s="3"/>
      <c r="W638" s="92"/>
    </row>
    <row r="639">
      <c r="E639" s="3"/>
      <c r="F639" s="3"/>
      <c r="G639" s="3"/>
      <c r="H639" s="3"/>
      <c r="I639" s="3"/>
      <c r="W639" s="92"/>
    </row>
    <row r="640">
      <c r="E640" s="3"/>
      <c r="F640" s="3"/>
      <c r="G640" s="3"/>
      <c r="H640" s="3"/>
      <c r="I640" s="3"/>
      <c r="W640" s="92"/>
    </row>
    <row r="641">
      <c r="E641" s="3"/>
      <c r="F641" s="3"/>
      <c r="G641" s="3"/>
      <c r="H641" s="3"/>
      <c r="I641" s="3"/>
      <c r="W641" s="92"/>
    </row>
    <row r="642">
      <c r="E642" s="3"/>
      <c r="F642" s="3"/>
      <c r="G642" s="3"/>
      <c r="H642" s="3"/>
      <c r="I642" s="3"/>
      <c r="W642" s="92"/>
    </row>
    <row r="643">
      <c r="E643" s="3"/>
      <c r="F643" s="3"/>
      <c r="G643" s="3"/>
      <c r="H643" s="3"/>
      <c r="I643" s="3"/>
      <c r="W643" s="92"/>
    </row>
    <row r="644">
      <c r="E644" s="3"/>
      <c r="F644" s="3"/>
      <c r="G644" s="3"/>
      <c r="H644" s="3"/>
      <c r="I644" s="3"/>
      <c r="W644" s="92"/>
    </row>
    <row r="645">
      <c r="E645" s="3"/>
      <c r="F645" s="3"/>
      <c r="G645" s="3"/>
      <c r="H645" s="3"/>
      <c r="I645" s="3"/>
      <c r="W645" s="92"/>
    </row>
    <row r="646">
      <c r="E646" s="3"/>
      <c r="F646" s="3"/>
      <c r="G646" s="3"/>
      <c r="H646" s="3"/>
      <c r="I646" s="3"/>
      <c r="W646" s="92"/>
    </row>
    <row r="647">
      <c r="E647" s="3"/>
      <c r="F647" s="3"/>
      <c r="G647" s="3"/>
      <c r="H647" s="3"/>
      <c r="I647" s="3"/>
      <c r="W647" s="92"/>
    </row>
    <row r="648">
      <c r="E648" s="3"/>
      <c r="F648" s="3"/>
      <c r="G648" s="3"/>
      <c r="H648" s="3"/>
      <c r="I648" s="3"/>
      <c r="W648" s="92"/>
    </row>
    <row r="649">
      <c r="E649" s="3"/>
      <c r="F649" s="3"/>
      <c r="G649" s="3"/>
      <c r="H649" s="3"/>
      <c r="I649" s="3"/>
      <c r="W649" s="92"/>
    </row>
    <row r="650">
      <c r="E650" s="3"/>
      <c r="F650" s="3"/>
      <c r="G650" s="3"/>
      <c r="H650" s="3"/>
      <c r="I650" s="3"/>
      <c r="W650" s="92"/>
    </row>
    <row r="651">
      <c r="E651" s="3"/>
      <c r="F651" s="3"/>
      <c r="G651" s="3"/>
      <c r="H651" s="3"/>
      <c r="I651" s="3"/>
      <c r="W651" s="92"/>
    </row>
    <row r="652">
      <c r="E652" s="3"/>
      <c r="F652" s="3"/>
      <c r="G652" s="3"/>
      <c r="H652" s="3"/>
      <c r="I652" s="3"/>
      <c r="W652" s="92"/>
    </row>
    <row r="653">
      <c r="E653" s="3"/>
      <c r="F653" s="3"/>
      <c r="G653" s="3"/>
      <c r="H653" s="3"/>
      <c r="I653" s="3"/>
      <c r="W653" s="92"/>
    </row>
    <row r="654">
      <c r="E654" s="3"/>
      <c r="F654" s="3"/>
      <c r="G654" s="3"/>
      <c r="H654" s="3"/>
      <c r="I654" s="3"/>
      <c r="W654" s="92"/>
    </row>
    <row r="655">
      <c r="E655" s="3"/>
      <c r="F655" s="3"/>
      <c r="G655" s="3"/>
      <c r="H655" s="3"/>
      <c r="I655" s="3"/>
      <c r="W655" s="92"/>
    </row>
    <row r="656">
      <c r="E656" s="3"/>
      <c r="F656" s="3"/>
      <c r="G656" s="3"/>
      <c r="H656" s="3"/>
      <c r="I656" s="3"/>
      <c r="W656" s="92"/>
    </row>
    <row r="657">
      <c r="E657" s="3"/>
      <c r="F657" s="3"/>
      <c r="G657" s="3"/>
      <c r="H657" s="3"/>
      <c r="I657" s="3"/>
      <c r="W657" s="92"/>
    </row>
    <row r="658">
      <c r="E658" s="3"/>
      <c r="F658" s="3"/>
      <c r="G658" s="3"/>
      <c r="H658" s="3"/>
      <c r="I658" s="3"/>
      <c r="W658" s="92"/>
    </row>
    <row r="659">
      <c r="E659" s="3"/>
      <c r="F659" s="3"/>
      <c r="G659" s="3"/>
      <c r="H659" s="3"/>
      <c r="I659" s="3"/>
      <c r="W659" s="92"/>
    </row>
    <row r="660">
      <c r="E660" s="3"/>
      <c r="F660" s="3"/>
      <c r="G660" s="3"/>
      <c r="H660" s="3"/>
      <c r="I660" s="3"/>
      <c r="W660" s="92"/>
    </row>
    <row r="661">
      <c r="E661" s="3"/>
      <c r="F661" s="3"/>
      <c r="G661" s="3"/>
      <c r="H661" s="3"/>
      <c r="I661" s="3"/>
      <c r="W661" s="92"/>
    </row>
    <row r="662">
      <c r="E662" s="3"/>
      <c r="F662" s="3"/>
      <c r="G662" s="3"/>
      <c r="H662" s="3"/>
      <c r="I662" s="3"/>
      <c r="W662" s="92"/>
    </row>
    <row r="663">
      <c r="E663" s="3"/>
      <c r="F663" s="3"/>
      <c r="G663" s="3"/>
      <c r="H663" s="3"/>
      <c r="I663" s="3"/>
      <c r="W663" s="92"/>
    </row>
    <row r="664">
      <c r="E664" s="3"/>
      <c r="F664" s="3"/>
      <c r="G664" s="3"/>
      <c r="H664" s="3"/>
      <c r="I664" s="3"/>
      <c r="W664" s="92"/>
    </row>
    <row r="665">
      <c r="E665" s="3"/>
      <c r="F665" s="3"/>
      <c r="G665" s="3"/>
      <c r="H665" s="3"/>
      <c r="I665" s="3"/>
      <c r="W665" s="92"/>
    </row>
    <row r="666">
      <c r="E666" s="3"/>
      <c r="F666" s="3"/>
      <c r="G666" s="3"/>
      <c r="H666" s="3"/>
      <c r="I666" s="3"/>
      <c r="W666" s="92"/>
    </row>
    <row r="667">
      <c r="E667" s="3"/>
      <c r="F667" s="3"/>
      <c r="G667" s="3"/>
      <c r="H667" s="3"/>
      <c r="I667" s="3"/>
      <c r="W667" s="92"/>
    </row>
    <row r="668">
      <c r="E668" s="3"/>
      <c r="F668" s="3"/>
      <c r="G668" s="3"/>
      <c r="H668" s="3"/>
      <c r="I668" s="3"/>
      <c r="W668" s="92"/>
    </row>
    <row r="669">
      <c r="E669" s="3"/>
      <c r="F669" s="3"/>
      <c r="G669" s="3"/>
      <c r="H669" s="3"/>
      <c r="I669" s="3"/>
      <c r="W669" s="92"/>
    </row>
    <row r="670">
      <c r="E670" s="3"/>
      <c r="F670" s="3"/>
      <c r="G670" s="3"/>
      <c r="H670" s="3"/>
      <c r="I670" s="3"/>
      <c r="W670" s="92"/>
    </row>
    <row r="671">
      <c r="E671" s="3"/>
      <c r="F671" s="3"/>
      <c r="G671" s="3"/>
      <c r="H671" s="3"/>
      <c r="I671" s="3"/>
      <c r="W671" s="92"/>
    </row>
    <row r="672">
      <c r="E672" s="3"/>
      <c r="F672" s="3"/>
      <c r="G672" s="3"/>
      <c r="H672" s="3"/>
      <c r="I672" s="3"/>
      <c r="W672" s="92"/>
    </row>
    <row r="673">
      <c r="E673" s="3"/>
      <c r="F673" s="3"/>
      <c r="G673" s="3"/>
      <c r="H673" s="3"/>
      <c r="I673" s="3"/>
      <c r="W673" s="92"/>
    </row>
    <row r="674">
      <c r="E674" s="3"/>
      <c r="F674" s="3"/>
      <c r="G674" s="3"/>
      <c r="H674" s="3"/>
      <c r="I674" s="3"/>
      <c r="W674" s="92"/>
    </row>
    <row r="675">
      <c r="E675" s="3"/>
      <c r="F675" s="3"/>
      <c r="G675" s="3"/>
      <c r="H675" s="3"/>
      <c r="I675" s="3"/>
      <c r="W675" s="92"/>
    </row>
    <row r="676">
      <c r="E676" s="3"/>
      <c r="F676" s="3"/>
      <c r="G676" s="3"/>
      <c r="H676" s="3"/>
      <c r="I676" s="3"/>
      <c r="W676" s="92"/>
    </row>
    <row r="677">
      <c r="E677" s="3"/>
      <c r="F677" s="3"/>
      <c r="G677" s="3"/>
      <c r="H677" s="3"/>
      <c r="I677" s="3"/>
      <c r="W677" s="92"/>
    </row>
    <row r="678">
      <c r="E678" s="3"/>
      <c r="F678" s="3"/>
      <c r="G678" s="3"/>
      <c r="H678" s="3"/>
      <c r="I678" s="3"/>
      <c r="W678" s="92"/>
    </row>
    <row r="679">
      <c r="E679" s="3"/>
      <c r="F679" s="3"/>
      <c r="G679" s="3"/>
      <c r="H679" s="3"/>
      <c r="I679" s="3"/>
      <c r="W679" s="92"/>
    </row>
    <row r="680">
      <c r="E680" s="3"/>
      <c r="F680" s="3"/>
      <c r="G680" s="3"/>
      <c r="H680" s="3"/>
      <c r="I680" s="3"/>
      <c r="W680" s="92"/>
    </row>
    <row r="681">
      <c r="E681" s="3"/>
      <c r="F681" s="3"/>
      <c r="G681" s="3"/>
      <c r="H681" s="3"/>
      <c r="I681" s="3"/>
      <c r="W681" s="92"/>
    </row>
    <row r="682">
      <c r="E682" s="3"/>
      <c r="F682" s="3"/>
      <c r="G682" s="3"/>
      <c r="H682" s="3"/>
      <c r="I682" s="3"/>
      <c r="W682" s="92"/>
    </row>
    <row r="683">
      <c r="E683" s="3"/>
      <c r="F683" s="3"/>
      <c r="G683" s="3"/>
      <c r="H683" s="3"/>
      <c r="I683" s="3"/>
      <c r="W683" s="92"/>
    </row>
    <row r="684">
      <c r="E684" s="3"/>
      <c r="F684" s="3"/>
      <c r="G684" s="3"/>
      <c r="H684" s="3"/>
      <c r="I684" s="3"/>
      <c r="W684" s="92"/>
    </row>
    <row r="685">
      <c r="E685" s="3"/>
      <c r="F685" s="3"/>
      <c r="G685" s="3"/>
      <c r="H685" s="3"/>
      <c r="I685" s="3"/>
      <c r="W685" s="92"/>
    </row>
    <row r="686">
      <c r="E686" s="3"/>
      <c r="F686" s="3"/>
      <c r="G686" s="3"/>
      <c r="H686" s="3"/>
      <c r="I686" s="3"/>
      <c r="W686" s="92"/>
    </row>
    <row r="687">
      <c r="E687" s="3"/>
      <c r="F687" s="3"/>
      <c r="G687" s="3"/>
      <c r="H687" s="3"/>
      <c r="I687" s="3"/>
      <c r="W687" s="92"/>
    </row>
    <row r="688">
      <c r="E688" s="3"/>
      <c r="F688" s="3"/>
      <c r="G688" s="3"/>
      <c r="H688" s="3"/>
      <c r="I688" s="3"/>
      <c r="W688" s="92"/>
    </row>
    <row r="689">
      <c r="E689" s="3"/>
      <c r="F689" s="3"/>
      <c r="G689" s="3"/>
      <c r="H689" s="3"/>
      <c r="I689" s="3"/>
      <c r="W689" s="92"/>
    </row>
    <row r="690">
      <c r="E690" s="3"/>
      <c r="F690" s="3"/>
      <c r="G690" s="3"/>
      <c r="H690" s="3"/>
      <c r="I690" s="3"/>
      <c r="W690" s="92"/>
    </row>
    <row r="691">
      <c r="E691" s="3"/>
      <c r="F691" s="3"/>
      <c r="G691" s="3"/>
      <c r="H691" s="3"/>
      <c r="I691" s="3"/>
      <c r="W691" s="92"/>
    </row>
    <row r="692">
      <c r="E692" s="3"/>
      <c r="F692" s="3"/>
      <c r="G692" s="3"/>
      <c r="H692" s="3"/>
      <c r="I692" s="3"/>
      <c r="W692" s="92"/>
    </row>
    <row r="693">
      <c r="E693" s="3"/>
      <c r="F693" s="3"/>
      <c r="G693" s="3"/>
      <c r="H693" s="3"/>
      <c r="I693" s="3"/>
      <c r="W693" s="92"/>
    </row>
    <row r="694">
      <c r="E694" s="3"/>
      <c r="F694" s="3"/>
      <c r="G694" s="3"/>
      <c r="H694" s="3"/>
      <c r="I694" s="3"/>
      <c r="W694" s="92"/>
    </row>
    <row r="695">
      <c r="E695" s="3"/>
      <c r="F695" s="3"/>
      <c r="G695" s="3"/>
      <c r="H695" s="3"/>
      <c r="I695" s="3"/>
      <c r="W695" s="92"/>
    </row>
    <row r="696">
      <c r="E696" s="3"/>
      <c r="F696" s="3"/>
      <c r="G696" s="3"/>
      <c r="H696" s="3"/>
      <c r="I696" s="3"/>
      <c r="W696" s="92"/>
    </row>
    <row r="697">
      <c r="E697" s="3"/>
      <c r="F697" s="3"/>
      <c r="G697" s="3"/>
      <c r="H697" s="3"/>
      <c r="I697" s="3"/>
      <c r="W697" s="92"/>
    </row>
    <row r="698">
      <c r="E698" s="3"/>
      <c r="F698" s="3"/>
      <c r="G698" s="3"/>
      <c r="H698" s="3"/>
      <c r="I698" s="3"/>
      <c r="W698" s="92"/>
    </row>
    <row r="699">
      <c r="E699" s="3"/>
      <c r="F699" s="3"/>
      <c r="G699" s="3"/>
      <c r="H699" s="3"/>
      <c r="I699" s="3"/>
      <c r="W699" s="92"/>
    </row>
    <row r="700">
      <c r="E700" s="3"/>
      <c r="F700" s="3"/>
      <c r="G700" s="3"/>
      <c r="H700" s="3"/>
      <c r="I700" s="3"/>
      <c r="W700" s="92"/>
    </row>
    <row r="701">
      <c r="E701" s="3"/>
      <c r="F701" s="3"/>
      <c r="G701" s="3"/>
      <c r="H701" s="3"/>
      <c r="I701" s="3"/>
      <c r="W701" s="92"/>
    </row>
    <row r="702">
      <c r="E702" s="3"/>
      <c r="F702" s="3"/>
      <c r="G702" s="3"/>
      <c r="H702" s="3"/>
      <c r="I702" s="3"/>
      <c r="W702" s="92"/>
    </row>
    <row r="703">
      <c r="E703" s="3"/>
      <c r="F703" s="3"/>
      <c r="G703" s="3"/>
      <c r="H703" s="3"/>
      <c r="I703" s="3"/>
      <c r="W703" s="92"/>
    </row>
    <row r="704">
      <c r="E704" s="3"/>
      <c r="F704" s="3"/>
      <c r="G704" s="3"/>
      <c r="H704" s="3"/>
      <c r="I704" s="3"/>
      <c r="W704" s="92"/>
    </row>
    <row r="705">
      <c r="E705" s="3"/>
      <c r="F705" s="3"/>
      <c r="G705" s="3"/>
      <c r="H705" s="3"/>
      <c r="I705" s="3"/>
      <c r="W705" s="92"/>
    </row>
    <row r="706">
      <c r="E706" s="3"/>
      <c r="F706" s="3"/>
      <c r="G706" s="3"/>
      <c r="H706" s="3"/>
      <c r="I706" s="3"/>
      <c r="W706" s="92"/>
    </row>
    <row r="707">
      <c r="E707" s="3"/>
      <c r="F707" s="3"/>
      <c r="G707" s="3"/>
      <c r="H707" s="3"/>
      <c r="I707" s="3"/>
      <c r="W707" s="92"/>
    </row>
    <row r="708">
      <c r="E708" s="3"/>
      <c r="F708" s="3"/>
      <c r="G708" s="3"/>
      <c r="H708" s="3"/>
      <c r="I708" s="3"/>
      <c r="W708" s="92"/>
    </row>
    <row r="709">
      <c r="E709" s="3"/>
      <c r="F709" s="3"/>
      <c r="G709" s="3"/>
      <c r="H709" s="3"/>
      <c r="I709" s="3"/>
      <c r="W709" s="92"/>
    </row>
    <row r="710">
      <c r="E710" s="3"/>
      <c r="F710" s="3"/>
      <c r="G710" s="3"/>
      <c r="H710" s="3"/>
      <c r="I710" s="3"/>
      <c r="W710" s="92"/>
    </row>
    <row r="711">
      <c r="E711" s="3"/>
      <c r="F711" s="3"/>
      <c r="G711" s="3"/>
      <c r="H711" s="3"/>
      <c r="I711" s="3"/>
      <c r="W711" s="92"/>
    </row>
    <row r="712">
      <c r="E712" s="3"/>
      <c r="F712" s="3"/>
      <c r="G712" s="3"/>
      <c r="H712" s="3"/>
      <c r="I712" s="3"/>
      <c r="W712" s="92"/>
    </row>
    <row r="713">
      <c r="E713" s="3"/>
      <c r="F713" s="3"/>
      <c r="G713" s="3"/>
      <c r="H713" s="3"/>
      <c r="I713" s="3"/>
      <c r="W713" s="92"/>
    </row>
    <row r="714">
      <c r="E714" s="3"/>
      <c r="F714" s="3"/>
      <c r="G714" s="3"/>
      <c r="H714" s="3"/>
      <c r="I714" s="3"/>
      <c r="W714" s="92"/>
    </row>
    <row r="715">
      <c r="E715" s="3"/>
      <c r="F715" s="3"/>
      <c r="G715" s="3"/>
      <c r="H715" s="3"/>
      <c r="I715" s="3"/>
      <c r="W715" s="92"/>
    </row>
    <row r="716">
      <c r="E716" s="3"/>
      <c r="F716" s="3"/>
      <c r="G716" s="3"/>
      <c r="H716" s="3"/>
      <c r="I716" s="3"/>
      <c r="W716" s="92"/>
    </row>
    <row r="717">
      <c r="E717" s="3"/>
      <c r="F717" s="3"/>
      <c r="G717" s="3"/>
      <c r="H717" s="3"/>
      <c r="I717" s="3"/>
      <c r="W717" s="92"/>
    </row>
    <row r="718">
      <c r="E718" s="3"/>
      <c r="F718" s="3"/>
      <c r="G718" s="3"/>
      <c r="H718" s="3"/>
      <c r="I718" s="3"/>
      <c r="W718" s="92"/>
    </row>
    <row r="719">
      <c r="E719" s="3"/>
      <c r="F719" s="3"/>
      <c r="G719" s="3"/>
      <c r="H719" s="3"/>
      <c r="I719" s="3"/>
      <c r="W719" s="92"/>
    </row>
    <row r="720">
      <c r="E720" s="3"/>
      <c r="F720" s="3"/>
      <c r="G720" s="3"/>
      <c r="H720" s="3"/>
      <c r="I720" s="3"/>
      <c r="W720" s="92"/>
    </row>
    <row r="721">
      <c r="E721" s="3"/>
      <c r="F721" s="3"/>
      <c r="G721" s="3"/>
      <c r="H721" s="3"/>
      <c r="I721" s="3"/>
      <c r="W721" s="92"/>
    </row>
    <row r="722">
      <c r="E722" s="3"/>
      <c r="F722" s="3"/>
      <c r="G722" s="3"/>
      <c r="H722" s="3"/>
      <c r="I722" s="3"/>
      <c r="W722" s="92"/>
    </row>
    <row r="723">
      <c r="E723" s="3"/>
      <c r="F723" s="3"/>
      <c r="G723" s="3"/>
      <c r="H723" s="3"/>
      <c r="I723" s="3"/>
      <c r="W723" s="92"/>
    </row>
    <row r="724">
      <c r="E724" s="3"/>
      <c r="F724" s="3"/>
      <c r="G724" s="3"/>
      <c r="H724" s="3"/>
      <c r="I724" s="3"/>
      <c r="W724" s="92"/>
    </row>
    <row r="725">
      <c r="E725" s="3"/>
      <c r="F725" s="3"/>
      <c r="G725" s="3"/>
      <c r="H725" s="3"/>
      <c r="I725" s="3"/>
      <c r="W725" s="92"/>
    </row>
    <row r="726">
      <c r="E726" s="3"/>
      <c r="F726" s="3"/>
      <c r="G726" s="3"/>
      <c r="H726" s="3"/>
      <c r="I726" s="3"/>
      <c r="W726" s="92"/>
    </row>
    <row r="727">
      <c r="E727" s="3"/>
      <c r="F727" s="3"/>
      <c r="G727" s="3"/>
      <c r="H727" s="3"/>
      <c r="I727" s="3"/>
      <c r="W727" s="92"/>
    </row>
    <row r="728">
      <c r="E728" s="3"/>
      <c r="F728" s="3"/>
      <c r="G728" s="3"/>
      <c r="H728" s="3"/>
      <c r="I728" s="3"/>
      <c r="W728" s="92"/>
    </row>
    <row r="729">
      <c r="E729" s="3"/>
      <c r="F729" s="3"/>
      <c r="G729" s="3"/>
      <c r="H729" s="3"/>
      <c r="I729" s="3"/>
      <c r="W729" s="92"/>
    </row>
    <row r="730">
      <c r="E730" s="3"/>
      <c r="F730" s="3"/>
      <c r="G730" s="3"/>
      <c r="H730" s="3"/>
      <c r="I730" s="3"/>
      <c r="W730" s="92"/>
    </row>
    <row r="731">
      <c r="E731" s="3"/>
      <c r="F731" s="3"/>
      <c r="G731" s="3"/>
      <c r="H731" s="3"/>
      <c r="I731" s="3"/>
      <c r="W731" s="92"/>
    </row>
    <row r="732">
      <c r="E732" s="3"/>
      <c r="F732" s="3"/>
      <c r="G732" s="3"/>
      <c r="H732" s="3"/>
      <c r="I732" s="3"/>
      <c r="W732" s="92"/>
    </row>
    <row r="733">
      <c r="E733" s="3"/>
      <c r="F733" s="3"/>
      <c r="G733" s="3"/>
      <c r="H733" s="3"/>
      <c r="I733" s="3"/>
      <c r="W733" s="92"/>
    </row>
    <row r="734">
      <c r="E734" s="3"/>
      <c r="F734" s="3"/>
      <c r="G734" s="3"/>
      <c r="H734" s="3"/>
      <c r="I734" s="3"/>
      <c r="W734" s="92"/>
    </row>
    <row r="735">
      <c r="E735" s="3"/>
      <c r="F735" s="3"/>
      <c r="G735" s="3"/>
      <c r="H735" s="3"/>
      <c r="I735" s="3"/>
      <c r="W735" s="92"/>
    </row>
    <row r="736">
      <c r="E736" s="3"/>
      <c r="F736" s="3"/>
      <c r="G736" s="3"/>
      <c r="H736" s="3"/>
      <c r="I736" s="3"/>
      <c r="W736" s="92"/>
    </row>
    <row r="737">
      <c r="E737" s="3"/>
      <c r="F737" s="3"/>
      <c r="G737" s="3"/>
      <c r="H737" s="3"/>
      <c r="I737" s="3"/>
      <c r="W737" s="92"/>
    </row>
    <row r="738">
      <c r="E738" s="3"/>
      <c r="F738" s="3"/>
      <c r="G738" s="3"/>
      <c r="H738" s="3"/>
      <c r="I738" s="3"/>
      <c r="W738" s="92"/>
    </row>
    <row r="739">
      <c r="E739" s="3"/>
      <c r="F739" s="3"/>
      <c r="G739" s="3"/>
      <c r="H739" s="3"/>
      <c r="I739" s="3"/>
      <c r="W739" s="92"/>
    </row>
    <row r="740">
      <c r="E740" s="3"/>
      <c r="F740" s="3"/>
      <c r="G740" s="3"/>
      <c r="H740" s="3"/>
      <c r="I740" s="3"/>
      <c r="W740" s="92"/>
    </row>
    <row r="741">
      <c r="E741" s="3"/>
      <c r="F741" s="3"/>
      <c r="G741" s="3"/>
      <c r="H741" s="3"/>
      <c r="I741" s="3"/>
      <c r="W741" s="92"/>
    </row>
    <row r="742">
      <c r="E742" s="3"/>
      <c r="F742" s="3"/>
      <c r="G742" s="3"/>
      <c r="H742" s="3"/>
      <c r="I742" s="3"/>
      <c r="W742" s="92"/>
    </row>
    <row r="743">
      <c r="E743" s="3"/>
      <c r="F743" s="3"/>
      <c r="G743" s="3"/>
      <c r="H743" s="3"/>
      <c r="I743" s="3"/>
      <c r="W743" s="92"/>
    </row>
    <row r="744">
      <c r="E744" s="3"/>
      <c r="F744" s="3"/>
      <c r="G744" s="3"/>
      <c r="H744" s="3"/>
      <c r="I744" s="3"/>
      <c r="W744" s="92"/>
    </row>
    <row r="745">
      <c r="E745" s="3"/>
      <c r="F745" s="3"/>
      <c r="G745" s="3"/>
      <c r="H745" s="3"/>
      <c r="I745" s="3"/>
      <c r="W745" s="92"/>
    </row>
    <row r="746">
      <c r="E746" s="3"/>
      <c r="F746" s="3"/>
      <c r="G746" s="3"/>
      <c r="H746" s="3"/>
      <c r="I746" s="3"/>
      <c r="W746" s="92"/>
    </row>
    <row r="747">
      <c r="E747" s="3"/>
      <c r="F747" s="3"/>
      <c r="G747" s="3"/>
      <c r="H747" s="3"/>
      <c r="I747" s="3"/>
      <c r="W747" s="92"/>
    </row>
    <row r="748">
      <c r="E748" s="3"/>
      <c r="F748" s="3"/>
      <c r="G748" s="3"/>
      <c r="H748" s="3"/>
      <c r="I748" s="3"/>
      <c r="W748" s="92"/>
    </row>
    <row r="749">
      <c r="E749" s="3"/>
      <c r="F749" s="3"/>
      <c r="G749" s="3"/>
      <c r="H749" s="3"/>
      <c r="I749" s="3"/>
      <c r="W749" s="92"/>
    </row>
    <row r="750">
      <c r="E750" s="3"/>
      <c r="F750" s="3"/>
      <c r="G750" s="3"/>
      <c r="H750" s="3"/>
      <c r="I750" s="3"/>
      <c r="W750" s="92"/>
    </row>
    <row r="751">
      <c r="E751" s="3"/>
      <c r="F751" s="3"/>
      <c r="G751" s="3"/>
      <c r="H751" s="3"/>
      <c r="I751" s="3"/>
      <c r="W751" s="92"/>
    </row>
    <row r="752">
      <c r="E752" s="3"/>
      <c r="F752" s="3"/>
      <c r="G752" s="3"/>
      <c r="H752" s="3"/>
      <c r="I752" s="3"/>
      <c r="W752" s="92"/>
    </row>
    <row r="753">
      <c r="E753" s="3"/>
      <c r="F753" s="3"/>
      <c r="G753" s="3"/>
      <c r="H753" s="3"/>
      <c r="I753" s="3"/>
      <c r="W753" s="92"/>
    </row>
    <row r="754">
      <c r="E754" s="3"/>
      <c r="F754" s="3"/>
      <c r="G754" s="3"/>
      <c r="H754" s="3"/>
      <c r="I754" s="3"/>
      <c r="W754" s="92"/>
    </row>
    <row r="755">
      <c r="E755" s="3"/>
      <c r="F755" s="3"/>
      <c r="G755" s="3"/>
      <c r="H755" s="3"/>
      <c r="I755" s="3"/>
      <c r="W755" s="92"/>
    </row>
    <row r="756">
      <c r="E756" s="3"/>
      <c r="F756" s="3"/>
      <c r="G756" s="3"/>
      <c r="H756" s="3"/>
      <c r="I756" s="3"/>
      <c r="W756" s="92"/>
    </row>
    <row r="757">
      <c r="E757" s="3"/>
      <c r="F757" s="3"/>
      <c r="G757" s="3"/>
      <c r="H757" s="3"/>
      <c r="I757" s="3"/>
      <c r="W757" s="92"/>
    </row>
    <row r="758">
      <c r="E758" s="3"/>
      <c r="F758" s="3"/>
      <c r="G758" s="3"/>
      <c r="H758" s="3"/>
      <c r="I758" s="3"/>
      <c r="W758" s="92"/>
    </row>
    <row r="759">
      <c r="E759" s="3"/>
      <c r="F759" s="3"/>
      <c r="G759" s="3"/>
      <c r="H759" s="3"/>
      <c r="I759" s="3"/>
      <c r="W759" s="92"/>
    </row>
    <row r="760">
      <c r="E760" s="3"/>
      <c r="F760" s="3"/>
      <c r="G760" s="3"/>
      <c r="H760" s="3"/>
      <c r="I760" s="3"/>
      <c r="W760" s="92"/>
    </row>
    <row r="761">
      <c r="E761" s="3"/>
      <c r="F761" s="3"/>
      <c r="G761" s="3"/>
      <c r="H761" s="3"/>
      <c r="I761" s="3"/>
      <c r="W761" s="92"/>
    </row>
    <row r="762">
      <c r="E762" s="3"/>
      <c r="F762" s="3"/>
      <c r="G762" s="3"/>
      <c r="H762" s="3"/>
      <c r="I762" s="3"/>
      <c r="W762" s="92"/>
    </row>
    <row r="763">
      <c r="E763" s="3"/>
      <c r="F763" s="3"/>
      <c r="G763" s="3"/>
      <c r="H763" s="3"/>
      <c r="I763" s="3"/>
      <c r="W763" s="92"/>
    </row>
    <row r="764">
      <c r="E764" s="3"/>
      <c r="F764" s="3"/>
      <c r="G764" s="3"/>
      <c r="H764" s="3"/>
      <c r="I764" s="3"/>
      <c r="W764" s="92"/>
    </row>
    <row r="765">
      <c r="E765" s="3"/>
      <c r="F765" s="3"/>
      <c r="G765" s="3"/>
      <c r="H765" s="3"/>
      <c r="I765" s="3"/>
      <c r="W765" s="92"/>
    </row>
    <row r="766">
      <c r="E766" s="3"/>
      <c r="F766" s="3"/>
      <c r="G766" s="3"/>
      <c r="H766" s="3"/>
      <c r="I766" s="3"/>
      <c r="W766" s="92"/>
    </row>
    <row r="767">
      <c r="E767" s="3"/>
      <c r="F767" s="3"/>
      <c r="G767" s="3"/>
      <c r="H767" s="3"/>
      <c r="I767" s="3"/>
      <c r="W767" s="92"/>
    </row>
    <row r="768">
      <c r="E768" s="3"/>
      <c r="F768" s="3"/>
      <c r="G768" s="3"/>
      <c r="H768" s="3"/>
      <c r="I768" s="3"/>
      <c r="W768" s="92"/>
    </row>
    <row r="769">
      <c r="E769" s="3"/>
      <c r="F769" s="3"/>
      <c r="G769" s="3"/>
      <c r="H769" s="3"/>
      <c r="I769" s="3"/>
      <c r="W769" s="92"/>
    </row>
    <row r="770">
      <c r="E770" s="3"/>
      <c r="F770" s="3"/>
      <c r="G770" s="3"/>
      <c r="H770" s="3"/>
      <c r="I770" s="3"/>
      <c r="W770" s="92"/>
    </row>
    <row r="771">
      <c r="E771" s="3"/>
      <c r="F771" s="3"/>
      <c r="G771" s="3"/>
      <c r="H771" s="3"/>
      <c r="I771" s="3"/>
      <c r="W771" s="92"/>
    </row>
    <row r="772">
      <c r="E772" s="3"/>
      <c r="F772" s="3"/>
      <c r="G772" s="3"/>
      <c r="H772" s="3"/>
      <c r="I772" s="3"/>
      <c r="W772" s="92"/>
    </row>
    <row r="773">
      <c r="E773" s="3"/>
      <c r="F773" s="3"/>
      <c r="G773" s="3"/>
      <c r="H773" s="3"/>
      <c r="I773" s="3"/>
      <c r="W773" s="92"/>
    </row>
    <row r="774">
      <c r="E774" s="3"/>
      <c r="F774" s="3"/>
      <c r="G774" s="3"/>
      <c r="H774" s="3"/>
      <c r="I774" s="3"/>
      <c r="W774" s="92"/>
    </row>
    <row r="775">
      <c r="E775" s="3"/>
      <c r="F775" s="3"/>
      <c r="G775" s="3"/>
      <c r="H775" s="3"/>
      <c r="I775" s="3"/>
      <c r="W775" s="92"/>
    </row>
    <row r="776">
      <c r="E776" s="3"/>
      <c r="F776" s="3"/>
      <c r="G776" s="3"/>
      <c r="H776" s="3"/>
      <c r="I776" s="3"/>
      <c r="W776" s="92"/>
    </row>
    <row r="777">
      <c r="E777" s="3"/>
      <c r="F777" s="3"/>
      <c r="G777" s="3"/>
      <c r="H777" s="3"/>
      <c r="I777" s="3"/>
      <c r="W777" s="92"/>
    </row>
    <row r="778">
      <c r="E778" s="3"/>
      <c r="F778" s="3"/>
      <c r="G778" s="3"/>
      <c r="H778" s="3"/>
      <c r="I778" s="3"/>
      <c r="W778" s="92"/>
    </row>
    <row r="779">
      <c r="E779" s="3"/>
      <c r="F779" s="3"/>
      <c r="G779" s="3"/>
      <c r="H779" s="3"/>
      <c r="I779" s="3"/>
      <c r="W779" s="92"/>
    </row>
    <row r="780">
      <c r="E780" s="3"/>
      <c r="F780" s="3"/>
      <c r="G780" s="3"/>
      <c r="H780" s="3"/>
      <c r="I780" s="3"/>
      <c r="W780" s="92"/>
    </row>
    <row r="781">
      <c r="E781" s="3"/>
      <c r="F781" s="3"/>
      <c r="G781" s="3"/>
      <c r="H781" s="3"/>
      <c r="I781" s="3"/>
      <c r="W781" s="92"/>
    </row>
    <row r="782">
      <c r="E782" s="3"/>
      <c r="F782" s="3"/>
      <c r="G782" s="3"/>
      <c r="H782" s="3"/>
      <c r="I782" s="3"/>
      <c r="W782" s="92"/>
    </row>
    <row r="783">
      <c r="E783" s="3"/>
      <c r="F783" s="3"/>
      <c r="G783" s="3"/>
      <c r="H783" s="3"/>
      <c r="I783" s="3"/>
      <c r="W783" s="92"/>
    </row>
    <row r="784">
      <c r="E784" s="3"/>
      <c r="F784" s="3"/>
      <c r="G784" s="3"/>
      <c r="H784" s="3"/>
      <c r="I784" s="3"/>
      <c r="W784" s="92"/>
    </row>
    <row r="785">
      <c r="E785" s="3"/>
      <c r="F785" s="3"/>
      <c r="G785" s="3"/>
      <c r="H785" s="3"/>
      <c r="I785" s="3"/>
      <c r="W785" s="92"/>
    </row>
    <row r="786">
      <c r="E786" s="3"/>
      <c r="F786" s="3"/>
      <c r="G786" s="3"/>
      <c r="H786" s="3"/>
      <c r="I786" s="3"/>
      <c r="W786" s="92"/>
    </row>
    <row r="787">
      <c r="E787" s="3"/>
      <c r="F787" s="3"/>
      <c r="G787" s="3"/>
      <c r="H787" s="3"/>
      <c r="I787" s="3"/>
      <c r="W787" s="92"/>
    </row>
    <row r="788">
      <c r="E788" s="3"/>
      <c r="F788" s="3"/>
      <c r="G788" s="3"/>
      <c r="H788" s="3"/>
      <c r="I788" s="3"/>
      <c r="W788" s="92"/>
    </row>
    <row r="789">
      <c r="E789" s="3"/>
      <c r="F789" s="3"/>
      <c r="G789" s="3"/>
      <c r="H789" s="3"/>
      <c r="I789" s="3"/>
      <c r="W789" s="92"/>
    </row>
    <row r="790">
      <c r="E790" s="3"/>
      <c r="F790" s="3"/>
      <c r="G790" s="3"/>
      <c r="H790" s="3"/>
      <c r="I790" s="3"/>
      <c r="W790" s="92"/>
    </row>
    <row r="791">
      <c r="E791" s="3"/>
      <c r="F791" s="3"/>
      <c r="G791" s="3"/>
      <c r="H791" s="3"/>
      <c r="I791" s="3"/>
      <c r="W791" s="92"/>
    </row>
    <row r="792">
      <c r="E792" s="3"/>
      <c r="F792" s="3"/>
      <c r="G792" s="3"/>
      <c r="H792" s="3"/>
      <c r="I792" s="3"/>
      <c r="W792" s="92"/>
    </row>
    <row r="793">
      <c r="E793" s="3"/>
      <c r="F793" s="3"/>
      <c r="G793" s="3"/>
      <c r="H793" s="3"/>
      <c r="I793" s="3"/>
      <c r="W793" s="92"/>
    </row>
    <row r="794">
      <c r="E794" s="3"/>
      <c r="F794" s="3"/>
      <c r="G794" s="3"/>
      <c r="H794" s="3"/>
      <c r="I794" s="3"/>
      <c r="W794" s="92"/>
    </row>
    <row r="795">
      <c r="E795" s="3"/>
      <c r="F795" s="3"/>
      <c r="G795" s="3"/>
      <c r="H795" s="3"/>
      <c r="I795" s="3"/>
      <c r="W795" s="92"/>
    </row>
    <row r="796">
      <c r="E796" s="3"/>
      <c r="F796" s="3"/>
      <c r="G796" s="3"/>
      <c r="H796" s="3"/>
      <c r="I796" s="3"/>
      <c r="W796" s="92"/>
    </row>
    <row r="797">
      <c r="E797" s="3"/>
      <c r="F797" s="3"/>
      <c r="G797" s="3"/>
      <c r="H797" s="3"/>
      <c r="I797" s="3"/>
      <c r="W797" s="92"/>
    </row>
    <row r="798">
      <c r="E798" s="3"/>
      <c r="F798" s="3"/>
      <c r="G798" s="3"/>
      <c r="H798" s="3"/>
      <c r="I798" s="3"/>
      <c r="W798" s="92"/>
    </row>
    <row r="799">
      <c r="E799" s="3"/>
      <c r="F799" s="3"/>
      <c r="G799" s="3"/>
      <c r="H799" s="3"/>
      <c r="I799" s="3"/>
      <c r="W799" s="92"/>
    </row>
    <row r="800">
      <c r="E800" s="3"/>
      <c r="F800" s="3"/>
      <c r="G800" s="3"/>
      <c r="H800" s="3"/>
      <c r="I800" s="3"/>
      <c r="W800" s="92"/>
    </row>
    <row r="801">
      <c r="E801" s="3"/>
      <c r="F801" s="3"/>
      <c r="G801" s="3"/>
      <c r="H801" s="3"/>
      <c r="I801" s="3"/>
      <c r="W801" s="92"/>
    </row>
    <row r="802">
      <c r="E802" s="3"/>
      <c r="F802" s="3"/>
      <c r="G802" s="3"/>
      <c r="H802" s="3"/>
      <c r="I802" s="3"/>
      <c r="W802" s="92"/>
    </row>
    <row r="803">
      <c r="E803" s="3"/>
      <c r="F803" s="3"/>
      <c r="G803" s="3"/>
      <c r="H803" s="3"/>
      <c r="I803" s="3"/>
      <c r="W803" s="92"/>
    </row>
    <row r="804">
      <c r="E804" s="3"/>
      <c r="F804" s="3"/>
      <c r="G804" s="3"/>
      <c r="H804" s="3"/>
      <c r="I804" s="3"/>
      <c r="W804" s="92"/>
    </row>
    <row r="805">
      <c r="E805" s="3"/>
      <c r="F805" s="3"/>
      <c r="G805" s="3"/>
      <c r="H805" s="3"/>
      <c r="I805" s="3"/>
      <c r="W805" s="92"/>
    </row>
    <row r="806">
      <c r="E806" s="3"/>
      <c r="F806" s="3"/>
      <c r="G806" s="3"/>
      <c r="H806" s="3"/>
      <c r="I806" s="3"/>
      <c r="W806" s="92"/>
    </row>
    <row r="807">
      <c r="E807" s="3"/>
      <c r="F807" s="3"/>
      <c r="G807" s="3"/>
      <c r="H807" s="3"/>
      <c r="I807" s="3"/>
      <c r="W807" s="92"/>
    </row>
    <row r="808">
      <c r="E808" s="3"/>
      <c r="F808" s="3"/>
      <c r="G808" s="3"/>
      <c r="H808" s="3"/>
      <c r="I808" s="3"/>
      <c r="W808" s="92"/>
    </row>
    <row r="809">
      <c r="E809" s="3"/>
      <c r="F809" s="3"/>
      <c r="G809" s="3"/>
      <c r="H809" s="3"/>
      <c r="I809" s="3"/>
      <c r="W809" s="92"/>
    </row>
    <row r="810">
      <c r="E810" s="3"/>
      <c r="F810" s="3"/>
      <c r="G810" s="3"/>
      <c r="H810" s="3"/>
      <c r="I810" s="3"/>
      <c r="W810" s="92"/>
    </row>
    <row r="811">
      <c r="E811" s="3"/>
      <c r="F811" s="3"/>
      <c r="G811" s="3"/>
      <c r="H811" s="3"/>
      <c r="I811" s="3"/>
      <c r="W811" s="92"/>
    </row>
    <row r="812">
      <c r="E812" s="3"/>
      <c r="F812" s="3"/>
      <c r="G812" s="3"/>
      <c r="H812" s="3"/>
      <c r="I812" s="3"/>
      <c r="W812" s="92"/>
    </row>
    <row r="813">
      <c r="E813" s="3"/>
      <c r="F813" s="3"/>
      <c r="G813" s="3"/>
      <c r="H813" s="3"/>
      <c r="I813" s="3"/>
      <c r="W813" s="92"/>
    </row>
    <row r="814">
      <c r="E814" s="3"/>
      <c r="F814" s="3"/>
      <c r="G814" s="3"/>
      <c r="H814" s="3"/>
      <c r="I814" s="3"/>
      <c r="W814" s="92"/>
    </row>
    <row r="815">
      <c r="E815" s="3"/>
      <c r="F815" s="3"/>
      <c r="G815" s="3"/>
      <c r="H815" s="3"/>
      <c r="I815" s="3"/>
      <c r="W815" s="92"/>
    </row>
    <row r="816">
      <c r="E816" s="3"/>
      <c r="F816" s="3"/>
      <c r="G816" s="3"/>
      <c r="H816" s="3"/>
      <c r="I816" s="3"/>
      <c r="W816" s="92"/>
    </row>
    <row r="817">
      <c r="E817" s="3"/>
      <c r="F817" s="3"/>
      <c r="G817" s="3"/>
      <c r="H817" s="3"/>
      <c r="I817" s="3"/>
      <c r="W817" s="92"/>
    </row>
    <row r="818">
      <c r="E818" s="3"/>
      <c r="F818" s="3"/>
      <c r="G818" s="3"/>
      <c r="H818" s="3"/>
      <c r="I818" s="3"/>
      <c r="W818" s="92"/>
    </row>
    <row r="819">
      <c r="E819" s="3"/>
      <c r="F819" s="3"/>
      <c r="G819" s="3"/>
      <c r="H819" s="3"/>
      <c r="I819" s="3"/>
      <c r="W819" s="92"/>
    </row>
    <row r="820">
      <c r="E820" s="3"/>
      <c r="F820" s="3"/>
      <c r="G820" s="3"/>
      <c r="H820" s="3"/>
      <c r="I820" s="3"/>
      <c r="W820" s="92"/>
    </row>
    <row r="821">
      <c r="E821" s="3"/>
      <c r="F821" s="3"/>
      <c r="G821" s="3"/>
      <c r="H821" s="3"/>
      <c r="I821" s="3"/>
      <c r="W821" s="92"/>
    </row>
    <row r="822">
      <c r="E822" s="3"/>
      <c r="F822" s="3"/>
      <c r="G822" s="3"/>
      <c r="H822" s="3"/>
      <c r="I822" s="3"/>
      <c r="W822" s="92"/>
    </row>
    <row r="823">
      <c r="E823" s="3"/>
      <c r="F823" s="3"/>
      <c r="G823" s="3"/>
      <c r="H823" s="3"/>
      <c r="I823" s="3"/>
      <c r="W823" s="92"/>
    </row>
    <row r="824">
      <c r="E824" s="3"/>
      <c r="F824" s="3"/>
      <c r="G824" s="3"/>
      <c r="H824" s="3"/>
      <c r="I824" s="3"/>
      <c r="W824" s="92"/>
    </row>
    <row r="825">
      <c r="E825" s="3"/>
      <c r="F825" s="3"/>
      <c r="G825" s="3"/>
      <c r="H825" s="3"/>
      <c r="I825" s="3"/>
      <c r="W825" s="92"/>
    </row>
    <row r="826">
      <c r="E826" s="3"/>
      <c r="F826" s="3"/>
      <c r="G826" s="3"/>
      <c r="H826" s="3"/>
      <c r="I826" s="3"/>
      <c r="W826" s="92"/>
    </row>
    <row r="827">
      <c r="E827" s="3"/>
      <c r="F827" s="3"/>
      <c r="G827" s="3"/>
      <c r="H827" s="3"/>
      <c r="I827" s="3"/>
      <c r="W827" s="92"/>
    </row>
    <row r="828">
      <c r="E828" s="3"/>
      <c r="F828" s="3"/>
      <c r="G828" s="3"/>
      <c r="H828" s="3"/>
      <c r="I828" s="3"/>
      <c r="W828" s="92"/>
    </row>
    <row r="829">
      <c r="E829" s="3"/>
      <c r="F829" s="3"/>
      <c r="G829" s="3"/>
      <c r="H829" s="3"/>
      <c r="I829" s="3"/>
      <c r="W829" s="92"/>
    </row>
    <row r="830">
      <c r="E830" s="3"/>
      <c r="F830" s="3"/>
      <c r="G830" s="3"/>
      <c r="H830" s="3"/>
      <c r="I830" s="3"/>
      <c r="W830" s="92"/>
    </row>
    <row r="831">
      <c r="E831" s="3"/>
      <c r="F831" s="3"/>
      <c r="G831" s="3"/>
      <c r="H831" s="3"/>
      <c r="I831" s="3"/>
      <c r="W831" s="92"/>
    </row>
    <row r="832">
      <c r="E832" s="3"/>
      <c r="F832" s="3"/>
      <c r="G832" s="3"/>
      <c r="H832" s="3"/>
      <c r="I832" s="3"/>
      <c r="W832" s="92"/>
    </row>
    <row r="833">
      <c r="E833" s="3"/>
      <c r="F833" s="3"/>
      <c r="G833" s="3"/>
      <c r="H833" s="3"/>
      <c r="I833" s="3"/>
      <c r="W833" s="92"/>
    </row>
    <row r="834">
      <c r="E834" s="3"/>
      <c r="F834" s="3"/>
      <c r="G834" s="3"/>
      <c r="H834" s="3"/>
      <c r="I834" s="3"/>
      <c r="W834" s="92"/>
    </row>
    <row r="835">
      <c r="E835" s="3"/>
      <c r="F835" s="3"/>
      <c r="G835" s="3"/>
      <c r="H835" s="3"/>
      <c r="I835" s="3"/>
      <c r="W835" s="92"/>
    </row>
    <row r="836">
      <c r="E836" s="3"/>
      <c r="F836" s="3"/>
      <c r="G836" s="3"/>
      <c r="H836" s="3"/>
      <c r="I836" s="3"/>
      <c r="W836" s="92"/>
    </row>
    <row r="837">
      <c r="E837" s="3"/>
      <c r="F837" s="3"/>
      <c r="G837" s="3"/>
      <c r="H837" s="3"/>
      <c r="I837" s="3"/>
      <c r="W837" s="92"/>
    </row>
    <row r="838">
      <c r="E838" s="3"/>
      <c r="F838" s="3"/>
      <c r="G838" s="3"/>
      <c r="H838" s="3"/>
      <c r="I838" s="3"/>
      <c r="W838" s="92"/>
    </row>
    <row r="839">
      <c r="E839" s="3"/>
      <c r="F839" s="3"/>
      <c r="G839" s="3"/>
      <c r="H839" s="3"/>
      <c r="I839" s="3"/>
      <c r="W839" s="92"/>
    </row>
    <row r="840">
      <c r="E840" s="3"/>
      <c r="F840" s="3"/>
      <c r="G840" s="3"/>
      <c r="H840" s="3"/>
      <c r="I840" s="3"/>
      <c r="W840" s="92"/>
    </row>
    <row r="841">
      <c r="E841" s="3"/>
      <c r="F841" s="3"/>
      <c r="G841" s="3"/>
      <c r="H841" s="3"/>
      <c r="I841" s="3"/>
      <c r="W841" s="92"/>
    </row>
    <row r="842">
      <c r="E842" s="3"/>
      <c r="F842" s="3"/>
      <c r="G842" s="3"/>
      <c r="H842" s="3"/>
      <c r="I842" s="3"/>
      <c r="W842" s="92"/>
    </row>
    <row r="843">
      <c r="E843" s="3"/>
      <c r="F843" s="3"/>
      <c r="G843" s="3"/>
      <c r="H843" s="3"/>
      <c r="I843" s="3"/>
      <c r="W843" s="92"/>
    </row>
    <row r="844">
      <c r="E844" s="3"/>
      <c r="F844" s="3"/>
      <c r="G844" s="3"/>
      <c r="H844" s="3"/>
      <c r="I844" s="3"/>
      <c r="W844" s="92"/>
    </row>
    <row r="845">
      <c r="E845" s="3"/>
      <c r="F845" s="3"/>
      <c r="G845" s="3"/>
      <c r="H845" s="3"/>
      <c r="I845" s="3"/>
      <c r="W845" s="92"/>
    </row>
    <row r="846">
      <c r="E846" s="3"/>
      <c r="F846" s="3"/>
      <c r="G846" s="3"/>
      <c r="H846" s="3"/>
      <c r="I846" s="3"/>
      <c r="W846" s="92"/>
    </row>
    <row r="847">
      <c r="E847" s="3"/>
      <c r="F847" s="3"/>
      <c r="G847" s="3"/>
      <c r="H847" s="3"/>
      <c r="I847" s="3"/>
      <c r="W847" s="92"/>
    </row>
    <row r="848">
      <c r="E848" s="3"/>
      <c r="F848" s="3"/>
      <c r="G848" s="3"/>
      <c r="H848" s="3"/>
      <c r="I848" s="3"/>
      <c r="W848" s="92"/>
    </row>
    <row r="849">
      <c r="E849" s="3"/>
      <c r="F849" s="3"/>
      <c r="G849" s="3"/>
      <c r="H849" s="3"/>
      <c r="I849" s="3"/>
      <c r="W849" s="92"/>
    </row>
    <row r="850">
      <c r="E850" s="3"/>
      <c r="F850" s="3"/>
      <c r="G850" s="3"/>
      <c r="H850" s="3"/>
      <c r="I850" s="3"/>
      <c r="W850" s="92"/>
    </row>
    <row r="851">
      <c r="E851" s="3"/>
      <c r="F851" s="3"/>
      <c r="G851" s="3"/>
      <c r="H851" s="3"/>
      <c r="I851" s="3"/>
      <c r="W851" s="92"/>
    </row>
    <row r="852">
      <c r="E852" s="3"/>
      <c r="F852" s="3"/>
      <c r="G852" s="3"/>
      <c r="H852" s="3"/>
      <c r="I852" s="3"/>
      <c r="W852" s="92"/>
    </row>
    <row r="853">
      <c r="E853" s="3"/>
      <c r="F853" s="3"/>
      <c r="G853" s="3"/>
      <c r="H853" s="3"/>
      <c r="I853" s="3"/>
      <c r="W853" s="92"/>
    </row>
    <row r="854">
      <c r="E854" s="3"/>
      <c r="F854" s="3"/>
      <c r="G854" s="3"/>
      <c r="H854" s="3"/>
      <c r="I854" s="3"/>
      <c r="W854" s="92"/>
    </row>
    <row r="855">
      <c r="E855" s="3"/>
      <c r="F855" s="3"/>
      <c r="G855" s="3"/>
      <c r="H855" s="3"/>
      <c r="I855" s="3"/>
      <c r="W855" s="92"/>
    </row>
    <row r="856">
      <c r="E856" s="3"/>
      <c r="F856" s="3"/>
      <c r="G856" s="3"/>
      <c r="H856" s="3"/>
      <c r="I856" s="3"/>
      <c r="W856" s="92"/>
    </row>
    <row r="857">
      <c r="E857" s="3"/>
      <c r="F857" s="3"/>
      <c r="G857" s="3"/>
      <c r="H857" s="3"/>
      <c r="I857" s="3"/>
      <c r="W857" s="92"/>
    </row>
    <row r="858">
      <c r="E858" s="3"/>
      <c r="F858" s="3"/>
      <c r="G858" s="3"/>
      <c r="H858" s="3"/>
      <c r="I858" s="3"/>
      <c r="W858" s="92"/>
    </row>
    <row r="859">
      <c r="E859" s="3"/>
      <c r="F859" s="3"/>
      <c r="G859" s="3"/>
      <c r="H859" s="3"/>
      <c r="I859" s="3"/>
      <c r="W859" s="92"/>
    </row>
    <row r="860">
      <c r="E860" s="3"/>
      <c r="F860" s="3"/>
      <c r="G860" s="3"/>
      <c r="H860" s="3"/>
      <c r="I860" s="3"/>
      <c r="W860" s="92"/>
    </row>
    <row r="861">
      <c r="E861" s="3"/>
      <c r="F861" s="3"/>
      <c r="G861" s="3"/>
      <c r="H861" s="3"/>
      <c r="I861" s="3"/>
      <c r="W861" s="92"/>
    </row>
    <row r="862">
      <c r="E862" s="3"/>
      <c r="F862" s="3"/>
      <c r="G862" s="3"/>
      <c r="H862" s="3"/>
      <c r="I862" s="3"/>
      <c r="W862" s="92"/>
    </row>
    <row r="863">
      <c r="E863" s="3"/>
      <c r="F863" s="3"/>
      <c r="G863" s="3"/>
      <c r="H863" s="3"/>
      <c r="I863" s="3"/>
      <c r="W863" s="92"/>
    </row>
    <row r="864">
      <c r="E864" s="3"/>
      <c r="F864" s="3"/>
      <c r="G864" s="3"/>
      <c r="H864" s="3"/>
      <c r="I864" s="3"/>
      <c r="W864" s="92"/>
    </row>
    <row r="865">
      <c r="E865" s="3"/>
      <c r="F865" s="3"/>
      <c r="G865" s="3"/>
      <c r="H865" s="3"/>
      <c r="I865" s="3"/>
      <c r="W865" s="92"/>
    </row>
    <row r="866">
      <c r="E866" s="3"/>
      <c r="F866" s="3"/>
      <c r="G866" s="3"/>
      <c r="H866" s="3"/>
      <c r="I866" s="3"/>
      <c r="W866" s="92"/>
    </row>
    <row r="867">
      <c r="E867" s="3"/>
      <c r="F867" s="3"/>
      <c r="G867" s="3"/>
      <c r="H867" s="3"/>
      <c r="I867" s="3"/>
      <c r="W867" s="92"/>
    </row>
    <row r="868">
      <c r="E868" s="3"/>
      <c r="F868" s="3"/>
      <c r="G868" s="3"/>
      <c r="H868" s="3"/>
      <c r="I868" s="3"/>
      <c r="W868" s="92"/>
    </row>
    <row r="869">
      <c r="E869" s="3"/>
      <c r="F869" s="3"/>
      <c r="G869" s="3"/>
      <c r="H869" s="3"/>
      <c r="I869" s="3"/>
      <c r="W869" s="92"/>
    </row>
    <row r="870">
      <c r="E870" s="3"/>
      <c r="F870" s="3"/>
      <c r="G870" s="3"/>
      <c r="H870" s="3"/>
      <c r="I870" s="3"/>
      <c r="W870" s="92"/>
    </row>
    <row r="871">
      <c r="E871" s="3"/>
      <c r="F871" s="3"/>
      <c r="G871" s="3"/>
      <c r="H871" s="3"/>
      <c r="I871" s="3"/>
      <c r="W871" s="92"/>
    </row>
    <row r="872">
      <c r="E872" s="3"/>
      <c r="F872" s="3"/>
      <c r="G872" s="3"/>
      <c r="H872" s="3"/>
      <c r="I872" s="3"/>
      <c r="W872" s="92"/>
    </row>
    <row r="873">
      <c r="E873" s="3"/>
      <c r="F873" s="3"/>
      <c r="G873" s="3"/>
      <c r="H873" s="3"/>
      <c r="I873" s="3"/>
      <c r="W873" s="92"/>
    </row>
    <row r="874">
      <c r="E874" s="3"/>
      <c r="F874" s="3"/>
      <c r="G874" s="3"/>
      <c r="H874" s="3"/>
      <c r="I874" s="3"/>
      <c r="W874" s="92"/>
    </row>
    <row r="875">
      <c r="E875" s="3"/>
      <c r="F875" s="3"/>
      <c r="G875" s="3"/>
      <c r="H875" s="3"/>
      <c r="I875" s="3"/>
      <c r="W875" s="92"/>
    </row>
    <row r="876">
      <c r="E876" s="3"/>
      <c r="F876" s="3"/>
      <c r="G876" s="3"/>
      <c r="H876" s="3"/>
      <c r="I876" s="3"/>
      <c r="W876" s="92"/>
    </row>
    <row r="877">
      <c r="E877" s="3"/>
      <c r="F877" s="3"/>
      <c r="G877" s="3"/>
      <c r="H877" s="3"/>
      <c r="I877" s="3"/>
      <c r="W877" s="92"/>
    </row>
    <row r="878">
      <c r="E878" s="3"/>
      <c r="F878" s="3"/>
      <c r="G878" s="3"/>
      <c r="H878" s="3"/>
      <c r="I878" s="3"/>
      <c r="W878" s="92"/>
    </row>
    <row r="879">
      <c r="E879" s="3"/>
      <c r="F879" s="3"/>
      <c r="G879" s="3"/>
      <c r="H879" s="3"/>
      <c r="I879" s="3"/>
      <c r="W879" s="92"/>
    </row>
    <row r="880">
      <c r="E880" s="3"/>
      <c r="F880" s="3"/>
      <c r="G880" s="3"/>
      <c r="H880" s="3"/>
      <c r="I880" s="3"/>
      <c r="W880" s="92"/>
    </row>
    <row r="881">
      <c r="E881" s="3"/>
      <c r="F881" s="3"/>
      <c r="G881" s="3"/>
      <c r="H881" s="3"/>
      <c r="I881" s="3"/>
      <c r="W881" s="92"/>
    </row>
    <row r="882">
      <c r="E882" s="3"/>
      <c r="F882" s="3"/>
      <c r="G882" s="3"/>
      <c r="H882" s="3"/>
      <c r="I882" s="3"/>
      <c r="W882" s="92"/>
    </row>
    <row r="883">
      <c r="E883" s="3"/>
      <c r="F883" s="3"/>
      <c r="G883" s="3"/>
      <c r="H883" s="3"/>
      <c r="I883" s="3"/>
      <c r="W883" s="92"/>
    </row>
    <row r="884">
      <c r="E884" s="3"/>
      <c r="F884" s="3"/>
      <c r="G884" s="3"/>
      <c r="H884" s="3"/>
      <c r="I884" s="3"/>
      <c r="W884" s="92"/>
    </row>
    <row r="885">
      <c r="E885" s="3"/>
      <c r="F885" s="3"/>
      <c r="G885" s="3"/>
      <c r="H885" s="3"/>
      <c r="I885" s="3"/>
      <c r="W885" s="92"/>
    </row>
    <row r="886">
      <c r="E886" s="3"/>
      <c r="F886" s="3"/>
      <c r="G886" s="3"/>
      <c r="H886" s="3"/>
      <c r="I886" s="3"/>
      <c r="W886" s="92"/>
    </row>
    <row r="887">
      <c r="E887" s="3"/>
      <c r="F887" s="3"/>
      <c r="G887" s="3"/>
      <c r="H887" s="3"/>
      <c r="I887" s="3"/>
      <c r="W887" s="92"/>
    </row>
    <row r="888">
      <c r="E888" s="3"/>
      <c r="F888" s="3"/>
      <c r="G888" s="3"/>
      <c r="H888" s="3"/>
      <c r="I888" s="3"/>
      <c r="W888" s="92"/>
    </row>
    <row r="889">
      <c r="E889" s="3"/>
      <c r="F889" s="3"/>
      <c r="G889" s="3"/>
      <c r="H889" s="3"/>
      <c r="I889" s="3"/>
      <c r="W889" s="92"/>
    </row>
    <row r="890">
      <c r="E890" s="3"/>
      <c r="F890" s="3"/>
      <c r="G890" s="3"/>
      <c r="H890" s="3"/>
      <c r="I890" s="3"/>
      <c r="W890" s="92"/>
    </row>
    <row r="891">
      <c r="E891" s="3"/>
      <c r="F891" s="3"/>
      <c r="G891" s="3"/>
      <c r="H891" s="3"/>
      <c r="I891" s="3"/>
      <c r="W891" s="92"/>
    </row>
    <row r="892">
      <c r="E892" s="3"/>
      <c r="F892" s="3"/>
      <c r="G892" s="3"/>
      <c r="H892" s="3"/>
      <c r="I892" s="3"/>
      <c r="W892" s="92"/>
    </row>
    <row r="893">
      <c r="E893" s="3"/>
      <c r="F893" s="3"/>
      <c r="G893" s="3"/>
      <c r="H893" s="3"/>
      <c r="I893" s="3"/>
      <c r="W893" s="92"/>
    </row>
    <row r="894">
      <c r="E894" s="3"/>
      <c r="F894" s="3"/>
      <c r="G894" s="3"/>
      <c r="H894" s="3"/>
      <c r="I894" s="3"/>
      <c r="W894" s="92"/>
    </row>
    <row r="895">
      <c r="E895" s="3"/>
      <c r="F895" s="3"/>
      <c r="G895" s="3"/>
      <c r="H895" s="3"/>
      <c r="I895" s="3"/>
      <c r="W895" s="92"/>
    </row>
    <row r="896">
      <c r="E896" s="3"/>
      <c r="F896" s="3"/>
      <c r="G896" s="3"/>
      <c r="H896" s="3"/>
      <c r="I896" s="3"/>
      <c r="W896" s="92"/>
    </row>
    <row r="897">
      <c r="E897" s="3"/>
      <c r="F897" s="3"/>
      <c r="G897" s="3"/>
      <c r="H897" s="3"/>
      <c r="I897" s="3"/>
      <c r="W897" s="92"/>
    </row>
    <row r="898">
      <c r="E898" s="3"/>
      <c r="F898" s="3"/>
      <c r="G898" s="3"/>
      <c r="H898" s="3"/>
      <c r="I898" s="3"/>
      <c r="W898" s="92"/>
    </row>
    <row r="899">
      <c r="E899" s="3"/>
      <c r="F899" s="3"/>
      <c r="G899" s="3"/>
      <c r="H899" s="3"/>
      <c r="I899" s="3"/>
      <c r="W899" s="92"/>
    </row>
    <row r="900">
      <c r="E900" s="3"/>
      <c r="F900" s="3"/>
      <c r="G900" s="3"/>
      <c r="H900" s="3"/>
      <c r="I900" s="3"/>
      <c r="W900" s="92"/>
    </row>
    <row r="901">
      <c r="E901" s="3"/>
      <c r="F901" s="3"/>
      <c r="G901" s="3"/>
      <c r="H901" s="3"/>
      <c r="I901" s="3"/>
      <c r="W901" s="92"/>
    </row>
    <row r="902">
      <c r="E902" s="3"/>
      <c r="F902" s="3"/>
      <c r="G902" s="3"/>
      <c r="H902" s="3"/>
      <c r="I902" s="3"/>
      <c r="W902" s="92"/>
    </row>
    <row r="903">
      <c r="E903" s="3"/>
      <c r="F903" s="3"/>
      <c r="G903" s="3"/>
      <c r="H903" s="3"/>
      <c r="I903" s="3"/>
      <c r="W903" s="92"/>
    </row>
    <row r="904">
      <c r="E904" s="3"/>
      <c r="F904" s="3"/>
      <c r="G904" s="3"/>
      <c r="H904" s="3"/>
      <c r="I904" s="3"/>
      <c r="W904" s="92"/>
    </row>
    <row r="905">
      <c r="E905" s="3"/>
      <c r="F905" s="3"/>
      <c r="G905" s="3"/>
      <c r="H905" s="3"/>
      <c r="I905" s="3"/>
      <c r="W905" s="92"/>
    </row>
    <row r="906">
      <c r="E906" s="3"/>
      <c r="F906" s="3"/>
      <c r="G906" s="3"/>
      <c r="H906" s="3"/>
      <c r="I906" s="3"/>
      <c r="W906" s="92"/>
    </row>
    <row r="907">
      <c r="E907" s="3"/>
      <c r="F907" s="3"/>
      <c r="G907" s="3"/>
      <c r="H907" s="3"/>
      <c r="I907" s="3"/>
      <c r="W907" s="92"/>
    </row>
    <row r="908">
      <c r="E908" s="3"/>
      <c r="F908" s="3"/>
      <c r="G908" s="3"/>
      <c r="H908" s="3"/>
      <c r="I908" s="3"/>
      <c r="W908" s="92"/>
    </row>
    <row r="909">
      <c r="E909" s="3"/>
      <c r="F909" s="3"/>
      <c r="G909" s="3"/>
      <c r="H909" s="3"/>
      <c r="I909" s="3"/>
      <c r="W909" s="92"/>
    </row>
    <row r="910">
      <c r="E910" s="3"/>
      <c r="F910" s="3"/>
      <c r="G910" s="3"/>
      <c r="H910" s="3"/>
      <c r="I910" s="3"/>
      <c r="W910" s="92"/>
    </row>
    <row r="911">
      <c r="E911" s="3"/>
      <c r="F911" s="3"/>
      <c r="G911" s="3"/>
      <c r="H911" s="3"/>
      <c r="I911" s="3"/>
      <c r="W911" s="92"/>
    </row>
    <row r="912">
      <c r="E912" s="3"/>
      <c r="F912" s="3"/>
      <c r="G912" s="3"/>
      <c r="H912" s="3"/>
      <c r="I912" s="3"/>
      <c r="W912" s="92"/>
    </row>
    <row r="913">
      <c r="E913" s="3"/>
      <c r="F913" s="3"/>
      <c r="G913" s="3"/>
      <c r="H913" s="3"/>
      <c r="I913" s="3"/>
      <c r="W913" s="92"/>
    </row>
    <row r="914">
      <c r="E914" s="3"/>
      <c r="F914" s="3"/>
      <c r="G914" s="3"/>
      <c r="H914" s="3"/>
      <c r="I914" s="3"/>
      <c r="W914" s="92"/>
    </row>
    <row r="915">
      <c r="E915" s="3"/>
      <c r="F915" s="3"/>
      <c r="G915" s="3"/>
      <c r="H915" s="3"/>
      <c r="I915" s="3"/>
      <c r="W915" s="92"/>
    </row>
    <row r="916">
      <c r="E916" s="3"/>
      <c r="F916" s="3"/>
      <c r="G916" s="3"/>
      <c r="H916" s="3"/>
      <c r="I916" s="3"/>
      <c r="W916" s="92"/>
    </row>
    <row r="917">
      <c r="E917" s="3"/>
      <c r="F917" s="3"/>
      <c r="G917" s="3"/>
      <c r="H917" s="3"/>
      <c r="I917" s="3"/>
      <c r="W917" s="92"/>
    </row>
    <row r="918">
      <c r="E918" s="3"/>
      <c r="F918" s="3"/>
      <c r="G918" s="3"/>
      <c r="H918" s="3"/>
      <c r="I918" s="3"/>
      <c r="W918" s="92"/>
    </row>
    <row r="919">
      <c r="E919" s="3"/>
      <c r="F919" s="3"/>
      <c r="G919" s="3"/>
      <c r="H919" s="3"/>
      <c r="I919" s="3"/>
      <c r="W919" s="92"/>
    </row>
    <row r="920">
      <c r="E920" s="3"/>
      <c r="F920" s="3"/>
      <c r="G920" s="3"/>
      <c r="H920" s="3"/>
      <c r="I920" s="3"/>
      <c r="W920" s="92"/>
    </row>
    <row r="921">
      <c r="E921" s="3"/>
      <c r="F921" s="3"/>
      <c r="G921" s="3"/>
      <c r="H921" s="3"/>
      <c r="I921" s="3"/>
      <c r="W921" s="92"/>
    </row>
    <row r="922">
      <c r="E922" s="3"/>
      <c r="F922" s="3"/>
      <c r="G922" s="3"/>
      <c r="H922" s="3"/>
      <c r="I922" s="3"/>
      <c r="W922" s="92"/>
    </row>
    <row r="923">
      <c r="E923" s="3"/>
      <c r="F923" s="3"/>
      <c r="G923" s="3"/>
      <c r="H923" s="3"/>
      <c r="I923" s="3"/>
      <c r="W923" s="92"/>
    </row>
    <row r="924">
      <c r="E924" s="3"/>
      <c r="F924" s="3"/>
      <c r="G924" s="3"/>
      <c r="H924" s="3"/>
      <c r="I924" s="3"/>
      <c r="W924" s="92"/>
    </row>
    <row r="925">
      <c r="E925" s="3"/>
      <c r="F925" s="3"/>
      <c r="G925" s="3"/>
      <c r="H925" s="3"/>
      <c r="I925" s="3"/>
      <c r="W925" s="92"/>
    </row>
    <row r="926">
      <c r="E926" s="3"/>
      <c r="F926" s="3"/>
      <c r="G926" s="3"/>
      <c r="H926" s="3"/>
      <c r="I926" s="3"/>
      <c r="W926" s="92"/>
    </row>
    <row r="927">
      <c r="E927" s="3"/>
      <c r="F927" s="3"/>
      <c r="G927" s="3"/>
      <c r="H927" s="3"/>
      <c r="I927" s="3"/>
      <c r="W927" s="92"/>
    </row>
    <row r="928">
      <c r="E928" s="3"/>
      <c r="F928" s="3"/>
      <c r="G928" s="3"/>
      <c r="H928" s="3"/>
      <c r="I928" s="3"/>
      <c r="W928" s="92"/>
    </row>
    <row r="929">
      <c r="E929" s="3"/>
      <c r="F929" s="3"/>
      <c r="G929" s="3"/>
      <c r="H929" s="3"/>
      <c r="I929" s="3"/>
      <c r="W929" s="92"/>
    </row>
    <row r="930">
      <c r="E930" s="3"/>
      <c r="F930" s="3"/>
      <c r="G930" s="3"/>
      <c r="H930" s="3"/>
      <c r="I930" s="3"/>
      <c r="W930" s="92"/>
    </row>
    <row r="931">
      <c r="E931" s="3"/>
      <c r="F931" s="3"/>
      <c r="G931" s="3"/>
      <c r="H931" s="3"/>
      <c r="I931" s="3"/>
      <c r="W931" s="92"/>
    </row>
    <row r="932">
      <c r="E932" s="3"/>
      <c r="F932" s="3"/>
      <c r="G932" s="3"/>
      <c r="H932" s="3"/>
      <c r="I932" s="3"/>
      <c r="W932" s="92"/>
    </row>
    <row r="933">
      <c r="E933" s="3"/>
      <c r="F933" s="3"/>
      <c r="G933" s="3"/>
      <c r="H933" s="3"/>
      <c r="I933" s="3"/>
      <c r="W933" s="92"/>
    </row>
    <row r="934">
      <c r="E934" s="3"/>
      <c r="F934" s="3"/>
      <c r="G934" s="3"/>
      <c r="H934" s="3"/>
      <c r="I934" s="3"/>
      <c r="W934" s="92"/>
    </row>
    <row r="935">
      <c r="E935" s="3"/>
      <c r="F935" s="3"/>
      <c r="G935" s="3"/>
      <c r="H935" s="3"/>
      <c r="I935" s="3"/>
      <c r="W935" s="92"/>
    </row>
    <row r="936">
      <c r="E936" s="3"/>
      <c r="F936" s="3"/>
      <c r="G936" s="3"/>
      <c r="H936" s="3"/>
      <c r="I936" s="3"/>
      <c r="W936" s="92"/>
    </row>
    <row r="937">
      <c r="E937" s="3"/>
      <c r="F937" s="3"/>
      <c r="G937" s="3"/>
      <c r="H937" s="3"/>
      <c r="I937" s="3"/>
      <c r="W937" s="92"/>
    </row>
    <row r="938">
      <c r="E938" s="3"/>
      <c r="F938" s="3"/>
      <c r="G938" s="3"/>
      <c r="H938" s="3"/>
      <c r="I938" s="3"/>
      <c r="W938" s="92"/>
    </row>
    <row r="939">
      <c r="E939" s="3"/>
      <c r="F939" s="3"/>
      <c r="G939" s="3"/>
      <c r="H939" s="3"/>
      <c r="I939" s="3"/>
      <c r="W939" s="92"/>
    </row>
    <row r="940">
      <c r="E940" s="3"/>
      <c r="F940" s="3"/>
      <c r="G940" s="3"/>
      <c r="H940" s="3"/>
      <c r="I940" s="3"/>
      <c r="W940" s="92"/>
    </row>
    <row r="941">
      <c r="E941" s="3"/>
      <c r="F941" s="3"/>
      <c r="G941" s="3"/>
      <c r="H941" s="3"/>
      <c r="I941" s="3"/>
      <c r="W941" s="92"/>
    </row>
    <row r="942">
      <c r="E942" s="3"/>
      <c r="F942" s="3"/>
      <c r="G942" s="3"/>
      <c r="H942" s="3"/>
      <c r="I942" s="3"/>
      <c r="W942" s="92"/>
    </row>
    <row r="943">
      <c r="E943" s="3"/>
      <c r="F943" s="3"/>
      <c r="G943" s="3"/>
      <c r="H943" s="3"/>
      <c r="I943" s="3"/>
      <c r="W943" s="92"/>
    </row>
    <row r="944">
      <c r="E944" s="3"/>
      <c r="F944" s="3"/>
      <c r="G944" s="3"/>
      <c r="H944" s="3"/>
      <c r="I944" s="3"/>
      <c r="W944" s="92"/>
    </row>
    <row r="945">
      <c r="E945" s="3"/>
      <c r="F945" s="3"/>
      <c r="G945" s="3"/>
      <c r="H945" s="3"/>
      <c r="I945" s="3"/>
      <c r="W945" s="92"/>
    </row>
    <row r="946">
      <c r="E946" s="3"/>
      <c r="F946" s="3"/>
      <c r="G946" s="3"/>
      <c r="H946" s="3"/>
      <c r="I946" s="3"/>
      <c r="W946" s="92"/>
    </row>
    <row r="947">
      <c r="E947" s="3"/>
      <c r="F947" s="3"/>
      <c r="G947" s="3"/>
      <c r="H947" s="3"/>
      <c r="I947" s="3"/>
      <c r="W947" s="92"/>
    </row>
    <row r="948">
      <c r="E948" s="3"/>
      <c r="F948" s="3"/>
      <c r="G948" s="3"/>
      <c r="H948" s="3"/>
      <c r="I948" s="3"/>
      <c r="W948" s="92"/>
    </row>
    <row r="949">
      <c r="E949" s="3"/>
      <c r="F949" s="3"/>
      <c r="G949" s="3"/>
      <c r="H949" s="3"/>
      <c r="I949" s="3"/>
      <c r="W949" s="92"/>
    </row>
    <row r="950">
      <c r="E950" s="3"/>
      <c r="F950" s="3"/>
      <c r="G950" s="3"/>
      <c r="H950" s="3"/>
      <c r="I950" s="3"/>
      <c r="W950" s="92"/>
    </row>
    <row r="951">
      <c r="E951" s="3"/>
      <c r="F951" s="3"/>
      <c r="G951" s="3"/>
      <c r="H951" s="3"/>
      <c r="I951" s="3"/>
      <c r="W951" s="92"/>
    </row>
    <row r="952">
      <c r="E952" s="3"/>
      <c r="F952" s="3"/>
      <c r="G952" s="3"/>
      <c r="H952" s="3"/>
      <c r="I952" s="3"/>
      <c r="W952" s="92"/>
    </row>
    <row r="953">
      <c r="E953" s="3"/>
      <c r="F953" s="3"/>
      <c r="G953" s="3"/>
      <c r="H953" s="3"/>
      <c r="I953" s="3"/>
      <c r="W953" s="92"/>
    </row>
    <row r="954">
      <c r="E954" s="3"/>
      <c r="F954" s="3"/>
      <c r="G954" s="3"/>
      <c r="H954" s="3"/>
      <c r="I954" s="3"/>
      <c r="W954" s="92"/>
    </row>
    <row r="955">
      <c r="E955" s="3"/>
      <c r="F955" s="3"/>
      <c r="G955" s="3"/>
      <c r="H955" s="3"/>
      <c r="I955" s="3"/>
      <c r="W955" s="92"/>
    </row>
    <row r="956">
      <c r="E956" s="3"/>
      <c r="F956" s="3"/>
      <c r="G956" s="3"/>
      <c r="H956" s="3"/>
      <c r="I956" s="3"/>
      <c r="W956" s="92"/>
    </row>
    <row r="957">
      <c r="E957" s="3"/>
      <c r="F957" s="3"/>
      <c r="G957" s="3"/>
      <c r="H957" s="3"/>
      <c r="I957" s="3"/>
      <c r="W957" s="92"/>
    </row>
    <row r="958">
      <c r="E958" s="3"/>
      <c r="F958" s="3"/>
      <c r="G958" s="3"/>
      <c r="H958" s="3"/>
      <c r="I958" s="3"/>
      <c r="W958" s="92"/>
    </row>
    <row r="959">
      <c r="E959" s="3"/>
      <c r="F959" s="3"/>
      <c r="G959" s="3"/>
      <c r="H959" s="3"/>
      <c r="I959" s="3"/>
      <c r="W959" s="92"/>
    </row>
    <row r="960">
      <c r="E960" s="3"/>
      <c r="F960" s="3"/>
      <c r="G960" s="3"/>
      <c r="H960" s="3"/>
      <c r="I960" s="3"/>
      <c r="W960" s="92"/>
    </row>
    <row r="961">
      <c r="E961" s="3"/>
      <c r="F961" s="3"/>
      <c r="G961" s="3"/>
      <c r="H961" s="3"/>
      <c r="I961" s="3"/>
      <c r="W961" s="92"/>
    </row>
    <row r="962">
      <c r="E962" s="3"/>
      <c r="F962" s="3"/>
      <c r="G962" s="3"/>
      <c r="H962" s="3"/>
      <c r="I962" s="3"/>
      <c r="W962" s="92"/>
    </row>
    <row r="963">
      <c r="E963" s="3"/>
      <c r="F963" s="3"/>
      <c r="G963" s="3"/>
      <c r="H963" s="3"/>
      <c r="I963" s="3"/>
      <c r="W963" s="92"/>
    </row>
    <row r="964">
      <c r="E964" s="3"/>
      <c r="F964" s="3"/>
      <c r="G964" s="3"/>
      <c r="H964" s="3"/>
      <c r="I964" s="3"/>
      <c r="W964" s="92"/>
    </row>
    <row r="965">
      <c r="E965" s="3"/>
      <c r="F965" s="3"/>
      <c r="G965" s="3"/>
      <c r="H965" s="3"/>
      <c r="I965" s="3"/>
      <c r="W965" s="92"/>
    </row>
    <row r="966">
      <c r="E966" s="3"/>
      <c r="F966" s="3"/>
      <c r="G966" s="3"/>
      <c r="H966" s="3"/>
      <c r="I966" s="3"/>
      <c r="W966" s="92"/>
    </row>
    <row r="967">
      <c r="E967" s="3"/>
      <c r="F967" s="3"/>
      <c r="G967" s="3"/>
      <c r="H967" s="3"/>
      <c r="I967" s="3"/>
      <c r="W967" s="92"/>
    </row>
    <row r="968">
      <c r="E968" s="3"/>
      <c r="F968" s="3"/>
      <c r="G968" s="3"/>
      <c r="H968" s="3"/>
      <c r="I968" s="3"/>
      <c r="W968" s="92"/>
    </row>
    <row r="969">
      <c r="E969" s="3"/>
      <c r="F969" s="3"/>
      <c r="G969" s="3"/>
      <c r="H969" s="3"/>
      <c r="I969" s="3"/>
      <c r="W969" s="92"/>
    </row>
    <row r="970">
      <c r="E970" s="3"/>
      <c r="F970" s="3"/>
      <c r="G970" s="3"/>
      <c r="H970" s="3"/>
      <c r="I970" s="3"/>
      <c r="W970" s="92"/>
    </row>
    <row r="971">
      <c r="E971" s="3"/>
      <c r="F971" s="3"/>
      <c r="G971" s="3"/>
      <c r="H971" s="3"/>
      <c r="I971" s="3"/>
      <c r="W971" s="92"/>
    </row>
    <row r="972">
      <c r="E972" s="3"/>
      <c r="F972" s="3"/>
      <c r="G972" s="3"/>
      <c r="H972" s="3"/>
      <c r="I972" s="3"/>
      <c r="W972" s="92"/>
    </row>
    <row r="973">
      <c r="E973" s="3"/>
      <c r="F973" s="3"/>
      <c r="G973" s="3"/>
      <c r="H973" s="3"/>
      <c r="I973" s="3"/>
      <c r="W973" s="92"/>
    </row>
    <row r="974">
      <c r="E974" s="3"/>
      <c r="F974" s="3"/>
      <c r="G974" s="3"/>
      <c r="H974" s="3"/>
      <c r="I974" s="3"/>
      <c r="W974" s="92"/>
    </row>
    <row r="975">
      <c r="E975" s="3"/>
      <c r="F975" s="3"/>
      <c r="G975" s="3"/>
      <c r="H975" s="3"/>
      <c r="I975" s="3"/>
      <c r="W975" s="92"/>
    </row>
    <row r="976">
      <c r="E976" s="3"/>
      <c r="F976" s="3"/>
      <c r="G976" s="3"/>
      <c r="H976" s="3"/>
      <c r="I976" s="3"/>
      <c r="W976" s="92"/>
    </row>
    <row r="977">
      <c r="E977" s="3"/>
      <c r="F977" s="3"/>
      <c r="G977" s="3"/>
      <c r="H977" s="3"/>
      <c r="I977" s="3"/>
      <c r="W977" s="92"/>
    </row>
    <row r="978">
      <c r="E978" s="3"/>
      <c r="F978" s="3"/>
      <c r="G978" s="3"/>
      <c r="H978" s="3"/>
      <c r="I978" s="3"/>
      <c r="W978" s="92"/>
    </row>
    <row r="979">
      <c r="E979" s="3"/>
      <c r="F979" s="3"/>
      <c r="G979" s="3"/>
      <c r="H979" s="3"/>
      <c r="I979" s="3"/>
      <c r="W979" s="92"/>
    </row>
    <row r="980">
      <c r="E980" s="3"/>
      <c r="F980" s="3"/>
      <c r="G980" s="3"/>
      <c r="H980" s="3"/>
      <c r="I980" s="3"/>
      <c r="W980" s="92"/>
    </row>
    <row r="981">
      <c r="E981" s="3"/>
      <c r="F981" s="3"/>
      <c r="G981" s="3"/>
      <c r="H981" s="3"/>
      <c r="I981" s="3"/>
      <c r="W981" s="92"/>
    </row>
    <row r="982">
      <c r="E982" s="3"/>
      <c r="F982" s="3"/>
      <c r="G982" s="3"/>
      <c r="H982" s="3"/>
      <c r="I982" s="3"/>
      <c r="W982" s="92"/>
    </row>
    <row r="983">
      <c r="E983" s="3"/>
      <c r="F983" s="3"/>
      <c r="G983" s="3"/>
      <c r="H983" s="3"/>
      <c r="I983" s="3"/>
      <c r="W983" s="92"/>
    </row>
    <row r="984">
      <c r="E984" s="3"/>
      <c r="F984" s="3"/>
      <c r="G984" s="3"/>
      <c r="H984" s="3"/>
      <c r="I984" s="3"/>
      <c r="W984" s="92"/>
    </row>
    <row r="985">
      <c r="E985" s="3"/>
      <c r="F985" s="3"/>
      <c r="G985" s="3"/>
      <c r="H985" s="3"/>
      <c r="I985" s="3"/>
      <c r="W985" s="92"/>
    </row>
    <row r="986">
      <c r="E986" s="3"/>
      <c r="F986" s="3"/>
      <c r="G986" s="3"/>
      <c r="H986" s="3"/>
      <c r="I986" s="3"/>
      <c r="W986" s="92"/>
    </row>
    <row r="987">
      <c r="E987" s="3"/>
      <c r="F987" s="3"/>
      <c r="G987" s="3"/>
      <c r="H987" s="3"/>
      <c r="I987" s="3"/>
      <c r="W987" s="92"/>
    </row>
    <row r="988">
      <c r="E988" s="3"/>
      <c r="F988" s="3"/>
      <c r="G988" s="3"/>
      <c r="H988" s="3"/>
      <c r="I988" s="3"/>
      <c r="W988" s="92"/>
    </row>
    <row r="989">
      <c r="E989" s="3"/>
      <c r="F989" s="3"/>
      <c r="G989" s="3"/>
      <c r="H989" s="3"/>
      <c r="I989" s="3"/>
      <c r="W989" s="92"/>
    </row>
    <row r="990">
      <c r="E990" s="3"/>
      <c r="F990" s="3"/>
      <c r="G990" s="3"/>
      <c r="H990" s="3"/>
      <c r="I990" s="3"/>
      <c r="W990" s="92"/>
    </row>
    <row r="991">
      <c r="E991" s="3"/>
      <c r="F991" s="3"/>
      <c r="G991" s="3"/>
      <c r="H991" s="3"/>
      <c r="I991" s="3"/>
      <c r="W991" s="92"/>
    </row>
    <row r="992">
      <c r="E992" s="3"/>
      <c r="F992" s="3"/>
      <c r="G992" s="3"/>
      <c r="H992" s="3"/>
      <c r="I992" s="3"/>
      <c r="W992" s="92"/>
    </row>
    <row r="993">
      <c r="E993" s="3"/>
      <c r="F993" s="3"/>
      <c r="G993" s="3"/>
      <c r="H993" s="3"/>
      <c r="I993" s="3"/>
      <c r="W993" s="92"/>
    </row>
    <row r="994">
      <c r="E994" s="3"/>
      <c r="F994" s="3"/>
      <c r="G994" s="3"/>
      <c r="H994" s="3"/>
      <c r="I994" s="3"/>
      <c r="W994" s="92"/>
    </row>
    <row r="995">
      <c r="E995" s="3"/>
      <c r="F995" s="3"/>
      <c r="G995" s="3"/>
      <c r="H995" s="3"/>
      <c r="I995" s="3"/>
      <c r="W995" s="92"/>
    </row>
    <row r="996">
      <c r="E996" s="3"/>
      <c r="F996" s="3"/>
      <c r="G996" s="3"/>
      <c r="H996" s="3"/>
      <c r="I996" s="3"/>
      <c r="W996" s="92"/>
    </row>
    <row r="997">
      <c r="E997" s="3"/>
      <c r="F997" s="3"/>
      <c r="G997" s="3"/>
      <c r="H997" s="3"/>
      <c r="I997" s="3"/>
      <c r="W997" s="92"/>
    </row>
    <row r="998">
      <c r="E998" s="3"/>
      <c r="F998" s="3"/>
      <c r="G998" s="3"/>
      <c r="H998" s="3"/>
      <c r="I998" s="3"/>
      <c r="W998" s="92"/>
    </row>
    <row r="999">
      <c r="E999" s="3"/>
      <c r="F999" s="3"/>
      <c r="G999" s="3"/>
      <c r="H999" s="3"/>
      <c r="I999" s="3"/>
      <c r="W999" s="92"/>
    </row>
    <row r="1000">
      <c r="E1000" s="3"/>
      <c r="F1000" s="3"/>
      <c r="G1000" s="3"/>
      <c r="H1000" s="3"/>
      <c r="I1000" s="3"/>
      <c r="W1000" s="92"/>
    </row>
    <row r="1001">
      <c r="E1001" s="3"/>
      <c r="F1001" s="3"/>
      <c r="G1001" s="3"/>
      <c r="H1001" s="3"/>
      <c r="I1001" s="3"/>
      <c r="W1001" s="92"/>
    </row>
    <row r="1002">
      <c r="E1002" s="3"/>
      <c r="F1002" s="3"/>
      <c r="G1002" s="3"/>
      <c r="H1002" s="3"/>
      <c r="I1002" s="3"/>
      <c r="W1002" s="92"/>
    </row>
    <row r="1003">
      <c r="E1003" s="3"/>
      <c r="F1003" s="3"/>
      <c r="G1003" s="3"/>
      <c r="H1003" s="3"/>
      <c r="I1003" s="3"/>
      <c r="W1003" s="92"/>
    </row>
    <row r="1004">
      <c r="E1004" s="3"/>
      <c r="F1004" s="3"/>
      <c r="G1004" s="3"/>
      <c r="H1004" s="3"/>
      <c r="I1004" s="3"/>
      <c r="W1004" s="92"/>
    </row>
    <row r="1005">
      <c r="E1005" s="3"/>
      <c r="F1005" s="3"/>
      <c r="G1005" s="3"/>
      <c r="H1005" s="3"/>
      <c r="I1005" s="3"/>
      <c r="W1005" s="92"/>
    </row>
    <row r="1006">
      <c r="E1006" s="3"/>
      <c r="F1006" s="3"/>
      <c r="G1006" s="3"/>
      <c r="H1006" s="3"/>
      <c r="I1006" s="3"/>
      <c r="W1006" s="92"/>
    </row>
    <row r="1007">
      <c r="E1007" s="3"/>
      <c r="F1007" s="3"/>
      <c r="G1007" s="3"/>
      <c r="H1007" s="3"/>
      <c r="I1007" s="3"/>
      <c r="W1007" s="92"/>
    </row>
    <row r="1008">
      <c r="E1008" s="3"/>
      <c r="F1008" s="3"/>
      <c r="G1008" s="3"/>
      <c r="H1008" s="3"/>
      <c r="I1008" s="3"/>
      <c r="W1008" s="92"/>
    </row>
    <row r="1009">
      <c r="E1009" s="3"/>
      <c r="F1009" s="3"/>
      <c r="G1009" s="3"/>
      <c r="H1009" s="3"/>
      <c r="I1009" s="3"/>
      <c r="W1009" s="92"/>
    </row>
    <row r="1010">
      <c r="E1010" s="3"/>
      <c r="F1010" s="3"/>
      <c r="G1010" s="3"/>
      <c r="H1010" s="3"/>
      <c r="I1010" s="3"/>
      <c r="W1010" s="92"/>
    </row>
    <row r="1011">
      <c r="E1011" s="3"/>
      <c r="F1011" s="3"/>
      <c r="G1011" s="3"/>
      <c r="H1011" s="3"/>
      <c r="I1011" s="3"/>
      <c r="W1011" s="92"/>
    </row>
    <row r="1012">
      <c r="E1012" s="3"/>
      <c r="F1012" s="3"/>
      <c r="G1012" s="3"/>
      <c r="H1012" s="3"/>
      <c r="I1012" s="3"/>
      <c r="W1012" s="92"/>
    </row>
    <row r="1013">
      <c r="E1013" s="3"/>
      <c r="F1013" s="3"/>
      <c r="G1013" s="3"/>
      <c r="H1013" s="3"/>
      <c r="I1013" s="3"/>
      <c r="W1013" s="92"/>
    </row>
    <row r="1014">
      <c r="E1014" s="3"/>
      <c r="F1014" s="3"/>
      <c r="G1014" s="3"/>
      <c r="H1014" s="3"/>
      <c r="I1014" s="3"/>
      <c r="W1014" s="92"/>
    </row>
    <row r="1015">
      <c r="E1015" s="3"/>
      <c r="F1015" s="3"/>
      <c r="G1015" s="3"/>
      <c r="H1015" s="3"/>
      <c r="I1015" s="3"/>
      <c r="W1015" s="92"/>
    </row>
    <row r="1016">
      <c r="E1016" s="3"/>
      <c r="F1016" s="3"/>
      <c r="G1016" s="3"/>
      <c r="H1016" s="3"/>
      <c r="I1016" s="3"/>
      <c r="W1016" s="92"/>
    </row>
    <row r="1017">
      <c r="E1017" s="3"/>
      <c r="F1017" s="3"/>
      <c r="G1017" s="3"/>
      <c r="H1017" s="3"/>
      <c r="I1017" s="3"/>
      <c r="W1017" s="92"/>
    </row>
    <row r="1018">
      <c r="E1018" s="3"/>
      <c r="F1018" s="3"/>
      <c r="G1018" s="3"/>
      <c r="H1018" s="3"/>
      <c r="I1018" s="3"/>
      <c r="W1018" s="92"/>
    </row>
    <row r="1019">
      <c r="E1019" s="3"/>
      <c r="F1019" s="3"/>
      <c r="G1019" s="3"/>
      <c r="H1019" s="3"/>
      <c r="I1019" s="3"/>
      <c r="W1019" s="92"/>
    </row>
    <row r="1020">
      <c r="E1020" s="3"/>
      <c r="F1020" s="3"/>
      <c r="G1020" s="3"/>
      <c r="H1020" s="3"/>
      <c r="I1020" s="3"/>
      <c r="W1020" s="92"/>
    </row>
    <row r="1021">
      <c r="E1021" s="3"/>
      <c r="F1021" s="3"/>
      <c r="G1021" s="3"/>
      <c r="H1021" s="3"/>
      <c r="I1021" s="3"/>
      <c r="W1021" s="92"/>
    </row>
    <row r="1022">
      <c r="E1022" s="3"/>
      <c r="F1022" s="3"/>
      <c r="G1022" s="3"/>
      <c r="H1022" s="3"/>
      <c r="I1022" s="3"/>
      <c r="W1022" s="92"/>
    </row>
    <row r="1023">
      <c r="E1023" s="3"/>
      <c r="F1023" s="3"/>
      <c r="G1023" s="3"/>
      <c r="H1023" s="3"/>
      <c r="I1023" s="3"/>
      <c r="W1023" s="92"/>
    </row>
    <row r="1024">
      <c r="E1024" s="3"/>
      <c r="F1024" s="3"/>
      <c r="G1024" s="3"/>
      <c r="H1024" s="3"/>
      <c r="I1024" s="3"/>
      <c r="W1024" s="92"/>
    </row>
    <row r="1025">
      <c r="E1025" s="3"/>
      <c r="F1025" s="3"/>
      <c r="G1025" s="3"/>
      <c r="H1025" s="3"/>
      <c r="I1025" s="3"/>
      <c r="W1025" s="92"/>
    </row>
    <row r="1026">
      <c r="E1026" s="3"/>
      <c r="F1026" s="3"/>
      <c r="G1026" s="3"/>
      <c r="H1026" s="3"/>
      <c r="I1026" s="3"/>
      <c r="W1026" s="92"/>
    </row>
    <row r="1027">
      <c r="E1027" s="3"/>
      <c r="F1027" s="3"/>
      <c r="G1027" s="3"/>
      <c r="H1027" s="3"/>
      <c r="I1027" s="3"/>
      <c r="W1027" s="92"/>
    </row>
    <row r="1028">
      <c r="E1028" s="3"/>
      <c r="F1028" s="3"/>
      <c r="G1028" s="3"/>
      <c r="H1028" s="3"/>
      <c r="I1028" s="3"/>
      <c r="W1028" s="92"/>
    </row>
    <row r="1029">
      <c r="E1029" s="3"/>
      <c r="F1029" s="3"/>
      <c r="G1029" s="3"/>
      <c r="H1029" s="3"/>
      <c r="I1029" s="3"/>
      <c r="W1029" s="92"/>
    </row>
    <row r="1030">
      <c r="E1030" s="3"/>
      <c r="F1030" s="3"/>
      <c r="G1030" s="3"/>
      <c r="H1030" s="3"/>
      <c r="I1030" s="3"/>
      <c r="W1030" s="92"/>
    </row>
    <row r="1031">
      <c r="E1031" s="3"/>
      <c r="F1031" s="3"/>
      <c r="G1031" s="3"/>
      <c r="H1031" s="3"/>
      <c r="I1031" s="3"/>
      <c r="W1031" s="92"/>
    </row>
    <row r="1032">
      <c r="E1032" s="3"/>
      <c r="F1032" s="3"/>
      <c r="G1032" s="3"/>
      <c r="H1032" s="3"/>
      <c r="I1032" s="3"/>
      <c r="W1032" s="92"/>
    </row>
    <row r="1033">
      <c r="E1033" s="3"/>
      <c r="F1033" s="3"/>
      <c r="G1033" s="3"/>
      <c r="H1033" s="3"/>
      <c r="I1033" s="3"/>
      <c r="W1033" s="92"/>
    </row>
    <row r="1034">
      <c r="E1034" s="3"/>
      <c r="F1034" s="3"/>
      <c r="G1034" s="3"/>
      <c r="H1034" s="3"/>
      <c r="I1034" s="3"/>
      <c r="W1034" s="92"/>
    </row>
    <row r="1035">
      <c r="E1035" s="3"/>
      <c r="F1035" s="3"/>
      <c r="G1035" s="3"/>
      <c r="H1035" s="3"/>
      <c r="I1035" s="3"/>
      <c r="W1035" s="92"/>
    </row>
    <row r="1036">
      <c r="E1036" s="3"/>
      <c r="F1036" s="3"/>
      <c r="G1036" s="3"/>
      <c r="H1036" s="3"/>
      <c r="I1036" s="3"/>
      <c r="W1036" s="92"/>
    </row>
    <row r="1037">
      <c r="E1037" s="3"/>
      <c r="F1037" s="3"/>
      <c r="G1037" s="3"/>
      <c r="H1037" s="3"/>
      <c r="I1037" s="3"/>
      <c r="W1037" s="92"/>
    </row>
    <row r="1038">
      <c r="E1038" s="3"/>
      <c r="F1038" s="3"/>
      <c r="G1038" s="3"/>
      <c r="H1038" s="3"/>
      <c r="I1038" s="3"/>
      <c r="W1038" s="92"/>
    </row>
    <row r="1039">
      <c r="E1039" s="3"/>
      <c r="F1039" s="3"/>
      <c r="G1039" s="3"/>
      <c r="H1039" s="3"/>
      <c r="I1039" s="3"/>
      <c r="W1039" s="92"/>
    </row>
    <row r="1040">
      <c r="E1040" s="3"/>
      <c r="F1040" s="3"/>
      <c r="G1040" s="3"/>
      <c r="H1040" s="3"/>
      <c r="I1040" s="3"/>
      <c r="W1040" s="92"/>
    </row>
    <row r="1041">
      <c r="E1041" s="3"/>
      <c r="F1041" s="3"/>
      <c r="G1041" s="3"/>
      <c r="H1041" s="3"/>
      <c r="I1041" s="3"/>
      <c r="W1041" s="92"/>
    </row>
    <row r="1042">
      <c r="E1042" s="3"/>
      <c r="F1042" s="3"/>
      <c r="G1042" s="3"/>
      <c r="H1042" s="3"/>
      <c r="I1042" s="3"/>
      <c r="W1042" s="92"/>
    </row>
    <row r="1043">
      <c r="E1043" s="3"/>
      <c r="F1043" s="3"/>
      <c r="G1043" s="3"/>
      <c r="H1043" s="3"/>
      <c r="I1043" s="3"/>
      <c r="W1043" s="92"/>
    </row>
    <row r="1044">
      <c r="E1044" s="3"/>
      <c r="F1044" s="3"/>
      <c r="G1044" s="3"/>
      <c r="H1044" s="3"/>
      <c r="I1044" s="3"/>
      <c r="W1044" s="92"/>
    </row>
    <row r="1045">
      <c r="E1045" s="3"/>
      <c r="F1045" s="3"/>
      <c r="G1045" s="3"/>
      <c r="H1045" s="3"/>
      <c r="I1045" s="3"/>
      <c r="W1045" s="92"/>
    </row>
    <row r="1046">
      <c r="E1046" s="3"/>
      <c r="F1046" s="3"/>
      <c r="G1046" s="3"/>
      <c r="H1046" s="3"/>
      <c r="I1046" s="3"/>
      <c r="W1046" s="92"/>
    </row>
    <row r="1047">
      <c r="E1047" s="3"/>
      <c r="F1047" s="3"/>
      <c r="G1047" s="3"/>
      <c r="H1047" s="3"/>
      <c r="I1047" s="3"/>
      <c r="W1047" s="92"/>
    </row>
    <row r="1048">
      <c r="E1048" s="3"/>
      <c r="F1048" s="3"/>
      <c r="G1048" s="3"/>
      <c r="H1048" s="3"/>
      <c r="I1048" s="3"/>
      <c r="W1048" s="92"/>
    </row>
    <row r="1049">
      <c r="E1049" s="3"/>
      <c r="F1049" s="3"/>
      <c r="G1049" s="3"/>
      <c r="H1049" s="3"/>
      <c r="I1049" s="3"/>
      <c r="W1049" s="92"/>
    </row>
    <row r="1050">
      <c r="E1050" s="3"/>
      <c r="F1050" s="3"/>
      <c r="G1050" s="3"/>
      <c r="H1050" s="3"/>
      <c r="I1050" s="3"/>
      <c r="W1050" s="92"/>
    </row>
    <row r="1051">
      <c r="E1051" s="3"/>
      <c r="F1051" s="3"/>
      <c r="G1051" s="3"/>
      <c r="H1051" s="3"/>
      <c r="I1051" s="3"/>
      <c r="W1051" s="92"/>
    </row>
    <row r="1052">
      <c r="E1052" s="3"/>
      <c r="F1052" s="3"/>
      <c r="G1052" s="3"/>
      <c r="H1052" s="3"/>
      <c r="I1052" s="3"/>
      <c r="W1052" s="92"/>
    </row>
    <row r="1053">
      <c r="E1053" s="3"/>
      <c r="F1053" s="3"/>
      <c r="G1053" s="3"/>
      <c r="H1053" s="3"/>
      <c r="I1053" s="3"/>
      <c r="W1053" s="92"/>
    </row>
    <row r="1054">
      <c r="E1054" s="3"/>
      <c r="F1054" s="3"/>
      <c r="G1054" s="3"/>
      <c r="H1054" s="3"/>
      <c r="I1054" s="3"/>
      <c r="W1054" s="92"/>
    </row>
  </sheetData>
  <mergeCells count="46">
    <mergeCell ref="B38:B43"/>
    <mergeCell ref="B44:B49"/>
    <mergeCell ref="B26:B31"/>
    <mergeCell ref="B32:B37"/>
    <mergeCell ref="B71:B73"/>
    <mergeCell ref="B74:B76"/>
    <mergeCell ref="B14:B19"/>
    <mergeCell ref="B8:B10"/>
    <mergeCell ref="B11:B13"/>
    <mergeCell ref="B20:B25"/>
    <mergeCell ref="B50:B52"/>
    <mergeCell ref="B53:B55"/>
    <mergeCell ref="F90:G90"/>
    <mergeCell ref="F89:I89"/>
    <mergeCell ref="W53:W55"/>
    <mergeCell ref="W50:W52"/>
    <mergeCell ref="W71:W73"/>
    <mergeCell ref="W74:W76"/>
    <mergeCell ref="W56:W58"/>
    <mergeCell ref="W59:W61"/>
    <mergeCell ref="W11:W13"/>
    <mergeCell ref="W65:W67"/>
    <mergeCell ref="W68:W70"/>
    <mergeCell ref="W62:W64"/>
    <mergeCell ref="J81:L81"/>
    <mergeCell ref="H81:I81"/>
    <mergeCell ref="J6:L6"/>
    <mergeCell ref="M6:O6"/>
    <mergeCell ref="H6:I6"/>
    <mergeCell ref="F6:G6"/>
    <mergeCell ref="F5:I5"/>
    <mergeCell ref="J90:L90"/>
    <mergeCell ref="M90:O90"/>
    <mergeCell ref="F81:G81"/>
    <mergeCell ref="F80:I80"/>
    <mergeCell ref="B68:B70"/>
    <mergeCell ref="B62:B64"/>
    <mergeCell ref="B65:B67"/>
    <mergeCell ref="H90:I90"/>
    <mergeCell ref="M81:O81"/>
    <mergeCell ref="B59:B61"/>
    <mergeCell ref="B56:B58"/>
    <mergeCell ref="B1:D1"/>
    <mergeCell ref="C2:D2"/>
    <mergeCell ref="C3:D3"/>
    <mergeCell ref="C4:D4"/>
  </mergeCells>
  <drawing r:id="rId1"/>
</worksheet>
</file>