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anzan\Documents\"/>
    </mc:Choice>
  </mc:AlternateContent>
  <bookViews>
    <workbookView xWindow="0" yWindow="0" windowWidth="18432" windowHeight="7380" activeTab="2"/>
  </bookViews>
  <sheets>
    <sheet name="AR List" sheetId="1" r:id="rId1"/>
    <sheet name="Kits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2" l="1"/>
  <c r="I27" i="2" l="1"/>
  <c r="I30" i="2" s="1"/>
  <c r="I28" i="2"/>
  <c r="I29" i="2"/>
  <c r="I26" i="2"/>
  <c r="C47" i="2"/>
  <c r="C42" i="2"/>
  <c r="C38" i="2"/>
  <c r="C49" i="2" s="1"/>
  <c r="C40" i="2"/>
</calcChain>
</file>

<file path=xl/sharedStrings.xml><?xml version="1.0" encoding="utf-8"?>
<sst xmlns="http://schemas.openxmlformats.org/spreadsheetml/2006/main" count="255" uniqueCount="180">
  <si>
    <t>Owner</t>
  </si>
  <si>
    <t>ECD</t>
  </si>
  <si>
    <t>ARs</t>
  </si>
  <si>
    <t>Allison</t>
  </si>
  <si>
    <t>WW06</t>
  </si>
  <si>
    <t>Create the Scripts</t>
  </si>
  <si>
    <t>Create the Job Aid</t>
  </si>
  <si>
    <t>IMR</t>
  </si>
  <si>
    <t>Beginner Kit</t>
  </si>
  <si>
    <t>KIT-13201</t>
  </si>
  <si>
    <t>SparkFun Ardumoto Shield Kit</t>
  </si>
  <si>
    <t>ROB-13301</t>
  </si>
  <si>
    <t>Shadow Chassis</t>
  </si>
  <si>
    <t>PRT-12794</t>
  </si>
  <si>
    <t>Jumper Wires - Connected 6\" (M/F, 20 pack)</t>
  </si>
  <si>
    <t>DEV-13787</t>
  </si>
  <si>
    <t>Arduino 101</t>
  </si>
  <si>
    <t>COM-11705</t>
  </si>
  <si>
    <t>Intermediate Kit</t>
  </si>
  <si>
    <t>Everything from Beginner  PLUS</t>
  </si>
  <si>
    <t>ROB-12567</t>
  </si>
  <si>
    <t>SparkFun RedBot Buzzer</t>
  </si>
  <si>
    <t>PRT-12796</t>
  </si>
  <si>
    <t>Jumper Wires - Connected 6\" (F/F, 20 pack)</t>
  </si>
  <si>
    <t>COM-09850</t>
  </si>
  <si>
    <t>COM-10049</t>
  </si>
  <si>
    <t>LED - Assorted 10 Red / 10 Yellow (20 pack)</t>
  </si>
  <si>
    <t>Advanced Kit</t>
  </si>
  <si>
    <t>Everything from Beginner and Intermediate PLUS</t>
  </si>
  <si>
    <t>ROB-13260</t>
  </si>
  <si>
    <t>Hobby Motor and Encoder Kit</t>
  </si>
  <si>
    <t>SEN-08733</t>
  </si>
  <si>
    <t>Infrared Sensor Jumper Wire - 3-Pin JST</t>
  </si>
  <si>
    <t>SEN-12728</t>
  </si>
  <si>
    <t>Infrared Proximity Sensor Short Range - Sharp GP2Y0A41SK0F</t>
  </si>
  <si>
    <t>PRT-12795</t>
  </si>
  <si>
    <t>Jumper Wires - Connected 6\" (M/M, 20 pack)</t>
  </si>
  <si>
    <t>ROB-09065</t>
  </si>
  <si>
    <t>Servo - Generic (Sub-Micro Size)</t>
  </si>
  <si>
    <t>PRT-10968</t>
  </si>
  <si>
    <t>SparkFun 5V Step-Up Breakout - NCP1402</t>
  </si>
  <si>
    <t>PRT-00116</t>
  </si>
  <si>
    <t>Break Away Headers - Straight</t>
  </si>
  <si>
    <t>Price</t>
  </si>
  <si>
    <t>Quantity</t>
  </si>
  <si>
    <t>Total</t>
  </si>
  <si>
    <t>LulzBot Mini v1.0, North America Power Cable</t>
  </si>
  <si>
    <t>Blue PLA 3mm Filament, 1kg reel, Esun</t>
  </si>
  <si>
    <t> 1</t>
  </si>
  <si>
    <t>Fluorescent Yellow ABS 3mm Filament, 1kg Reel</t>
  </si>
  <si>
    <r>
      <t> </t>
    </r>
    <r>
      <rPr>
        <sz val="10"/>
        <color rgb="FF1F497D"/>
        <rFont val="Intel Clear Light"/>
        <family val="2"/>
      </rPr>
      <t>1</t>
    </r>
  </si>
  <si>
    <t>Enclosure for Lulzbot Mini 3D Printer</t>
  </si>
  <si>
    <t>3D Printer</t>
  </si>
  <si>
    <t>ROB-08908</t>
  </si>
  <si>
    <t>Ball Caster Plastic - 3/8"</t>
  </si>
  <si>
    <t>Header</t>
  </si>
  <si>
    <t xml:space="preserve">Basic Car Kit </t>
  </si>
  <si>
    <t>Intermediat Car Kit</t>
  </si>
  <si>
    <t>Allison/David</t>
  </si>
  <si>
    <t>Advanced Car Kit</t>
  </si>
  <si>
    <t>Comments</t>
  </si>
  <si>
    <t>Basic Car Kit</t>
  </si>
  <si>
    <t>Code the Basic Car</t>
  </si>
  <si>
    <t>Code the Intermediate Car</t>
  </si>
  <si>
    <t>Code the Advanced Car</t>
  </si>
  <si>
    <t>WW07</t>
  </si>
  <si>
    <t>WW06.5</t>
  </si>
  <si>
    <t>Build the Car</t>
  </si>
  <si>
    <t>Int. Car Kit</t>
  </si>
  <si>
    <t>Adv. Car Kit</t>
  </si>
  <si>
    <t>Building/Testing the Cars</t>
  </si>
  <si>
    <t>Coding the Cars/Documenting the Scripts</t>
  </si>
  <si>
    <t>Negotiating with Device Depot</t>
  </si>
  <si>
    <t>Create the Final BOM list</t>
  </si>
  <si>
    <t>Funding the Project</t>
  </si>
  <si>
    <t>Documentation for Event</t>
  </si>
  <si>
    <t>Create the presentation</t>
  </si>
  <si>
    <t>Event Planning</t>
  </si>
  <si>
    <t>Device Depot</t>
  </si>
  <si>
    <t>Funding/Sponsor</t>
  </si>
  <si>
    <t>Training Materials</t>
  </si>
  <si>
    <t xml:space="preserve">Event </t>
  </si>
  <si>
    <t>Prep work</t>
  </si>
  <si>
    <t xml:space="preserve">Launch </t>
  </si>
  <si>
    <t xml:space="preserve">Feedback </t>
  </si>
  <si>
    <t>Participation</t>
  </si>
  <si>
    <t>Use of maker space, # of families signed up, # of families with prototype, attendance</t>
  </si>
  <si>
    <t>GPTW Metrics, BYCTW Metrics</t>
  </si>
  <si>
    <t xml:space="preserve">Family Maker Morale </t>
  </si>
  <si>
    <t xml:space="preserve">Networking within/without the departments engaged </t>
  </si>
  <si>
    <t xml:space="preserve">Upskilling in hardware/software </t>
  </si>
  <si>
    <t>End of Course Surveys</t>
  </si>
  <si>
    <t>Member count</t>
  </si>
  <si>
    <t>count/Likes on Maker Family Inside Blue site (internal and external)</t>
  </si>
  <si>
    <t>Mentions in the press</t>
  </si>
  <si>
    <t>Arduino, Intel Maker Families, etc. (monitor news articles)</t>
  </si>
  <si>
    <t>Ambassadors for Intel</t>
  </si>
  <si>
    <t>Intel presence in NM State (monitor local events which Maker Families participate in)</t>
  </si>
  <si>
    <t>Allison/David - order parts
Core Team - help with the coding
Team - Build the cars</t>
  </si>
  <si>
    <t>Core Team</t>
  </si>
  <si>
    <t>Meet with Peter Lopez, Device Depot</t>
  </si>
  <si>
    <t xml:space="preserve">Present documentation to Joan, ask what are the next steps for funding. Who do we go to? </t>
  </si>
  <si>
    <t>Build the race and obstacle courses</t>
  </si>
  <si>
    <t>Todd/Russ</t>
  </si>
  <si>
    <t>Todd</t>
  </si>
  <si>
    <t xml:space="preserve">Create 20 Car Kit components </t>
  </si>
  <si>
    <t>Ready in time for the 1st event</t>
  </si>
  <si>
    <t>David</t>
  </si>
  <si>
    <t>Choose 3 Makers from the Maker group and have them put together the Cars with the Training Materials available</t>
  </si>
  <si>
    <t>Bring in ISD person and Phil Banks to take video.</t>
  </si>
  <si>
    <t>SparkFun</t>
  </si>
  <si>
    <t>Contact SparkFun - see if they would like to be involved in the event</t>
  </si>
  <si>
    <t>David/Noel</t>
  </si>
  <si>
    <t>Planet Blue</t>
  </si>
  <si>
    <t>Market event, add zip file, etc. to Inside Blue Makers site.</t>
  </si>
  <si>
    <t>Food</t>
  </si>
  <si>
    <t>Allison can help if needed</t>
  </si>
  <si>
    <t>Talk to Tom in Automation to provide a Mini Event Network</t>
  </si>
  <si>
    <t>Allison/ ISD person</t>
  </si>
  <si>
    <t>Additional ARs</t>
  </si>
  <si>
    <t>Recognition Badges</t>
  </si>
  <si>
    <t>Investigate using SparkFun recognition badge kits for kids to take home with them</t>
  </si>
  <si>
    <t>Thumb Drive download</t>
  </si>
  <si>
    <t>Zip library files and put on the thumb drives for event</t>
  </si>
  <si>
    <t>Janet / Todd / David</t>
  </si>
  <si>
    <t>ISD/Core Team</t>
  </si>
  <si>
    <t>Dan, David, Allison</t>
  </si>
  <si>
    <t xml:space="preserve">Direct Observation, Rosters, Participation lists
</t>
  </si>
  <si>
    <t xml:space="preserve">Survey at the beginning and end of event
</t>
  </si>
  <si>
    <t>BOM</t>
  </si>
  <si>
    <t>Barrel Jack Power Switch - M-F (3\") (2 or 3 only)</t>
  </si>
  <si>
    <r>
      <t xml:space="preserve">LED - Super Bright White </t>
    </r>
    <r>
      <rPr>
        <b/>
        <sz val="11"/>
        <color rgb="FF000000"/>
        <rFont val="Intel Clear Light"/>
        <family val="2"/>
      </rPr>
      <t xml:space="preserve">DIFFUSED </t>
    </r>
    <r>
      <rPr>
        <sz val="11"/>
        <color rgb="FF000000"/>
        <rFont val="Intel Clear Light"/>
        <family val="2"/>
      </rPr>
      <t>(25 pack)</t>
    </r>
  </si>
  <si>
    <t>Add ons from Janet</t>
  </si>
  <si>
    <t>Sparkfun Ardumoto - Motor Driver Shield</t>
  </si>
  <si>
    <t>DEV-09815</t>
  </si>
  <si>
    <t>Arduino Stackable Header Kit - R3</t>
  </si>
  <si>
    <t>PRT-11417</t>
  </si>
  <si>
    <t>Wheel - 65mm (Rubber Tire, Pair)</t>
  </si>
  <si>
    <t>ROB-13259</t>
  </si>
  <si>
    <t>Hobby Gearmotor - 140 RPM (Pair)</t>
  </si>
  <si>
    <t>ROB-13302</t>
  </si>
  <si>
    <t>Wheel Encoder Kit</t>
  </si>
  <si>
    <t>ROB-12629</t>
  </si>
  <si>
    <t>Female Headers</t>
  </si>
  <si>
    <t>PRT-00115</t>
  </si>
  <si>
    <t>Polarized Connectors - Header (2-Pin)</t>
  </si>
  <si>
    <t>PRT-08233</t>
  </si>
  <si>
    <t>9V Snap Connector</t>
  </si>
  <si>
    <t>PRT-00091</t>
  </si>
  <si>
    <t>COM-10017</t>
  </si>
  <si>
    <t>LED - RGB Diffused Common Cathode (100Pack)</t>
  </si>
  <si>
    <t>Sub-Total</t>
  </si>
  <si>
    <t>Curie Classic Device Depot Kit (Beginner, Intermediate and Advanced)</t>
  </si>
  <si>
    <t>Advanced Addons</t>
  </si>
  <si>
    <t>Intermediate Addons</t>
  </si>
  <si>
    <t>Beginner Base Kit</t>
  </si>
  <si>
    <t>unit price</t>
  </si>
  <si>
    <t>Qty</t>
  </si>
  <si>
    <t>MotorA</t>
  </si>
  <si>
    <t>MotorB</t>
  </si>
  <si>
    <t>EncA</t>
  </si>
  <si>
    <t>EncB</t>
  </si>
  <si>
    <t>Buzzer</t>
  </si>
  <si>
    <t>Servo</t>
  </si>
  <si>
    <t>PS</t>
  </si>
  <si>
    <t>RGB LED</t>
  </si>
  <si>
    <t>GND</t>
  </si>
  <si>
    <t>DIO</t>
  </si>
  <si>
    <t>AIO</t>
  </si>
  <si>
    <t>PWR 5</t>
  </si>
  <si>
    <t>A0</t>
  </si>
  <si>
    <t>A1</t>
  </si>
  <si>
    <t>X</t>
  </si>
  <si>
    <t>6PWM</t>
  </si>
  <si>
    <t>5PWM</t>
  </si>
  <si>
    <t>12 3PWM</t>
  </si>
  <si>
    <t>13 11-&gt;9PWM</t>
  </si>
  <si>
    <t>0, 1, 2, 4, 8, 10</t>
  </si>
  <si>
    <t>A2</t>
  </si>
  <si>
    <t>A3, A4, 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</si>
</sst>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Intel Clear Light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Intel Clear Light"/>
      <family val="2"/>
    </font>
    <font>
      <sz val="11"/>
      <color rgb="FF000000"/>
      <name val="Intel Clear Light"/>
      <family val="2"/>
    </font>
    <font>
      <sz val="10"/>
      <color rgb="FF666666"/>
      <name val="Intel Clear Light"/>
      <family val="2"/>
    </font>
    <font>
      <sz val="10"/>
      <color rgb="FF1F497D"/>
      <name val="Intel Clear Light"/>
      <family val="2"/>
    </font>
    <font>
      <sz val="10"/>
      <color rgb="FFFF0000"/>
      <name val="Intel Clear Light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Intel Clear Light"/>
      <family val="2"/>
    </font>
    <font>
      <u/>
      <sz val="11"/>
      <color theme="10"/>
      <name val="Intel Clear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4" fillId="0" borderId="2" xfId="0" applyFont="1" applyBorder="1" applyAlignment="1">
      <alignment vertical="center"/>
    </xf>
    <xf numFmtId="0" fontId="2" fillId="0" borderId="3" xfId="0" applyFont="1" applyBorder="1"/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4" xfId="0" applyFont="1" applyBorder="1" applyAlignment="1">
      <alignment vertical="center"/>
    </xf>
    <xf numFmtId="0" fontId="9" fillId="0" borderId="4" xfId="1" applyBorder="1" applyAlignment="1">
      <alignment vertical="center" wrapText="1"/>
    </xf>
    <xf numFmtId="8" fontId="6" fillId="0" borderId="5" xfId="0" applyNumberFormat="1" applyFont="1" applyBorder="1" applyAlignment="1">
      <alignment horizontal="right" vertical="center" wrapText="1"/>
    </xf>
    <xf numFmtId="0" fontId="9" fillId="3" borderId="4" xfId="1" applyFill="1" applyBorder="1" applyAlignment="1">
      <alignment vertical="center" wrapText="1"/>
    </xf>
    <xf numFmtId="8" fontId="6" fillId="3" borderId="5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6" fillId="3" borderId="5" xfId="0" applyFont="1" applyFill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1" fillId="4" borderId="1" xfId="0" applyFont="1" applyFill="1" applyBorder="1"/>
    <xf numFmtId="0" fontId="10" fillId="0" borderId="1" xfId="0" applyFont="1" applyBorder="1"/>
    <xf numFmtId="0" fontId="10" fillId="0" borderId="8" xfId="0" applyFont="1" applyBorder="1"/>
    <xf numFmtId="0" fontId="10" fillId="0" borderId="1" xfId="0" applyFont="1" applyBorder="1" applyAlignment="1">
      <alignment wrapText="1"/>
    </xf>
    <xf numFmtId="0" fontId="10" fillId="0" borderId="9" xfId="0" applyFont="1" applyBorder="1"/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2" xfId="0" applyFont="1" applyBorder="1"/>
    <xf numFmtId="0" fontId="10" fillId="0" borderId="12" xfId="0" applyFont="1" applyFill="1" applyBorder="1" applyAlignment="1">
      <alignment horizontal="left"/>
    </xf>
    <xf numFmtId="0" fontId="10" fillId="0" borderId="12" xfId="0" applyFont="1" applyBorder="1" applyAlignment="1">
      <alignment wrapText="1"/>
    </xf>
    <xf numFmtId="0" fontId="10" fillId="2" borderId="1" xfId="0" applyFont="1" applyFill="1" applyBorder="1" applyAlignment="1">
      <alignment horizontal="left"/>
    </xf>
    <xf numFmtId="0" fontId="9" fillId="0" borderId="16" xfId="1" applyBorder="1" applyAlignment="1">
      <alignment vertical="center" wrapText="1"/>
    </xf>
    <xf numFmtId="0" fontId="8" fillId="0" borderId="17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9" fillId="0" borderId="4" xfId="1" applyBorder="1" applyAlignment="1">
      <alignment vertical="center"/>
    </xf>
    <xf numFmtId="0" fontId="9" fillId="0" borderId="0" xfId="1"/>
    <xf numFmtId="0" fontId="5" fillId="0" borderId="2" xfId="0" applyFont="1" applyFill="1" applyBorder="1" applyAlignment="1">
      <alignment vertical="center"/>
    </xf>
    <xf numFmtId="0" fontId="0" fillId="0" borderId="2" xfId="0" applyBorder="1"/>
    <xf numFmtId="0" fontId="5" fillId="0" borderId="2" xfId="0" applyFont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14" fillId="0" borderId="2" xfId="1" applyFont="1" applyBorder="1"/>
    <xf numFmtId="0" fontId="14" fillId="0" borderId="2" xfId="1" applyFont="1" applyBorder="1" applyAlignment="1">
      <alignment vertical="center"/>
    </xf>
    <xf numFmtId="0" fontId="1" fillId="0" borderId="2" xfId="0" applyFont="1" applyBorder="1"/>
    <xf numFmtId="0" fontId="1" fillId="0" borderId="0" xfId="0" applyFont="1"/>
    <xf numFmtId="44" fontId="1" fillId="0" borderId="2" xfId="2" applyFont="1" applyBorder="1"/>
    <xf numFmtId="44" fontId="1" fillId="0" borderId="0" xfId="2" applyFont="1"/>
    <xf numFmtId="0" fontId="5" fillId="0" borderId="15" xfId="0" applyFont="1" applyFill="1" applyBorder="1" applyAlignment="1">
      <alignment vertical="center"/>
    </xf>
    <xf numFmtId="0" fontId="0" fillId="0" borderId="18" xfId="0" applyBorder="1"/>
    <xf numFmtId="44" fontId="0" fillId="0" borderId="2" xfId="2" applyFont="1" applyBorder="1"/>
    <xf numFmtId="4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vertical="center"/>
    </xf>
    <xf numFmtId="0" fontId="14" fillId="0" borderId="0" xfId="1" applyFont="1" applyBorder="1"/>
    <xf numFmtId="0" fontId="5" fillId="0" borderId="0" xfId="0" applyFont="1" applyFill="1" applyBorder="1" applyAlignment="1">
      <alignment vertical="center"/>
    </xf>
    <xf numFmtId="0" fontId="1" fillId="0" borderId="0" xfId="0" applyFont="1" applyBorder="1"/>
    <xf numFmtId="0" fontId="14" fillId="0" borderId="0" xfId="1" applyFont="1" applyBorder="1" applyAlignment="1">
      <alignment vertical="center"/>
    </xf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0" fillId="0" borderId="12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8733" TargetMode="External"/><Relationship Id="rId13" Type="http://schemas.openxmlformats.org/officeDocument/2006/relationships/hyperlink" Target="https://www.sparkfun.com/products/13302" TargetMode="External"/><Relationship Id="rId18" Type="http://schemas.openxmlformats.org/officeDocument/2006/relationships/hyperlink" Target="https://www.sparkfun.com/products/13301" TargetMode="External"/><Relationship Id="rId26" Type="http://schemas.openxmlformats.org/officeDocument/2006/relationships/hyperlink" Target="https://www.sparkfun.com/products/13302" TargetMode="External"/><Relationship Id="rId3" Type="http://schemas.openxmlformats.org/officeDocument/2006/relationships/hyperlink" Target="https://www.lulzbot.com/store/filament/abs?sku=817752013048" TargetMode="External"/><Relationship Id="rId21" Type="http://schemas.openxmlformats.org/officeDocument/2006/relationships/hyperlink" Target="https://www.sparkfun.com/products/8733" TargetMode="External"/><Relationship Id="rId7" Type="http://schemas.openxmlformats.org/officeDocument/2006/relationships/hyperlink" Target="https://www.sparkfun.com/products/12567" TargetMode="External"/><Relationship Id="rId12" Type="http://schemas.openxmlformats.org/officeDocument/2006/relationships/hyperlink" Target="https://www.sparkfun.com/products/13259" TargetMode="External"/><Relationship Id="rId17" Type="http://schemas.openxmlformats.org/officeDocument/2006/relationships/hyperlink" Target="https://www.sparkfun.com/products/10017" TargetMode="External"/><Relationship Id="rId25" Type="http://schemas.openxmlformats.org/officeDocument/2006/relationships/hyperlink" Target="https://www.sparkfun.com/products/12794" TargetMode="External"/><Relationship Id="rId2" Type="http://schemas.openxmlformats.org/officeDocument/2006/relationships/hyperlink" Target="https://www.lulzbot.com/store/filament/pla-esun?sku=817752015622" TargetMode="External"/><Relationship Id="rId16" Type="http://schemas.openxmlformats.org/officeDocument/2006/relationships/hyperlink" Target="https://www.sparkfun.com/products/13787" TargetMode="External"/><Relationship Id="rId20" Type="http://schemas.openxmlformats.org/officeDocument/2006/relationships/hyperlink" Target="https://www.sparkfun.com/products/12567" TargetMode="External"/><Relationship Id="rId29" Type="http://schemas.openxmlformats.org/officeDocument/2006/relationships/hyperlink" Target="https://www.sparkfun.com/products/8233" TargetMode="External"/><Relationship Id="rId1" Type="http://schemas.openxmlformats.org/officeDocument/2006/relationships/hyperlink" Target="https://www.lulzbot.com/store/printers/lulzbot-mini?sku=817752016094" TargetMode="External"/><Relationship Id="rId6" Type="http://schemas.openxmlformats.org/officeDocument/2006/relationships/hyperlink" Target="https://www.sparkfun.com/products/13301" TargetMode="External"/><Relationship Id="rId11" Type="http://schemas.openxmlformats.org/officeDocument/2006/relationships/hyperlink" Target="https://www.sparkfun.com/products/11417" TargetMode="External"/><Relationship Id="rId24" Type="http://schemas.openxmlformats.org/officeDocument/2006/relationships/hyperlink" Target="https://www.sparkfun.com/products/12795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www.sparkfun.com/products/9065" TargetMode="External"/><Relationship Id="rId15" Type="http://schemas.openxmlformats.org/officeDocument/2006/relationships/hyperlink" Target="https://www.sparkfun.com/products/115" TargetMode="External"/><Relationship Id="rId23" Type="http://schemas.openxmlformats.org/officeDocument/2006/relationships/hyperlink" Target="https://www.sparkfun.com/products/9065" TargetMode="External"/><Relationship Id="rId28" Type="http://schemas.openxmlformats.org/officeDocument/2006/relationships/hyperlink" Target="https://www.sparkfun.com/products/91" TargetMode="External"/><Relationship Id="rId10" Type="http://schemas.openxmlformats.org/officeDocument/2006/relationships/hyperlink" Target="https://www.sparkfun.com/products/9815" TargetMode="External"/><Relationship Id="rId19" Type="http://schemas.openxmlformats.org/officeDocument/2006/relationships/hyperlink" Target="https://www.sparkfun.com/products/13787" TargetMode="External"/><Relationship Id="rId31" Type="http://schemas.openxmlformats.org/officeDocument/2006/relationships/hyperlink" Target="https://www.sparkfun.com/products/8233" TargetMode="External"/><Relationship Id="rId4" Type="http://schemas.openxmlformats.org/officeDocument/2006/relationships/hyperlink" Target="http://www.amazon.com/gp/product/B00VOE4SFO/?tag=hotcameranews-20" TargetMode="External"/><Relationship Id="rId9" Type="http://schemas.openxmlformats.org/officeDocument/2006/relationships/hyperlink" Target="https://www.sparkfun.com/products/12728" TargetMode="External"/><Relationship Id="rId14" Type="http://schemas.openxmlformats.org/officeDocument/2006/relationships/hyperlink" Target="https://www.sparkfun.com/products/12629" TargetMode="External"/><Relationship Id="rId22" Type="http://schemas.openxmlformats.org/officeDocument/2006/relationships/hyperlink" Target="https://www.sparkfun.com/products/12728" TargetMode="External"/><Relationship Id="rId27" Type="http://schemas.openxmlformats.org/officeDocument/2006/relationships/hyperlink" Target="https://www.sparkfun.com/products/12629" TargetMode="External"/><Relationship Id="rId30" Type="http://schemas.openxmlformats.org/officeDocument/2006/relationships/hyperlink" Target="https://www.sparkfun.com/products/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opLeftCell="A49" workbookViewId="0">
      <selection activeCell="A56" sqref="A56"/>
    </sheetView>
  </sheetViews>
  <sheetFormatPr defaultRowHeight="14.4" x14ac:dyDescent="0.3"/>
  <cols>
    <col min="1" max="1" width="26.88671875" customWidth="1"/>
    <col min="2" max="2" width="45.5546875" customWidth="1"/>
    <col min="3" max="3" width="14.44140625" customWidth="1"/>
    <col min="4" max="4" width="11.33203125" customWidth="1"/>
    <col min="5" max="5" width="38.109375" customWidth="1"/>
  </cols>
  <sheetData>
    <row r="1" spans="1:5" ht="23.25" customHeight="1" x14ac:dyDescent="0.35">
      <c r="A1" s="21" t="s">
        <v>55</v>
      </c>
      <c r="B1" s="21" t="s">
        <v>2</v>
      </c>
      <c r="C1" s="21" t="s">
        <v>0</v>
      </c>
      <c r="D1" s="21" t="s">
        <v>1</v>
      </c>
      <c r="E1" s="21" t="s">
        <v>60</v>
      </c>
    </row>
    <row r="2" spans="1:5" ht="15.6" x14ac:dyDescent="0.3">
      <c r="A2" s="58" t="s">
        <v>70</v>
      </c>
      <c r="B2" s="59"/>
      <c r="C2" s="59"/>
      <c r="D2" s="59"/>
      <c r="E2" s="60"/>
    </row>
    <row r="3" spans="1:5" ht="31.5" customHeight="1" x14ac:dyDescent="0.3">
      <c r="A3" s="22" t="s">
        <v>56</v>
      </c>
      <c r="B3" s="22" t="s">
        <v>67</v>
      </c>
      <c r="C3" s="64" t="s">
        <v>58</v>
      </c>
      <c r="D3" s="23" t="s">
        <v>4</v>
      </c>
      <c r="E3" s="67" t="s">
        <v>98</v>
      </c>
    </row>
    <row r="4" spans="1:5" ht="15.6" x14ac:dyDescent="0.3">
      <c r="A4" s="22" t="s">
        <v>57</v>
      </c>
      <c r="B4" s="22" t="s">
        <v>67</v>
      </c>
      <c r="C4" s="65"/>
      <c r="D4" s="25"/>
      <c r="E4" s="68"/>
    </row>
    <row r="5" spans="1:5" ht="15.6" x14ac:dyDescent="0.3">
      <c r="A5" s="22" t="s">
        <v>59</v>
      </c>
      <c r="B5" s="22" t="s">
        <v>67</v>
      </c>
      <c r="C5" s="66"/>
      <c r="D5" s="25"/>
      <c r="E5" s="69"/>
    </row>
    <row r="6" spans="1:5" ht="15.6" x14ac:dyDescent="0.3">
      <c r="A6" s="58" t="s">
        <v>71</v>
      </c>
      <c r="B6" s="59"/>
      <c r="C6" s="59"/>
      <c r="D6" s="59"/>
      <c r="E6" s="60"/>
    </row>
    <row r="7" spans="1:5" ht="23.25" customHeight="1" x14ac:dyDescent="0.3">
      <c r="A7" s="22" t="s">
        <v>61</v>
      </c>
      <c r="B7" s="22" t="s">
        <v>62</v>
      </c>
      <c r="C7" s="64" t="s">
        <v>99</v>
      </c>
      <c r="D7" s="22"/>
      <c r="E7" s="22"/>
    </row>
    <row r="8" spans="1:5" ht="22.5" customHeight="1" x14ac:dyDescent="0.3">
      <c r="A8" s="22" t="s">
        <v>68</v>
      </c>
      <c r="B8" s="22" t="s">
        <v>63</v>
      </c>
      <c r="C8" s="65"/>
      <c r="D8" s="22"/>
      <c r="E8" s="22"/>
    </row>
    <row r="9" spans="1:5" ht="22.5" customHeight="1" x14ac:dyDescent="0.3">
      <c r="A9" s="22" t="s">
        <v>69</v>
      </c>
      <c r="B9" s="22" t="s">
        <v>64</v>
      </c>
      <c r="C9" s="66"/>
      <c r="D9" s="22"/>
      <c r="E9" s="22"/>
    </row>
    <row r="10" spans="1:5" ht="15.6" x14ac:dyDescent="0.3">
      <c r="A10" s="58" t="s">
        <v>72</v>
      </c>
      <c r="B10" s="59"/>
      <c r="C10" s="59"/>
      <c r="D10" s="59"/>
      <c r="E10" s="60"/>
    </row>
    <row r="11" spans="1:5" ht="22.5" customHeight="1" x14ac:dyDescent="0.3">
      <c r="A11" s="22" t="s">
        <v>78</v>
      </c>
      <c r="B11" s="22" t="s">
        <v>100</v>
      </c>
      <c r="C11" s="67" t="s">
        <v>126</v>
      </c>
      <c r="D11" s="22" t="s">
        <v>66</v>
      </c>
      <c r="E11" s="22"/>
    </row>
    <row r="12" spans="1:5" ht="22.5" customHeight="1" x14ac:dyDescent="0.3">
      <c r="A12" s="22" t="s">
        <v>78</v>
      </c>
      <c r="B12" s="22"/>
      <c r="C12" s="68"/>
      <c r="D12" s="22"/>
      <c r="E12" s="22"/>
    </row>
    <row r="13" spans="1:5" ht="24" customHeight="1" x14ac:dyDescent="0.3">
      <c r="A13" s="22" t="s">
        <v>78</v>
      </c>
      <c r="B13" s="22"/>
      <c r="C13" s="68"/>
      <c r="D13" s="22"/>
      <c r="E13" s="22"/>
    </row>
    <row r="14" spans="1:5" ht="23.25" customHeight="1" x14ac:dyDescent="0.3">
      <c r="A14" s="22" t="s">
        <v>78</v>
      </c>
      <c r="B14" s="22"/>
      <c r="C14" s="69"/>
      <c r="D14" s="22"/>
      <c r="E14" s="22"/>
    </row>
    <row r="15" spans="1:5" ht="15.6" x14ac:dyDescent="0.3">
      <c r="A15" s="58" t="s">
        <v>74</v>
      </c>
      <c r="B15" s="59"/>
      <c r="C15" s="59"/>
      <c r="D15" s="59"/>
      <c r="E15" s="60"/>
    </row>
    <row r="16" spans="1:5" ht="46.8" x14ac:dyDescent="0.3">
      <c r="A16" s="22" t="s">
        <v>79</v>
      </c>
      <c r="B16" s="22" t="s">
        <v>73</v>
      </c>
      <c r="C16" s="22" t="s">
        <v>99</v>
      </c>
      <c r="D16" s="22" t="s">
        <v>65</v>
      </c>
      <c r="E16" s="24" t="s">
        <v>101</v>
      </c>
    </row>
    <row r="17" spans="1:10" ht="15.6" x14ac:dyDescent="0.3">
      <c r="A17" s="22" t="s">
        <v>79</v>
      </c>
      <c r="B17" s="22"/>
      <c r="C17" s="22"/>
      <c r="D17" s="22"/>
      <c r="E17" s="24"/>
    </row>
    <row r="18" spans="1:10" ht="22.5" customHeight="1" x14ac:dyDescent="0.3">
      <c r="A18" s="22" t="s">
        <v>79</v>
      </c>
      <c r="B18" s="22"/>
      <c r="C18" s="22"/>
      <c r="D18" s="22"/>
      <c r="E18" s="24"/>
    </row>
    <row r="19" spans="1:10" ht="22.5" customHeight="1" x14ac:dyDescent="0.3">
      <c r="A19" s="58" t="s">
        <v>105</v>
      </c>
      <c r="B19" s="59"/>
      <c r="C19" s="59"/>
      <c r="D19" s="59"/>
      <c r="E19" s="60"/>
    </row>
    <row r="20" spans="1:10" ht="24" customHeight="1" x14ac:dyDescent="0.3">
      <c r="A20" s="22" t="s">
        <v>7</v>
      </c>
      <c r="B20" s="22" t="s">
        <v>106</v>
      </c>
      <c r="C20" s="22" t="s">
        <v>107</v>
      </c>
      <c r="D20" s="22"/>
      <c r="E20" s="22"/>
    </row>
    <row r="21" spans="1:10" ht="24" customHeight="1" x14ac:dyDescent="0.3">
      <c r="A21" s="22" t="s">
        <v>7</v>
      </c>
      <c r="B21" s="22"/>
      <c r="C21" s="22"/>
      <c r="D21" s="22"/>
      <c r="E21" s="22"/>
    </row>
    <row r="22" spans="1:10" s="20" customFormat="1" ht="22.5" customHeight="1" x14ac:dyDescent="0.35">
      <c r="A22" s="21" t="s">
        <v>55</v>
      </c>
      <c r="B22" s="21" t="s">
        <v>2</v>
      </c>
      <c r="C22" s="21" t="s">
        <v>0</v>
      </c>
      <c r="D22" s="21" t="s">
        <v>1</v>
      </c>
      <c r="E22" s="21" t="s">
        <v>60</v>
      </c>
      <c r="F22" s="19"/>
      <c r="G22" s="19"/>
      <c r="H22" s="19"/>
      <c r="I22" s="19"/>
      <c r="J22" s="19"/>
    </row>
    <row r="23" spans="1:10" s="19" customFormat="1" ht="15.6" x14ac:dyDescent="0.3">
      <c r="A23" s="31" t="s">
        <v>75</v>
      </c>
      <c r="B23" s="31"/>
      <c r="C23" s="31"/>
      <c r="D23" s="31"/>
      <c r="E23" s="31"/>
    </row>
    <row r="24" spans="1:10" ht="23.25" customHeight="1" x14ac:dyDescent="0.3">
      <c r="A24" s="22" t="s">
        <v>80</v>
      </c>
      <c r="B24" s="22" t="s">
        <v>6</v>
      </c>
      <c r="C24" s="22" t="s">
        <v>125</v>
      </c>
      <c r="D24" s="22"/>
      <c r="E24" s="22"/>
    </row>
    <row r="25" spans="1:10" ht="25.5" customHeight="1" x14ac:dyDescent="0.3">
      <c r="A25" s="22" t="s">
        <v>80</v>
      </c>
      <c r="B25" s="22" t="s">
        <v>76</v>
      </c>
      <c r="C25" s="22" t="s">
        <v>125</v>
      </c>
      <c r="D25" s="22"/>
      <c r="E25" s="22"/>
    </row>
    <row r="26" spans="1:10" ht="23.25" customHeight="1" x14ac:dyDescent="0.3">
      <c r="A26" s="22" t="s">
        <v>80</v>
      </c>
      <c r="B26" s="22" t="s">
        <v>5</v>
      </c>
      <c r="C26" s="22" t="s">
        <v>125</v>
      </c>
      <c r="D26" s="22"/>
      <c r="E26" s="22"/>
    </row>
    <row r="27" spans="1:10" ht="68.25" customHeight="1" x14ac:dyDescent="0.3">
      <c r="A27" s="22" t="s">
        <v>80</v>
      </c>
      <c r="B27" s="24" t="s">
        <v>108</v>
      </c>
      <c r="C27" s="22" t="s">
        <v>99</v>
      </c>
      <c r="D27" s="22"/>
      <c r="E27" s="24" t="s">
        <v>109</v>
      </c>
    </row>
    <row r="28" spans="1:10" ht="15.6" x14ac:dyDescent="0.3">
      <c r="A28" s="70" t="s">
        <v>77</v>
      </c>
      <c r="B28" s="70"/>
      <c r="C28" s="70"/>
      <c r="D28" s="70"/>
      <c r="E28" s="70"/>
    </row>
    <row r="29" spans="1:10" ht="24" customHeight="1" x14ac:dyDescent="0.3">
      <c r="A29" s="26" t="s">
        <v>81</v>
      </c>
      <c r="B29" s="26" t="s">
        <v>82</v>
      </c>
      <c r="C29" s="26" t="s">
        <v>104</v>
      </c>
      <c r="D29" s="26"/>
      <c r="E29" s="26"/>
    </row>
    <row r="30" spans="1:10" ht="21" customHeight="1" x14ac:dyDescent="0.3">
      <c r="A30" s="26" t="s">
        <v>81</v>
      </c>
      <c r="B30" s="22" t="s">
        <v>83</v>
      </c>
      <c r="C30" s="26" t="s">
        <v>104</v>
      </c>
      <c r="D30" s="22"/>
      <c r="E30" s="22"/>
    </row>
    <row r="31" spans="1:10" ht="21" customHeight="1" x14ac:dyDescent="0.3">
      <c r="A31" s="26" t="s">
        <v>81</v>
      </c>
      <c r="B31" s="22" t="s">
        <v>115</v>
      </c>
      <c r="C31" s="26" t="s">
        <v>104</v>
      </c>
      <c r="D31" s="22"/>
      <c r="E31" s="22" t="s">
        <v>116</v>
      </c>
    </row>
    <row r="32" spans="1:10" ht="21" customHeight="1" x14ac:dyDescent="0.3">
      <c r="A32" s="26" t="s">
        <v>81</v>
      </c>
      <c r="B32" s="22" t="s">
        <v>102</v>
      </c>
      <c r="C32" s="22" t="s">
        <v>103</v>
      </c>
      <c r="D32" s="22"/>
      <c r="E32" s="22"/>
    </row>
    <row r="33" spans="1:5" ht="36" customHeight="1" x14ac:dyDescent="0.3">
      <c r="A33" s="29" t="s">
        <v>110</v>
      </c>
      <c r="B33" s="30" t="s">
        <v>111</v>
      </c>
      <c r="C33" t="s">
        <v>112</v>
      </c>
      <c r="D33" s="28"/>
      <c r="E33" s="28"/>
    </row>
    <row r="34" spans="1:5" ht="36" customHeight="1" x14ac:dyDescent="0.3">
      <c r="A34" s="26" t="s">
        <v>81</v>
      </c>
      <c r="B34" s="24" t="s">
        <v>117</v>
      </c>
      <c r="C34" s="1" t="s">
        <v>107</v>
      </c>
      <c r="D34" s="28"/>
      <c r="E34" s="28"/>
    </row>
    <row r="35" spans="1:5" ht="36" customHeight="1" x14ac:dyDescent="0.3">
      <c r="A35" s="26" t="s">
        <v>113</v>
      </c>
      <c r="B35" s="24" t="s">
        <v>114</v>
      </c>
      <c r="C35" s="1" t="s">
        <v>3</v>
      </c>
      <c r="D35" s="22"/>
      <c r="E35" s="22"/>
    </row>
    <row r="36" spans="1:5" ht="15.6" x14ac:dyDescent="0.3">
      <c r="A36" s="71" t="s">
        <v>84</v>
      </c>
      <c r="B36" s="72"/>
      <c r="C36" s="72"/>
      <c r="D36" s="72"/>
      <c r="E36" s="72"/>
    </row>
    <row r="37" spans="1:5" ht="31.2" x14ac:dyDescent="0.3">
      <c r="A37" s="26" t="s">
        <v>85</v>
      </c>
      <c r="B37" s="27" t="s">
        <v>86</v>
      </c>
      <c r="C37" s="67" t="s">
        <v>118</v>
      </c>
      <c r="D37" s="1"/>
      <c r="E37" s="1"/>
    </row>
    <row r="38" spans="1:5" ht="30" customHeight="1" x14ac:dyDescent="0.3">
      <c r="A38" s="26" t="s">
        <v>85</v>
      </c>
      <c r="B38" s="27" t="s">
        <v>87</v>
      </c>
      <c r="C38" s="68"/>
      <c r="D38" s="1"/>
      <c r="E38" s="1"/>
    </row>
    <row r="39" spans="1:5" ht="31.2" x14ac:dyDescent="0.3">
      <c r="A39" s="27" t="s">
        <v>88</v>
      </c>
      <c r="B39" s="27" t="s">
        <v>128</v>
      </c>
      <c r="C39" s="68"/>
      <c r="D39" s="1"/>
      <c r="E39" s="1"/>
    </row>
    <row r="40" spans="1:5" ht="31.2" x14ac:dyDescent="0.3">
      <c r="A40" s="27" t="s">
        <v>89</v>
      </c>
      <c r="B40" s="27" t="s">
        <v>127</v>
      </c>
      <c r="C40" s="69"/>
      <c r="D40" s="1"/>
      <c r="E40" s="1"/>
    </row>
    <row r="41" spans="1:5" ht="27" customHeight="1" x14ac:dyDescent="0.35">
      <c r="A41" s="21" t="s">
        <v>55</v>
      </c>
      <c r="B41" s="21" t="s">
        <v>2</v>
      </c>
      <c r="C41" s="21" t="s">
        <v>0</v>
      </c>
      <c r="D41" s="21" t="s">
        <v>1</v>
      </c>
      <c r="E41" s="21" t="s">
        <v>60</v>
      </c>
    </row>
    <row r="42" spans="1:5" ht="31.2" x14ac:dyDescent="0.3">
      <c r="A42" s="27" t="s">
        <v>90</v>
      </c>
      <c r="B42" s="27" t="s">
        <v>91</v>
      </c>
      <c r="C42" s="67" t="s">
        <v>118</v>
      </c>
      <c r="D42" s="1"/>
      <c r="E42" s="1"/>
    </row>
    <row r="43" spans="1:5" ht="31.2" x14ac:dyDescent="0.3">
      <c r="A43" s="27" t="s">
        <v>92</v>
      </c>
      <c r="B43" s="27" t="s">
        <v>93</v>
      </c>
      <c r="C43" s="68"/>
      <c r="D43" s="1"/>
      <c r="E43" s="1"/>
    </row>
    <row r="44" spans="1:5" ht="31.2" x14ac:dyDescent="0.3">
      <c r="A44" s="27" t="s">
        <v>94</v>
      </c>
      <c r="B44" s="27" t="s">
        <v>95</v>
      </c>
      <c r="C44" s="68"/>
      <c r="D44" s="1"/>
      <c r="E44" s="1"/>
    </row>
    <row r="45" spans="1:5" ht="31.2" x14ac:dyDescent="0.3">
      <c r="A45" s="27" t="s">
        <v>96</v>
      </c>
      <c r="B45" s="27" t="s">
        <v>97</v>
      </c>
      <c r="C45" s="69"/>
      <c r="D45" s="1"/>
      <c r="E45" s="1"/>
    </row>
    <row r="46" spans="1:5" ht="20.25" customHeight="1" x14ac:dyDescent="0.3">
      <c r="A46" s="61" t="s">
        <v>119</v>
      </c>
      <c r="B46" s="62"/>
      <c r="C46" s="62"/>
      <c r="D46" s="62"/>
      <c r="E46" s="63"/>
    </row>
    <row r="47" spans="1:5" ht="35.25" customHeight="1" x14ac:dyDescent="0.3">
      <c r="A47" s="27" t="s">
        <v>120</v>
      </c>
      <c r="B47" s="27" t="s">
        <v>121</v>
      </c>
      <c r="C47" s="18" t="s">
        <v>124</v>
      </c>
      <c r="D47" s="1"/>
      <c r="E47" s="1"/>
    </row>
    <row r="48" spans="1:5" ht="31.2" x14ac:dyDescent="0.3">
      <c r="A48" s="27" t="s">
        <v>122</v>
      </c>
      <c r="B48" s="27" t="s">
        <v>123</v>
      </c>
      <c r="C48" s="1" t="s">
        <v>99</v>
      </c>
      <c r="D48" s="1"/>
      <c r="E48" s="1"/>
    </row>
  </sheetData>
  <mergeCells count="14">
    <mergeCell ref="A2:E2"/>
    <mergeCell ref="A6:E6"/>
    <mergeCell ref="A10:E10"/>
    <mergeCell ref="A15:E15"/>
    <mergeCell ref="A46:E46"/>
    <mergeCell ref="C3:C5"/>
    <mergeCell ref="C11:C14"/>
    <mergeCell ref="C37:C40"/>
    <mergeCell ref="C42:C45"/>
    <mergeCell ref="A28:E28"/>
    <mergeCell ref="E3:E5"/>
    <mergeCell ref="C7:C9"/>
    <mergeCell ref="A19:E19"/>
    <mergeCell ref="A36:E36"/>
  </mergeCells>
  <pageMargins left="0.25" right="0.25" top="0.75" bottom="0.75" header="0.3" footer="0.3"/>
  <pageSetup scale="9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D13" sqref="D13"/>
    </sheetView>
  </sheetViews>
  <sheetFormatPr defaultRowHeight="14.4" x14ac:dyDescent="0.3"/>
  <cols>
    <col min="1" max="1" width="19" bestFit="1" customWidth="1"/>
    <col min="2" max="2" width="63.5546875" bestFit="1" customWidth="1"/>
    <col min="3" max="3" width="10.109375" bestFit="1" customWidth="1"/>
    <col min="4" max="4" width="43.77734375" customWidth="1"/>
    <col min="5" max="5" width="11.88671875" bestFit="1" customWidth="1"/>
    <col min="6" max="6" width="35.21875" style="17" bestFit="1" customWidth="1"/>
    <col min="7" max="7" width="10.33203125" bestFit="1" customWidth="1"/>
  </cols>
  <sheetData>
    <row r="1" spans="1:7" ht="18.600000000000001" thickBot="1" x14ac:dyDescent="0.4">
      <c r="A1" s="73" t="s">
        <v>129</v>
      </c>
      <c r="B1" s="74"/>
      <c r="D1" s="75" t="s">
        <v>129</v>
      </c>
      <c r="E1" s="75"/>
      <c r="F1" s="75"/>
      <c r="G1" s="75"/>
    </row>
    <row r="2" spans="1:7" ht="16.2" thickBot="1" x14ac:dyDescent="0.35">
      <c r="A2" s="2" t="s">
        <v>8</v>
      </c>
      <c r="B2" s="3"/>
      <c r="D2" s="2" t="s">
        <v>52</v>
      </c>
      <c r="E2" s="2" t="s">
        <v>43</v>
      </c>
      <c r="F2" s="13" t="s">
        <v>44</v>
      </c>
      <c r="G2" s="2" t="s">
        <v>45</v>
      </c>
    </row>
    <row r="3" spans="1:7" ht="16.2" thickBot="1" x14ac:dyDescent="0.35">
      <c r="A3" s="4" t="s">
        <v>9</v>
      </c>
      <c r="B3" s="5" t="s">
        <v>10</v>
      </c>
      <c r="C3">
        <v>23.96</v>
      </c>
      <c r="D3" s="9" t="s">
        <v>46</v>
      </c>
      <c r="E3" s="10">
        <v>1250</v>
      </c>
      <c r="F3" s="14">
        <v>1</v>
      </c>
      <c r="G3" s="10">
        <v>1250</v>
      </c>
    </row>
    <row r="4" spans="1:7" ht="16.2" thickBot="1" x14ac:dyDescent="0.35">
      <c r="A4" s="35" t="s">
        <v>11</v>
      </c>
      <c r="B4" s="5" t="s">
        <v>12</v>
      </c>
      <c r="C4">
        <v>10.36</v>
      </c>
      <c r="D4" s="11" t="s">
        <v>47</v>
      </c>
      <c r="E4" s="12">
        <v>24.95</v>
      </c>
      <c r="F4" s="15" t="s">
        <v>48</v>
      </c>
      <c r="G4" s="12">
        <v>24.95</v>
      </c>
    </row>
    <row r="5" spans="1:7" ht="16.2" thickBot="1" x14ac:dyDescent="0.35">
      <c r="A5" s="4" t="s">
        <v>13</v>
      </c>
      <c r="B5" s="5" t="s">
        <v>14</v>
      </c>
      <c r="D5" s="9" t="s">
        <v>49</v>
      </c>
      <c r="E5" s="10">
        <v>42.95</v>
      </c>
      <c r="F5" s="16" t="s">
        <v>50</v>
      </c>
      <c r="G5" s="10">
        <v>42.95</v>
      </c>
    </row>
    <row r="6" spans="1:7" ht="16.2" thickBot="1" x14ac:dyDescent="0.35">
      <c r="A6" s="35" t="s">
        <v>15</v>
      </c>
      <c r="B6" s="5" t="s">
        <v>16</v>
      </c>
      <c r="C6">
        <v>30</v>
      </c>
      <c r="D6" s="32" t="s">
        <v>51</v>
      </c>
      <c r="E6" s="33">
        <v>119.95</v>
      </c>
      <c r="F6" s="33">
        <v>1</v>
      </c>
      <c r="G6" s="33">
        <v>119.95</v>
      </c>
    </row>
    <row r="7" spans="1:7" ht="16.2" thickBot="1" x14ac:dyDescent="0.35">
      <c r="A7" s="4" t="s">
        <v>17</v>
      </c>
      <c r="B7" s="5" t="s">
        <v>130</v>
      </c>
      <c r="D7" s="1" t="s">
        <v>132</v>
      </c>
      <c r="E7" s="1"/>
      <c r="F7" s="34"/>
      <c r="G7" s="1"/>
    </row>
    <row r="8" spans="1:7" ht="16.2" thickBot="1" x14ac:dyDescent="0.35">
      <c r="A8" s="4" t="s">
        <v>53</v>
      </c>
      <c r="B8" s="5" t="s">
        <v>54</v>
      </c>
      <c r="D8" s="1" t="s">
        <v>132</v>
      </c>
      <c r="E8" s="1"/>
      <c r="F8" s="34"/>
      <c r="G8" s="1"/>
    </row>
    <row r="9" spans="1:7" ht="15" thickBot="1" x14ac:dyDescent="0.35">
      <c r="A9" s="6"/>
      <c r="B9" s="7"/>
    </row>
    <row r="10" spans="1:7" ht="16.2" thickBot="1" x14ac:dyDescent="0.35">
      <c r="A10" s="8" t="s">
        <v>18</v>
      </c>
      <c r="B10" s="5" t="s">
        <v>19</v>
      </c>
    </row>
    <row r="11" spans="1:7" ht="16.2" thickBot="1" x14ac:dyDescent="0.35">
      <c r="A11" s="35" t="s">
        <v>20</v>
      </c>
      <c r="B11" s="5" t="s">
        <v>21</v>
      </c>
      <c r="C11">
        <v>4.76</v>
      </c>
    </row>
    <row r="12" spans="1:7" ht="16.2" thickBot="1" x14ac:dyDescent="0.35">
      <c r="A12" s="4" t="s">
        <v>22</v>
      </c>
      <c r="B12" s="5" t="s">
        <v>23</v>
      </c>
    </row>
    <row r="13" spans="1:7" ht="16.2" thickBot="1" x14ac:dyDescent="0.35">
      <c r="A13" s="4" t="s">
        <v>24</v>
      </c>
      <c r="B13" s="5" t="s">
        <v>131</v>
      </c>
    </row>
    <row r="14" spans="1:7" ht="16.2" thickBot="1" x14ac:dyDescent="0.35">
      <c r="A14" s="4" t="s">
        <v>25</v>
      </c>
      <c r="B14" s="5" t="s">
        <v>26</v>
      </c>
    </row>
    <row r="15" spans="1:7" ht="15" thickBot="1" x14ac:dyDescent="0.35">
      <c r="A15" s="6"/>
      <c r="B15" s="7"/>
    </row>
    <row r="16" spans="1:7" ht="16.2" thickBot="1" x14ac:dyDescent="0.35">
      <c r="A16" s="8" t="s">
        <v>27</v>
      </c>
      <c r="B16" s="5" t="s">
        <v>28</v>
      </c>
    </row>
    <row r="17" spans="1:9" ht="16.2" thickBot="1" x14ac:dyDescent="0.35">
      <c r="A17" s="4" t="s">
        <v>29</v>
      </c>
      <c r="B17" s="5" t="s">
        <v>30</v>
      </c>
    </row>
    <row r="18" spans="1:9" ht="16.2" thickBot="1" x14ac:dyDescent="0.35">
      <c r="A18" s="35" t="s">
        <v>31</v>
      </c>
      <c r="B18" s="5" t="s">
        <v>32</v>
      </c>
      <c r="C18">
        <v>1.2</v>
      </c>
    </row>
    <row r="19" spans="1:9" ht="16.2" thickBot="1" x14ac:dyDescent="0.35">
      <c r="A19" s="35" t="s">
        <v>33</v>
      </c>
      <c r="B19" s="5" t="s">
        <v>34</v>
      </c>
      <c r="C19">
        <v>11.16</v>
      </c>
    </row>
    <row r="20" spans="1:9" ht="16.2" thickBot="1" x14ac:dyDescent="0.35">
      <c r="A20" s="4" t="s">
        <v>35</v>
      </c>
      <c r="B20" s="5" t="s">
        <v>36</v>
      </c>
    </row>
    <row r="21" spans="1:9" ht="16.2" thickBot="1" x14ac:dyDescent="0.35">
      <c r="A21" s="35" t="s">
        <v>37</v>
      </c>
      <c r="B21" s="5" t="s">
        <v>38</v>
      </c>
      <c r="C21">
        <v>7.16</v>
      </c>
    </row>
    <row r="22" spans="1:9" ht="16.2" thickBot="1" x14ac:dyDescent="0.35">
      <c r="A22" s="4" t="s">
        <v>39</v>
      </c>
      <c r="B22" s="5" t="s">
        <v>40</v>
      </c>
    </row>
    <row r="23" spans="1:9" ht="16.2" thickBot="1" x14ac:dyDescent="0.35">
      <c r="A23" s="4" t="s">
        <v>41</v>
      </c>
      <c r="B23" s="5" t="s">
        <v>42</v>
      </c>
    </row>
    <row r="24" spans="1:9" ht="15" thickBot="1" x14ac:dyDescent="0.35"/>
    <row r="25" spans="1:9" ht="20.399999999999999" thickBot="1" x14ac:dyDescent="0.35">
      <c r="A25" s="76" t="s">
        <v>155</v>
      </c>
      <c r="B25" s="76"/>
      <c r="C25" s="76"/>
      <c r="G25" s="38" t="s">
        <v>156</v>
      </c>
      <c r="H25" s="38" t="s">
        <v>157</v>
      </c>
      <c r="I25" s="38" t="s">
        <v>45</v>
      </c>
    </row>
    <row r="26" spans="1:9" ht="16.2" thickBot="1" x14ac:dyDescent="0.4">
      <c r="A26" s="41" t="s">
        <v>134</v>
      </c>
      <c r="B26" s="37" t="s">
        <v>133</v>
      </c>
      <c r="C26" s="43">
        <v>19.96</v>
      </c>
      <c r="D26" s="44"/>
      <c r="E26" s="41" t="s">
        <v>140</v>
      </c>
      <c r="F26" s="47" t="s">
        <v>139</v>
      </c>
      <c r="G26" s="43">
        <v>3.16</v>
      </c>
      <c r="H26" s="38">
        <v>3</v>
      </c>
      <c r="I26" s="38">
        <f>G26*H26</f>
        <v>9.48</v>
      </c>
    </row>
    <row r="27" spans="1:9" ht="16.2" thickBot="1" x14ac:dyDescent="0.4">
      <c r="A27" s="41" t="s">
        <v>136</v>
      </c>
      <c r="B27" s="37" t="s">
        <v>135</v>
      </c>
      <c r="C27" s="43">
        <v>1.2</v>
      </c>
      <c r="D27" s="44"/>
      <c r="E27" s="41" t="s">
        <v>142</v>
      </c>
      <c r="F27" s="47" t="s">
        <v>141</v>
      </c>
      <c r="G27" s="43">
        <v>10.36</v>
      </c>
      <c r="H27" s="38">
        <v>3</v>
      </c>
      <c r="I27" s="38">
        <f t="shared" ref="I27:I29" si="0">G27*H27</f>
        <v>31.08</v>
      </c>
    </row>
    <row r="28" spans="1:9" ht="16.2" thickBot="1" x14ac:dyDescent="0.4">
      <c r="A28" s="41" t="s">
        <v>138</v>
      </c>
      <c r="B28" s="37" t="s">
        <v>137</v>
      </c>
      <c r="C28" s="43">
        <v>2.36</v>
      </c>
      <c r="D28" s="44"/>
      <c r="E28" s="41" t="s">
        <v>146</v>
      </c>
      <c r="F28" s="47" t="s">
        <v>145</v>
      </c>
      <c r="G28" s="43">
        <v>0.36</v>
      </c>
      <c r="H28" s="38">
        <v>3</v>
      </c>
      <c r="I28" s="38">
        <f t="shared" si="0"/>
        <v>1.08</v>
      </c>
    </row>
    <row r="29" spans="1:9" ht="16.2" thickBot="1" x14ac:dyDescent="0.4">
      <c r="A29" s="41" t="s">
        <v>140</v>
      </c>
      <c r="B29" s="37" t="s">
        <v>139</v>
      </c>
      <c r="C29" s="43">
        <v>3.16</v>
      </c>
      <c r="D29" s="44"/>
      <c r="E29" s="41" t="s">
        <v>148</v>
      </c>
      <c r="F29" s="47" t="s">
        <v>147</v>
      </c>
      <c r="G29" s="43">
        <v>1</v>
      </c>
      <c r="H29" s="38">
        <v>3</v>
      </c>
      <c r="I29" s="38">
        <f t="shared" si="0"/>
        <v>3</v>
      </c>
    </row>
    <row r="30" spans="1:9" ht="16.2" thickBot="1" x14ac:dyDescent="0.4">
      <c r="A30" s="41" t="s">
        <v>142</v>
      </c>
      <c r="B30" s="37" t="s">
        <v>141</v>
      </c>
      <c r="C30" s="43">
        <v>10.36</v>
      </c>
      <c r="D30" s="44"/>
      <c r="G30" s="48"/>
      <c r="H30" s="38" t="s">
        <v>45</v>
      </c>
      <c r="I30" s="49">
        <f>SUM(I26:I29)</f>
        <v>44.64</v>
      </c>
    </row>
    <row r="31" spans="1:9" ht="16.2" thickBot="1" x14ac:dyDescent="0.4">
      <c r="A31" s="41" t="s">
        <v>144</v>
      </c>
      <c r="B31" s="37" t="s">
        <v>143</v>
      </c>
      <c r="C31" s="43">
        <v>1.2</v>
      </c>
      <c r="D31" s="44"/>
      <c r="I31">
        <v>8.0500000000000007</v>
      </c>
    </row>
    <row r="32" spans="1:9" ht="16.2" thickBot="1" x14ac:dyDescent="0.4">
      <c r="A32" s="41" t="s">
        <v>146</v>
      </c>
      <c r="B32" s="37" t="s">
        <v>145</v>
      </c>
      <c r="C32" s="43">
        <v>0.36</v>
      </c>
      <c r="D32" s="44"/>
      <c r="I32" s="50">
        <f>SUM(I30:I31)</f>
        <v>52.69</v>
      </c>
    </row>
    <row r="33" spans="1:7" ht="16.2" thickBot="1" x14ac:dyDescent="0.4">
      <c r="A33" s="41" t="s">
        <v>148</v>
      </c>
      <c r="B33" s="37" t="s">
        <v>147</v>
      </c>
      <c r="C33" s="43">
        <v>1</v>
      </c>
      <c r="D33" s="44"/>
    </row>
    <row r="34" spans="1:7" ht="16.2" thickBot="1" x14ac:dyDescent="0.4">
      <c r="A34" s="42" t="s">
        <v>11</v>
      </c>
      <c r="B34" s="39" t="s">
        <v>12</v>
      </c>
      <c r="C34" s="43">
        <v>10.36</v>
      </c>
      <c r="D34" s="44"/>
      <c r="E34" s="51"/>
      <c r="F34" s="52"/>
      <c r="G34" s="51"/>
    </row>
    <row r="35" spans="1:7" ht="16.2" thickBot="1" x14ac:dyDescent="0.4">
      <c r="A35" s="42" t="s">
        <v>15</v>
      </c>
      <c r="B35" s="39" t="s">
        <v>16</v>
      </c>
      <c r="C35" s="43">
        <v>30</v>
      </c>
      <c r="D35" s="44"/>
      <c r="E35" s="53"/>
      <c r="F35" s="53"/>
      <c r="G35" s="51"/>
    </row>
    <row r="36" spans="1:7" ht="16.2" thickBot="1" x14ac:dyDescent="0.4">
      <c r="A36" s="42" t="s">
        <v>13</v>
      </c>
      <c r="B36" s="39" t="s">
        <v>14</v>
      </c>
      <c r="C36" s="43">
        <v>1.56</v>
      </c>
      <c r="D36" s="44"/>
      <c r="E36" s="54"/>
      <c r="F36" s="55"/>
      <c r="G36" s="56"/>
    </row>
    <row r="37" spans="1:7" ht="16.2" thickBot="1" x14ac:dyDescent="0.4">
      <c r="A37" s="42" t="s">
        <v>35</v>
      </c>
      <c r="B37" s="39" t="s">
        <v>36</v>
      </c>
      <c r="C37" s="43">
        <v>1.56</v>
      </c>
      <c r="E37" s="54"/>
      <c r="F37" s="55"/>
      <c r="G37" s="56"/>
    </row>
    <row r="38" spans="1:7" ht="15.6" x14ac:dyDescent="0.35">
      <c r="A38" s="36"/>
      <c r="B38" s="40" t="s">
        <v>151</v>
      </c>
      <c r="C38" s="46">
        <f>SUM(C26:C37)</f>
        <v>83.080000000000013</v>
      </c>
      <c r="D38" s="44"/>
      <c r="E38" s="54"/>
      <c r="F38" s="55"/>
      <c r="G38" s="56"/>
    </row>
    <row r="39" spans="1:7" ht="20.399999999999999" thickBot="1" x14ac:dyDescent="0.4">
      <c r="A39" s="76" t="s">
        <v>154</v>
      </c>
      <c r="B39" s="76"/>
      <c r="C39" s="76"/>
      <c r="D39" s="44"/>
      <c r="E39" s="54"/>
      <c r="F39" s="55"/>
      <c r="G39" s="56"/>
    </row>
    <row r="40" spans="1:7" ht="16.2" thickBot="1" x14ac:dyDescent="0.4">
      <c r="A40" s="41" t="s">
        <v>149</v>
      </c>
      <c r="B40" s="37" t="s">
        <v>150</v>
      </c>
      <c r="C40" s="43">
        <f>47.96/25</f>
        <v>1.9184000000000001</v>
      </c>
      <c r="D40" s="44"/>
      <c r="E40" s="54"/>
      <c r="F40" s="55"/>
      <c r="G40" s="56"/>
    </row>
    <row r="41" spans="1:7" ht="16.2" thickBot="1" x14ac:dyDescent="0.4">
      <c r="A41" s="42" t="s">
        <v>20</v>
      </c>
      <c r="B41" s="37" t="s">
        <v>21</v>
      </c>
      <c r="C41" s="43">
        <v>4.76</v>
      </c>
      <c r="E41" s="57"/>
      <c r="F41" s="53"/>
      <c r="G41" s="56"/>
    </row>
    <row r="42" spans="1:7" ht="15.6" x14ac:dyDescent="0.35">
      <c r="B42" s="40" t="s">
        <v>151</v>
      </c>
      <c r="C42" s="46">
        <f>SUM(C40:C41)</f>
        <v>6.6783999999999999</v>
      </c>
      <c r="D42" s="44"/>
      <c r="E42" s="57"/>
      <c r="F42" s="53"/>
      <c r="G42" s="56"/>
    </row>
    <row r="43" spans="1:7" ht="20.399999999999999" thickBot="1" x14ac:dyDescent="0.4">
      <c r="A43" s="76" t="s">
        <v>153</v>
      </c>
      <c r="B43" s="76"/>
      <c r="C43" s="76"/>
      <c r="D43" s="44"/>
      <c r="E43" s="57"/>
      <c r="F43" s="53"/>
      <c r="G43" s="56"/>
    </row>
    <row r="44" spans="1:7" ht="16.2" thickBot="1" x14ac:dyDescent="0.4">
      <c r="A44" s="42" t="s">
        <v>31</v>
      </c>
      <c r="B44" s="37" t="s">
        <v>32</v>
      </c>
      <c r="C44" s="43">
        <v>1.2</v>
      </c>
      <c r="D44" s="44"/>
      <c r="E44" s="57"/>
      <c r="F44" s="53"/>
      <c r="G44" s="56"/>
    </row>
    <row r="45" spans="1:7" ht="16.2" thickBot="1" x14ac:dyDescent="0.4">
      <c r="A45" s="42" t="s">
        <v>33</v>
      </c>
      <c r="B45" s="37" t="s">
        <v>34</v>
      </c>
      <c r="C45" s="43">
        <v>11.16</v>
      </c>
      <c r="D45" s="44"/>
      <c r="E45" s="51"/>
      <c r="F45" s="52"/>
      <c r="G45" s="51"/>
    </row>
    <row r="46" spans="1:7" ht="16.2" thickBot="1" x14ac:dyDescent="0.4">
      <c r="A46" s="42" t="s">
        <v>37</v>
      </c>
      <c r="B46" s="37" t="s">
        <v>38</v>
      </c>
      <c r="C46" s="43">
        <v>7.16</v>
      </c>
    </row>
    <row r="47" spans="1:7" ht="15.6" x14ac:dyDescent="0.35">
      <c r="B47" s="40" t="s">
        <v>151</v>
      </c>
      <c r="C47" s="46">
        <f>SUM(C44:C46)</f>
        <v>19.52</v>
      </c>
      <c r="D47" s="44"/>
    </row>
    <row r="48" spans="1:7" ht="15" thickBot="1" x14ac:dyDescent="0.35"/>
    <row r="49" spans="2:3" ht="16.2" thickBot="1" x14ac:dyDescent="0.4">
      <c r="B49" s="37" t="s">
        <v>152</v>
      </c>
      <c r="C49" s="45">
        <f>C38+C42+C47</f>
        <v>109.2784</v>
      </c>
    </row>
    <row r="50" spans="2:3" x14ac:dyDescent="0.3">
      <c r="C50" s="50"/>
    </row>
  </sheetData>
  <mergeCells count="5">
    <mergeCell ref="A1:B1"/>
    <mergeCell ref="D1:G1"/>
    <mergeCell ref="A25:C25"/>
    <mergeCell ref="A39:C39"/>
    <mergeCell ref="A43:C43"/>
  </mergeCells>
  <hyperlinks>
    <hyperlink ref="D3" r:id="rId1" display="https://www.lulzbot.com/store/printers/lulzbot-mini?sku=817752016094"/>
    <hyperlink ref="D4" r:id="rId2" display="https://www.lulzbot.com/store/filament/pla-esun?sku=817752015622"/>
    <hyperlink ref="D5" r:id="rId3" display="https://www.lulzbot.com/store/filament/abs?sku=817752013048"/>
    <hyperlink ref="D6" r:id="rId4" display="http://www.amazon.com/gp/product/B00VOE4SFO/?tag=hotcameranews-20"/>
    <hyperlink ref="A21" r:id="rId5"/>
    <hyperlink ref="A4" r:id="rId6"/>
    <hyperlink ref="A11" r:id="rId7"/>
    <hyperlink ref="A18" r:id="rId8"/>
    <hyperlink ref="A19" r:id="rId9"/>
    <hyperlink ref="A26" r:id="rId10"/>
    <hyperlink ref="A27" r:id="rId11"/>
    <hyperlink ref="A28" r:id="rId12"/>
    <hyperlink ref="A29" r:id="rId13"/>
    <hyperlink ref="A30" r:id="rId14"/>
    <hyperlink ref="A31" r:id="rId15"/>
    <hyperlink ref="A6" r:id="rId16"/>
    <hyperlink ref="A40" r:id="rId17"/>
    <hyperlink ref="A34" r:id="rId18"/>
    <hyperlink ref="A35" r:id="rId19"/>
    <hyperlink ref="A41" r:id="rId20"/>
    <hyperlink ref="A44" r:id="rId21"/>
    <hyperlink ref="A45" r:id="rId22"/>
    <hyperlink ref="A46" r:id="rId23"/>
    <hyperlink ref="A37" r:id="rId24"/>
    <hyperlink ref="A36" r:id="rId25"/>
    <hyperlink ref="E26" r:id="rId26"/>
    <hyperlink ref="E27" r:id="rId27"/>
    <hyperlink ref="A33" r:id="rId28" display="PRT-0009"/>
    <hyperlink ref="A32" r:id="rId29"/>
    <hyperlink ref="E29" r:id="rId30" display="PRT-0009"/>
    <hyperlink ref="E28" r:id="rId31"/>
  </hyperlinks>
  <pageMargins left="0.25" right="0.25" top="0.75" bottom="0.75" header="0.3" footer="0.3"/>
  <pageSetup scale="92" fitToHeight="0" orientation="landscape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75" zoomScaleNormal="175" workbookViewId="0">
      <selection activeCell="B9" sqref="B9"/>
    </sheetView>
  </sheetViews>
  <sheetFormatPr defaultRowHeight="14.4" x14ac:dyDescent="0.3"/>
  <cols>
    <col min="3" max="3" width="12.5546875" bestFit="1" customWidth="1"/>
  </cols>
  <sheetData>
    <row r="1" spans="1:9" x14ac:dyDescent="0.3"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</row>
    <row r="2" spans="1:9" x14ac:dyDescent="0.3">
      <c r="A2" t="s">
        <v>169</v>
      </c>
      <c r="D2" t="s">
        <v>172</v>
      </c>
      <c r="E2" t="s">
        <v>172</v>
      </c>
      <c r="H2" t="s">
        <v>172</v>
      </c>
      <c r="I2" t="s">
        <v>172</v>
      </c>
    </row>
    <row r="3" spans="1:9" x14ac:dyDescent="0.3">
      <c r="A3" t="s">
        <v>166</v>
      </c>
      <c r="D3" t="s">
        <v>172</v>
      </c>
      <c r="E3" t="s">
        <v>172</v>
      </c>
      <c r="F3" t="s">
        <v>172</v>
      </c>
      <c r="H3" t="s">
        <v>172</v>
      </c>
      <c r="I3" t="s">
        <v>172</v>
      </c>
    </row>
    <row r="4" spans="1:9" x14ac:dyDescent="0.3">
      <c r="A4" t="s">
        <v>167</v>
      </c>
      <c r="B4" t="s">
        <v>175</v>
      </c>
      <c r="C4" t="s">
        <v>176</v>
      </c>
      <c r="F4" t="s">
        <v>174</v>
      </c>
      <c r="G4" t="s">
        <v>173</v>
      </c>
      <c r="I4">
        <v>7</v>
      </c>
    </row>
    <row r="5" spans="1:9" x14ac:dyDescent="0.3">
      <c r="A5" t="s">
        <v>168</v>
      </c>
      <c r="D5" t="s">
        <v>170</v>
      </c>
      <c r="E5" t="s">
        <v>171</v>
      </c>
      <c r="H5" t="s">
        <v>178</v>
      </c>
    </row>
    <row r="7" spans="1:9" x14ac:dyDescent="0.3">
      <c r="A7" t="s">
        <v>167</v>
      </c>
      <c r="B7" t="s">
        <v>177</v>
      </c>
    </row>
    <row r="8" spans="1:9" x14ac:dyDescent="0.3">
      <c r="A8" t="s">
        <v>168</v>
      </c>
      <c r="B8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List</vt:lpstr>
      <vt:lpstr>Kits</vt:lpstr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Allison H</dc:creator>
  <cp:lastModifiedBy>Manzanares, David M</cp:lastModifiedBy>
  <cp:lastPrinted>2016-02-04T23:21:54Z</cp:lastPrinted>
  <dcterms:created xsi:type="dcterms:W3CDTF">2016-02-04T15:52:54Z</dcterms:created>
  <dcterms:modified xsi:type="dcterms:W3CDTF">2016-03-04T21:50:44Z</dcterms:modified>
</cp:coreProperties>
</file>