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bestm\Desktop\문서자료\3-1\운영체제\"/>
    </mc:Choice>
  </mc:AlternateContent>
  <xr:revisionPtr revIDLastSave="0" documentId="13_ncr:1_{71D75B8E-688F-4E48-A5BB-712EAC50E444}" xr6:coauthVersionLast="47" xr6:coauthVersionMax="47" xr10:uidLastSave="{00000000-0000-0000-0000-000000000000}"/>
  <bookViews>
    <workbookView xWindow="-120" yWindow="-120" windowWidth="29040" windowHeight="15840" firstSheet="1" activeTab="3" xr2:uid="{BBA1CB17-547B-4AD5-9E9F-803046623236}"/>
  </bookViews>
  <sheets>
    <sheet name="실험1 통합" sheetId="1" r:id="rId1"/>
    <sheet name="실험1 차트" sheetId="6" r:id="rId2"/>
    <sheet name="실험1 세부 결과" sheetId="4" r:id="rId3"/>
    <sheet name="실험2 통합" sheetId="8" r:id="rId4"/>
    <sheet name="실험2 세부 결과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8" l="1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B10" i="8"/>
  <c r="B11" i="8"/>
  <c r="B9" i="8"/>
  <c r="D2" i="8"/>
  <c r="C2" i="8"/>
  <c r="B2" i="8"/>
  <c r="B3" i="8" s="1"/>
  <c r="G33" i="2"/>
  <c r="G26" i="2"/>
  <c r="G19" i="2"/>
  <c r="G12" i="2"/>
  <c r="G5" i="2"/>
  <c r="D7" i="1"/>
  <c r="B7" i="1"/>
  <c r="C7" i="1"/>
  <c r="C6" i="1"/>
  <c r="D6" i="1"/>
  <c r="B6" i="1"/>
  <c r="D4" i="1"/>
  <c r="C4" i="1"/>
  <c r="B4" i="1"/>
  <c r="C3" i="1"/>
  <c r="D3" i="1"/>
  <c r="B3" i="1"/>
  <c r="D29" i="4"/>
  <c r="C29" i="4"/>
  <c r="B29" i="4"/>
  <c r="D23" i="4"/>
  <c r="C23" i="4"/>
  <c r="B23" i="4"/>
  <c r="D17" i="4"/>
  <c r="C17" i="4"/>
  <c r="B17" i="4"/>
  <c r="D11" i="4"/>
  <c r="C11" i="4"/>
  <c r="B11" i="4"/>
  <c r="D5" i="4"/>
  <c r="C5" i="4"/>
  <c r="B5" i="4"/>
  <c r="B33" i="2"/>
  <c r="C33" i="2"/>
  <c r="B26" i="2"/>
  <c r="C26" i="2"/>
  <c r="B19" i="2"/>
  <c r="C19" i="2"/>
  <c r="B12" i="2"/>
  <c r="C12" i="2"/>
  <c r="B5" i="2"/>
  <c r="C5" i="2"/>
  <c r="E12" i="2"/>
  <c r="E33" i="2"/>
  <c r="D33" i="2"/>
  <c r="E26" i="2"/>
  <c r="D26" i="2"/>
  <c r="E19" i="2"/>
  <c r="D19" i="2"/>
  <c r="D12" i="2"/>
  <c r="E5" i="2"/>
  <c r="D5" i="2"/>
  <c r="F33" i="2"/>
  <c r="F34" i="2" s="1"/>
  <c r="F26" i="2"/>
  <c r="F19" i="2"/>
  <c r="F12" i="2"/>
  <c r="F5" i="2"/>
  <c r="D4" i="8" l="1"/>
  <c r="D3" i="8"/>
  <c r="C3" i="8"/>
  <c r="B4" i="8"/>
  <c r="C4" i="8"/>
  <c r="B34" i="2"/>
  <c r="D6" i="2"/>
  <c r="D20" i="2"/>
  <c r="F27" i="2"/>
  <c r="F20" i="2"/>
  <c r="F13" i="2"/>
  <c r="F6" i="2"/>
  <c r="B27" i="2"/>
  <c r="D5" i="1"/>
  <c r="C5" i="1"/>
  <c r="B5" i="1"/>
  <c r="B20" i="2"/>
  <c r="B13" i="2"/>
  <c r="B6" i="2"/>
  <c r="D34" i="2"/>
  <c r="D27" i="2"/>
  <c r="D13" i="2"/>
</calcChain>
</file>

<file path=xl/sharedStrings.xml><?xml version="1.0" encoding="utf-8"?>
<sst xmlns="http://schemas.openxmlformats.org/spreadsheetml/2006/main" count="148" uniqueCount="17">
  <si>
    <t>RR Time slice</t>
    <phoneticPr fontId="1" type="noConversion"/>
  </si>
  <si>
    <t>1ms</t>
    <phoneticPr fontId="1" type="noConversion"/>
  </si>
  <si>
    <t>10ms</t>
    <phoneticPr fontId="1" type="noConversion"/>
  </si>
  <si>
    <t>100ms</t>
    <phoneticPr fontId="1" type="noConversion"/>
  </si>
  <si>
    <t>Process #0</t>
    <phoneticPr fontId="1" type="noConversion"/>
  </si>
  <si>
    <t>Process #1</t>
    <phoneticPr fontId="1" type="noConversion"/>
  </si>
  <si>
    <t>Total calc. and Time</t>
    <phoneticPr fontId="1" type="noConversion"/>
  </si>
  <si>
    <t># of calc.</t>
    <phoneticPr fontId="1" type="noConversion"/>
  </si>
  <si>
    <t>Time(s)</t>
    <phoneticPr fontId="1" type="noConversion"/>
  </si>
  <si>
    <t>Baseline=1ms</t>
    <phoneticPr fontId="1" type="noConversion"/>
  </si>
  <si>
    <t>Baseline=10ms</t>
    <phoneticPr fontId="1" type="noConversion"/>
  </si>
  <si>
    <t>Calculation per second</t>
    <phoneticPr fontId="1" type="noConversion"/>
  </si>
  <si>
    <t>Total calc.</t>
  </si>
  <si>
    <t>Total calc.</t>
    <phoneticPr fontId="1" type="noConversion"/>
  </si>
  <si>
    <t>RR Time Slice</t>
    <phoneticPr fontId="1" type="noConversion"/>
  </si>
  <si>
    <t>Time (s)</t>
    <phoneticPr fontId="1" type="noConversion"/>
  </si>
  <si>
    <t>* 각각의 값은 모두 5회 실험의 평균치임.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</si>
</sst>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6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'실험1 차트'!$A$2</c:f>
              <c:strCache>
                <c:ptCount val="1"/>
                <c:pt idx="0">
                  <c:v>Total calc.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'실험1 차트'!$B$1:$D$1</c:f>
              <c:strCache>
                <c:ptCount val="3"/>
                <c:pt idx="0">
                  <c:v>1ms</c:v>
                </c:pt>
                <c:pt idx="1">
                  <c:v>10ms</c:v>
                </c:pt>
                <c:pt idx="2">
                  <c:v>100ms</c:v>
                </c:pt>
              </c:strCache>
            </c:strRef>
          </c:cat>
          <c:val>
            <c:numRef>
              <c:f>'실험1 차트'!$B$2:$D$2</c:f>
              <c:numCache>
                <c:formatCode>General</c:formatCode>
                <c:ptCount val="3"/>
                <c:pt idx="0">
                  <c:v>5539.7999999999993</c:v>
                </c:pt>
                <c:pt idx="1">
                  <c:v>6052.4</c:v>
                </c:pt>
                <c:pt idx="2">
                  <c:v>6173.4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0-42C3-9683-100C2FEC9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568800"/>
        <c:axId val="886565920"/>
      </c:barChart>
      <c:catAx>
        <c:axId val="8865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6565920"/>
        <c:crosses val="autoZero"/>
        <c:auto val="1"/>
        <c:lblAlgn val="ctr"/>
        <c:lblOffset val="100"/>
        <c:noMultiLvlLbl val="0"/>
      </c:catAx>
      <c:valAx>
        <c:axId val="8865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65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'실험2 통합'!$A$2</c:f>
              <c:strCache>
                <c:ptCount val="1"/>
                <c:pt idx="0">
                  <c:v>Calculation per second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'실험2 통합'!$B$1:$D$1</c:f>
              <c:strCache>
                <c:ptCount val="3"/>
                <c:pt idx="0">
                  <c:v>1ms</c:v>
                </c:pt>
                <c:pt idx="1">
                  <c:v>10ms</c:v>
                </c:pt>
                <c:pt idx="2">
                  <c:v>100ms</c:v>
                </c:pt>
              </c:strCache>
            </c:strRef>
          </c:cat>
          <c:val>
            <c:numRef>
              <c:f>'실험2 통합'!$B$2:$D$2</c:f>
              <c:numCache>
                <c:formatCode>General</c:formatCode>
                <c:ptCount val="3"/>
                <c:pt idx="0">
                  <c:v>181.19513711394544</c:v>
                </c:pt>
                <c:pt idx="1">
                  <c:v>187.61781280642606</c:v>
                </c:pt>
                <c:pt idx="2">
                  <c:v>194.52153416903951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7-4468-8E13-1A2C4166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355263"/>
        <c:axId val="791357663"/>
      </c:barChart>
      <c:catAx>
        <c:axId val="79135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357663"/>
        <c:crosses val="autoZero"/>
        <c:auto val="1"/>
        <c:lblAlgn val="ctr"/>
        <c:lblOffset val="100"/>
        <c:noMultiLvlLbl val="0"/>
      </c:catAx>
      <c:valAx>
        <c:axId val="7913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135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377860</xdr:colOff>
      <xdr:row>5</xdr:row>
      <xdr:rowOff>78083</xdr:rowOff>
    </xdr:from>
    <xdr:to>
      <xdr:col>6</xdr:col>
      <xdr:colOff>124558</xdr:colOff>
      <xdr:row>18</xdr:row>
      <xdr:rowOff>99854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ECC81A-CFB1-72F4-7C92-8CD7BEF1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12</xdr:row>
      <xdr:rowOff>54292</xdr:rowOff>
    </xdr:from>
    <xdr:to>
      <xdr:col>5</xdr:col>
      <xdr:colOff>257175</xdr:colOff>
      <xdr:row>24</xdr:row>
      <xdr:rowOff>100012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941C77-FBEC-4BC0-B867-E7634B00C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stm\Desktop\&#47928;&#49436;&#51088;&#47308;\3-1\&#50868;&#50689;&#52404;&#51228;\&#48520;&#54200;&#54620;&#51652;&#49892;.xlsx" TargetMode="External"/><Relationship Id="rId1" Type="http://schemas.openxmlformats.org/officeDocument/2006/relationships/externalLinkPath" Target="&#48520;&#54200;&#54620;&#51652;&#498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실험2 통합"/>
      <sheetName val="실험2 세부 결과"/>
    </sheetNames>
    <sheetDataSet>
      <sheetData sheetId="0">
        <row r="1">
          <cell r="B1" t="str">
            <v>1ms</v>
          </cell>
          <cell r="C1" t="str">
            <v>10ms</v>
          </cell>
          <cell r="D1" t="str">
            <v>100ms</v>
          </cell>
        </row>
        <row r="2">
          <cell r="A2" t="str">
            <v>Calculation per second</v>
          </cell>
          <cell r="B2">
            <v>188.29777194444733</v>
          </cell>
          <cell r="C2">
            <v>197.51405207949719</v>
          </cell>
          <cell r="D2">
            <v>226.9003233642492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E511-0EFD-4F2C-9E22-D51C47079216}">
  <sheetPr codeName="Sheet1"/>
  <dimension ref="A1:D7"/>
  <sheetViews>
    <sheetView zoomScale="160" zoomScaleNormal="160" workbookViewId="0">
      <selection activeCell="D7" sqref="A1:D7"/>
    </sheetView>
  </sheetViews>
  <sheetFormatPr defaultRowHeight="16.5" x14ac:dyDescent="0.3"/>
  <cols>
    <col min="1" max="1" width="17.625" customWidth="1"/>
    <col min="2" max="4" width="9.25" bestFit="1" customWidth="1"/>
  </cols>
  <sheetData>
    <row r="1" spans="1:4" ht="17.25" x14ac:dyDescent="0.3">
      <c r="A1" s="6" t="s">
        <v>0</v>
      </c>
      <c r="B1" s="5" t="s">
        <v>1</v>
      </c>
      <c r="C1" s="5" t="s">
        <v>2</v>
      </c>
      <c r="D1" s="5" t="s">
        <v>3</v>
      </c>
    </row>
    <row r="2" spans="1:4" ht="17.25" x14ac:dyDescent="0.3">
      <c r="A2" s="6"/>
      <c r="B2" s="5" t="s">
        <v>7</v>
      </c>
      <c r="C2" s="5" t="s">
        <v>7</v>
      </c>
      <c r="D2" s="5" t="s">
        <v>7</v>
      </c>
    </row>
    <row r="3" spans="1:4" ht="17.25" x14ac:dyDescent="0.3">
      <c r="A3" s="5" t="s">
        <v>4</v>
      </c>
      <c r="B3" s="5">
        <f>AVERAGE('실험1 세부 결과'!B3,'실험1 세부 결과'!B9,'실험1 세부 결과'!B15,'실험1 세부 결과'!B21,'실험1 세부 결과'!B27)</f>
        <v>2774.2</v>
      </c>
      <c r="C3" s="5">
        <f>AVERAGE('실험1 세부 결과'!C3,'실험1 세부 결과'!C9,'실험1 세부 결과'!C15,'실험1 세부 결과'!C21,'실험1 세부 결과'!C27)</f>
        <v>3025.4</v>
      </c>
      <c r="D3" s="5">
        <f>AVERAGE('실험1 세부 결과'!D3,'실험1 세부 결과'!D9,'실험1 세부 결과'!D15,'실험1 세부 결과'!D21,'실험1 세부 결과'!D27)</f>
        <v>3099.2</v>
      </c>
    </row>
    <row r="4" spans="1:4" ht="17.25" x14ac:dyDescent="0.3">
      <c r="A4" s="5" t="s">
        <v>5</v>
      </c>
      <c r="B4" s="5">
        <f>AVERAGE('실험1 세부 결과'!B4,'실험1 세부 결과'!B10,'실험1 세부 결과'!B16,'실험1 세부 결과'!B22,'실험1 세부 결과'!B28)</f>
        <v>2765.6</v>
      </c>
      <c r="C4" s="5">
        <f>AVERAGE('실험1 세부 결과'!C4,'실험1 세부 결과'!C10,'실험1 세부 결과'!C16,'실험1 세부 결과'!C22,'실험1 세부 결과'!C28)</f>
        <v>3027</v>
      </c>
      <c r="D4" s="5">
        <f>AVERAGE('실험1 세부 결과'!D4,'실험1 세부 결과'!D10,'실험1 세부 결과'!D16,'실험1 세부 결과'!D22,'실험1 세부 결과'!D28)</f>
        <v>3074.2</v>
      </c>
    </row>
    <row r="5" spans="1:4" ht="17.25" x14ac:dyDescent="0.3">
      <c r="A5" s="5" t="s">
        <v>13</v>
      </c>
      <c r="B5" s="5">
        <f>SUM(B3:B4)</f>
        <v>5539.7999999999993</v>
      </c>
      <c r="C5" s="5">
        <f>SUM(C3:C4)</f>
        <v>6052.4</v>
      </c>
      <c r="D5" s="5">
        <f>SUM(D3:D4)</f>
        <v>6173.4</v>
      </c>
    </row>
    <row r="6" spans="1:4" ht="17.25" x14ac:dyDescent="0.3">
      <c r="A6" s="5" t="s">
        <v>9</v>
      </c>
      <c r="B6" s="5">
        <f>B5/$B$5*100</f>
        <v>100</v>
      </c>
      <c r="C6" s="5">
        <f t="shared" ref="C6:D6" si="0">C5/$B$5*100</f>
        <v>109.2530416260515</v>
      </c>
      <c r="D6" s="5">
        <f t="shared" si="0"/>
        <v>111.43723600129969</v>
      </c>
    </row>
    <row r="7" spans="1:4" ht="17.25" x14ac:dyDescent="0.3">
      <c r="A7" s="5" t="s">
        <v>10</v>
      </c>
      <c r="B7" s="5">
        <f>B5/$C$5*100</f>
        <v>91.530632476373</v>
      </c>
      <c r="C7" s="5">
        <f>C5/$C$5*100</f>
        <v>100</v>
      </c>
      <c r="D7" s="5">
        <f>D5/$C$5*100</f>
        <v>101.99920692617806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997B-D8BF-48D9-A00C-35B12E419B97}">
  <sheetPr codeName="Sheet6"/>
  <dimension ref="A1:D2"/>
  <sheetViews>
    <sheetView zoomScale="91" zoomScaleNormal="91" workbookViewId="0">
      <selection activeCell="D27" sqref="D27"/>
    </sheetView>
  </sheetViews>
  <sheetFormatPr defaultRowHeight="16.5" x14ac:dyDescent="0.3"/>
  <cols>
    <col min="1" max="1" width="17.625" customWidth="1"/>
    <col min="2" max="4" width="9.25" bestFit="1" customWidth="1"/>
  </cols>
  <sheetData>
    <row r="1" spans="1:4" ht="17.25" x14ac:dyDescent="0.3">
      <c r="A1" s="4" t="s">
        <v>0</v>
      </c>
      <c r="B1" s="5" t="s">
        <v>1</v>
      </c>
      <c r="C1" s="5" t="s">
        <v>2</v>
      </c>
      <c r="D1" s="5" t="s">
        <v>3</v>
      </c>
    </row>
    <row r="2" spans="1:4" ht="17.25" x14ac:dyDescent="0.3">
      <c r="A2" s="5" t="s">
        <v>12</v>
      </c>
      <c r="B2" s="5">
        <v>5539.7999999999993</v>
      </c>
      <c r="C2" s="5">
        <v>6052.4</v>
      </c>
      <c r="D2" s="5">
        <v>6173.4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2F7A-F505-445C-B41F-27EBE5DE4C2D}">
  <sheetPr codeName="Sheet2"/>
  <dimension ref="A1:D29"/>
  <sheetViews>
    <sheetView zoomScaleNormal="100" workbookViewId="0">
      <selection activeCell="G20" sqref="G20"/>
    </sheetView>
  </sheetViews>
  <sheetFormatPr defaultRowHeight="16.5" x14ac:dyDescent="0.3"/>
  <cols>
    <col min="1" max="1" width="13" style="1" bestFit="1" customWidth="1"/>
    <col min="2" max="4" width="9.25" style="1" bestFit="1" customWidth="1"/>
  </cols>
  <sheetData>
    <row r="1" spans="1:4" x14ac:dyDescent="0.3">
      <c r="A1" s="7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7"/>
      <c r="B2" s="8" t="s">
        <v>7</v>
      </c>
      <c r="C2" s="12"/>
      <c r="D2" s="9"/>
    </row>
    <row r="3" spans="1:4" x14ac:dyDescent="0.3">
      <c r="A3" s="2" t="s">
        <v>4</v>
      </c>
      <c r="B3" s="2">
        <v>2817</v>
      </c>
      <c r="C3" s="2">
        <v>3008</v>
      </c>
      <c r="D3" s="2">
        <v>3107</v>
      </c>
    </row>
    <row r="4" spans="1:4" x14ac:dyDescent="0.3">
      <c r="A4" s="2" t="s">
        <v>5</v>
      </c>
      <c r="B4" s="2">
        <v>2784</v>
      </c>
      <c r="C4" s="2">
        <v>2997</v>
      </c>
      <c r="D4" s="2">
        <v>3072</v>
      </c>
    </row>
    <row r="5" spans="1:4" x14ac:dyDescent="0.3">
      <c r="A5" s="2" t="s">
        <v>13</v>
      </c>
      <c r="B5" s="2">
        <f>SUM(B3:B4)</f>
        <v>5601</v>
      </c>
      <c r="C5" s="2">
        <f>SUM(C3:C4)</f>
        <v>6005</v>
      </c>
      <c r="D5" s="2">
        <f>SUM(D3:D4)</f>
        <v>6179</v>
      </c>
    </row>
    <row r="7" spans="1:4" x14ac:dyDescent="0.3">
      <c r="A7" s="7" t="s">
        <v>0</v>
      </c>
      <c r="B7" s="2" t="s">
        <v>1</v>
      </c>
      <c r="C7" s="2" t="s">
        <v>2</v>
      </c>
      <c r="D7" s="2" t="s">
        <v>3</v>
      </c>
    </row>
    <row r="8" spans="1:4" x14ac:dyDescent="0.3">
      <c r="A8" s="7"/>
      <c r="B8" s="8" t="s">
        <v>7</v>
      </c>
      <c r="C8" s="12"/>
      <c r="D8" s="9"/>
    </row>
    <row r="9" spans="1:4" x14ac:dyDescent="0.3">
      <c r="A9" s="2" t="s">
        <v>4</v>
      </c>
      <c r="B9" s="2">
        <v>2462</v>
      </c>
      <c r="C9" s="2">
        <v>3024</v>
      </c>
      <c r="D9" s="2">
        <v>3120</v>
      </c>
    </row>
    <row r="10" spans="1:4" x14ac:dyDescent="0.3">
      <c r="A10" s="2" t="s">
        <v>5</v>
      </c>
      <c r="B10" s="2">
        <v>2418</v>
      </c>
      <c r="C10" s="2">
        <v>3026</v>
      </c>
      <c r="D10" s="2">
        <v>3086</v>
      </c>
    </row>
    <row r="11" spans="1:4" x14ac:dyDescent="0.3">
      <c r="A11" s="2" t="s">
        <v>13</v>
      </c>
      <c r="B11" s="2">
        <f>SUM(B9:B10)</f>
        <v>4880</v>
      </c>
      <c r="C11" s="2">
        <f>SUM(C9:C10)</f>
        <v>6050</v>
      </c>
      <c r="D11" s="2">
        <f>SUM(D9:D10)</f>
        <v>6206</v>
      </c>
    </row>
    <row r="13" spans="1:4" x14ac:dyDescent="0.3">
      <c r="A13" s="7" t="s">
        <v>0</v>
      </c>
      <c r="B13" s="2" t="s">
        <v>1</v>
      </c>
      <c r="C13" s="2" t="s">
        <v>2</v>
      </c>
      <c r="D13" s="2" t="s">
        <v>3</v>
      </c>
    </row>
    <row r="14" spans="1:4" x14ac:dyDescent="0.3">
      <c r="A14" s="7"/>
      <c r="B14" s="8" t="s">
        <v>7</v>
      </c>
      <c r="C14" s="12"/>
      <c r="D14" s="9"/>
    </row>
    <row r="15" spans="1:4" x14ac:dyDescent="0.3">
      <c r="A15" s="2" t="s">
        <v>4</v>
      </c>
      <c r="B15" s="2">
        <v>2753</v>
      </c>
      <c r="C15" s="2">
        <v>2962</v>
      </c>
      <c r="D15" s="2">
        <v>3148</v>
      </c>
    </row>
    <row r="16" spans="1:4" x14ac:dyDescent="0.3">
      <c r="A16" s="2" t="s">
        <v>5</v>
      </c>
      <c r="B16" s="2">
        <v>2770</v>
      </c>
      <c r="C16" s="2">
        <v>2958</v>
      </c>
      <c r="D16" s="2">
        <v>3092</v>
      </c>
    </row>
    <row r="17" spans="1:4" x14ac:dyDescent="0.3">
      <c r="A17" s="2" t="s">
        <v>13</v>
      </c>
      <c r="B17" s="2">
        <f>SUM(B15:B16)</f>
        <v>5523</v>
      </c>
      <c r="C17" s="2">
        <f>SUM(C15:C16)</f>
        <v>5920</v>
      </c>
      <c r="D17" s="2">
        <f>SUM(D15:D16)</f>
        <v>6240</v>
      </c>
    </row>
    <row r="19" spans="1:4" x14ac:dyDescent="0.3">
      <c r="A19" s="7" t="s">
        <v>0</v>
      </c>
      <c r="B19" s="2" t="s">
        <v>1</v>
      </c>
      <c r="C19" s="2" t="s">
        <v>2</v>
      </c>
      <c r="D19" s="2" t="s">
        <v>3</v>
      </c>
    </row>
    <row r="20" spans="1:4" x14ac:dyDescent="0.3">
      <c r="A20" s="7"/>
      <c r="B20" s="8" t="s">
        <v>7</v>
      </c>
      <c r="C20" s="12"/>
      <c r="D20" s="9"/>
    </row>
    <row r="21" spans="1:4" x14ac:dyDescent="0.3">
      <c r="A21" s="2" t="s">
        <v>4</v>
      </c>
      <c r="B21" s="2">
        <v>2641</v>
      </c>
      <c r="C21" s="2">
        <v>3060</v>
      </c>
      <c r="D21" s="2">
        <v>3022</v>
      </c>
    </row>
    <row r="22" spans="1:4" x14ac:dyDescent="0.3">
      <c r="A22" s="2" t="s">
        <v>5</v>
      </c>
      <c r="B22" s="2">
        <v>2650</v>
      </c>
      <c r="C22" s="2">
        <v>3065</v>
      </c>
      <c r="D22" s="2">
        <v>3001</v>
      </c>
    </row>
    <row r="23" spans="1:4" x14ac:dyDescent="0.3">
      <c r="A23" s="2" t="s">
        <v>13</v>
      </c>
      <c r="B23" s="2">
        <f>SUM(B21:B22)</f>
        <v>5291</v>
      </c>
      <c r="C23" s="2">
        <f>SUM(C21:C22)</f>
        <v>6125</v>
      </c>
      <c r="D23" s="2">
        <f>SUM(D21:D22)</f>
        <v>6023</v>
      </c>
    </row>
    <row r="25" spans="1:4" x14ac:dyDescent="0.3">
      <c r="A25" s="7" t="s">
        <v>0</v>
      </c>
      <c r="B25" s="2" t="s">
        <v>1</v>
      </c>
      <c r="C25" s="2" t="s">
        <v>2</v>
      </c>
      <c r="D25" s="2" t="s">
        <v>3</v>
      </c>
    </row>
    <row r="26" spans="1:4" x14ac:dyDescent="0.3">
      <c r="A26" s="7"/>
      <c r="B26" s="8" t="s">
        <v>7</v>
      </c>
      <c r="C26" s="12"/>
      <c r="D26" s="9"/>
    </row>
    <row r="27" spans="1:4" x14ac:dyDescent="0.3">
      <c r="A27" s="2" t="s">
        <v>4</v>
      </c>
      <c r="B27" s="2">
        <v>3198</v>
      </c>
      <c r="C27" s="2">
        <v>3073</v>
      </c>
      <c r="D27" s="2">
        <v>3099</v>
      </c>
    </row>
    <row r="28" spans="1:4" x14ac:dyDescent="0.3">
      <c r="A28" s="2" t="s">
        <v>5</v>
      </c>
      <c r="B28" s="2">
        <v>3206</v>
      </c>
      <c r="C28" s="2">
        <v>3089</v>
      </c>
      <c r="D28" s="2">
        <v>3120</v>
      </c>
    </row>
    <row r="29" spans="1:4" x14ac:dyDescent="0.3">
      <c r="A29" s="2" t="s">
        <v>13</v>
      </c>
      <c r="B29" s="2">
        <f>SUM(B27:B28)</f>
        <v>6404</v>
      </c>
      <c r="C29" s="2">
        <f>SUM(C27:C28)</f>
        <v>6162</v>
      </c>
      <c r="D29" s="2">
        <f>SUM(D27:D28)</f>
        <v>6219</v>
      </c>
    </row>
  </sheetData>
  <mergeCells count="10">
    <mergeCell ref="B2:D2"/>
    <mergeCell ref="B8:D8"/>
    <mergeCell ref="B14:D14"/>
    <mergeCell ref="B20:D20"/>
    <mergeCell ref="B26:D26"/>
    <mergeCell ref="A25:A26"/>
    <mergeCell ref="A19:A20"/>
    <mergeCell ref="A7:A8"/>
    <mergeCell ref="A13:A14"/>
    <mergeCell ref="A1:A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6D6F-42A8-45ED-B91E-7C40BC16940E}">
  <dimension ref="A1:J11"/>
  <sheetViews>
    <sheetView tabSelected="1" workbookViewId="0">
      <selection activeCell="I16" sqref="I16"/>
    </sheetView>
  </sheetViews>
  <sheetFormatPr defaultRowHeight="16.5" x14ac:dyDescent="0.3"/>
  <cols>
    <col min="1" max="1" width="22.375" style="1" bestFit="1" customWidth="1"/>
    <col min="2" max="4" width="9" style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F1" s="10" t="s">
        <v>16</v>
      </c>
      <c r="G1" s="10"/>
      <c r="H1" s="10"/>
      <c r="I1" s="10"/>
      <c r="J1" s="10"/>
    </row>
    <row r="2" spans="1:10" x14ac:dyDescent="0.3">
      <c r="A2" s="2" t="s">
        <v>11</v>
      </c>
      <c r="B2" s="2">
        <f>AVERAGE('실험2 세부 결과'!B6:C6,'실험2 세부 결과'!B13:C13,'실험2 세부 결과'!B20:C20,'실험2 세부 결과'!B27:C27,'실험2 세부 결과'!B34:C34)</f>
        <v>181.19513711394544</v>
      </c>
      <c r="C2" s="2">
        <f>AVERAGE('실험2 세부 결과'!D6:E6,'실험2 세부 결과'!D13:E13,'실험2 세부 결과'!D20:E20,'실험2 세부 결과'!D27:E27,'실험2 세부 결과'!D34:E34)</f>
        <v>187.61781280642606</v>
      </c>
      <c r="D2" s="2">
        <f>AVERAGE('실험2 세부 결과'!F6:G6,'실험2 세부 결과'!F13:G13,'실험2 세부 결과'!F20:G20,'실험2 세부 결과'!F27:G27,'실험2 세부 결과'!F34:G34)</f>
        <v>194.52153416903951</v>
      </c>
    </row>
    <row r="3" spans="1:10" x14ac:dyDescent="0.3">
      <c r="A3" s="2" t="s">
        <v>9</v>
      </c>
      <c r="B3" s="2">
        <f>B2/$B$2*100</f>
        <v>100</v>
      </c>
      <c r="C3" s="2">
        <f t="shared" ref="C3:D3" si="0">C2/$B$2*100</f>
        <v>103.5446181364358</v>
      </c>
      <c r="D3" s="2">
        <f t="shared" si="0"/>
        <v>107.35472114061963</v>
      </c>
    </row>
    <row r="4" spans="1:10" x14ac:dyDescent="0.3">
      <c r="A4" s="2" t="s">
        <v>10</v>
      </c>
      <c r="B4" s="2">
        <f>B2/$C$2*100</f>
        <v>96.576723928070095</v>
      </c>
      <c r="C4" s="2">
        <f>C2/$C$2*100</f>
        <v>100</v>
      </c>
      <c r="D4" s="2">
        <f>D2/$C$2*100</f>
        <v>103.67967265972572</v>
      </c>
    </row>
    <row r="5" spans="1:10" x14ac:dyDescent="0.3">
      <c r="A5" s="11"/>
      <c r="B5" s="11"/>
      <c r="C5" s="11"/>
      <c r="D5" s="11"/>
    </row>
    <row r="7" spans="1:10" x14ac:dyDescent="0.3">
      <c r="A7" s="7" t="s">
        <v>14</v>
      </c>
      <c r="B7" s="7" t="s">
        <v>1</v>
      </c>
      <c r="C7" s="7"/>
      <c r="D7" s="7" t="s">
        <v>2</v>
      </c>
      <c r="E7" s="7"/>
      <c r="F7" s="7" t="s">
        <v>3</v>
      </c>
      <c r="G7" s="7"/>
    </row>
    <row r="8" spans="1:10" x14ac:dyDescent="0.3">
      <c r="A8" s="7"/>
      <c r="B8" s="2" t="s">
        <v>7</v>
      </c>
      <c r="C8" s="2" t="s">
        <v>15</v>
      </c>
      <c r="D8" s="2" t="s">
        <v>7</v>
      </c>
      <c r="E8" s="2" t="s">
        <v>15</v>
      </c>
      <c r="F8" s="2" t="s">
        <v>7</v>
      </c>
      <c r="G8" s="2" t="s">
        <v>15</v>
      </c>
    </row>
    <row r="9" spans="1:10" x14ac:dyDescent="0.3">
      <c r="A9" s="2" t="s">
        <v>4</v>
      </c>
      <c r="B9" s="2">
        <f>AVERAGE('실험2 세부 결과'!B10,'실험2 세부 결과'!B17,'실험2 세부 결과'!B24,'실험2 세부 결과'!B31,'실험2 세부 결과'!B3)</f>
        <v>2721.4</v>
      </c>
      <c r="C9" s="2">
        <f>AVERAGE('실험2 세부 결과'!C10,'실험2 세부 결과'!C17,'실험2 세부 결과'!C24,'실험2 세부 결과'!C31,'실험2 세부 결과'!C3)</f>
        <v>15.053479841799998</v>
      </c>
      <c r="D9" s="2">
        <f>AVERAGE('실험2 세부 결과'!D10,'실험2 세부 결과'!D17,'실험2 세부 결과'!D24,'실험2 세부 결과'!D31,'실험2 세부 결과'!D3)</f>
        <v>2816.4</v>
      </c>
      <c r="E9" s="2">
        <f>AVERAGE('실험2 세부 결과'!E10,'실험2 세부 결과'!E17,'실험2 세부 결과'!E24,'실험2 세부 결과'!E31,'실험2 세부 결과'!E3)</f>
        <v>15.028252856399998</v>
      </c>
      <c r="F9" s="2">
        <f>AVERAGE('실험2 세부 결과'!F10,'실험2 세부 결과'!F17,'실험2 세부 결과'!F24,'실험2 세부 결과'!F31,'실험2 세부 결과'!F3)</f>
        <v>2920.8</v>
      </c>
      <c r="G9" s="2">
        <f>AVERAGE('실험2 세부 결과'!G10,'실험2 세부 결과'!G17,'실험2 세부 결과'!G24,'실험2 세부 결과'!G31,'실험2 세부 결과'!G3)</f>
        <v>15.0894018334</v>
      </c>
    </row>
    <row r="10" spans="1:10" x14ac:dyDescent="0.3">
      <c r="A10" s="2" t="s">
        <v>5</v>
      </c>
      <c r="B10" s="2">
        <f>AVERAGE('실험2 세부 결과'!B11,'실험2 세부 결과'!B18,'실험2 세부 결과'!B25,'실험2 세부 결과'!B32,'실험2 세부 결과'!B4)</f>
        <v>2713.6</v>
      </c>
      <c r="C10" s="2">
        <f>AVERAGE('실험2 세부 결과'!C11,'실험2 세부 결과'!C18,'실험2 세부 결과'!C25,'실험2 세부 결과'!C32,'실험2 세부 결과'!C4)</f>
        <v>14.941956773999999</v>
      </c>
      <c r="D10" s="2">
        <f>AVERAGE('실험2 세부 결과'!D11,'실험2 세부 결과'!D18,'실험2 세부 결과'!D25,'실험2 세부 결과'!D32,'실험2 세부 결과'!D4)</f>
        <v>2812.4</v>
      </c>
      <c r="E10" s="2">
        <f>AVERAGE('실험2 세부 결과'!E11,'실험2 세부 결과'!E18,'실험2 세부 결과'!E25,'실험2 세부 결과'!E32,'실험2 세부 결과'!E4)</f>
        <v>14.973112034000001</v>
      </c>
      <c r="F10" s="2">
        <f>AVERAGE('실험2 세부 결과'!F11,'실험2 세부 결과'!F18,'실험2 세부 결과'!F25,'실험2 세부 결과'!F32,'실험2 세부 결과'!F4)</f>
        <v>2943.4</v>
      </c>
      <c r="G10" s="2">
        <f>AVERAGE('실험2 세부 결과'!G11,'실험2 세부 결과'!G18,'실험2 세부 결과'!G25,'실험2 세부 결과'!G32,'실험2 세부 결과'!G4)</f>
        <v>15.057707748200002</v>
      </c>
    </row>
    <row r="11" spans="1:10" x14ac:dyDescent="0.3">
      <c r="A11" s="2" t="s">
        <v>6</v>
      </c>
      <c r="B11" s="2">
        <f>AVERAGE('실험2 세부 결과'!B12,'실험2 세부 결과'!B19,'실험2 세부 결과'!B26,'실험2 세부 결과'!B33,'실험2 세부 결과'!B5)</f>
        <v>5435</v>
      </c>
      <c r="C11" s="2">
        <f>AVERAGE('실험2 세부 결과'!C12,'실험2 세부 결과'!C19,'실험2 세부 결과'!C26,'실험2 세부 결과'!C33,'실험2 세부 결과'!C5)</f>
        <v>29.995436615800003</v>
      </c>
      <c r="D11" s="2">
        <f>AVERAGE('실험2 세부 결과'!D12,'실험2 세부 결과'!D19,'실험2 세부 결과'!D26,'실험2 세부 결과'!D33,'실험2 세부 결과'!D5)</f>
        <v>5628.8</v>
      </c>
      <c r="E11" s="2">
        <f>AVERAGE('실험2 세부 결과'!E12,'실험2 세부 결과'!E19,'실험2 세부 결과'!E26,'실험2 세부 결과'!E33,'실험2 세부 결과'!E5)</f>
        <v>30.001364890399998</v>
      </c>
      <c r="F11" s="2">
        <f>AVERAGE('실험2 세부 결과'!F12,'실험2 세부 결과'!F19,'실험2 세부 결과'!F26,'실험2 세부 결과'!F33,'실험2 세부 결과'!F5)</f>
        <v>5864.2</v>
      </c>
      <c r="G11" s="2">
        <f>AVERAGE('실험2 세부 결과'!G12,'실험2 세부 결과'!G19,'실험2 세부 결과'!G26,'실험2 세부 결과'!G33,'실험2 세부 결과'!G5)</f>
        <v>30.147109581599999</v>
      </c>
    </row>
  </sheetData>
  <mergeCells count="5">
    <mergeCell ref="A7:A8"/>
    <mergeCell ref="B7:C7"/>
    <mergeCell ref="D7:E7"/>
    <mergeCell ref="F7:G7"/>
    <mergeCell ref="F1:J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4BA6-97DB-4F01-8087-AFF1452E98D7}">
  <sheetPr codeName="Sheet4"/>
  <dimension ref="A1:L34"/>
  <sheetViews>
    <sheetView zoomScaleNormal="100" workbookViewId="0">
      <selection activeCell="N15" sqref="N15"/>
    </sheetView>
  </sheetViews>
  <sheetFormatPr defaultRowHeight="16.5" x14ac:dyDescent="0.3"/>
  <cols>
    <col min="1" max="1" width="23.125" style="1" bestFit="1" customWidth="1"/>
    <col min="2" max="7" width="9" style="1"/>
    <col min="12" max="12" width="10.25" bestFit="1" customWidth="1"/>
    <col min="13" max="13" width="12.75" bestFit="1" customWidth="1"/>
  </cols>
  <sheetData>
    <row r="1" spans="1:12" x14ac:dyDescent="0.3">
      <c r="A1" s="7" t="s">
        <v>0</v>
      </c>
      <c r="B1" s="7" t="s">
        <v>1</v>
      </c>
      <c r="C1" s="7"/>
      <c r="D1" s="7" t="s">
        <v>2</v>
      </c>
      <c r="E1" s="7"/>
      <c r="F1" s="7" t="s">
        <v>3</v>
      </c>
      <c r="G1" s="7"/>
    </row>
    <row r="2" spans="1:12" x14ac:dyDescent="0.3">
      <c r="A2" s="7"/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</row>
    <row r="3" spans="1:12" x14ac:dyDescent="0.3">
      <c r="A3" s="2" t="s">
        <v>4</v>
      </c>
      <c r="B3" s="2">
        <v>2605</v>
      </c>
      <c r="C3" s="2">
        <v>15.113425701000001</v>
      </c>
      <c r="D3" s="2">
        <v>2593</v>
      </c>
      <c r="E3" s="2">
        <v>14.987975474000001</v>
      </c>
      <c r="F3" s="2">
        <v>2849</v>
      </c>
      <c r="G3" s="2">
        <v>15.101741004999999</v>
      </c>
    </row>
    <row r="4" spans="1:12" x14ac:dyDescent="0.3">
      <c r="A4" s="2" t="s">
        <v>5</v>
      </c>
      <c r="B4" s="2">
        <v>2573</v>
      </c>
      <c r="C4" s="2">
        <v>14.894617673000001</v>
      </c>
      <c r="D4" s="2">
        <v>2595</v>
      </c>
      <c r="E4" s="2">
        <v>15.014484824</v>
      </c>
      <c r="F4" s="2">
        <v>2903</v>
      </c>
      <c r="G4" s="2">
        <v>15.019855661999999</v>
      </c>
    </row>
    <row r="5" spans="1:12" x14ac:dyDescent="0.3">
      <c r="A5" s="2" t="s">
        <v>6</v>
      </c>
      <c r="B5" s="2">
        <f t="shared" ref="B5:G5" si="0">SUM(B3:B4)</f>
        <v>5178</v>
      </c>
      <c r="C5" s="2">
        <f t="shared" si="0"/>
        <v>30.008043374000003</v>
      </c>
      <c r="D5" s="2">
        <f t="shared" si="0"/>
        <v>5188</v>
      </c>
      <c r="E5" s="2">
        <f t="shared" si="0"/>
        <v>30.002460298000003</v>
      </c>
      <c r="F5" s="2">
        <f t="shared" si="0"/>
        <v>5752</v>
      </c>
      <c r="G5" s="2">
        <f t="shared" si="0"/>
        <v>30.121596666999999</v>
      </c>
    </row>
    <row r="6" spans="1:12" x14ac:dyDescent="0.3">
      <c r="A6" s="2" t="s">
        <v>11</v>
      </c>
      <c r="B6" s="7">
        <f>B5/C5</f>
        <v>172.55373619215695</v>
      </c>
      <c r="C6" s="7"/>
      <c r="D6" s="7">
        <f>D5/E5</f>
        <v>172.91915224518564</v>
      </c>
      <c r="E6" s="7"/>
      <c r="F6" s="7">
        <f>F5/G5</f>
        <v>190.95933272028896</v>
      </c>
      <c r="G6" s="7"/>
    </row>
    <row r="8" spans="1:12" x14ac:dyDescent="0.3">
      <c r="A8" s="7" t="s">
        <v>0</v>
      </c>
      <c r="B8" s="7" t="s">
        <v>1</v>
      </c>
      <c r="C8" s="7"/>
      <c r="D8" s="7" t="s">
        <v>2</v>
      </c>
      <c r="E8" s="7"/>
      <c r="F8" s="7" t="s">
        <v>3</v>
      </c>
      <c r="G8" s="7"/>
    </row>
    <row r="9" spans="1:12" x14ac:dyDescent="0.3">
      <c r="A9" s="7"/>
      <c r="B9" s="2" t="s">
        <v>7</v>
      </c>
      <c r="C9" s="2" t="s">
        <v>8</v>
      </c>
      <c r="D9" s="2" t="s">
        <v>7</v>
      </c>
      <c r="E9" s="2" t="s">
        <v>8</v>
      </c>
      <c r="F9" s="2" t="s">
        <v>7</v>
      </c>
      <c r="G9" s="2" t="s">
        <v>8</v>
      </c>
    </row>
    <row r="10" spans="1:12" x14ac:dyDescent="0.3">
      <c r="A10" s="2" t="s">
        <v>4</v>
      </c>
      <c r="B10" s="2">
        <v>2783</v>
      </c>
      <c r="C10" s="2">
        <v>15.064719668</v>
      </c>
      <c r="D10" s="2">
        <v>3174</v>
      </c>
      <c r="E10" s="2">
        <v>14.997902775</v>
      </c>
      <c r="F10" s="2">
        <v>2857</v>
      </c>
      <c r="G10" s="2">
        <v>15.175561522000001</v>
      </c>
    </row>
    <row r="11" spans="1:12" x14ac:dyDescent="0.3">
      <c r="A11" s="2" t="s">
        <v>5</v>
      </c>
      <c r="B11" s="2">
        <v>2772</v>
      </c>
      <c r="C11" s="2">
        <v>14.923286166</v>
      </c>
      <c r="D11" s="2">
        <v>3178</v>
      </c>
      <c r="E11" s="2">
        <v>15.002019796000001</v>
      </c>
      <c r="F11" s="2">
        <v>2834</v>
      </c>
      <c r="G11" s="2">
        <v>15.009253139</v>
      </c>
    </row>
    <row r="12" spans="1:12" x14ac:dyDescent="0.3">
      <c r="A12" s="2" t="s">
        <v>6</v>
      </c>
      <c r="B12" s="2">
        <f t="shared" ref="B12:G12" si="1">SUM(B10:B11)</f>
        <v>5555</v>
      </c>
      <c r="C12" s="2">
        <f t="shared" si="1"/>
        <v>29.988005833999999</v>
      </c>
      <c r="D12" s="2">
        <f t="shared" si="1"/>
        <v>6352</v>
      </c>
      <c r="E12" s="2">
        <f t="shared" si="1"/>
        <v>29.999922570999999</v>
      </c>
      <c r="F12" s="2">
        <f t="shared" si="1"/>
        <v>5691</v>
      </c>
      <c r="G12" s="2">
        <f t="shared" si="1"/>
        <v>30.184814661000001</v>
      </c>
      <c r="L12" s="3"/>
    </row>
    <row r="13" spans="1:12" x14ac:dyDescent="0.3">
      <c r="A13" s="2" t="s">
        <v>11</v>
      </c>
      <c r="B13" s="8">
        <f>B12/C12</f>
        <v>185.24072693429369</v>
      </c>
      <c r="C13" s="9"/>
      <c r="D13" s="7">
        <f>D12/E12</f>
        <v>211.73387981141934</v>
      </c>
      <c r="E13" s="7"/>
      <c r="F13" s="7">
        <f>F12/G12</f>
        <v>188.53851063571386</v>
      </c>
      <c r="G13" s="7"/>
      <c r="L13" s="3"/>
    </row>
    <row r="15" spans="1:12" x14ac:dyDescent="0.3">
      <c r="A15" s="7" t="s">
        <v>0</v>
      </c>
      <c r="B15" s="7" t="s">
        <v>1</v>
      </c>
      <c r="C15" s="7"/>
      <c r="D15" s="7" t="s">
        <v>2</v>
      </c>
      <c r="E15" s="7"/>
      <c r="F15" s="7" t="s">
        <v>3</v>
      </c>
      <c r="G15" s="7"/>
      <c r="L15" s="3"/>
    </row>
    <row r="16" spans="1:12" x14ac:dyDescent="0.3">
      <c r="A16" s="7"/>
      <c r="B16" s="2" t="s">
        <v>7</v>
      </c>
      <c r="C16" s="2" t="s">
        <v>8</v>
      </c>
      <c r="D16" s="2" t="s">
        <v>7</v>
      </c>
      <c r="E16" s="2" t="s">
        <v>8</v>
      </c>
      <c r="F16" s="2" t="s">
        <v>7</v>
      </c>
      <c r="G16" s="2" t="s">
        <v>8</v>
      </c>
      <c r="L16" s="3"/>
    </row>
    <row r="17" spans="1:12" x14ac:dyDescent="0.3">
      <c r="A17" s="2" t="s">
        <v>4</v>
      </c>
      <c r="B17" s="2">
        <v>2760</v>
      </c>
      <c r="C17" s="2">
        <v>15.076660168</v>
      </c>
      <c r="D17" s="2">
        <v>2993</v>
      </c>
      <c r="E17" s="2">
        <v>15.035884571</v>
      </c>
      <c r="F17" s="2">
        <v>2968</v>
      </c>
      <c r="G17" s="2">
        <v>15.139973333</v>
      </c>
    </row>
    <row r="18" spans="1:12" x14ac:dyDescent="0.3">
      <c r="A18" s="2" t="s">
        <v>5</v>
      </c>
      <c r="B18" s="2">
        <v>2751</v>
      </c>
      <c r="C18" s="2">
        <v>14.921424726</v>
      </c>
      <c r="D18" s="2">
        <v>2991</v>
      </c>
      <c r="E18" s="2">
        <v>14.970679419</v>
      </c>
      <c r="F18" s="2">
        <v>2976</v>
      </c>
      <c r="G18" s="2">
        <v>15.030681682000001</v>
      </c>
      <c r="L18" s="3"/>
    </row>
    <row r="19" spans="1:12" x14ac:dyDescent="0.3">
      <c r="A19" s="2" t="s">
        <v>6</v>
      </c>
      <c r="B19" s="2">
        <f t="shared" ref="B19:G19" si="2">SUM(B17:B18)</f>
        <v>5511</v>
      </c>
      <c r="C19" s="2">
        <f t="shared" si="2"/>
        <v>29.998084894000002</v>
      </c>
      <c r="D19" s="2">
        <f t="shared" si="2"/>
        <v>5984</v>
      </c>
      <c r="E19" s="2">
        <f t="shared" si="2"/>
        <v>30.00656399</v>
      </c>
      <c r="F19" s="2">
        <f t="shared" si="2"/>
        <v>5944</v>
      </c>
      <c r="G19" s="2">
        <f t="shared" si="2"/>
        <v>30.170655015000001</v>
      </c>
      <c r="L19" s="3"/>
    </row>
    <row r="20" spans="1:12" x14ac:dyDescent="0.3">
      <c r="A20" s="2" t="s">
        <v>11</v>
      </c>
      <c r="B20" s="7">
        <f>B19/C19</f>
        <v>183.71172758105868</v>
      </c>
      <c r="C20" s="7"/>
      <c r="D20" s="7">
        <f>D19/E19</f>
        <v>199.4230329735264</v>
      </c>
      <c r="E20" s="7"/>
      <c r="F20" s="7">
        <f>F19/G19</f>
        <v>197.01262690666843</v>
      </c>
      <c r="G20" s="7"/>
    </row>
    <row r="21" spans="1:12" x14ac:dyDescent="0.3">
      <c r="L21" s="3"/>
    </row>
    <row r="22" spans="1:12" x14ac:dyDescent="0.3">
      <c r="A22" s="7" t="s">
        <v>0</v>
      </c>
      <c r="B22" s="7" t="s">
        <v>1</v>
      </c>
      <c r="C22" s="7"/>
      <c r="D22" s="7" t="s">
        <v>2</v>
      </c>
      <c r="E22" s="7"/>
      <c r="F22" s="7" t="s">
        <v>3</v>
      </c>
      <c r="G22" s="7"/>
      <c r="L22" s="3"/>
    </row>
    <row r="23" spans="1:12" x14ac:dyDescent="0.3">
      <c r="A23" s="7"/>
      <c r="B23" s="2" t="s">
        <v>7</v>
      </c>
      <c r="C23" s="2" t="s">
        <v>8</v>
      </c>
      <c r="D23" s="2" t="s">
        <v>7</v>
      </c>
      <c r="E23" s="2" t="s">
        <v>8</v>
      </c>
      <c r="F23" s="2" t="s">
        <v>7</v>
      </c>
      <c r="G23" s="2" t="s">
        <v>8</v>
      </c>
    </row>
    <row r="24" spans="1:12" x14ac:dyDescent="0.3">
      <c r="A24" s="2" t="s">
        <v>4</v>
      </c>
      <c r="B24" s="2">
        <v>2694</v>
      </c>
      <c r="C24" s="2">
        <v>14.961953005</v>
      </c>
      <c r="D24" s="2">
        <v>2774</v>
      </c>
      <c r="E24" s="2">
        <v>15.003152762999999</v>
      </c>
      <c r="F24" s="2">
        <v>2917</v>
      </c>
      <c r="G24" s="2">
        <v>15.009597574000001</v>
      </c>
      <c r="L24" s="3"/>
    </row>
    <row r="25" spans="1:12" x14ac:dyDescent="0.3">
      <c r="A25" s="2" t="s">
        <v>5</v>
      </c>
      <c r="B25" s="2">
        <v>2714</v>
      </c>
      <c r="C25" s="2">
        <v>15.028467183</v>
      </c>
      <c r="D25" s="2">
        <v>2775</v>
      </c>
      <c r="E25" s="2">
        <v>14.994889784</v>
      </c>
      <c r="F25" s="2">
        <v>2965</v>
      </c>
      <c r="G25" s="2">
        <v>15.137987588</v>
      </c>
      <c r="L25" s="3"/>
    </row>
    <row r="26" spans="1:12" x14ac:dyDescent="0.3">
      <c r="A26" s="2" t="s">
        <v>6</v>
      </c>
      <c r="B26" s="2">
        <f t="shared" ref="B26:G26" si="3">SUM(B24:B25)</f>
        <v>5408</v>
      </c>
      <c r="C26" s="2">
        <f t="shared" si="3"/>
        <v>29.990420188000002</v>
      </c>
      <c r="D26" s="2">
        <f t="shared" si="3"/>
        <v>5549</v>
      </c>
      <c r="E26" s="2">
        <f t="shared" si="3"/>
        <v>29.998042546999997</v>
      </c>
      <c r="F26" s="2">
        <f t="shared" si="3"/>
        <v>5882</v>
      </c>
      <c r="G26" s="2">
        <f t="shared" si="3"/>
        <v>30.147585161999999</v>
      </c>
    </row>
    <row r="27" spans="1:12" x14ac:dyDescent="0.3">
      <c r="A27" s="2" t="s">
        <v>11</v>
      </c>
      <c r="B27" s="7">
        <f>B26/C26</f>
        <v>180.3242490801743</v>
      </c>
      <c r="C27" s="7"/>
      <c r="D27" s="7">
        <f>D26/E26</f>
        <v>184.97873623940629</v>
      </c>
      <c r="E27" s="7"/>
      <c r="F27" s="7">
        <f>F26/G26</f>
        <v>195.10683752588119</v>
      </c>
      <c r="G27" s="7"/>
    </row>
    <row r="29" spans="1:12" x14ac:dyDescent="0.3">
      <c r="A29" s="7" t="s">
        <v>0</v>
      </c>
      <c r="B29" s="7" t="s">
        <v>1</v>
      </c>
      <c r="C29" s="7"/>
      <c r="D29" s="7" t="s">
        <v>2</v>
      </c>
      <c r="E29" s="7"/>
      <c r="F29" s="7" t="s">
        <v>3</v>
      </c>
      <c r="G29" s="7"/>
    </row>
    <row r="30" spans="1:12" x14ac:dyDescent="0.3">
      <c r="A30" s="7"/>
      <c r="B30" s="2" t="s">
        <v>7</v>
      </c>
      <c r="C30" s="2" t="s">
        <v>8</v>
      </c>
      <c r="D30" s="2" t="s">
        <v>7</v>
      </c>
      <c r="E30" s="2" t="s">
        <v>8</v>
      </c>
      <c r="F30" s="2" t="s">
        <v>7</v>
      </c>
      <c r="G30" s="2" t="s">
        <v>8</v>
      </c>
    </row>
    <row r="31" spans="1:12" x14ac:dyDescent="0.3">
      <c r="A31" s="2" t="s">
        <v>4</v>
      </c>
      <c r="B31" s="2">
        <v>2765</v>
      </c>
      <c r="C31" s="2">
        <v>15.050640667</v>
      </c>
      <c r="D31" s="2">
        <v>2548</v>
      </c>
      <c r="E31" s="2">
        <v>15.116348699</v>
      </c>
      <c r="F31" s="2">
        <v>3013</v>
      </c>
      <c r="G31" s="2">
        <v>15.020135733</v>
      </c>
    </row>
    <row r="32" spans="1:12" x14ac:dyDescent="0.3">
      <c r="A32" s="2" t="s">
        <v>5</v>
      </c>
      <c r="B32" s="2">
        <v>2758</v>
      </c>
      <c r="C32" s="2">
        <v>14.941988122</v>
      </c>
      <c r="D32" s="2">
        <v>2523</v>
      </c>
      <c r="E32" s="2">
        <v>14.883486347</v>
      </c>
      <c r="F32" s="2">
        <v>3039</v>
      </c>
      <c r="G32" s="2">
        <v>15.09076067</v>
      </c>
    </row>
    <row r="33" spans="1:7" x14ac:dyDescent="0.3">
      <c r="A33" s="2" t="s">
        <v>6</v>
      </c>
      <c r="B33" s="2">
        <f t="shared" ref="B33:G33" si="4">SUM(B31:B32)</f>
        <v>5523</v>
      </c>
      <c r="C33" s="2">
        <f t="shared" si="4"/>
        <v>29.992628789000001</v>
      </c>
      <c r="D33" s="2">
        <f t="shared" si="4"/>
        <v>5071</v>
      </c>
      <c r="E33" s="2">
        <f t="shared" si="4"/>
        <v>29.999835046000001</v>
      </c>
      <c r="F33" s="2">
        <f t="shared" si="4"/>
        <v>6052</v>
      </c>
      <c r="G33" s="2">
        <f t="shared" si="4"/>
        <v>30.110896402999998</v>
      </c>
    </row>
    <row r="34" spans="1:7" x14ac:dyDescent="0.3">
      <c r="A34" s="2" t="s">
        <v>11</v>
      </c>
      <c r="B34" s="7">
        <f>B33/C33</f>
        <v>184.14524578204353</v>
      </c>
      <c r="C34" s="7"/>
      <c r="D34" s="7">
        <f>D33/E33</f>
        <v>169.03426276259265</v>
      </c>
      <c r="E34" s="7"/>
      <c r="F34" s="7">
        <f>F33/G33</f>
        <v>200.99036305664515</v>
      </c>
      <c r="G34" s="7"/>
    </row>
  </sheetData>
  <mergeCells count="35">
    <mergeCell ref="B1:C1"/>
    <mergeCell ref="D1:E1"/>
    <mergeCell ref="F1:G1"/>
    <mergeCell ref="A1:A2"/>
    <mergeCell ref="A8:A9"/>
    <mergeCell ref="B8:C8"/>
    <mergeCell ref="A15:A16"/>
    <mergeCell ref="B15:C15"/>
    <mergeCell ref="D15:E15"/>
    <mergeCell ref="A22:A23"/>
    <mergeCell ref="B22:C22"/>
    <mergeCell ref="D22:E22"/>
    <mergeCell ref="F22:G22"/>
    <mergeCell ref="A29:A30"/>
    <mergeCell ref="B29:C29"/>
    <mergeCell ref="D29:E29"/>
    <mergeCell ref="F29:G29"/>
    <mergeCell ref="B34:C34"/>
    <mergeCell ref="F6:G6"/>
    <mergeCell ref="F13:G13"/>
    <mergeCell ref="F20:G20"/>
    <mergeCell ref="F27:G27"/>
    <mergeCell ref="F34:G34"/>
    <mergeCell ref="D6:E6"/>
    <mergeCell ref="D13:E13"/>
    <mergeCell ref="D34:E34"/>
    <mergeCell ref="D27:E27"/>
    <mergeCell ref="D8:E8"/>
    <mergeCell ref="F8:G8"/>
    <mergeCell ref="F15:G15"/>
    <mergeCell ref="D20:E20"/>
    <mergeCell ref="B6:C6"/>
    <mergeCell ref="B13:C13"/>
    <mergeCell ref="B20:C20"/>
    <mergeCell ref="B27:C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실험1 통합</vt:lpstr>
      <vt:lpstr>실험1 차트</vt:lpstr>
      <vt:lpstr>실험1 세부 결과</vt:lpstr>
      <vt:lpstr>실험2 통합</vt:lpstr>
      <vt:lpstr>실험2 세부 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황상민</dc:creator>
  <cp:lastModifiedBy>황상민</cp:lastModifiedBy>
  <dcterms:created xsi:type="dcterms:W3CDTF">2023-06-02T16:58:35Z</dcterms:created>
  <dcterms:modified xsi:type="dcterms:W3CDTF">2023-06-04T08:34:27Z</dcterms:modified>
</cp:coreProperties>
</file>